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6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_REPOS\COVID-19\csse_covid_19_data\csse_covid_19_time_series\"/>
    </mc:Choice>
  </mc:AlternateContent>
  <xr:revisionPtr revIDLastSave="0" documentId="13_ncr:1_{D05CF0CB-993E-4A94-8FE0-B28D8944B676}" xr6:coauthVersionLast="45" xr6:coauthVersionMax="45" xr10:uidLastSave="{00000000-0000-0000-0000-000000000000}"/>
  <bookViews>
    <workbookView xWindow="16290" yWindow="360" windowWidth="4590" windowHeight="11690" tabRatio="884" firstSheet="1" activeTab="3" xr2:uid="{00000000-000D-0000-FFFF-FFFF00000000}"/>
  </bookViews>
  <sheets>
    <sheet name="time_series_19-covid-Confirmed" sheetId="6" r:id="rId1"/>
    <sheet name="time_series_19-covid-Recovered" sheetId="8" r:id="rId2"/>
    <sheet name="time_series_19-covid-Deaths" sheetId="3" r:id="rId3"/>
    <sheet name="Confirmed" sheetId="4" r:id="rId4"/>
    <sheet name="Recovered" sheetId="10" r:id="rId5"/>
    <sheet name="Deaths" sheetId="7" r:id="rId6"/>
    <sheet name="% Death Rate (Known Outcomes)" sheetId="11" r:id="rId7"/>
    <sheet name="% Case Fatality Rate" sheetId="9" r:id="rId8"/>
    <sheet name="By Population Size" sheetId="12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F18" i="12" l="1"/>
  <c r="FE18" i="12"/>
  <c r="FD18" i="12"/>
  <c r="FC18" i="12"/>
  <c r="FB18" i="12"/>
  <c r="FA18" i="12"/>
  <c r="EZ18" i="12"/>
  <c r="EY18" i="12"/>
  <c r="EX18" i="12"/>
  <c r="EW18" i="12"/>
  <c r="EV18" i="12"/>
  <c r="EU18" i="12"/>
  <c r="ET18" i="12"/>
  <c r="ES18" i="12"/>
  <c r="ER18" i="12"/>
  <c r="EQ18" i="12"/>
  <c r="EP18" i="12"/>
  <c r="EO18" i="12"/>
  <c r="EN18" i="12"/>
  <c r="EM18" i="12"/>
  <c r="EL18" i="12"/>
  <c r="EK18" i="12"/>
  <c r="EJ18" i="12"/>
  <c r="EI18" i="12"/>
  <c r="EH18" i="12"/>
  <c r="EG18" i="12"/>
  <c r="EF18" i="12"/>
  <c r="EE18" i="12"/>
  <c r="ED18" i="12"/>
  <c r="EC18" i="12"/>
  <c r="EB18" i="12"/>
  <c r="EA18" i="12"/>
  <c r="DZ18" i="12"/>
  <c r="DY18" i="12"/>
  <c r="DX18" i="12"/>
  <c r="DW18" i="12"/>
  <c r="DV18" i="12"/>
  <c r="DU18" i="12"/>
  <c r="DT18" i="12"/>
  <c r="DS18" i="12"/>
  <c r="DR18" i="12"/>
  <c r="DQ18" i="12"/>
  <c r="DP18" i="12"/>
  <c r="DO18" i="12"/>
  <c r="DN18" i="12"/>
  <c r="DM18" i="12"/>
  <c r="DL18" i="12"/>
  <c r="DK18" i="12"/>
  <c r="DJ18" i="12"/>
  <c r="DI18" i="12"/>
  <c r="DH18" i="12"/>
  <c r="DG18" i="12"/>
  <c r="DF18" i="12"/>
  <c r="DE18" i="12"/>
  <c r="DD18" i="12"/>
  <c r="DC18" i="12"/>
  <c r="DB18" i="12"/>
  <c r="DA18" i="12"/>
  <c r="CZ18" i="12"/>
  <c r="CY18" i="12"/>
  <c r="CX18" i="12"/>
  <c r="CW18" i="12"/>
  <c r="CV18" i="12"/>
  <c r="CU18" i="12"/>
  <c r="CT18" i="12"/>
  <c r="CS18" i="12"/>
  <c r="CR18" i="12"/>
  <c r="CQ18" i="12"/>
  <c r="CP18" i="12"/>
  <c r="CO18" i="12"/>
  <c r="CN18" i="12"/>
  <c r="CM18" i="12"/>
  <c r="CL18" i="12"/>
  <c r="CK18" i="12"/>
  <c r="CJ18" i="12"/>
  <c r="CI18" i="12"/>
  <c r="CH18" i="12"/>
  <c r="CG18" i="12"/>
  <c r="CF18" i="12"/>
  <c r="CE18" i="12"/>
  <c r="CD18" i="12"/>
  <c r="CC18" i="12"/>
  <c r="CB18" i="12"/>
  <c r="CA18" i="12"/>
  <c r="BZ18" i="12"/>
  <c r="BY18" i="12"/>
  <c r="BX18" i="12"/>
  <c r="BW18" i="12"/>
  <c r="BV18" i="12"/>
  <c r="BU18" i="12"/>
  <c r="BT18" i="12"/>
  <c r="BS18" i="12"/>
  <c r="BR18" i="12"/>
  <c r="BQ18" i="12"/>
  <c r="BP18" i="12"/>
  <c r="BO18" i="12"/>
  <c r="BN18" i="12"/>
  <c r="BM18" i="12"/>
  <c r="BL18" i="12"/>
  <c r="BK18" i="12"/>
  <c r="BJ18" i="12"/>
  <c r="BI18" i="12"/>
  <c r="BH18" i="12"/>
  <c r="BG18" i="12"/>
  <c r="BF18" i="12"/>
  <c r="BE18" i="12"/>
  <c r="BD18" i="12"/>
  <c r="BC18" i="12"/>
  <c r="BB18" i="12"/>
  <c r="BA18" i="12"/>
  <c r="AZ18" i="12"/>
  <c r="AY18" i="12"/>
  <c r="AX18" i="12"/>
  <c r="AW18" i="12"/>
  <c r="AV18" i="12"/>
  <c r="AU18" i="12"/>
  <c r="AT18" i="12"/>
  <c r="AS18" i="12"/>
  <c r="AR18" i="12"/>
  <c r="AQ18" i="12"/>
  <c r="AP18" i="12"/>
  <c r="AO18" i="12"/>
  <c r="AN18" i="12"/>
  <c r="AM18" i="12"/>
  <c r="AL18" i="12"/>
  <c r="AK18" i="12"/>
  <c r="AJ18" i="12"/>
  <c r="AI18" i="12"/>
  <c r="AH18" i="12"/>
  <c r="AG18" i="12"/>
  <c r="AF18" i="12"/>
  <c r="AE18" i="12"/>
  <c r="AD18" i="12"/>
  <c r="AC18" i="12"/>
  <c r="AB18" i="12"/>
  <c r="AA18" i="12"/>
  <c r="Z18" i="12"/>
  <c r="Y18" i="12"/>
  <c r="X18" i="12"/>
  <c r="W18" i="12"/>
  <c r="V18" i="12"/>
  <c r="U18" i="12"/>
  <c r="T18" i="12"/>
  <c r="S18" i="12"/>
  <c r="R18" i="12"/>
  <c r="Q18" i="12"/>
  <c r="P18" i="12"/>
  <c r="O18" i="12"/>
  <c r="N18" i="12"/>
  <c r="M18" i="12"/>
  <c r="L18" i="12"/>
  <c r="K18" i="12"/>
  <c r="J18" i="12"/>
  <c r="I18" i="12"/>
  <c r="H18" i="12"/>
  <c r="G18" i="12"/>
  <c r="F18" i="12"/>
  <c r="E18" i="12"/>
  <c r="D18" i="12"/>
  <c r="C18" i="12"/>
  <c r="FF5" i="12"/>
  <c r="FE5" i="12"/>
  <c r="FD5" i="12"/>
  <c r="FC5" i="12"/>
  <c r="FB5" i="12"/>
  <c r="FA5" i="12"/>
  <c r="EZ5" i="12"/>
  <c r="EY5" i="12"/>
  <c r="EX5" i="12"/>
  <c r="EW5" i="12"/>
  <c r="EV5" i="12"/>
  <c r="EU5" i="12"/>
  <c r="ET5" i="12"/>
  <c r="ES5" i="12"/>
  <c r="ER5" i="12"/>
  <c r="EQ5" i="12"/>
  <c r="EP5" i="12"/>
  <c r="EO5" i="12"/>
  <c r="EN5" i="12"/>
  <c r="EM5" i="12"/>
  <c r="EL5" i="12"/>
  <c r="EK5" i="12"/>
  <c r="EJ5" i="12"/>
  <c r="EI5" i="12"/>
  <c r="EH5" i="12"/>
  <c r="EG5" i="12"/>
  <c r="EF5" i="12"/>
  <c r="EE5" i="12"/>
  <c r="ED5" i="12"/>
  <c r="EC5" i="12"/>
  <c r="EB5" i="12"/>
  <c r="EA5" i="12"/>
  <c r="DZ5" i="12"/>
  <c r="DY5" i="12"/>
  <c r="DX5" i="12"/>
  <c r="DW5" i="12"/>
  <c r="DV5" i="12"/>
  <c r="DU5" i="12"/>
  <c r="DT5" i="12"/>
  <c r="DS5" i="12"/>
  <c r="DR5" i="12"/>
  <c r="DQ5" i="12"/>
  <c r="DP5" i="12"/>
  <c r="DO5" i="12"/>
  <c r="DN5" i="12"/>
  <c r="DM5" i="12"/>
  <c r="DL5" i="12"/>
  <c r="DK5" i="12"/>
  <c r="DJ5" i="12"/>
  <c r="DI5" i="12"/>
  <c r="DH5" i="12"/>
  <c r="DG5" i="12"/>
  <c r="DF5" i="12"/>
  <c r="DE5" i="12"/>
  <c r="DD5" i="12"/>
  <c r="DC5" i="12"/>
  <c r="DB5" i="12"/>
  <c r="DA5" i="12"/>
  <c r="CZ5" i="12"/>
  <c r="CY5" i="12"/>
  <c r="CX5" i="12"/>
  <c r="CW5" i="12"/>
  <c r="CV5" i="12"/>
  <c r="CU5" i="12"/>
  <c r="CT5" i="12"/>
  <c r="CS5" i="12"/>
  <c r="CR5" i="12"/>
  <c r="CQ5" i="12"/>
  <c r="CP5" i="12"/>
  <c r="CO5" i="12"/>
  <c r="CN5" i="12"/>
  <c r="CM5" i="12"/>
  <c r="CL5" i="12"/>
  <c r="CK5" i="12"/>
  <c r="CJ5" i="12"/>
  <c r="CI5" i="12"/>
  <c r="CH5" i="12"/>
  <c r="CG5" i="12"/>
  <c r="CF5" i="12"/>
  <c r="CE5" i="12"/>
  <c r="CD5" i="12"/>
  <c r="CC5" i="12"/>
  <c r="CB5" i="12"/>
  <c r="CA5" i="12"/>
  <c r="BZ5" i="12"/>
  <c r="BY5" i="12"/>
  <c r="BX5" i="12"/>
  <c r="BW5" i="12"/>
  <c r="BV5" i="12"/>
  <c r="BU5" i="12"/>
  <c r="BT5" i="12"/>
  <c r="BS5" i="12"/>
  <c r="BR5" i="12"/>
  <c r="BQ5" i="12"/>
  <c r="BP5" i="12"/>
  <c r="BO5" i="12"/>
  <c r="BN5" i="12"/>
  <c r="BM5" i="12"/>
  <c r="BL5" i="12"/>
  <c r="BK5" i="12"/>
  <c r="BJ5" i="12"/>
  <c r="BI5" i="12"/>
  <c r="BH5" i="12"/>
  <c r="BG5" i="12"/>
  <c r="BF5" i="12"/>
  <c r="BE5" i="12"/>
  <c r="BD5" i="12"/>
  <c r="BC5" i="12"/>
  <c r="BB5" i="12"/>
  <c r="BA5" i="12"/>
  <c r="AZ5" i="12"/>
  <c r="AY5" i="12"/>
  <c r="AX5" i="12"/>
  <c r="AW5" i="12"/>
  <c r="AV5" i="12"/>
  <c r="AU5" i="12"/>
  <c r="AT5" i="12"/>
  <c r="AS5" i="12"/>
  <c r="AR5" i="12"/>
  <c r="AQ5" i="12"/>
  <c r="AP5" i="12"/>
  <c r="AO5" i="12"/>
  <c r="AN5" i="12"/>
  <c r="AM5" i="12"/>
  <c r="AL5" i="12"/>
  <c r="AK5" i="12"/>
  <c r="AJ5" i="12"/>
  <c r="AI5" i="12"/>
  <c r="AH5" i="12"/>
  <c r="AG5" i="12"/>
  <c r="AF5" i="12"/>
  <c r="AE5" i="12"/>
  <c r="AD5" i="12"/>
  <c r="AC5" i="12"/>
  <c r="AB5" i="12"/>
  <c r="AA5" i="12"/>
  <c r="Z5" i="12"/>
  <c r="Y5" i="12"/>
  <c r="X5" i="12"/>
  <c r="W5" i="12"/>
  <c r="V5" i="12"/>
  <c r="U5" i="12"/>
  <c r="T5" i="12"/>
  <c r="S5" i="12"/>
  <c r="R5" i="12"/>
  <c r="Q5" i="12"/>
  <c r="P5" i="12"/>
  <c r="O5" i="12"/>
  <c r="N5" i="12"/>
  <c r="M5" i="12"/>
  <c r="L5" i="12"/>
  <c r="K5" i="12"/>
  <c r="J5" i="12"/>
  <c r="I5" i="12"/>
  <c r="H5" i="12"/>
  <c r="G5" i="12"/>
  <c r="F5" i="12"/>
  <c r="E5" i="12"/>
  <c r="D5" i="12"/>
  <c r="C5" i="12"/>
  <c r="FE5" i="9"/>
  <c r="FD5" i="9"/>
  <c r="FC5" i="9"/>
  <c r="FB5" i="9"/>
  <c r="FA5" i="9"/>
  <c r="EZ5" i="9"/>
  <c r="EY5" i="9"/>
  <c r="EX5" i="9"/>
  <c r="EW5" i="9"/>
  <c r="EV5" i="9"/>
  <c r="EU5" i="9"/>
  <c r="ET5" i="9"/>
  <c r="ES5" i="9"/>
  <c r="ER5" i="9"/>
  <c r="EQ5" i="9"/>
  <c r="EP5" i="9"/>
  <c r="EO5" i="9"/>
  <c r="EN5" i="9"/>
  <c r="EM5" i="9"/>
  <c r="EL5" i="9"/>
  <c r="EK5" i="9"/>
  <c r="EJ5" i="9"/>
  <c r="EI5" i="9"/>
  <c r="EH5" i="9"/>
  <c r="EG5" i="9"/>
  <c r="EF5" i="9"/>
  <c r="EE5" i="9"/>
  <c r="ED5" i="9"/>
  <c r="EC5" i="9"/>
  <c r="EB5" i="9"/>
  <c r="EA5" i="9"/>
  <c r="DZ5" i="9"/>
  <c r="DY5" i="9"/>
  <c r="DX5" i="9"/>
  <c r="DW5" i="9"/>
  <c r="DV5" i="9"/>
  <c r="DU5" i="9"/>
  <c r="DT5" i="9"/>
  <c r="DS5" i="9"/>
  <c r="DR5" i="9"/>
  <c r="DQ5" i="9"/>
  <c r="DP5" i="9"/>
  <c r="DO5" i="9"/>
  <c r="DN5" i="9"/>
  <c r="DM5" i="9"/>
  <c r="DL5" i="9"/>
  <c r="DK5" i="9"/>
  <c r="DJ5" i="9"/>
  <c r="DI5" i="9"/>
  <c r="DH5" i="9"/>
  <c r="DG5" i="9"/>
  <c r="DF5" i="9"/>
  <c r="DE5" i="9"/>
  <c r="DD5" i="9"/>
  <c r="DC5" i="9"/>
  <c r="DB5" i="9"/>
  <c r="DA5" i="9"/>
  <c r="CZ5" i="9"/>
  <c r="CY5" i="9"/>
  <c r="CX5" i="9"/>
  <c r="CW5" i="9"/>
  <c r="CV5" i="9"/>
  <c r="CU5" i="9"/>
  <c r="CT5" i="9"/>
  <c r="CS5" i="9"/>
  <c r="CR5" i="9"/>
  <c r="CQ5" i="9"/>
  <c r="CP5" i="9"/>
  <c r="CO5" i="9"/>
  <c r="CN5" i="9"/>
  <c r="CM5" i="9"/>
  <c r="CL5" i="9"/>
  <c r="CK5" i="9"/>
  <c r="CJ5" i="9"/>
  <c r="CI5" i="9"/>
  <c r="CH5" i="9"/>
  <c r="CG5" i="9"/>
  <c r="CF5" i="9"/>
  <c r="CE5" i="9"/>
  <c r="CD5" i="9"/>
  <c r="CC5" i="9"/>
  <c r="CB5" i="9"/>
  <c r="CA5" i="9"/>
  <c r="BZ5" i="9"/>
  <c r="BY5" i="9"/>
  <c r="BX5" i="9"/>
  <c r="BW5" i="9"/>
  <c r="BV5" i="9"/>
  <c r="BU5" i="9"/>
  <c r="BT5" i="9"/>
  <c r="BS5" i="9"/>
  <c r="BR5" i="9"/>
  <c r="BQ5" i="9"/>
  <c r="BP5" i="9"/>
  <c r="BO5" i="9"/>
  <c r="BN5" i="9"/>
  <c r="BM5" i="9"/>
  <c r="BL5" i="9"/>
  <c r="BK5" i="9"/>
  <c r="BJ5" i="9"/>
  <c r="BI5" i="9"/>
  <c r="BH5" i="9"/>
  <c r="BG5" i="9"/>
  <c r="BF5" i="9"/>
  <c r="BE5" i="9"/>
  <c r="BD5" i="9"/>
  <c r="BC5" i="9"/>
  <c r="BB5" i="9"/>
  <c r="BA5" i="9"/>
  <c r="AZ5" i="9"/>
  <c r="AY5" i="9"/>
  <c r="AX5" i="9"/>
  <c r="AW5" i="9"/>
  <c r="AV5" i="9"/>
  <c r="AU5" i="9"/>
  <c r="AT5" i="9"/>
  <c r="AS5" i="9"/>
  <c r="AR5" i="9"/>
  <c r="AQ5" i="9"/>
  <c r="AP5" i="9"/>
  <c r="AO5" i="9"/>
  <c r="AN5" i="9"/>
  <c r="AM5" i="9"/>
  <c r="AL5" i="9"/>
  <c r="AK5" i="9"/>
  <c r="AJ5" i="9"/>
  <c r="AI5" i="9"/>
  <c r="AH5" i="9"/>
  <c r="AG5" i="9"/>
  <c r="AF5" i="9"/>
  <c r="AE5" i="9"/>
  <c r="AD5" i="9"/>
  <c r="AC5" i="9"/>
  <c r="AB5" i="9"/>
  <c r="AA5" i="9"/>
  <c r="Z5" i="9"/>
  <c r="Y5" i="9"/>
  <c r="X5" i="9"/>
  <c r="W5" i="9"/>
  <c r="V5" i="9"/>
  <c r="U5" i="9"/>
  <c r="T5" i="9"/>
  <c r="S5" i="9"/>
  <c r="R5" i="9"/>
  <c r="Q5" i="9"/>
  <c r="P5" i="9"/>
  <c r="O5" i="9"/>
  <c r="N5" i="9"/>
  <c r="M5" i="9"/>
  <c r="L5" i="9"/>
  <c r="K5" i="9"/>
  <c r="J5" i="9"/>
  <c r="I5" i="9"/>
  <c r="H5" i="9"/>
  <c r="G5" i="9"/>
  <c r="F5" i="9"/>
  <c r="E5" i="9"/>
  <c r="D5" i="9"/>
  <c r="C5" i="9"/>
  <c r="B5" i="9"/>
  <c r="FE5" i="11"/>
  <c r="FD5" i="11"/>
  <c r="FC5" i="11"/>
  <c r="FB5" i="11"/>
  <c r="FA5" i="11"/>
  <c r="EZ5" i="11"/>
  <c r="EY5" i="11"/>
  <c r="EX5" i="11"/>
  <c r="EW5" i="11"/>
  <c r="EV5" i="11"/>
  <c r="EU5" i="11"/>
  <c r="ET5" i="11"/>
  <c r="ES5" i="11"/>
  <c r="ER5" i="11"/>
  <c r="EQ5" i="11"/>
  <c r="EP5" i="11"/>
  <c r="EO5" i="11"/>
  <c r="EN5" i="11"/>
  <c r="EM5" i="11"/>
  <c r="EL5" i="11"/>
  <c r="EK5" i="11"/>
  <c r="EJ5" i="11"/>
  <c r="EI5" i="11"/>
  <c r="EH5" i="11"/>
  <c r="EG5" i="11"/>
  <c r="EF5" i="11"/>
  <c r="EE5" i="11"/>
  <c r="ED5" i="11"/>
  <c r="EC5" i="11"/>
  <c r="EB5" i="11"/>
  <c r="EA5" i="11"/>
  <c r="DZ5" i="11"/>
  <c r="DY5" i="11"/>
  <c r="DX5" i="11"/>
  <c r="DW5" i="11"/>
  <c r="DV5" i="11"/>
  <c r="DU5" i="11"/>
  <c r="DT5" i="11"/>
  <c r="DS5" i="11"/>
  <c r="DR5" i="11"/>
  <c r="DQ5" i="11"/>
  <c r="DP5" i="11"/>
  <c r="DO5" i="11"/>
  <c r="DN5" i="11"/>
  <c r="DM5" i="11"/>
  <c r="DL5" i="11"/>
  <c r="DK5" i="11"/>
  <c r="DJ5" i="11"/>
  <c r="DI5" i="11"/>
  <c r="DH5" i="11"/>
  <c r="DG5" i="11"/>
  <c r="DF5" i="11"/>
  <c r="DE5" i="11"/>
  <c r="DD5" i="11"/>
  <c r="DC5" i="11"/>
  <c r="DB5" i="11"/>
  <c r="DA5" i="11"/>
  <c r="CZ5" i="11"/>
  <c r="CY5" i="11"/>
  <c r="CX5" i="11"/>
  <c r="CW5" i="11"/>
  <c r="CV5" i="11"/>
  <c r="CU5" i="11"/>
  <c r="CT5" i="11"/>
  <c r="CS5" i="11"/>
  <c r="CR5" i="11"/>
  <c r="CQ5" i="11"/>
  <c r="CP5" i="11"/>
  <c r="CO5" i="11"/>
  <c r="CN5" i="11"/>
  <c r="CM5" i="11"/>
  <c r="CL5" i="11"/>
  <c r="CK5" i="11"/>
  <c r="CJ5" i="11"/>
  <c r="CI5" i="11"/>
  <c r="CH5" i="11"/>
  <c r="CG5" i="11"/>
  <c r="CF5" i="11"/>
  <c r="CE5" i="11"/>
  <c r="CD5" i="11"/>
  <c r="CC5" i="11"/>
  <c r="CB5" i="11"/>
  <c r="CA5" i="11"/>
  <c r="BZ5" i="11"/>
  <c r="BY5" i="11"/>
  <c r="BX5" i="11"/>
  <c r="BW5" i="11"/>
  <c r="BV5" i="11"/>
  <c r="BU5" i="11"/>
  <c r="BT5" i="11"/>
  <c r="BS5" i="11"/>
  <c r="BR5" i="11"/>
  <c r="BQ5" i="11"/>
  <c r="BP5" i="11"/>
  <c r="BO5" i="11"/>
  <c r="BN5" i="11"/>
  <c r="BM5" i="11"/>
  <c r="BL5" i="11"/>
  <c r="BK5" i="11"/>
  <c r="BJ5" i="11"/>
  <c r="BI5" i="11"/>
  <c r="BH5" i="11"/>
  <c r="BG5" i="11"/>
  <c r="BF5" i="11"/>
  <c r="BE5" i="11"/>
  <c r="BD5" i="11"/>
  <c r="BC5" i="11"/>
  <c r="BB5" i="11"/>
  <c r="BA5" i="11"/>
  <c r="AZ5" i="11"/>
  <c r="AY5" i="11"/>
  <c r="AX5" i="11"/>
  <c r="AW5" i="11"/>
  <c r="AV5" i="11"/>
  <c r="AU5" i="11"/>
  <c r="AT5" i="11"/>
  <c r="AS5" i="11"/>
  <c r="AR5" i="11"/>
  <c r="AQ5" i="11"/>
  <c r="AP5" i="11"/>
  <c r="AO5" i="11"/>
  <c r="AN5" i="11"/>
  <c r="AM5" i="11"/>
  <c r="AL5" i="11"/>
  <c r="AK5" i="11"/>
  <c r="AJ5" i="11"/>
  <c r="AI5" i="11"/>
  <c r="AH5" i="11"/>
  <c r="AG5" i="11"/>
  <c r="AF5" i="11"/>
  <c r="AE5" i="11"/>
  <c r="AD5" i="11"/>
  <c r="AC5" i="11"/>
  <c r="AB5" i="11"/>
  <c r="AA5" i="11"/>
  <c r="Z5" i="11"/>
  <c r="Y5" i="11"/>
  <c r="X5" i="11"/>
  <c r="W5" i="11"/>
  <c r="V5" i="11"/>
  <c r="U5" i="11"/>
  <c r="T5" i="11"/>
  <c r="S5" i="11"/>
  <c r="R5" i="11"/>
  <c r="Q5" i="11"/>
  <c r="P5" i="11"/>
  <c r="O5" i="11"/>
  <c r="N5" i="11"/>
  <c r="M5" i="11"/>
  <c r="L5" i="11"/>
  <c r="K5" i="11"/>
  <c r="J5" i="11"/>
  <c r="I5" i="11"/>
  <c r="H5" i="11"/>
  <c r="G5" i="11"/>
  <c r="F5" i="11"/>
  <c r="E5" i="11"/>
  <c r="D5" i="11"/>
  <c r="C5" i="11"/>
  <c r="B5" i="11"/>
  <c r="FF57" i="10"/>
  <c r="FE57" i="10"/>
  <c r="FD57" i="10"/>
  <c r="FC57" i="10"/>
  <c r="FB57" i="10"/>
  <c r="FA57" i="10"/>
  <c r="EZ57" i="10"/>
  <c r="EY57" i="10"/>
  <c r="EX57" i="10"/>
  <c r="EW57" i="10"/>
  <c r="EV57" i="10"/>
  <c r="EU57" i="10"/>
  <c r="ET57" i="10"/>
  <c r="ES57" i="10"/>
  <c r="ER57" i="10"/>
  <c r="EQ57" i="10"/>
  <c r="EP57" i="10"/>
  <c r="EO57" i="10"/>
  <c r="EN57" i="10"/>
  <c r="EM57" i="10"/>
  <c r="EL57" i="10"/>
  <c r="EK57" i="10"/>
  <c r="EJ57" i="10"/>
  <c r="EI57" i="10"/>
  <c r="EH57" i="10"/>
  <c r="EG57" i="10"/>
  <c r="EF57" i="10"/>
  <c r="EE57" i="10"/>
  <c r="ED57" i="10"/>
  <c r="EC57" i="10"/>
  <c r="EB57" i="10"/>
  <c r="EA57" i="10"/>
  <c r="DZ57" i="10"/>
  <c r="DY57" i="10"/>
  <c r="DX57" i="10"/>
  <c r="DW57" i="10"/>
  <c r="DV57" i="10"/>
  <c r="DU57" i="10"/>
  <c r="DT57" i="10"/>
  <c r="DS57" i="10"/>
  <c r="DR57" i="10"/>
  <c r="DQ57" i="10"/>
  <c r="DP57" i="10"/>
  <c r="DO57" i="10"/>
  <c r="DN57" i="10"/>
  <c r="DM57" i="10"/>
  <c r="DL57" i="10"/>
  <c r="DK57" i="10"/>
  <c r="DJ57" i="10"/>
  <c r="DI57" i="10"/>
  <c r="DH57" i="10"/>
  <c r="DG57" i="10"/>
  <c r="DF57" i="10"/>
  <c r="DE57" i="10"/>
  <c r="DD57" i="10"/>
  <c r="DC57" i="10"/>
  <c r="DB57" i="10"/>
  <c r="DA57" i="10"/>
  <c r="CZ57" i="10"/>
  <c r="CY57" i="10"/>
  <c r="CX57" i="10"/>
  <c r="CW57" i="10"/>
  <c r="CV57" i="10"/>
  <c r="CU57" i="10"/>
  <c r="CT57" i="10"/>
  <c r="CS57" i="10"/>
  <c r="CR57" i="10"/>
  <c r="CQ57" i="10"/>
  <c r="CP57" i="10"/>
  <c r="CO57" i="10"/>
  <c r="CN57" i="10"/>
  <c r="CM57" i="10"/>
  <c r="CL57" i="10"/>
  <c r="CK57" i="10"/>
  <c r="CJ57" i="10"/>
  <c r="CI57" i="10"/>
  <c r="CH57" i="10"/>
  <c r="CG57" i="10"/>
  <c r="CF57" i="10"/>
  <c r="CE57" i="10"/>
  <c r="CD57" i="10"/>
  <c r="CC57" i="10"/>
  <c r="CB57" i="10"/>
  <c r="CA57" i="10"/>
  <c r="BZ57" i="10"/>
  <c r="BY57" i="10"/>
  <c r="BX57" i="10"/>
  <c r="BW57" i="10"/>
  <c r="BV57" i="10"/>
  <c r="BU57" i="10"/>
  <c r="BT57" i="10"/>
  <c r="BS57" i="10"/>
  <c r="BR57" i="10"/>
  <c r="BQ57" i="10"/>
  <c r="BP57" i="10"/>
  <c r="BO57" i="10"/>
  <c r="BN57" i="10"/>
  <c r="BM57" i="10"/>
  <c r="BL57" i="10"/>
  <c r="BK57" i="10"/>
  <c r="BJ57" i="10"/>
  <c r="BI57" i="10"/>
  <c r="BH57" i="10"/>
  <c r="BG57" i="10"/>
  <c r="BF57" i="10"/>
  <c r="BE57" i="10"/>
  <c r="BD57" i="10"/>
  <c r="BC57" i="10"/>
  <c r="BB57" i="10"/>
  <c r="BA57" i="10"/>
  <c r="AZ57" i="10"/>
  <c r="AY57" i="10"/>
  <c r="AX57" i="10"/>
  <c r="AW57" i="10"/>
  <c r="AV57" i="10"/>
  <c r="AU57" i="10"/>
  <c r="AT57" i="10"/>
  <c r="AS57" i="10"/>
  <c r="AR57" i="10"/>
  <c r="AQ57" i="10"/>
  <c r="AP57" i="10"/>
  <c r="AO57" i="10"/>
  <c r="AN57" i="10"/>
  <c r="AM57" i="10"/>
  <c r="AL57" i="10"/>
  <c r="AK57" i="10"/>
  <c r="AJ57" i="10"/>
  <c r="AI57" i="10"/>
  <c r="AH57" i="10"/>
  <c r="AG57" i="10"/>
  <c r="AF57" i="10"/>
  <c r="AE57" i="10"/>
  <c r="AD57" i="10"/>
  <c r="AC57" i="10"/>
  <c r="AB57" i="10"/>
  <c r="AA57" i="10"/>
  <c r="Z57" i="10"/>
  <c r="Y57" i="10"/>
  <c r="X57" i="10"/>
  <c r="W57" i="10"/>
  <c r="V57" i="10"/>
  <c r="U57" i="10"/>
  <c r="T57" i="10"/>
  <c r="S57" i="10"/>
  <c r="R57" i="10"/>
  <c r="Q57" i="10"/>
  <c r="P57" i="10"/>
  <c r="O57" i="10"/>
  <c r="N57" i="10"/>
  <c r="M57" i="10"/>
  <c r="L57" i="10"/>
  <c r="K57" i="10"/>
  <c r="J57" i="10"/>
  <c r="I57" i="10"/>
  <c r="H57" i="10"/>
  <c r="G57" i="10"/>
  <c r="F57" i="10"/>
  <c r="E57" i="10"/>
  <c r="D57" i="10"/>
  <c r="FF6" i="10"/>
  <c r="FE6" i="10"/>
  <c r="FD6" i="10"/>
  <c r="FC6" i="10"/>
  <c r="FB6" i="10"/>
  <c r="FA6" i="10"/>
  <c r="EZ6" i="10"/>
  <c r="EY6" i="10"/>
  <c r="EX6" i="10"/>
  <c r="EW6" i="10"/>
  <c r="EV6" i="10"/>
  <c r="EU6" i="10"/>
  <c r="ET6" i="10"/>
  <c r="ES6" i="10"/>
  <c r="ER6" i="10"/>
  <c r="EQ6" i="10"/>
  <c r="EP6" i="10"/>
  <c r="EO6" i="10"/>
  <c r="EN6" i="10"/>
  <c r="EM6" i="10"/>
  <c r="EL6" i="10"/>
  <c r="EK6" i="10"/>
  <c r="EJ6" i="10"/>
  <c r="EI6" i="10"/>
  <c r="EH6" i="10"/>
  <c r="EG6" i="10"/>
  <c r="EF6" i="10"/>
  <c r="EE6" i="10"/>
  <c r="ED6" i="10"/>
  <c r="EC6" i="10"/>
  <c r="EB6" i="10"/>
  <c r="EA6" i="10"/>
  <c r="DZ6" i="10"/>
  <c r="DY6" i="10"/>
  <c r="DX6" i="10"/>
  <c r="DW6" i="10"/>
  <c r="DV6" i="10"/>
  <c r="DU6" i="10"/>
  <c r="DT6" i="10"/>
  <c r="DS6" i="10"/>
  <c r="DR6" i="10"/>
  <c r="DQ6" i="10"/>
  <c r="DP6" i="10"/>
  <c r="DO6" i="10"/>
  <c r="DN6" i="10"/>
  <c r="DM6" i="10"/>
  <c r="DL6" i="10"/>
  <c r="DK6" i="10"/>
  <c r="DJ6" i="10"/>
  <c r="DI6" i="10"/>
  <c r="DH6" i="10"/>
  <c r="DG6" i="10"/>
  <c r="DF6" i="10"/>
  <c r="DE6" i="10"/>
  <c r="DD6" i="10"/>
  <c r="DC6" i="10"/>
  <c r="DB6" i="10"/>
  <c r="DA6" i="10"/>
  <c r="CZ6" i="10"/>
  <c r="CY6" i="10"/>
  <c r="CX6" i="10"/>
  <c r="CW6" i="10"/>
  <c r="CV6" i="10"/>
  <c r="CU6" i="10"/>
  <c r="CT6" i="10"/>
  <c r="CS6" i="10"/>
  <c r="CR6" i="10"/>
  <c r="CQ6" i="10"/>
  <c r="CP6" i="10"/>
  <c r="CO6" i="10"/>
  <c r="CN6" i="10"/>
  <c r="CM6" i="10"/>
  <c r="CL6" i="10"/>
  <c r="CK6" i="10"/>
  <c r="CJ6" i="10"/>
  <c r="CI6" i="10"/>
  <c r="CH6" i="10"/>
  <c r="CG6" i="10"/>
  <c r="CF6" i="10"/>
  <c r="CE6" i="10"/>
  <c r="CD6" i="10"/>
  <c r="CC6" i="10"/>
  <c r="CB6" i="10"/>
  <c r="CA6" i="10"/>
  <c r="BZ6" i="10"/>
  <c r="BY6" i="10"/>
  <c r="BX6" i="10"/>
  <c r="BW6" i="10"/>
  <c r="BV6" i="10"/>
  <c r="BU6" i="10"/>
  <c r="BT6" i="10"/>
  <c r="BS6" i="10"/>
  <c r="BR6" i="10"/>
  <c r="BQ6" i="10"/>
  <c r="BP6" i="10"/>
  <c r="BO6" i="10"/>
  <c r="BN6" i="10"/>
  <c r="BM6" i="10"/>
  <c r="BL6" i="10"/>
  <c r="BK6" i="10"/>
  <c r="BJ6" i="10"/>
  <c r="BI6" i="10"/>
  <c r="BH6" i="10"/>
  <c r="BG6" i="10"/>
  <c r="BF6" i="10"/>
  <c r="BE6" i="10"/>
  <c r="BD6" i="10"/>
  <c r="BC6" i="10"/>
  <c r="BB6" i="10"/>
  <c r="BA6" i="10"/>
  <c r="AZ6" i="10"/>
  <c r="AY6" i="10"/>
  <c r="AX6" i="10"/>
  <c r="AW6" i="10"/>
  <c r="AV6" i="10"/>
  <c r="AU6" i="10"/>
  <c r="AT6" i="10"/>
  <c r="AS6" i="10"/>
  <c r="AR6" i="10"/>
  <c r="AQ6" i="10"/>
  <c r="AP6" i="10"/>
  <c r="AO6" i="10"/>
  <c r="AN6" i="10"/>
  <c r="AM6" i="10"/>
  <c r="AL6" i="10"/>
  <c r="AK6" i="10"/>
  <c r="AJ6" i="10"/>
  <c r="AI6" i="10"/>
  <c r="AH6" i="10"/>
  <c r="AG6" i="10"/>
  <c r="AF6" i="10"/>
  <c r="AE6" i="10"/>
  <c r="AD6" i="10"/>
  <c r="AC6" i="10"/>
  <c r="AB6" i="10"/>
  <c r="AA6" i="10"/>
  <c r="Z6" i="10"/>
  <c r="Y6" i="10"/>
  <c r="X6" i="10"/>
  <c r="W6" i="10"/>
  <c r="V6" i="10"/>
  <c r="U6" i="10"/>
  <c r="T6" i="10"/>
  <c r="S6" i="10"/>
  <c r="R6" i="10"/>
  <c r="Q6" i="10"/>
  <c r="P6" i="10"/>
  <c r="O6" i="10"/>
  <c r="N6" i="10"/>
  <c r="M6" i="10"/>
  <c r="L6" i="10"/>
  <c r="K6" i="10"/>
  <c r="J6" i="10"/>
  <c r="I6" i="10"/>
  <c r="H6" i="10"/>
  <c r="G6" i="10"/>
  <c r="F6" i="10"/>
  <c r="E6" i="10"/>
  <c r="D6" i="10"/>
  <c r="C6" i="10"/>
  <c r="FF59" i="7"/>
  <c r="FE59" i="7"/>
  <c r="FD59" i="7"/>
  <c r="FC59" i="7"/>
  <c r="FB59" i="7"/>
  <c r="FA59" i="7"/>
  <c r="EZ59" i="7"/>
  <c r="EY59" i="7"/>
  <c r="EX59" i="7"/>
  <c r="EW59" i="7"/>
  <c r="EV59" i="7"/>
  <c r="EU59" i="7"/>
  <c r="ET59" i="7"/>
  <c r="ES59" i="7"/>
  <c r="ER59" i="7"/>
  <c r="EQ59" i="7"/>
  <c r="EP59" i="7"/>
  <c r="EO59" i="7"/>
  <c r="EN59" i="7"/>
  <c r="EM59" i="7"/>
  <c r="EL59" i="7"/>
  <c r="EK59" i="7"/>
  <c r="EJ59" i="7"/>
  <c r="EI59" i="7"/>
  <c r="EH59" i="7"/>
  <c r="EG59" i="7"/>
  <c r="EF59" i="7"/>
  <c r="EE59" i="7"/>
  <c r="ED59" i="7"/>
  <c r="EC59" i="7"/>
  <c r="EB59" i="7"/>
  <c r="EA59" i="7"/>
  <c r="DZ59" i="7"/>
  <c r="DY59" i="7"/>
  <c r="DX59" i="7"/>
  <c r="DW59" i="7"/>
  <c r="DV59" i="7"/>
  <c r="DU59" i="7"/>
  <c r="DT59" i="7"/>
  <c r="DS59" i="7"/>
  <c r="DR59" i="7"/>
  <c r="DQ59" i="7"/>
  <c r="DP59" i="7"/>
  <c r="DO59" i="7"/>
  <c r="DN59" i="7"/>
  <c r="DM59" i="7"/>
  <c r="DL59" i="7"/>
  <c r="DK59" i="7"/>
  <c r="DJ59" i="7"/>
  <c r="DI59" i="7"/>
  <c r="DH59" i="7"/>
  <c r="DG59" i="7"/>
  <c r="DF59" i="7"/>
  <c r="DE59" i="7"/>
  <c r="DD59" i="7"/>
  <c r="DC59" i="7"/>
  <c r="DB59" i="7"/>
  <c r="DA59" i="7"/>
  <c r="CZ59" i="7"/>
  <c r="CY59" i="7"/>
  <c r="CX59" i="7"/>
  <c r="CW59" i="7"/>
  <c r="CV59" i="7"/>
  <c r="CU59" i="7"/>
  <c r="CT59" i="7"/>
  <c r="CS59" i="7"/>
  <c r="CR59" i="7"/>
  <c r="CQ59" i="7"/>
  <c r="CP59" i="7"/>
  <c r="CO59" i="7"/>
  <c r="CN59" i="7"/>
  <c r="CM59" i="7"/>
  <c r="CL59" i="7"/>
  <c r="CK59" i="7"/>
  <c r="CJ59" i="7"/>
  <c r="CI59" i="7"/>
  <c r="CH59" i="7"/>
  <c r="CG59" i="7"/>
  <c r="CF59" i="7"/>
  <c r="CE59" i="7"/>
  <c r="CD59" i="7"/>
  <c r="CC59" i="7"/>
  <c r="CB59" i="7"/>
  <c r="CA59" i="7"/>
  <c r="BZ59" i="7"/>
  <c r="BY59" i="7"/>
  <c r="BX59" i="7"/>
  <c r="BW59" i="7"/>
  <c r="BV59" i="7"/>
  <c r="BU59" i="7"/>
  <c r="BT59" i="7"/>
  <c r="BS59" i="7"/>
  <c r="BR59" i="7"/>
  <c r="BQ59" i="7"/>
  <c r="BP59" i="7"/>
  <c r="BO59" i="7"/>
  <c r="BN59" i="7"/>
  <c r="BM59" i="7"/>
  <c r="BL59" i="7"/>
  <c r="BK59" i="7"/>
  <c r="BJ59" i="7"/>
  <c r="BI59" i="7"/>
  <c r="BH59" i="7"/>
  <c r="BG59" i="7"/>
  <c r="BF59" i="7"/>
  <c r="BE59" i="7"/>
  <c r="BD59" i="7"/>
  <c r="BC59" i="7"/>
  <c r="BB59" i="7"/>
  <c r="BA59" i="7"/>
  <c r="AZ59" i="7"/>
  <c r="AY59" i="7"/>
  <c r="AX59" i="7"/>
  <c r="AW59" i="7"/>
  <c r="AV59" i="7"/>
  <c r="AU59" i="7"/>
  <c r="AT59" i="7"/>
  <c r="AS59" i="7"/>
  <c r="AR59" i="7"/>
  <c r="AQ59" i="7"/>
  <c r="AP59" i="7"/>
  <c r="AO59" i="7"/>
  <c r="AN59" i="7"/>
  <c r="AM59" i="7"/>
  <c r="AL59" i="7"/>
  <c r="AK59" i="7"/>
  <c r="AJ59" i="7"/>
  <c r="AI59" i="7"/>
  <c r="AH59" i="7"/>
  <c r="AG59" i="7"/>
  <c r="AF59" i="7"/>
  <c r="AE59" i="7"/>
  <c r="AD59" i="7"/>
  <c r="AC59" i="7"/>
  <c r="AB59" i="7"/>
  <c r="AA59" i="7"/>
  <c r="Z59" i="7"/>
  <c r="Y59" i="7"/>
  <c r="X59" i="7"/>
  <c r="W59" i="7"/>
  <c r="V59" i="7"/>
  <c r="U59" i="7"/>
  <c r="T59" i="7"/>
  <c r="S59" i="7"/>
  <c r="R59" i="7"/>
  <c r="Q59" i="7"/>
  <c r="P59" i="7"/>
  <c r="O59" i="7"/>
  <c r="N59" i="7"/>
  <c r="M59" i="7"/>
  <c r="L59" i="7"/>
  <c r="K59" i="7"/>
  <c r="J59" i="7"/>
  <c r="I59" i="7"/>
  <c r="H59" i="7"/>
  <c r="G59" i="7"/>
  <c r="F59" i="7"/>
  <c r="E59" i="7"/>
  <c r="D59" i="7"/>
  <c r="FF6" i="7"/>
  <c r="FE6" i="7"/>
  <c r="FD6" i="7"/>
  <c r="FC6" i="7"/>
  <c r="FB6" i="7"/>
  <c r="FA6" i="7"/>
  <c r="EZ6" i="7"/>
  <c r="EY6" i="7"/>
  <c r="EX6" i="7"/>
  <c r="EW6" i="7"/>
  <c r="EV6" i="7"/>
  <c r="EU6" i="7"/>
  <c r="ET6" i="7"/>
  <c r="ES6" i="7"/>
  <c r="ER6" i="7"/>
  <c r="EQ6" i="7"/>
  <c r="EP6" i="7"/>
  <c r="EO6" i="7"/>
  <c r="EN6" i="7"/>
  <c r="EM6" i="7"/>
  <c r="EL6" i="7"/>
  <c r="EK6" i="7"/>
  <c r="EJ6" i="7"/>
  <c r="EI6" i="7"/>
  <c r="EH6" i="7"/>
  <c r="EG6" i="7"/>
  <c r="EF6" i="7"/>
  <c r="EE6" i="7"/>
  <c r="ED6" i="7"/>
  <c r="EC6" i="7"/>
  <c r="EB6" i="7"/>
  <c r="EA6" i="7"/>
  <c r="DZ6" i="7"/>
  <c r="DY6" i="7"/>
  <c r="DX6" i="7"/>
  <c r="DW6" i="7"/>
  <c r="DV6" i="7"/>
  <c r="DU6" i="7"/>
  <c r="DT6" i="7"/>
  <c r="DS6" i="7"/>
  <c r="DR6" i="7"/>
  <c r="DQ6" i="7"/>
  <c r="DP6" i="7"/>
  <c r="DO6" i="7"/>
  <c r="DN6" i="7"/>
  <c r="DM6" i="7"/>
  <c r="DL6" i="7"/>
  <c r="DK6" i="7"/>
  <c r="DJ6" i="7"/>
  <c r="DI6" i="7"/>
  <c r="DH6" i="7"/>
  <c r="DG6" i="7"/>
  <c r="DF6" i="7"/>
  <c r="DE6" i="7"/>
  <c r="DD6" i="7"/>
  <c r="DC6" i="7"/>
  <c r="DB6" i="7"/>
  <c r="DA6" i="7"/>
  <c r="CZ6" i="7"/>
  <c r="CY6" i="7"/>
  <c r="CX6" i="7"/>
  <c r="CW6" i="7"/>
  <c r="CV6" i="7"/>
  <c r="CU6" i="7"/>
  <c r="CT6" i="7"/>
  <c r="CS6" i="7"/>
  <c r="CR6" i="7"/>
  <c r="CQ6" i="7"/>
  <c r="CP6" i="7"/>
  <c r="CO6" i="7"/>
  <c r="CN6" i="7"/>
  <c r="CM6" i="7"/>
  <c r="CL6" i="7"/>
  <c r="CK6" i="7"/>
  <c r="CJ6" i="7"/>
  <c r="CI6" i="7"/>
  <c r="CH6" i="7"/>
  <c r="CG6" i="7"/>
  <c r="CF6" i="7"/>
  <c r="CE6" i="7"/>
  <c r="CD6" i="7"/>
  <c r="CC6" i="7"/>
  <c r="CB6" i="7"/>
  <c r="CA6" i="7"/>
  <c r="BZ6" i="7"/>
  <c r="BY6" i="7"/>
  <c r="BX6" i="7"/>
  <c r="BW6" i="7"/>
  <c r="BV6" i="7"/>
  <c r="BU6" i="7"/>
  <c r="BT6" i="7"/>
  <c r="BS6" i="7"/>
  <c r="BR6" i="7"/>
  <c r="BQ6" i="7"/>
  <c r="BP6" i="7"/>
  <c r="BO6" i="7"/>
  <c r="BN6" i="7"/>
  <c r="BM6" i="7"/>
  <c r="BL6" i="7"/>
  <c r="BK6" i="7"/>
  <c r="BJ6" i="7"/>
  <c r="BI6" i="7"/>
  <c r="BH6" i="7"/>
  <c r="BG6" i="7"/>
  <c r="BF6" i="7"/>
  <c r="BE6" i="7"/>
  <c r="BD6" i="7"/>
  <c r="BC6" i="7"/>
  <c r="BB6" i="7"/>
  <c r="BA6" i="7"/>
  <c r="AZ6" i="7"/>
  <c r="AY6" i="7"/>
  <c r="AX6" i="7"/>
  <c r="AW6" i="7"/>
  <c r="AV6" i="7"/>
  <c r="AU6" i="7"/>
  <c r="AT6" i="7"/>
  <c r="AS6" i="7"/>
  <c r="AR6" i="7"/>
  <c r="AQ6" i="7"/>
  <c r="AP6" i="7"/>
  <c r="AO6" i="7"/>
  <c r="AN6" i="7"/>
  <c r="AM6" i="7"/>
  <c r="AL6" i="7"/>
  <c r="AK6" i="7"/>
  <c r="AJ6" i="7"/>
  <c r="AI6" i="7"/>
  <c r="AH6" i="7"/>
  <c r="AG6" i="7"/>
  <c r="AF6" i="7"/>
  <c r="AE6" i="7"/>
  <c r="AD6" i="7"/>
  <c r="AC6" i="7"/>
  <c r="AB6" i="7"/>
  <c r="AA6" i="7"/>
  <c r="Z6" i="7"/>
  <c r="Y6" i="7"/>
  <c r="X6" i="7"/>
  <c r="W6" i="7"/>
  <c r="V6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7"/>
  <c r="FF5" i="4"/>
  <c r="FE5" i="4"/>
  <c r="FD5" i="4"/>
  <c r="FC5" i="4"/>
  <c r="FB5" i="4"/>
  <c r="FA5" i="4"/>
  <c r="EZ5" i="4"/>
  <c r="EY5" i="4"/>
  <c r="EX5" i="4"/>
  <c r="EW5" i="4"/>
  <c r="EV5" i="4"/>
  <c r="EU5" i="4"/>
  <c r="ET5" i="4"/>
  <c r="ES5" i="4"/>
  <c r="ER5" i="4"/>
  <c r="ES57" i="4" s="1"/>
  <c r="EQ5" i="4"/>
  <c r="EP5" i="4"/>
  <c r="EO5" i="4"/>
  <c r="EN5" i="4"/>
  <c r="EM5" i="4"/>
  <c r="EL5" i="4"/>
  <c r="EK5" i="4"/>
  <c r="EJ5" i="4"/>
  <c r="EI5" i="4"/>
  <c r="EH5" i="4"/>
  <c r="EG5" i="4"/>
  <c r="EF5" i="4"/>
  <c r="EE5" i="4"/>
  <c r="ED5" i="4"/>
  <c r="EC5" i="4"/>
  <c r="EB5" i="4"/>
  <c r="EC57" i="4" s="1"/>
  <c r="EA5" i="4"/>
  <c r="DZ5" i="4"/>
  <c r="DY5" i="4"/>
  <c r="DX5" i="4"/>
  <c r="DW5" i="4"/>
  <c r="DV5" i="4"/>
  <c r="DU5" i="4"/>
  <c r="DT5" i="4"/>
  <c r="DS5" i="4"/>
  <c r="DR5" i="4"/>
  <c r="DQ5" i="4"/>
  <c r="DP5" i="4"/>
  <c r="DO5" i="4"/>
  <c r="DN5" i="4"/>
  <c r="DM5" i="4"/>
  <c r="DL5" i="4"/>
  <c r="DM57" i="4" s="1"/>
  <c r="DK5" i="4"/>
  <c r="DJ5" i="4"/>
  <c r="DI5" i="4"/>
  <c r="DH5" i="4"/>
  <c r="DG5" i="4"/>
  <c r="DF5" i="4"/>
  <c r="DE5" i="4"/>
  <c r="DD5" i="4"/>
  <c r="DC5" i="4"/>
  <c r="DB5" i="4"/>
  <c r="DA5" i="4"/>
  <c r="CZ5" i="4"/>
  <c r="CY5" i="4"/>
  <c r="CZ57" i="4" s="1"/>
  <c r="CX5" i="4"/>
  <c r="CW5" i="4"/>
  <c r="CV5" i="4"/>
  <c r="CW57" i="4" s="1"/>
  <c r="CU5" i="4"/>
  <c r="CV57" i="4" s="1"/>
  <c r="CT5" i="4"/>
  <c r="CS5" i="4"/>
  <c r="CR5" i="4"/>
  <c r="CQ5" i="4"/>
  <c r="CP5" i="4"/>
  <c r="CO5" i="4"/>
  <c r="CN5" i="4"/>
  <c r="CM5" i="4"/>
  <c r="CL5" i="4"/>
  <c r="CK5" i="4"/>
  <c r="CJ5" i="4"/>
  <c r="CI5" i="4"/>
  <c r="CJ57" i="4" s="1"/>
  <c r="CH5" i="4"/>
  <c r="CG5" i="4"/>
  <c r="CF5" i="4"/>
  <c r="CG57" i="4" s="1"/>
  <c r="CE5" i="4"/>
  <c r="CF57" i="4" s="1"/>
  <c r="CD5" i="4"/>
  <c r="CC5" i="4"/>
  <c r="CB5" i="4"/>
  <c r="CA5" i="4"/>
  <c r="CB57" i="4" s="1"/>
  <c r="BZ5" i="4"/>
  <c r="BY5" i="4"/>
  <c r="BX5" i="4"/>
  <c r="BW5" i="4"/>
  <c r="BV5" i="4"/>
  <c r="BU5" i="4"/>
  <c r="BT5" i="4"/>
  <c r="BS5" i="4"/>
  <c r="BT57" i="4" s="1"/>
  <c r="BR5" i="4"/>
  <c r="BQ5" i="4"/>
  <c r="BP5" i="4"/>
  <c r="BQ57" i="4" s="1"/>
  <c r="BO5" i="4"/>
  <c r="BP57" i="4" s="1"/>
  <c r="BN5" i="4"/>
  <c r="BM5" i="4"/>
  <c r="BL5" i="4"/>
  <c r="BK5" i="4"/>
  <c r="BL57" i="4" s="1"/>
  <c r="BJ5" i="4"/>
  <c r="BI5" i="4"/>
  <c r="BH5" i="4"/>
  <c r="BG5" i="4"/>
  <c r="BF5" i="4"/>
  <c r="BE5" i="4"/>
  <c r="BD5" i="4"/>
  <c r="BC5" i="4"/>
  <c r="BD57" i="4" s="1"/>
  <c r="BB5" i="4"/>
  <c r="BA5" i="4"/>
  <c r="AZ5" i="4"/>
  <c r="BA57" i="4" s="1"/>
  <c r="AY5" i="4"/>
  <c r="AZ57" i="4" s="1"/>
  <c r="AX5" i="4"/>
  <c r="AW5" i="4"/>
  <c r="AV5" i="4"/>
  <c r="AU5" i="4"/>
  <c r="AV57" i="4" s="1"/>
  <c r="AT5" i="4"/>
  <c r="AU57" i="4" s="1"/>
  <c r="AS5" i="4"/>
  <c r="AR5" i="4"/>
  <c r="AQ5" i="4"/>
  <c r="AP5" i="4"/>
  <c r="AO5" i="4"/>
  <c r="AN5" i="4"/>
  <c r="AM5" i="4"/>
  <c r="AN57" i="4" s="1"/>
  <c r="AL5" i="4"/>
  <c r="AK5" i="4"/>
  <c r="AJ5" i="4"/>
  <c r="AK57" i="4" s="1"/>
  <c r="AI5" i="4"/>
  <c r="AI57" i="4" s="1"/>
  <c r="AH5" i="4"/>
  <c r="AG5" i="4"/>
  <c r="AF5" i="4"/>
  <c r="AE5" i="4"/>
  <c r="AF57" i="4" s="1"/>
  <c r="AD5" i="4"/>
  <c r="AE57" i="4" s="1"/>
  <c r="AC5" i="4"/>
  <c r="AB5" i="4"/>
  <c r="AA5" i="4"/>
  <c r="Z5" i="4"/>
  <c r="Y5" i="4"/>
  <c r="X5" i="4"/>
  <c r="W5" i="4"/>
  <c r="X57" i="4" s="1"/>
  <c r="V5" i="4"/>
  <c r="U5" i="4"/>
  <c r="T5" i="4"/>
  <c r="U57" i="4" s="1"/>
  <c r="S5" i="4"/>
  <c r="S57" i="4" s="1"/>
  <c r="R5" i="4"/>
  <c r="Q5" i="4"/>
  <c r="P5" i="4"/>
  <c r="O5" i="4"/>
  <c r="P57" i="4" s="1"/>
  <c r="N5" i="4"/>
  <c r="O57" i="4" s="1"/>
  <c r="M5" i="4"/>
  <c r="M57" i="4" s="1"/>
  <c r="L5" i="4"/>
  <c r="K5" i="4"/>
  <c r="J5" i="4"/>
  <c r="I5" i="4"/>
  <c r="H5" i="4"/>
  <c r="G5" i="4"/>
  <c r="G57" i="4" s="1"/>
  <c r="F5" i="4"/>
  <c r="E5" i="4"/>
  <c r="D5" i="4"/>
  <c r="D57" i="4" s="1"/>
  <c r="C5" i="4"/>
  <c r="FF57" i="4"/>
  <c r="FE57" i="4"/>
  <c r="FD57" i="4"/>
  <c r="FC57" i="4"/>
  <c r="FB57" i="4"/>
  <c r="FA57" i="4"/>
  <c r="EZ57" i="4"/>
  <c r="EY57" i="4"/>
  <c r="EX57" i="4"/>
  <c r="EW57" i="4"/>
  <c r="EV57" i="4"/>
  <c r="EU57" i="4"/>
  <c r="ET57" i="4"/>
  <c r="ER57" i="4"/>
  <c r="EQ57" i="4"/>
  <c r="EP57" i="4"/>
  <c r="EO57" i="4"/>
  <c r="EN57" i="4"/>
  <c r="EM57" i="4"/>
  <c r="EL57" i="4"/>
  <c r="EK57" i="4"/>
  <c r="EJ57" i="4"/>
  <c r="EI57" i="4"/>
  <c r="EH57" i="4"/>
  <c r="EG57" i="4"/>
  <c r="EF57" i="4"/>
  <c r="EE57" i="4"/>
  <c r="ED57" i="4"/>
  <c r="EB57" i="4"/>
  <c r="EA57" i="4"/>
  <c r="DZ57" i="4"/>
  <c r="DY57" i="4"/>
  <c r="DX57" i="4"/>
  <c r="DW57" i="4"/>
  <c r="DV57" i="4"/>
  <c r="DU57" i="4"/>
  <c r="DT57" i="4"/>
  <c r="DS57" i="4"/>
  <c r="DR57" i="4"/>
  <c r="DQ57" i="4"/>
  <c r="DP57" i="4"/>
  <c r="DO57" i="4"/>
  <c r="DN57" i="4"/>
  <c r="DL57" i="4"/>
  <c r="DK57" i="4"/>
  <c r="DJ57" i="4"/>
  <c r="DI57" i="4"/>
  <c r="DH57" i="4"/>
  <c r="DG57" i="4"/>
  <c r="DF57" i="4"/>
  <c r="DE57" i="4"/>
  <c r="DD57" i="4"/>
  <c r="DC57" i="4"/>
  <c r="DB57" i="4"/>
  <c r="DA57" i="4"/>
  <c r="CX57" i="4"/>
  <c r="CU57" i="4"/>
  <c r="CT57" i="4"/>
  <c r="CS57" i="4"/>
  <c r="CR57" i="4"/>
  <c r="CQ57" i="4"/>
  <c r="CP57" i="4"/>
  <c r="CO57" i="4"/>
  <c r="CN57" i="4"/>
  <c r="CM57" i="4"/>
  <c r="CL57" i="4"/>
  <c r="CK57" i="4"/>
  <c r="CI57" i="4"/>
  <c r="CH57" i="4"/>
  <c r="CD57" i="4"/>
  <c r="CC57" i="4"/>
  <c r="CA57" i="4"/>
  <c r="BZ57" i="4"/>
  <c r="BY57" i="4"/>
  <c r="BX57" i="4"/>
  <c r="BW57" i="4"/>
  <c r="BV57" i="4"/>
  <c r="BU57" i="4"/>
  <c r="BS57" i="4"/>
  <c r="BR57" i="4"/>
  <c r="BN57" i="4"/>
  <c r="BM57" i="4"/>
  <c r="BK57" i="4"/>
  <c r="BJ57" i="4"/>
  <c r="BI57" i="4"/>
  <c r="BH57" i="4"/>
  <c r="BG57" i="4"/>
  <c r="BF57" i="4"/>
  <c r="BE57" i="4"/>
  <c r="BC57" i="4"/>
  <c r="BB57" i="4"/>
  <c r="AX57" i="4"/>
  <c r="AW57" i="4"/>
  <c r="AT57" i="4"/>
  <c r="AS57" i="4"/>
  <c r="AR57" i="4"/>
  <c r="AQ57" i="4"/>
  <c r="AP57" i="4"/>
  <c r="AO57" i="4"/>
  <c r="AM57" i="4"/>
  <c r="AL57" i="4"/>
  <c r="AH57" i="4"/>
  <c r="AG57" i="4"/>
  <c r="AC57" i="4"/>
  <c r="AB57" i="4"/>
  <c r="AA57" i="4"/>
  <c r="Z57" i="4"/>
  <c r="Y57" i="4"/>
  <c r="W57" i="4"/>
  <c r="V57" i="4"/>
  <c r="R57" i="4"/>
  <c r="Q57" i="4"/>
  <c r="L57" i="4"/>
  <c r="K57" i="4"/>
  <c r="J57" i="4"/>
  <c r="I57" i="4"/>
  <c r="F57" i="4"/>
  <c r="FF1" i="12"/>
  <c r="FF14" i="12" s="1"/>
  <c r="FE1" i="9"/>
  <c r="FE1" i="11"/>
  <c r="FF13" i="7"/>
  <c r="FF12" i="7"/>
  <c r="FE11" i="11" s="1"/>
  <c r="FF11" i="7"/>
  <c r="FE10" i="11" s="1"/>
  <c r="FF10" i="7"/>
  <c r="FE9" i="11" s="1"/>
  <c r="FF9" i="7"/>
  <c r="FF21" i="12" s="1"/>
  <c r="FF8" i="7"/>
  <c r="FF20" i="12" s="1"/>
  <c r="FF7" i="7"/>
  <c r="FE6" i="11" s="1"/>
  <c r="FF5" i="7"/>
  <c r="FF17" i="12" s="1"/>
  <c r="FF4" i="7"/>
  <c r="FF3" i="7"/>
  <c r="FF2" i="7"/>
  <c r="FF55" i="7" s="1"/>
  <c r="FF13" i="10"/>
  <c r="FF12" i="10"/>
  <c r="FF11" i="10"/>
  <c r="FF10" i="10"/>
  <c r="FF9" i="10"/>
  <c r="FF8" i="10"/>
  <c r="FE7" i="11" s="1"/>
  <c r="FF7" i="10"/>
  <c r="FF5" i="10"/>
  <c r="FF4" i="10"/>
  <c r="FF3" i="10"/>
  <c r="FF2" i="10"/>
  <c r="FF53" i="10" s="1"/>
  <c r="FF12" i="4"/>
  <c r="FF11" i="4"/>
  <c r="FF10" i="4"/>
  <c r="FF10" i="12" s="1"/>
  <c r="FF9" i="4"/>
  <c r="FF8" i="4"/>
  <c r="FF7" i="4"/>
  <c r="FF6" i="4"/>
  <c r="FF4" i="4"/>
  <c r="FF3" i="4"/>
  <c r="FF2" i="4"/>
  <c r="FF1" i="4"/>
  <c r="FF53" i="4" s="1"/>
  <c r="FH1" i="3"/>
  <c r="FH1" i="8"/>
  <c r="FH1" i="6"/>
  <c r="CE57" i="4" l="1"/>
  <c r="T57" i="4"/>
  <c r="E57" i="4"/>
  <c r="AJ57" i="4"/>
  <c r="CY57" i="4"/>
  <c r="H57" i="4"/>
  <c r="AY57" i="4"/>
  <c r="AD57" i="4"/>
  <c r="BO57" i="4"/>
  <c r="N57" i="4"/>
  <c r="FF24" i="12"/>
  <c r="FE4" i="11"/>
  <c r="FE8" i="11"/>
  <c r="FE12" i="9"/>
  <c r="FE11" i="9"/>
  <c r="FF23" i="12"/>
  <c r="FF25" i="12"/>
  <c r="FE12" i="11"/>
  <c r="FE2" i="9"/>
  <c r="FF15" i="12"/>
  <c r="FF65" i="7"/>
  <c r="FE4" i="9"/>
  <c r="FF16" i="12"/>
  <c r="FE2" i="11"/>
  <c r="FF19" i="12"/>
  <c r="FE3" i="11"/>
  <c r="FF22" i="12"/>
  <c r="FF60" i="4"/>
  <c r="FF4" i="12"/>
  <c r="FF6" i="12"/>
  <c r="FF7" i="12"/>
  <c r="FF12" i="12"/>
  <c r="FF3" i="12"/>
  <c r="FE3" i="9"/>
  <c r="FF9" i="12"/>
  <c r="FE6" i="9"/>
  <c r="FF11" i="12"/>
  <c r="FE7" i="9"/>
  <c r="FE8" i="9"/>
  <c r="FF8" i="12"/>
  <c r="FE9" i="9"/>
  <c r="FE10" i="9"/>
  <c r="FF2" i="12"/>
  <c r="FE1" i="12"/>
  <c r="FE14" i="12" s="1"/>
  <c r="FD12" i="9"/>
  <c r="FD1" i="9"/>
  <c r="FD1" i="11"/>
  <c r="FE13" i="7"/>
  <c r="FF66" i="7" s="1"/>
  <c r="FE12" i="7"/>
  <c r="FE24" i="12" s="1"/>
  <c r="FE11" i="7"/>
  <c r="FE10" i="7"/>
  <c r="FE9" i="7"/>
  <c r="FE21" i="12" s="1"/>
  <c r="FE8" i="7"/>
  <c r="FE7" i="7"/>
  <c r="FE19" i="12" s="1"/>
  <c r="FE5" i="7"/>
  <c r="FF58" i="7" s="1"/>
  <c r="FE4" i="7"/>
  <c r="FF57" i="7" s="1"/>
  <c r="FE2" i="7"/>
  <c r="FE55" i="7" s="1"/>
  <c r="FE13" i="10"/>
  <c r="FF64" i="10" s="1"/>
  <c r="FE12" i="10"/>
  <c r="FF63" i="10" s="1"/>
  <c r="FE11" i="10"/>
  <c r="FF62" i="10" s="1"/>
  <c r="FE10" i="10"/>
  <c r="FF61" i="10" s="1"/>
  <c r="FE9" i="10"/>
  <c r="FF60" i="10" s="1"/>
  <c r="FE8" i="10"/>
  <c r="FF59" i="10" s="1"/>
  <c r="FE7" i="10"/>
  <c r="FF58" i="10" s="1"/>
  <c r="FE5" i="10"/>
  <c r="FF56" i="10" s="1"/>
  <c r="FE4" i="10"/>
  <c r="FF55" i="10" s="1"/>
  <c r="FE2" i="10"/>
  <c r="FE53" i="10" s="1"/>
  <c r="FE12" i="4"/>
  <c r="FE12" i="12" s="1"/>
  <c r="FE11" i="4"/>
  <c r="FD11" i="9" s="1"/>
  <c r="FE10" i="4"/>
  <c r="FD10" i="9" s="1"/>
  <c r="FE9" i="4"/>
  <c r="FE9" i="12" s="1"/>
  <c r="FE8" i="4"/>
  <c r="FE8" i="12" s="1"/>
  <c r="FE7" i="4"/>
  <c r="FE7" i="12" s="1"/>
  <c r="FE6" i="4"/>
  <c r="FF58" i="4" s="1"/>
  <c r="FE4" i="4"/>
  <c r="FF56" i="4" s="1"/>
  <c r="FE3" i="4"/>
  <c r="FF55" i="4" s="1"/>
  <c r="FE1" i="4"/>
  <c r="FE53" i="4" s="1"/>
  <c r="FG1" i="3"/>
  <c r="FE3" i="7" s="1"/>
  <c r="FF56" i="7" s="1"/>
  <c r="FG1" i="8"/>
  <c r="FE3" i="10" s="1"/>
  <c r="FF54" i="10" s="1"/>
  <c r="FG1" i="6"/>
  <c r="FE2" i="4" s="1"/>
  <c r="FF54" i="4" s="1"/>
  <c r="FD7" i="11" l="1"/>
  <c r="FD10" i="11"/>
  <c r="FD9" i="11"/>
  <c r="FF64" i="7"/>
  <c r="FD11" i="11"/>
  <c r="FD12" i="11"/>
  <c r="FF63" i="7"/>
  <c r="FE22" i="12"/>
  <c r="FE23" i="12"/>
  <c r="FF60" i="7"/>
  <c r="FE20" i="12"/>
  <c r="FF62" i="7"/>
  <c r="FF61" i="7"/>
  <c r="FE25" i="12"/>
  <c r="FE17" i="12"/>
  <c r="FD8" i="11"/>
  <c r="FF64" i="4"/>
  <c r="FF63" i="4"/>
  <c r="FF62" i="4"/>
  <c r="FF61" i="4"/>
  <c r="FF59" i="4"/>
  <c r="FE15" i="12"/>
  <c r="FD3" i="11"/>
  <c r="FD7" i="9"/>
  <c r="FD3" i="9"/>
  <c r="FD4" i="9"/>
  <c r="FD6" i="9"/>
  <c r="FE16" i="12"/>
  <c r="FD2" i="11"/>
  <c r="FD4" i="11"/>
  <c r="FD6" i="11"/>
  <c r="FE2" i="12"/>
  <c r="FD2" i="9"/>
  <c r="FE10" i="12"/>
  <c r="FE11" i="12"/>
  <c r="FD8" i="9"/>
  <c r="FD9" i="9"/>
  <c r="FE3" i="12"/>
  <c r="FE4" i="12"/>
  <c r="FE6" i="12"/>
  <c r="FD5" i="10"/>
  <c r="FC5" i="10"/>
  <c r="FB5" i="10"/>
  <c r="FA5" i="10"/>
  <c r="EZ5" i="10"/>
  <c r="EY5" i="10"/>
  <c r="EX5" i="10"/>
  <c r="EW5" i="10"/>
  <c r="EV5" i="10"/>
  <c r="EU5" i="10"/>
  <c r="ET5" i="10"/>
  <c r="ES5" i="10"/>
  <c r="ER5" i="10"/>
  <c r="EQ5" i="10"/>
  <c r="EP5" i="10"/>
  <c r="EO5" i="10"/>
  <c r="EN5" i="10"/>
  <c r="EM5" i="10"/>
  <c r="EL5" i="10"/>
  <c r="EK5" i="10"/>
  <c r="EJ5" i="10"/>
  <c r="EI5" i="10"/>
  <c r="EH5" i="10"/>
  <c r="EG5" i="10"/>
  <c r="EF5" i="10"/>
  <c r="EE5" i="10"/>
  <c r="ED5" i="10"/>
  <c r="ED56" i="10" s="1"/>
  <c r="EC5" i="10"/>
  <c r="EC56" i="10" s="1"/>
  <c r="EB5" i="10"/>
  <c r="EA5" i="10"/>
  <c r="DZ5" i="10"/>
  <c r="DY5" i="10"/>
  <c r="DX5" i="10"/>
  <c r="DW5" i="10"/>
  <c r="DV5" i="10"/>
  <c r="DU5" i="10"/>
  <c r="DT5" i="10"/>
  <c r="DS5" i="10"/>
  <c r="DR5" i="10"/>
  <c r="DQ5" i="10"/>
  <c r="DP5" i="10"/>
  <c r="DO5" i="10"/>
  <c r="DN5" i="10"/>
  <c r="DM5" i="10"/>
  <c r="DM56" i="10" s="1"/>
  <c r="DL5" i="10"/>
  <c r="DK5" i="10"/>
  <c r="DJ5" i="10"/>
  <c r="DI5" i="10"/>
  <c r="DH5" i="10"/>
  <c r="DG5" i="10"/>
  <c r="DF5" i="10"/>
  <c r="DE5" i="10"/>
  <c r="DD5" i="10"/>
  <c r="DC5" i="10"/>
  <c r="DB5" i="10"/>
  <c r="DA5" i="10"/>
  <c r="CZ5" i="10"/>
  <c r="CY5" i="10"/>
  <c r="CX5" i="10"/>
  <c r="CW5" i="10"/>
  <c r="CW56" i="10" s="1"/>
  <c r="CV5" i="10"/>
  <c r="CU5" i="10"/>
  <c r="CT5" i="10"/>
  <c r="CS5" i="10"/>
  <c r="CR5" i="10"/>
  <c r="CQ5" i="10"/>
  <c r="CP5" i="10"/>
  <c r="CO5" i="10"/>
  <c r="CN5" i="10"/>
  <c r="CM5" i="10"/>
  <c r="CL5" i="10"/>
  <c r="CK5" i="10"/>
  <c r="CJ5" i="10"/>
  <c r="CI5" i="10"/>
  <c r="CH5" i="10"/>
  <c r="CG5" i="10"/>
  <c r="CG56" i="10" s="1"/>
  <c r="CF5" i="10"/>
  <c r="CE5" i="10"/>
  <c r="CD5" i="10"/>
  <c r="CC5" i="10"/>
  <c r="CB5" i="10"/>
  <c r="CA5" i="10"/>
  <c r="BZ5" i="10"/>
  <c r="BY5" i="10"/>
  <c r="BX5" i="10"/>
  <c r="BW5" i="10"/>
  <c r="BV5" i="10"/>
  <c r="BU5" i="10"/>
  <c r="BT5" i="10"/>
  <c r="BS5" i="10"/>
  <c r="BR5" i="10"/>
  <c r="BQ5" i="10"/>
  <c r="BQ56" i="10" s="1"/>
  <c r="BP5" i="10"/>
  <c r="BO5" i="10"/>
  <c r="BN5" i="10"/>
  <c r="BM5" i="10"/>
  <c r="BL5" i="10"/>
  <c r="BK5" i="10"/>
  <c r="BJ5" i="10"/>
  <c r="BI5" i="10"/>
  <c r="BH5" i="10"/>
  <c r="BG5" i="10"/>
  <c r="BF5" i="10"/>
  <c r="BE5" i="10"/>
  <c r="BD5" i="10"/>
  <c r="BC5" i="10"/>
  <c r="BB5" i="10"/>
  <c r="BA5" i="10"/>
  <c r="AZ5" i="10"/>
  <c r="AY5" i="10"/>
  <c r="AX5" i="10"/>
  <c r="AW5" i="10"/>
  <c r="AV5" i="10"/>
  <c r="AU5" i="10"/>
  <c r="AT5" i="10"/>
  <c r="AS5" i="10"/>
  <c r="AR5" i="10"/>
  <c r="AQ5" i="10"/>
  <c r="AP5" i="10"/>
  <c r="AO5" i="10"/>
  <c r="AN5" i="10"/>
  <c r="AM5" i="10"/>
  <c r="AL5" i="10"/>
  <c r="AK5" i="10"/>
  <c r="AK56" i="10" s="1"/>
  <c r="AJ5" i="10"/>
  <c r="AI5" i="10"/>
  <c r="AH5" i="10"/>
  <c r="AG5" i="10"/>
  <c r="AF5" i="10"/>
  <c r="AE5" i="10"/>
  <c r="AD5" i="10"/>
  <c r="AC5" i="10"/>
  <c r="AB5" i="10"/>
  <c r="AA5" i="10"/>
  <c r="Z5" i="10"/>
  <c r="Y5" i="10"/>
  <c r="X5" i="10"/>
  <c r="W5" i="10"/>
  <c r="V5" i="10"/>
  <c r="U5" i="10"/>
  <c r="T5" i="10"/>
  <c r="S5" i="10"/>
  <c r="R5" i="10"/>
  <c r="Q5" i="10"/>
  <c r="P5" i="10"/>
  <c r="O5" i="10"/>
  <c r="N5" i="10"/>
  <c r="M5" i="10"/>
  <c r="L5" i="10"/>
  <c r="K5" i="10"/>
  <c r="J5" i="10"/>
  <c r="I5" i="10"/>
  <c r="H5" i="10"/>
  <c r="G5" i="10"/>
  <c r="F5" i="10"/>
  <c r="E5" i="10"/>
  <c r="D5" i="10"/>
  <c r="C5" i="10"/>
  <c r="FD5" i="7"/>
  <c r="FD17" i="12" s="1"/>
  <c r="FC5" i="7"/>
  <c r="FC17" i="12" s="1"/>
  <c r="FB5" i="7"/>
  <c r="FB17" i="12" s="1"/>
  <c r="FA5" i="7"/>
  <c r="FA17" i="12" s="1"/>
  <c r="EZ5" i="7"/>
  <c r="EZ17" i="12" s="1"/>
  <c r="EY5" i="7"/>
  <c r="EY17" i="12" s="1"/>
  <c r="EX5" i="7"/>
  <c r="EX17" i="12" s="1"/>
  <c r="EW5" i="7"/>
  <c r="EW17" i="12" s="1"/>
  <c r="EV5" i="7"/>
  <c r="EV17" i="12" s="1"/>
  <c r="EU5" i="7"/>
  <c r="EU17" i="12" s="1"/>
  <c r="ET5" i="7"/>
  <c r="ES5" i="7"/>
  <c r="ES17" i="12" s="1"/>
  <c r="ER5" i="7"/>
  <c r="ER17" i="12" s="1"/>
  <c r="EQ5" i="7"/>
  <c r="EQ17" i="12" s="1"/>
  <c r="EP5" i="7"/>
  <c r="EO5" i="7"/>
  <c r="EN4" i="11" s="1"/>
  <c r="EN5" i="7"/>
  <c r="EN17" i="12" s="1"/>
  <c r="EM5" i="7"/>
  <c r="EM17" i="12" s="1"/>
  <c r="EL5" i="7"/>
  <c r="EL17" i="12" s="1"/>
  <c r="EK5" i="7"/>
  <c r="EK17" i="12" s="1"/>
  <c r="EJ5" i="7"/>
  <c r="EJ17" i="12" s="1"/>
  <c r="EI5" i="7"/>
  <c r="EH5" i="7"/>
  <c r="EG5" i="7"/>
  <c r="EF5" i="7"/>
  <c r="EF17" i="12" s="1"/>
  <c r="EE5" i="7"/>
  <c r="ED5" i="7"/>
  <c r="ED58" i="7" s="1"/>
  <c r="EC5" i="7"/>
  <c r="EC17" i="12" s="1"/>
  <c r="EB5" i="7"/>
  <c r="EA5" i="7"/>
  <c r="EA17" i="12" s="1"/>
  <c r="DZ5" i="7"/>
  <c r="DY5" i="7"/>
  <c r="DX4" i="11" s="1"/>
  <c r="DX5" i="7"/>
  <c r="DX17" i="12" s="1"/>
  <c r="DW5" i="7"/>
  <c r="DW17" i="12" s="1"/>
  <c r="DV5" i="7"/>
  <c r="DU5" i="7"/>
  <c r="DU17" i="12" s="1"/>
  <c r="DT5" i="7"/>
  <c r="DT17" i="12" s="1"/>
  <c r="DS5" i="7"/>
  <c r="DS17" i="12" s="1"/>
  <c r="DR5" i="7"/>
  <c r="DR17" i="12" s="1"/>
  <c r="DQ5" i="7"/>
  <c r="DP5" i="7"/>
  <c r="DP17" i="12" s="1"/>
  <c r="DO5" i="7"/>
  <c r="DO17" i="12" s="1"/>
  <c r="DN5" i="7"/>
  <c r="DN17" i="12" s="1"/>
  <c r="DM5" i="7"/>
  <c r="DM17" i="12" s="1"/>
  <c r="DL5" i="7"/>
  <c r="DK5" i="7"/>
  <c r="DJ5" i="7"/>
  <c r="DI5" i="7"/>
  <c r="DH4" i="11" s="1"/>
  <c r="DH5" i="7"/>
  <c r="DH17" i="12" s="1"/>
  <c r="DG5" i="7"/>
  <c r="DG17" i="12" s="1"/>
  <c r="DF5" i="7"/>
  <c r="DF17" i="12" s="1"/>
  <c r="DE5" i="7"/>
  <c r="DE17" i="12" s="1"/>
  <c r="DD5" i="7"/>
  <c r="DD17" i="12" s="1"/>
  <c r="DC5" i="7"/>
  <c r="DC17" i="12" s="1"/>
  <c r="DB5" i="7"/>
  <c r="DA5" i="7"/>
  <c r="DA17" i="12" s="1"/>
  <c r="CZ5" i="7"/>
  <c r="CZ17" i="12" s="1"/>
  <c r="CY5" i="7"/>
  <c r="CY17" i="12" s="1"/>
  <c r="CX5" i="7"/>
  <c r="CX17" i="12" s="1"/>
  <c r="CW5" i="7"/>
  <c r="CW17" i="12" s="1"/>
  <c r="CV5" i="7"/>
  <c r="CU5" i="7"/>
  <c r="CU17" i="12" s="1"/>
  <c r="CT5" i="7"/>
  <c r="CS5" i="7"/>
  <c r="CR4" i="11" s="1"/>
  <c r="CR5" i="7"/>
  <c r="CR17" i="12" s="1"/>
  <c r="CQ5" i="7"/>
  <c r="CQ17" i="12" s="1"/>
  <c r="CP5" i="7"/>
  <c r="CO5" i="7"/>
  <c r="CO17" i="12" s="1"/>
  <c r="CN5" i="7"/>
  <c r="CN17" i="12" s="1"/>
  <c r="CM5" i="7"/>
  <c r="CM17" i="12" s="1"/>
  <c r="CL5" i="7"/>
  <c r="CL17" i="12" s="1"/>
  <c r="CK5" i="7"/>
  <c r="CK17" i="12" s="1"/>
  <c r="CJ5" i="7"/>
  <c r="CJ17" i="12" s="1"/>
  <c r="CI5" i="7"/>
  <c r="CI17" i="12" s="1"/>
  <c r="CH5" i="7"/>
  <c r="CH17" i="12" s="1"/>
  <c r="CG5" i="7"/>
  <c r="CG17" i="12" s="1"/>
  <c r="CF5" i="7"/>
  <c r="CE5" i="7"/>
  <c r="CE17" i="12" s="1"/>
  <c r="CD5" i="7"/>
  <c r="CC5" i="7"/>
  <c r="CB4" i="11" s="1"/>
  <c r="CB5" i="7"/>
  <c r="CB17" i="12" s="1"/>
  <c r="CA5" i="7"/>
  <c r="CA17" i="12" s="1"/>
  <c r="BZ5" i="7"/>
  <c r="BY5" i="7"/>
  <c r="BY17" i="12" s="1"/>
  <c r="BX5" i="7"/>
  <c r="BX17" i="12" s="1"/>
  <c r="BW5" i="7"/>
  <c r="BW17" i="12" s="1"/>
  <c r="BV5" i="7"/>
  <c r="BV17" i="12" s="1"/>
  <c r="BU5" i="7"/>
  <c r="BT5" i="7"/>
  <c r="BT17" i="12" s="1"/>
  <c r="BS5" i="7"/>
  <c r="BR5" i="7"/>
  <c r="BR17" i="12" s="1"/>
  <c r="BQ5" i="7"/>
  <c r="BQ17" i="12" s="1"/>
  <c r="BP5" i="7"/>
  <c r="BO5" i="7"/>
  <c r="BO17" i="12" s="1"/>
  <c r="BN5" i="7"/>
  <c r="BM5" i="7"/>
  <c r="BM58" i="7" s="1"/>
  <c r="BL5" i="7"/>
  <c r="BL17" i="12" s="1"/>
  <c r="BK5" i="7"/>
  <c r="BK17" i="12" s="1"/>
  <c r="BJ5" i="7"/>
  <c r="BI5" i="7"/>
  <c r="BH5" i="7"/>
  <c r="BH17" i="12" s="1"/>
  <c r="BG5" i="7"/>
  <c r="BG17" i="12" s="1"/>
  <c r="BF5" i="7"/>
  <c r="BE5" i="7"/>
  <c r="BD5" i="7"/>
  <c r="BD17" i="12" s="1"/>
  <c r="BC5" i="7"/>
  <c r="BC17" i="12" s="1"/>
  <c r="BB5" i="7"/>
  <c r="BB17" i="12" s="1"/>
  <c r="BA5" i="7"/>
  <c r="BA17" i="12" s="1"/>
  <c r="AZ5" i="7"/>
  <c r="AY5" i="7"/>
  <c r="AY17" i="12" s="1"/>
  <c r="AX5" i="7"/>
  <c r="AW5" i="7"/>
  <c r="AW58" i="7" s="1"/>
  <c r="AV5" i="7"/>
  <c r="AV17" i="12" s="1"/>
  <c r="AU5" i="7"/>
  <c r="AU17" i="12" s="1"/>
  <c r="AT5" i="7"/>
  <c r="AS5" i="7"/>
  <c r="AS17" i="12" s="1"/>
  <c r="AR5" i="7"/>
  <c r="AR17" i="12" s="1"/>
  <c r="AQ5" i="7"/>
  <c r="AQ17" i="12" s="1"/>
  <c r="AP5" i="7"/>
  <c r="AP17" i="12" s="1"/>
  <c r="AO5" i="7"/>
  <c r="AO17" i="12" s="1"/>
  <c r="AN5" i="7"/>
  <c r="AN17" i="12" s="1"/>
  <c r="AM5" i="7"/>
  <c r="AM17" i="12" s="1"/>
  <c r="AL5" i="7"/>
  <c r="AL58" i="7" s="1"/>
  <c r="AK5" i="7"/>
  <c r="AK17" i="12" s="1"/>
  <c r="AJ5" i="7"/>
  <c r="AJ17" i="12" s="1"/>
  <c r="AI5" i="7"/>
  <c r="AI17" i="12" s="1"/>
  <c r="AH5" i="7"/>
  <c r="AG5" i="7"/>
  <c r="AG58" i="7" s="1"/>
  <c r="AF5" i="7"/>
  <c r="AF17" i="12" s="1"/>
  <c r="AE5" i="7"/>
  <c r="AE17" i="12" s="1"/>
  <c r="AD5" i="7"/>
  <c r="AC5" i="7"/>
  <c r="AC17" i="12" s="1"/>
  <c r="AB5" i="7"/>
  <c r="AB17" i="12" s="1"/>
  <c r="AA5" i="7"/>
  <c r="AA17" i="12" s="1"/>
  <c r="Z5" i="7"/>
  <c r="Z17" i="12" s="1"/>
  <c r="Y5" i="7"/>
  <c r="Y17" i="12" s="1"/>
  <c r="X5" i="7"/>
  <c r="X17" i="12" s="1"/>
  <c r="W5" i="7"/>
  <c r="W17" i="12" s="1"/>
  <c r="V5" i="7"/>
  <c r="V58" i="7" s="1"/>
  <c r="U5" i="7"/>
  <c r="U17" i="12" s="1"/>
  <c r="T5" i="7"/>
  <c r="S5" i="7"/>
  <c r="S17" i="12" s="1"/>
  <c r="R5" i="7"/>
  <c r="Q5" i="7"/>
  <c r="Q58" i="7" s="1"/>
  <c r="P5" i="7"/>
  <c r="P17" i="12" s="1"/>
  <c r="O5" i="7"/>
  <c r="O17" i="12" s="1"/>
  <c r="N5" i="7"/>
  <c r="M5" i="7"/>
  <c r="L5" i="7"/>
  <c r="L17" i="12" s="1"/>
  <c r="K5" i="7"/>
  <c r="K17" i="12" s="1"/>
  <c r="J5" i="7"/>
  <c r="J17" i="12" s="1"/>
  <c r="I5" i="7"/>
  <c r="I17" i="12" s="1"/>
  <c r="H5" i="7"/>
  <c r="H17" i="12" s="1"/>
  <c r="G5" i="7"/>
  <c r="F5" i="7"/>
  <c r="F58" i="7" s="1"/>
  <c r="E5" i="7"/>
  <c r="E17" i="12" s="1"/>
  <c r="D5" i="7"/>
  <c r="D17" i="12" s="1"/>
  <c r="C5" i="7"/>
  <c r="C17" i="12" s="1"/>
  <c r="FD4" i="4"/>
  <c r="FC4" i="9" s="1"/>
  <c r="FC4" i="4"/>
  <c r="FB4" i="4"/>
  <c r="FB4" i="12" s="1"/>
  <c r="FA4" i="4"/>
  <c r="FA4" i="12" s="1"/>
  <c r="EZ4" i="4"/>
  <c r="EY4" i="4"/>
  <c r="EY4" i="12" s="1"/>
  <c r="EX4" i="4"/>
  <c r="EW4" i="4"/>
  <c r="EV4" i="4"/>
  <c r="EU4" i="4"/>
  <c r="EU56" i="4" s="1"/>
  <c r="ET4" i="4"/>
  <c r="ES4" i="4"/>
  <c r="ES4" i="12" s="1"/>
  <c r="ER4" i="4"/>
  <c r="EQ4" i="4"/>
  <c r="EQ4" i="12" s="1"/>
  <c r="EP4" i="4"/>
  <c r="EP56" i="4" s="1"/>
  <c r="EO4" i="4"/>
  <c r="EO4" i="12" s="1"/>
  <c r="EN4" i="4"/>
  <c r="EM4" i="9" s="1"/>
  <c r="EM4" i="4"/>
  <c r="EL4" i="4"/>
  <c r="EL4" i="12" s="1"/>
  <c r="EK4" i="4"/>
  <c r="EK4" i="12" s="1"/>
  <c r="EJ4" i="4"/>
  <c r="EI4" i="4"/>
  <c r="EI4" i="12" s="1"/>
  <c r="EH4" i="4"/>
  <c r="EG4" i="4"/>
  <c r="EF4" i="4"/>
  <c r="EE4" i="4"/>
  <c r="EE4" i="12" s="1"/>
  <c r="ED4" i="4"/>
  <c r="EC4" i="4"/>
  <c r="EB4" i="4"/>
  <c r="EA4" i="9" s="1"/>
  <c r="EA4" i="4"/>
  <c r="EA4" i="12" s="1"/>
  <c r="DZ4" i="4"/>
  <c r="DZ56" i="4" s="1"/>
  <c r="DY4" i="4"/>
  <c r="DX4" i="9" s="1"/>
  <c r="DX4" i="4"/>
  <c r="DW4" i="9" s="1"/>
  <c r="DW4" i="4"/>
  <c r="DV4" i="4"/>
  <c r="DV4" i="12" s="1"/>
  <c r="DU4" i="4"/>
  <c r="DU56" i="4" s="1"/>
  <c r="DT4" i="4"/>
  <c r="DS4" i="4"/>
  <c r="DS4" i="12" s="1"/>
  <c r="DR4" i="4"/>
  <c r="DQ4" i="4"/>
  <c r="DP4" i="4"/>
  <c r="DO4" i="4"/>
  <c r="DO4" i="12" s="1"/>
  <c r="DN4" i="4"/>
  <c r="DN56" i="4" s="1"/>
  <c r="DM4" i="4"/>
  <c r="DM56" i="4" s="1"/>
  <c r="DL4" i="4"/>
  <c r="DL4" i="12" s="1"/>
  <c r="DK4" i="4"/>
  <c r="DK4" i="12" s="1"/>
  <c r="DJ4" i="4"/>
  <c r="DI4" i="4"/>
  <c r="DH4" i="9" s="1"/>
  <c r="DH4" i="4"/>
  <c r="DG4" i="9" s="1"/>
  <c r="DG4" i="4"/>
  <c r="DF4" i="4"/>
  <c r="DF4" i="12" s="1"/>
  <c r="DE4" i="4"/>
  <c r="DE4" i="12" s="1"/>
  <c r="DD4" i="4"/>
  <c r="DC4" i="4"/>
  <c r="DC4" i="12" s="1"/>
  <c r="DB4" i="4"/>
  <c r="DA4" i="4"/>
  <c r="CZ4" i="4"/>
  <c r="CY4" i="4"/>
  <c r="CY4" i="12" s="1"/>
  <c r="CX4" i="4"/>
  <c r="CW4" i="4"/>
  <c r="CW4" i="12" s="1"/>
  <c r="CV4" i="4"/>
  <c r="CU4" i="4"/>
  <c r="CT4" i="4"/>
  <c r="CS4" i="4"/>
  <c r="CR4" i="9" s="1"/>
  <c r="CR4" i="4"/>
  <c r="CQ4" i="9" s="1"/>
  <c r="CQ4" i="4"/>
  <c r="CP4" i="4"/>
  <c r="CP4" i="12" s="1"/>
  <c r="CO4" i="4"/>
  <c r="CN4" i="4"/>
  <c r="CM4" i="4"/>
  <c r="CL4" i="9" s="1"/>
  <c r="CL4" i="4"/>
  <c r="CK4" i="4"/>
  <c r="CJ4" i="4"/>
  <c r="CI4" i="4"/>
  <c r="CJ56" i="4" s="1"/>
  <c r="CH4" i="4"/>
  <c r="CG4" i="4"/>
  <c r="CF4" i="4"/>
  <c r="CE4" i="4"/>
  <c r="CD4" i="4"/>
  <c r="CC4" i="4"/>
  <c r="CB4" i="9" s="1"/>
  <c r="CB4" i="4"/>
  <c r="CC56" i="4" s="1"/>
  <c r="CA4" i="4"/>
  <c r="BZ4" i="4"/>
  <c r="BZ4" i="12" s="1"/>
  <c r="BY4" i="4"/>
  <c r="BY4" i="12" s="1"/>
  <c r="BX4" i="4"/>
  <c r="BW4" i="4"/>
  <c r="BV4" i="9" s="1"/>
  <c r="BV4" i="4"/>
  <c r="BU4" i="4"/>
  <c r="BT4" i="4"/>
  <c r="BS4" i="4"/>
  <c r="BS56" i="4" s="1"/>
  <c r="BR4" i="4"/>
  <c r="BQ4" i="4"/>
  <c r="BP4" i="4"/>
  <c r="BO4" i="4"/>
  <c r="BN4" i="4"/>
  <c r="BM4" i="4"/>
  <c r="BL4" i="9" s="1"/>
  <c r="BL4" i="4"/>
  <c r="BK4" i="9" s="1"/>
  <c r="BK4" i="4"/>
  <c r="BK4" i="12" s="1"/>
  <c r="BJ4" i="4"/>
  <c r="BJ4" i="12" s="1"/>
  <c r="BI4" i="4"/>
  <c r="BI4" i="12" s="1"/>
  <c r="BH4" i="4"/>
  <c r="BG4" i="4"/>
  <c r="BF4" i="9" s="1"/>
  <c r="BF4" i="4"/>
  <c r="BE4" i="4"/>
  <c r="BD4" i="4"/>
  <c r="BC4" i="4"/>
  <c r="BC4" i="12" s="1"/>
  <c r="BB4" i="4"/>
  <c r="BA4" i="4"/>
  <c r="AZ4" i="9" s="1"/>
  <c r="AZ4" i="4"/>
  <c r="AY4" i="4"/>
  <c r="AX4" i="4"/>
  <c r="AW4" i="4"/>
  <c r="AV4" i="9" s="1"/>
  <c r="AV4" i="4"/>
  <c r="AU4" i="4"/>
  <c r="AT4" i="4"/>
  <c r="AT4" i="12" s="1"/>
  <c r="AS4" i="4"/>
  <c r="AR4" i="4"/>
  <c r="AQ4" i="4"/>
  <c r="AP4" i="4"/>
  <c r="AO4" i="4"/>
  <c r="AN4" i="4"/>
  <c r="AM4" i="4"/>
  <c r="AM56" i="4" s="1"/>
  <c r="AL4" i="4"/>
  <c r="AK4" i="4"/>
  <c r="AK4" i="12" s="1"/>
  <c r="AJ4" i="4"/>
  <c r="AI4" i="9" s="1"/>
  <c r="AI4" i="4"/>
  <c r="AH4" i="4"/>
  <c r="AG4" i="4"/>
  <c r="AF4" i="9" s="1"/>
  <c r="AF4" i="4"/>
  <c r="AG56" i="4" s="1"/>
  <c r="AE4" i="4"/>
  <c r="AD4" i="4"/>
  <c r="AD4" i="12" s="1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9" s="1"/>
  <c r="P4" i="4"/>
  <c r="O4" i="9" s="1"/>
  <c r="O4" i="4"/>
  <c r="N4" i="4"/>
  <c r="N4" i="12" s="1"/>
  <c r="M4" i="4"/>
  <c r="L4" i="4"/>
  <c r="K4" i="4"/>
  <c r="K56" i="4" s="1"/>
  <c r="J4" i="4"/>
  <c r="I4" i="4"/>
  <c r="H4" i="4"/>
  <c r="G4" i="4"/>
  <c r="G56" i="4" s="1"/>
  <c r="F4" i="4"/>
  <c r="E4" i="4"/>
  <c r="E56" i="4" s="1"/>
  <c r="D4" i="4"/>
  <c r="C4" i="9" s="1"/>
  <c r="C4" i="4"/>
  <c r="ES58" i="7"/>
  <c r="DI58" i="7"/>
  <c r="ER56" i="4"/>
  <c r="DL56" i="4"/>
  <c r="CF56" i="4"/>
  <c r="AJ56" i="4"/>
  <c r="I56" i="4"/>
  <c r="FD58" i="7"/>
  <c r="FC58" i="7"/>
  <c r="EZ58" i="7"/>
  <c r="EO58" i="7"/>
  <c r="EN58" i="7"/>
  <c r="EJ58" i="7"/>
  <c r="DY58" i="7"/>
  <c r="DX58" i="7"/>
  <c r="CR58" i="7"/>
  <c r="CB58" i="7"/>
  <c r="BX58" i="7"/>
  <c r="BL58" i="7"/>
  <c r="AB58" i="7"/>
  <c r="P58" i="7"/>
  <c r="ET56" i="4"/>
  <c r="EE56" i="4"/>
  <c r="CX56" i="4"/>
  <c r="CW56" i="4"/>
  <c r="FD1" i="12"/>
  <c r="FD14" i="12" s="1"/>
  <c r="FC1" i="12"/>
  <c r="FC14" i="12" s="1"/>
  <c r="FB1" i="12"/>
  <c r="FB14" i="12" s="1"/>
  <c r="FA1" i="12"/>
  <c r="FA14" i="12" s="1"/>
  <c r="FC1" i="9"/>
  <c r="FB1" i="9"/>
  <c r="FA1" i="9"/>
  <c r="EZ1" i="9"/>
  <c r="FC1" i="11"/>
  <c r="FB1" i="11"/>
  <c r="FA1" i="11"/>
  <c r="EZ1" i="11"/>
  <c r="FD13" i="7"/>
  <c r="FE66" i="7" s="1"/>
  <c r="FD12" i="7"/>
  <c r="FD11" i="7"/>
  <c r="FD10" i="7"/>
  <c r="FE63" i="7" s="1"/>
  <c r="FD9" i="7"/>
  <c r="FD21" i="12" s="1"/>
  <c r="FD8" i="7"/>
  <c r="FE61" i="7" s="1"/>
  <c r="FD7" i="7"/>
  <c r="FD4" i="7"/>
  <c r="FE57" i="7" s="1"/>
  <c r="FD2" i="7"/>
  <c r="FD55" i="7" s="1"/>
  <c r="FC13" i="7"/>
  <c r="FC25" i="12" s="1"/>
  <c r="FC12" i="7"/>
  <c r="FC11" i="7"/>
  <c r="FC10" i="7"/>
  <c r="FC9" i="7"/>
  <c r="FC8" i="7"/>
  <c r="FC7" i="7"/>
  <c r="FC19" i="12" s="1"/>
  <c r="FC4" i="7"/>
  <c r="FC3" i="7"/>
  <c r="FC2" i="7"/>
  <c r="FC55" i="7" s="1"/>
  <c r="FB13" i="7"/>
  <c r="FB12" i="7"/>
  <c r="FB24" i="12" s="1"/>
  <c r="FB11" i="7"/>
  <c r="FB23" i="12" s="1"/>
  <c r="FB10" i="7"/>
  <c r="FB22" i="12" s="1"/>
  <c r="FB9" i="7"/>
  <c r="FB8" i="7"/>
  <c r="FB7" i="7"/>
  <c r="FB4" i="7"/>
  <c r="FB2" i="7"/>
  <c r="FB55" i="7" s="1"/>
  <c r="FA13" i="7"/>
  <c r="FA12" i="7"/>
  <c r="FA11" i="7"/>
  <c r="FA10" i="7"/>
  <c r="FA9" i="7"/>
  <c r="FA21" i="12" s="1"/>
  <c r="FA8" i="7"/>
  <c r="FA20" i="12" s="1"/>
  <c r="FA7" i="7"/>
  <c r="FA19" i="12" s="1"/>
  <c r="FA4" i="7"/>
  <c r="FA2" i="7"/>
  <c r="FA55" i="7" s="1"/>
  <c r="FD13" i="10"/>
  <c r="FE64" i="10" s="1"/>
  <c r="FD12" i="10"/>
  <c r="FE63" i="10" s="1"/>
  <c r="FD11" i="10"/>
  <c r="FE62" i="10" s="1"/>
  <c r="FD10" i="10"/>
  <c r="FE61" i="10" s="1"/>
  <c r="FD9" i="10"/>
  <c r="FE60" i="10" s="1"/>
  <c r="FD8" i="10"/>
  <c r="FE59" i="10" s="1"/>
  <c r="FD7" i="10"/>
  <c r="FE58" i="10" s="1"/>
  <c r="FD4" i="10"/>
  <c r="FE55" i="10" s="1"/>
  <c r="FD2" i="10"/>
  <c r="FD53" i="10" s="1"/>
  <c r="FC13" i="10"/>
  <c r="FC12" i="10"/>
  <c r="FC11" i="10"/>
  <c r="FC10" i="10"/>
  <c r="FC9" i="10"/>
  <c r="FC8" i="10"/>
  <c r="FC7" i="10"/>
  <c r="FC4" i="10"/>
  <c r="FC2" i="10"/>
  <c r="FC53" i="10" s="1"/>
  <c r="FB13" i="10"/>
  <c r="FB12" i="10"/>
  <c r="FB11" i="10"/>
  <c r="FB10" i="10"/>
  <c r="FB9" i="10"/>
  <c r="FB8" i="10"/>
  <c r="FB7" i="10"/>
  <c r="FB4" i="10"/>
  <c r="FB2" i="10"/>
  <c r="FB53" i="10" s="1"/>
  <c r="FA13" i="10"/>
  <c r="FA12" i="10"/>
  <c r="FA11" i="10"/>
  <c r="FA10" i="10"/>
  <c r="FA9" i="10"/>
  <c r="FA8" i="10"/>
  <c r="FA7" i="10"/>
  <c r="FA4" i="10"/>
  <c r="FA2" i="10"/>
  <c r="FA53" i="10" s="1"/>
  <c r="FD12" i="4"/>
  <c r="FE64" i="4" s="1"/>
  <c r="FD11" i="4"/>
  <c r="FE63" i="4" s="1"/>
  <c r="FD10" i="4"/>
  <c r="FD10" i="12" s="1"/>
  <c r="FD9" i="4"/>
  <c r="FC9" i="9" s="1"/>
  <c r="FD8" i="4"/>
  <c r="FE60" i="4" s="1"/>
  <c r="FD7" i="4"/>
  <c r="FE59" i="4" s="1"/>
  <c r="FD6" i="4"/>
  <c r="FE58" i="4" s="1"/>
  <c r="FD3" i="4"/>
  <c r="FE55" i="4" s="1"/>
  <c r="FD1" i="4"/>
  <c r="FD53" i="4" s="1"/>
  <c r="FC12" i="4"/>
  <c r="FC11" i="4"/>
  <c r="FC10" i="4"/>
  <c r="FC9" i="4"/>
  <c r="FC9" i="12" s="1"/>
  <c r="FC8" i="4"/>
  <c r="FC7" i="4"/>
  <c r="FC7" i="12" s="1"/>
  <c r="FC6" i="4"/>
  <c r="FC3" i="4"/>
  <c r="FC1" i="4"/>
  <c r="FC53" i="4" s="1"/>
  <c r="FB12" i="4"/>
  <c r="FB11" i="4"/>
  <c r="FB10" i="4"/>
  <c r="FB9" i="4"/>
  <c r="FB9" i="12" s="1"/>
  <c r="FB8" i="4"/>
  <c r="FB7" i="4"/>
  <c r="FB6" i="4"/>
  <c r="FB3" i="4"/>
  <c r="FB1" i="4"/>
  <c r="FB53" i="4" s="1"/>
  <c r="FA12" i="4"/>
  <c r="FA11" i="4"/>
  <c r="FA10" i="4"/>
  <c r="FA10" i="12" s="1"/>
  <c r="FA9" i="4"/>
  <c r="FA9" i="12" s="1"/>
  <c r="FA8" i="4"/>
  <c r="FA8" i="12" s="1"/>
  <c r="FA7" i="4"/>
  <c r="FA6" i="4"/>
  <c r="FA6" i="12" s="1"/>
  <c r="FA3" i="4"/>
  <c r="FA3" i="12" s="1"/>
  <c r="FA1" i="4"/>
  <c r="FA53" i="4" s="1"/>
  <c r="FF1" i="3"/>
  <c r="FD3" i="7" s="1"/>
  <c r="FE56" i="7" s="1"/>
  <c r="FE1" i="3"/>
  <c r="FD1" i="3"/>
  <c r="FB3" i="7" s="1"/>
  <c r="FB15" i="12" s="1"/>
  <c r="FC1" i="3"/>
  <c r="FA3" i="7" s="1"/>
  <c r="FF1" i="8"/>
  <c r="FD3" i="10" s="1"/>
  <c r="FE54" i="10" s="1"/>
  <c r="FE1" i="8"/>
  <c r="FC3" i="10" s="1"/>
  <c r="FD1" i="8"/>
  <c r="FB3" i="10" s="1"/>
  <c r="FC1" i="8"/>
  <c r="FA3" i="10" s="1"/>
  <c r="FF1" i="6"/>
  <c r="FD2" i="4" s="1"/>
  <c r="FE54" i="4" s="1"/>
  <c r="FE1" i="6"/>
  <c r="FC2" i="4" s="1"/>
  <c r="FD1" i="6"/>
  <c r="FB2" i="4" s="1"/>
  <c r="FC1" i="6"/>
  <c r="FA2" i="4" s="1"/>
  <c r="FA2" i="12" s="1"/>
  <c r="BD4" i="11" l="1"/>
  <c r="BT4" i="11"/>
  <c r="DP4" i="11"/>
  <c r="EF4" i="11"/>
  <c r="N56" i="10"/>
  <c r="AD56" i="10"/>
  <c r="AT56" i="10"/>
  <c r="BJ56" i="10"/>
  <c r="BZ56" i="10"/>
  <c r="ES56" i="10"/>
  <c r="AN56" i="10"/>
  <c r="BT56" i="10"/>
  <c r="CZ56" i="10"/>
  <c r="EV56" i="10"/>
  <c r="I56" i="10"/>
  <c r="Y56" i="10"/>
  <c r="AO56" i="10"/>
  <c r="BE56" i="10"/>
  <c r="BU56" i="10"/>
  <c r="CK56" i="10"/>
  <c r="DA56" i="10"/>
  <c r="DQ56" i="10"/>
  <c r="EG56" i="10"/>
  <c r="EW56" i="10"/>
  <c r="ES4" i="11"/>
  <c r="BD56" i="10"/>
  <c r="CJ56" i="10"/>
  <c r="DP56" i="10"/>
  <c r="EF56" i="10"/>
  <c r="DR56" i="10"/>
  <c r="EH56" i="10"/>
  <c r="L56" i="10"/>
  <c r="AB56" i="10"/>
  <c r="AR56" i="10"/>
  <c r="BH56" i="10"/>
  <c r="BX56" i="10"/>
  <c r="CN56" i="10"/>
  <c r="DD56" i="10"/>
  <c r="DT56" i="10"/>
  <c r="EJ56" i="10"/>
  <c r="EZ56" i="10"/>
  <c r="FC58" i="10"/>
  <c r="H56" i="10"/>
  <c r="CP56" i="10"/>
  <c r="DF56" i="10"/>
  <c r="DV56" i="10"/>
  <c r="EL56" i="10"/>
  <c r="FB56" i="10"/>
  <c r="X56" i="10"/>
  <c r="P56" i="10"/>
  <c r="AF56" i="10"/>
  <c r="AV56" i="10"/>
  <c r="BL56" i="10"/>
  <c r="CB56" i="10"/>
  <c r="CR56" i="10"/>
  <c r="DH56" i="10"/>
  <c r="DX56" i="10"/>
  <c r="EN56" i="10"/>
  <c r="FD56" i="10"/>
  <c r="D56" i="10"/>
  <c r="T56" i="10"/>
  <c r="AJ56" i="10"/>
  <c r="AZ56" i="10"/>
  <c r="BP56" i="10"/>
  <c r="CF56" i="10"/>
  <c r="CV56" i="10"/>
  <c r="DL56" i="10"/>
  <c r="EB56" i="10"/>
  <c r="ER56" i="10"/>
  <c r="AR58" i="7"/>
  <c r="FC65" i="7"/>
  <c r="BE58" i="7"/>
  <c r="B4" i="9"/>
  <c r="R4" i="9"/>
  <c r="AH4" i="9"/>
  <c r="AX4" i="9"/>
  <c r="BN4" i="9"/>
  <c r="CD4" i="9"/>
  <c r="CT4" i="9"/>
  <c r="BU58" i="7"/>
  <c r="EW58" i="7"/>
  <c r="H58" i="7"/>
  <c r="BT58" i="7"/>
  <c r="EF58" i="7"/>
  <c r="CK58" i="7"/>
  <c r="CY4" i="9"/>
  <c r="EU4" i="9"/>
  <c r="CM58" i="7"/>
  <c r="H4" i="9"/>
  <c r="X4" i="9"/>
  <c r="AN4" i="9"/>
  <c r="BD4" i="9"/>
  <c r="BT4" i="9"/>
  <c r="CJ4" i="9"/>
  <c r="CZ4" i="9"/>
  <c r="DP4" i="9"/>
  <c r="EF4" i="9"/>
  <c r="EV4" i="9"/>
  <c r="M58" i="7"/>
  <c r="CI4" i="9"/>
  <c r="DE58" i="7"/>
  <c r="BW4" i="9"/>
  <c r="DS4" i="9"/>
  <c r="DQ58" i="7"/>
  <c r="BE17" i="12"/>
  <c r="DA58" i="7"/>
  <c r="BI58" i="7"/>
  <c r="K58" i="7"/>
  <c r="AK58" i="7"/>
  <c r="CJ58" i="7"/>
  <c r="Y58" i="7"/>
  <c r="EG58" i="7"/>
  <c r="CS58" i="7"/>
  <c r="R58" i="7"/>
  <c r="AH58" i="7"/>
  <c r="AY58" i="7"/>
  <c r="BO58" i="7"/>
  <c r="CE58" i="7"/>
  <c r="CT58" i="7"/>
  <c r="DK58" i="7"/>
  <c r="EA58" i="7"/>
  <c r="EQ58" i="7"/>
  <c r="EK58" i="7"/>
  <c r="AW17" i="12"/>
  <c r="BM17" i="12"/>
  <c r="BU17" i="12"/>
  <c r="CC17" i="12"/>
  <c r="DI17" i="12"/>
  <c r="DQ17" i="12"/>
  <c r="BF58" i="7"/>
  <c r="DY17" i="12"/>
  <c r="EG17" i="12"/>
  <c r="EO17" i="12"/>
  <c r="FC57" i="7"/>
  <c r="FB10" i="9"/>
  <c r="FE58" i="7"/>
  <c r="FC61" i="7"/>
  <c r="X58" i="7"/>
  <c r="AV4" i="11"/>
  <c r="DZ58" i="7"/>
  <c r="Q17" i="12"/>
  <c r="EH56" i="4"/>
  <c r="EX56" i="4"/>
  <c r="DA56" i="4"/>
  <c r="M56" i="4"/>
  <c r="AC56" i="4"/>
  <c r="AS56" i="4"/>
  <c r="CO56" i="4"/>
  <c r="AP56" i="4"/>
  <c r="AW56" i="4"/>
  <c r="BC56" i="4"/>
  <c r="BV56" i="4"/>
  <c r="DK56" i="4"/>
  <c r="CL56" i="4"/>
  <c r="CM56" i="4"/>
  <c r="BS4" i="12"/>
  <c r="EF56" i="4"/>
  <c r="EV56" i="4"/>
  <c r="AL56" i="4"/>
  <c r="EY56" i="4"/>
  <c r="DH56" i="4"/>
  <c r="EH4" i="9"/>
  <c r="AA56" i="4"/>
  <c r="AQ56" i="4"/>
  <c r="DS56" i="4"/>
  <c r="EI56" i="4"/>
  <c r="FD60" i="4"/>
  <c r="L56" i="4"/>
  <c r="AR56" i="4"/>
  <c r="CN56" i="4"/>
  <c r="DD56" i="4"/>
  <c r="EJ56" i="4"/>
  <c r="EZ56" i="4"/>
  <c r="BW56" i="4"/>
  <c r="AV58" i="7"/>
  <c r="DH58" i="7"/>
  <c r="CZ58" i="7"/>
  <c r="AA4" i="9"/>
  <c r="O58" i="7"/>
  <c r="AE58" i="7"/>
  <c r="AU58" i="7"/>
  <c r="BK58" i="7"/>
  <c r="CA58" i="7"/>
  <c r="CQ58" i="7"/>
  <c r="DW58" i="7"/>
  <c r="AP4" i="9"/>
  <c r="J4" i="9"/>
  <c r="FD57" i="7"/>
  <c r="BG58" i="7"/>
  <c r="DT58" i="7"/>
  <c r="DN58" i="7"/>
  <c r="CX58" i="7"/>
  <c r="Z4" i="9"/>
  <c r="FB8" i="9"/>
  <c r="FD60" i="7"/>
  <c r="BH58" i="7"/>
  <c r="DU58" i="7"/>
  <c r="DP58" i="7"/>
  <c r="N4" i="9"/>
  <c r="AD4" i="9"/>
  <c r="AT4" i="9"/>
  <c r="BJ4" i="9"/>
  <c r="BZ4" i="9"/>
  <c r="CP4" i="9"/>
  <c r="DF4" i="9"/>
  <c r="DV4" i="9"/>
  <c r="EL4" i="9"/>
  <c r="FB4" i="9"/>
  <c r="DZ4" i="9"/>
  <c r="AG17" i="12"/>
  <c r="CS17" i="12"/>
  <c r="FD64" i="7"/>
  <c r="FE64" i="7"/>
  <c r="EZ7" i="9"/>
  <c r="D4" i="11"/>
  <c r="T4" i="11"/>
  <c r="FE60" i="7"/>
  <c r="BV58" i="7"/>
  <c r="EV58" i="7"/>
  <c r="U58" i="7"/>
  <c r="BA58" i="7"/>
  <c r="BQ58" i="7"/>
  <c r="CG58" i="7"/>
  <c r="CW58" i="7"/>
  <c r="DM58" i="7"/>
  <c r="EC58" i="7"/>
  <c r="L58" i="7"/>
  <c r="AN58" i="7"/>
  <c r="CN58" i="7"/>
  <c r="BD58" i="7"/>
  <c r="F4" i="9"/>
  <c r="V4" i="9"/>
  <c r="AL4" i="9"/>
  <c r="FE62" i="7"/>
  <c r="FD24" i="12"/>
  <c r="FE65" i="7"/>
  <c r="DC58" i="7"/>
  <c r="EI58" i="7"/>
  <c r="D4" i="9"/>
  <c r="AF58" i="7"/>
  <c r="DD58" i="7"/>
  <c r="X4" i="11"/>
  <c r="FB62" i="10"/>
  <c r="O56" i="10"/>
  <c r="AE56" i="10"/>
  <c r="AU56" i="10"/>
  <c r="BK56" i="10"/>
  <c r="CA56" i="10"/>
  <c r="CQ56" i="10"/>
  <c r="DG56" i="10"/>
  <c r="DW56" i="10"/>
  <c r="EM56" i="10"/>
  <c r="FC56" i="10"/>
  <c r="BP4" i="11"/>
  <c r="Q56" i="10"/>
  <c r="AG56" i="10"/>
  <c r="AW56" i="10"/>
  <c r="BM56" i="10"/>
  <c r="CC56" i="10"/>
  <c r="CS56" i="10"/>
  <c r="DI56" i="10"/>
  <c r="DY56" i="10"/>
  <c r="EO56" i="10"/>
  <c r="U56" i="10"/>
  <c r="CJ4" i="11"/>
  <c r="S56" i="10"/>
  <c r="AI56" i="10"/>
  <c r="AY56" i="10"/>
  <c r="BO56" i="10"/>
  <c r="CE56" i="10"/>
  <c r="CU56" i="10"/>
  <c r="DK56" i="10"/>
  <c r="EA56" i="10"/>
  <c r="EQ56" i="10"/>
  <c r="CZ4" i="11"/>
  <c r="FB54" i="10"/>
  <c r="EV4" i="11"/>
  <c r="ET56" i="10"/>
  <c r="FC61" i="10"/>
  <c r="AJ4" i="11"/>
  <c r="AZ4" i="11"/>
  <c r="CV4" i="11"/>
  <c r="DL4" i="11"/>
  <c r="ER4" i="11"/>
  <c r="G56" i="10"/>
  <c r="W56" i="10"/>
  <c r="AM56" i="10"/>
  <c r="BC56" i="10"/>
  <c r="BS56" i="10"/>
  <c r="CI56" i="10"/>
  <c r="CY56" i="10"/>
  <c r="DO56" i="10"/>
  <c r="EE56" i="10"/>
  <c r="EU56" i="10"/>
  <c r="K56" i="10"/>
  <c r="AA56" i="10"/>
  <c r="AQ56" i="10"/>
  <c r="BG56" i="10"/>
  <c r="BW56" i="10"/>
  <c r="CM56" i="10"/>
  <c r="DC56" i="10"/>
  <c r="DS56" i="10"/>
  <c r="EI56" i="10"/>
  <c r="EY56" i="10"/>
  <c r="FE56" i="10"/>
  <c r="EX56" i="10"/>
  <c r="FB60" i="10"/>
  <c r="M56" i="10"/>
  <c r="AC56" i="10"/>
  <c r="AS56" i="10"/>
  <c r="BI56" i="10"/>
  <c r="BY56" i="10"/>
  <c r="CO56" i="10"/>
  <c r="DE56" i="10"/>
  <c r="DU56" i="10"/>
  <c r="EK56" i="10"/>
  <c r="FA56" i="10"/>
  <c r="CA4" i="12"/>
  <c r="W56" i="4"/>
  <c r="EM56" i="4"/>
  <c r="CE4" i="12"/>
  <c r="FE56" i="4"/>
  <c r="X56" i="4"/>
  <c r="CZ56" i="4"/>
  <c r="DJ4" i="9"/>
  <c r="CI4" i="12"/>
  <c r="EU4" i="12"/>
  <c r="CY56" i="4"/>
  <c r="EW56" i="4"/>
  <c r="R56" i="4"/>
  <c r="AI56" i="4"/>
  <c r="AX56" i="4"/>
  <c r="BN56" i="4"/>
  <c r="CD56" i="4"/>
  <c r="CT56" i="4"/>
  <c r="DJ56" i="4"/>
  <c r="CM4" i="12"/>
  <c r="FE62" i="4"/>
  <c r="AK56" i="4"/>
  <c r="DR56" i="4"/>
  <c r="BP4" i="9"/>
  <c r="CF4" i="9"/>
  <c r="EB4" i="9"/>
  <c r="BB4" i="9"/>
  <c r="CQ4" i="12"/>
  <c r="FC4" i="12"/>
  <c r="FD58" i="4"/>
  <c r="EM4" i="12"/>
  <c r="FB64" i="4"/>
  <c r="BP56" i="4"/>
  <c r="CG56" i="4"/>
  <c r="CV56" i="4"/>
  <c r="EB56" i="4"/>
  <c r="ES56" i="4"/>
  <c r="CH4" i="9"/>
  <c r="CU4" i="12"/>
  <c r="BR4" i="9"/>
  <c r="ED4" i="9"/>
  <c r="DN4" i="9"/>
  <c r="FE61" i="4"/>
  <c r="DG4" i="12"/>
  <c r="AO56" i="4"/>
  <c r="H56" i="4"/>
  <c r="Y56" i="4"/>
  <c r="AN56" i="4"/>
  <c r="BD56" i="4"/>
  <c r="BT56" i="4"/>
  <c r="DP56" i="4"/>
  <c r="EJ4" i="9"/>
  <c r="ER4" i="9"/>
  <c r="CA56" i="4"/>
  <c r="O4" i="12"/>
  <c r="EK56" i="4"/>
  <c r="CK56" i="4"/>
  <c r="AE4" i="12"/>
  <c r="DW4" i="12"/>
  <c r="AU4" i="12"/>
  <c r="AA58" i="7"/>
  <c r="BW58" i="7"/>
  <c r="DF58" i="7"/>
  <c r="EL58" i="7"/>
  <c r="BB58" i="7"/>
  <c r="ET58" i="7"/>
  <c r="EB4" i="11"/>
  <c r="CV4" i="9"/>
  <c r="EN4" i="9"/>
  <c r="R17" i="12"/>
  <c r="AH17" i="12"/>
  <c r="AX17" i="12"/>
  <c r="BN17" i="12"/>
  <c r="CD17" i="12"/>
  <c r="CT17" i="12"/>
  <c r="DJ17" i="12"/>
  <c r="DZ17" i="12"/>
  <c r="EP17" i="12"/>
  <c r="EZ12" i="9"/>
  <c r="DG58" i="7"/>
  <c r="EM58" i="7"/>
  <c r="E4" i="11"/>
  <c r="U4" i="11"/>
  <c r="AK4" i="11"/>
  <c r="BA4" i="11"/>
  <c r="BQ4" i="11"/>
  <c r="CG4" i="11"/>
  <c r="CW4" i="11"/>
  <c r="DM4" i="11"/>
  <c r="EC4" i="11"/>
  <c r="CX4" i="9"/>
  <c r="EP4" i="9"/>
  <c r="DK17" i="12"/>
  <c r="EZ8" i="11"/>
  <c r="AC58" i="7"/>
  <c r="BY58" i="7"/>
  <c r="BR58" i="7"/>
  <c r="E58" i="7"/>
  <c r="BL4" i="11"/>
  <c r="DB4" i="9"/>
  <c r="EQ4" i="9"/>
  <c r="T17" i="12"/>
  <c r="AZ17" i="12"/>
  <c r="BP17" i="12"/>
  <c r="CF17" i="12"/>
  <c r="CV17" i="12"/>
  <c r="DL17" i="12"/>
  <c r="EB17" i="12"/>
  <c r="EK4" i="11"/>
  <c r="DD4" i="9"/>
  <c r="FD61" i="7"/>
  <c r="AQ58" i="7"/>
  <c r="CD58" i="7"/>
  <c r="DR58" i="7"/>
  <c r="CH58" i="7"/>
  <c r="ET4" i="9"/>
  <c r="F17" i="12"/>
  <c r="V17" i="12"/>
  <c r="AL17" i="12"/>
  <c r="ED17" i="12"/>
  <c r="ET17" i="12"/>
  <c r="DS58" i="7"/>
  <c r="EX58" i="7"/>
  <c r="E4" i="9"/>
  <c r="U4" i="9"/>
  <c r="AK4" i="9"/>
  <c r="BA4" i="9"/>
  <c r="BQ4" i="9"/>
  <c r="CG4" i="9"/>
  <c r="CW4" i="9"/>
  <c r="DM4" i="9"/>
  <c r="EC4" i="9"/>
  <c r="ES4" i="9"/>
  <c r="DK4" i="9"/>
  <c r="EX4" i="9"/>
  <c r="G17" i="12"/>
  <c r="BS17" i="12"/>
  <c r="EE17" i="12"/>
  <c r="AS58" i="7"/>
  <c r="CL58" i="7"/>
  <c r="EY58" i="7"/>
  <c r="J58" i="7"/>
  <c r="Z58" i="7"/>
  <c r="AP58" i="7"/>
  <c r="J4" i="11"/>
  <c r="Z4" i="11"/>
  <c r="AP4" i="11"/>
  <c r="BF4" i="11"/>
  <c r="BV4" i="11"/>
  <c r="CL4" i="11"/>
  <c r="DB4" i="11"/>
  <c r="DR4" i="11"/>
  <c r="EH4" i="11"/>
  <c r="EX4" i="11"/>
  <c r="CF4" i="11"/>
  <c r="DL4" i="9"/>
  <c r="EZ4" i="9"/>
  <c r="FC56" i="7"/>
  <c r="FD23" i="12"/>
  <c r="FA58" i="7"/>
  <c r="H4" i="11"/>
  <c r="FA4" i="11"/>
  <c r="DR4" i="9"/>
  <c r="BF17" i="12"/>
  <c r="DB17" i="12"/>
  <c r="EH17" i="12"/>
  <c r="CO58" i="7"/>
  <c r="FB58" i="7"/>
  <c r="I4" i="9"/>
  <c r="Y4" i="9"/>
  <c r="BE4" i="9"/>
  <c r="BU4" i="9"/>
  <c r="CK4" i="9"/>
  <c r="DA4" i="9"/>
  <c r="DQ4" i="9"/>
  <c r="EG4" i="9"/>
  <c r="EW4" i="9"/>
  <c r="P4" i="11"/>
  <c r="AJ4" i="9"/>
  <c r="DT4" i="9"/>
  <c r="EI17" i="12"/>
  <c r="M17" i="12"/>
  <c r="BI17" i="12"/>
  <c r="DB58" i="7"/>
  <c r="EH58" i="7"/>
  <c r="AF4" i="11"/>
  <c r="N17" i="12"/>
  <c r="AD17" i="12"/>
  <c r="AT17" i="12"/>
  <c r="BJ17" i="12"/>
  <c r="BZ17" i="12"/>
  <c r="CP17" i="12"/>
  <c r="DV17" i="12"/>
  <c r="CC58" i="7"/>
  <c r="B4" i="11"/>
  <c r="R4" i="11"/>
  <c r="AH4" i="11"/>
  <c r="AX4" i="11"/>
  <c r="BN4" i="11"/>
  <c r="CD4" i="11"/>
  <c r="CT4" i="11"/>
  <c r="DJ4" i="11"/>
  <c r="DZ4" i="11"/>
  <c r="EP4" i="11"/>
  <c r="AN4" i="11"/>
  <c r="DU4" i="11"/>
  <c r="FD54" i="10"/>
  <c r="E56" i="10"/>
  <c r="BA56" i="10"/>
  <c r="F4" i="11"/>
  <c r="V4" i="11"/>
  <c r="AL4" i="11"/>
  <c r="BB4" i="11"/>
  <c r="BR4" i="11"/>
  <c r="CH4" i="11"/>
  <c r="CX4" i="11"/>
  <c r="DN4" i="11"/>
  <c r="ED4" i="11"/>
  <c r="ET4" i="11"/>
  <c r="F56" i="10"/>
  <c r="V56" i="10"/>
  <c r="AL56" i="10"/>
  <c r="BB56" i="10"/>
  <c r="BR56" i="10"/>
  <c r="CH56" i="10"/>
  <c r="CX56" i="10"/>
  <c r="DN56" i="10"/>
  <c r="G4" i="11"/>
  <c r="W4" i="11"/>
  <c r="AM4" i="11"/>
  <c r="BC4" i="11"/>
  <c r="BS4" i="11"/>
  <c r="CI4" i="11"/>
  <c r="CY4" i="11"/>
  <c r="DO4" i="11"/>
  <c r="EE4" i="11"/>
  <c r="EU4" i="11"/>
  <c r="I4" i="11"/>
  <c r="Y4" i="11"/>
  <c r="AO4" i="11"/>
  <c r="BE4" i="11"/>
  <c r="BU4" i="11"/>
  <c r="CK4" i="11"/>
  <c r="DA4" i="11"/>
  <c r="DQ4" i="11"/>
  <c r="EG4" i="11"/>
  <c r="EW4" i="11"/>
  <c r="FA8" i="11"/>
  <c r="J56" i="10"/>
  <c r="Z56" i="10"/>
  <c r="AP56" i="10"/>
  <c r="BF56" i="10"/>
  <c r="BV56" i="10"/>
  <c r="CL56" i="10"/>
  <c r="DB56" i="10"/>
  <c r="K4" i="11"/>
  <c r="AA4" i="11"/>
  <c r="AQ4" i="11"/>
  <c r="BG4" i="11"/>
  <c r="BW4" i="11"/>
  <c r="CM4" i="11"/>
  <c r="DC4" i="11"/>
  <c r="DS4" i="11"/>
  <c r="EI4" i="11"/>
  <c r="EY4" i="11"/>
  <c r="L4" i="11"/>
  <c r="AR4" i="11"/>
  <c r="BX4" i="11"/>
  <c r="CN4" i="11"/>
  <c r="DD4" i="11"/>
  <c r="DT4" i="11"/>
  <c r="EZ4" i="11"/>
  <c r="AB4" i="11"/>
  <c r="BH4" i="11"/>
  <c r="EJ4" i="11"/>
  <c r="FC62" i="10"/>
  <c r="M4" i="11"/>
  <c r="AC4" i="11"/>
  <c r="AS4" i="11"/>
  <c r="BI4" i="11"/>
  <c r="BY4" i="11"/>
  <c r="CO4" i="11"/>
  <c r="DE4" i="11"/>
  <c r="FB55" i="10"/>
  <c r="DV4" i="11"/>
  <c r="FC63" i="10"/>
  <c r="N4" i="11"/>
  <c r="AD4" i="11"/>
  <c r="AT4" i="11"/>
  <c r="BJ4" i="11"/>
  <c r="BZ4" i="11"/>
  <c r="CP4" i="11"/>
  <c r="DF4" i="11"/>
  <c r="EL4" i="11"/>
  <c r="FB4" i="11"/>
  <c r="FB58" i="10"/>
  <c r="O4" i="11"/>
  <c r="AE4" i="11"/>
  <c r="AU4" i="11"/>
  <c r="BK4" i="11"/>
  <c r="CA4" i="11"/>
  <c r="CQ4" i="11"/>
  <c r="DG4" i="11"/>
  <c r="DW4" i="11"/>
  <c r="EM4" i="11"/>
  <c r="FC4" i="11"/>
  <c r="AG4" i="11"/>
  <c r="BM4" i="11"/>
  <c r="CC4" i="11"/>
  <c r="CS4" i="11"/>
  <c r="DY4" i="11"/>
  <c r="EO4" i="11"/>
  <c r="Q4" i="11"/>
  <c r="AW4" i="11"/>
  <c r="DI4" i="11"/>
  <c r="R56" i="10"/>
  <c r="AH56" i="10"/>
  <c r="AX56" i="10"/>
  <c r="BN56" i="10"/>
  <c r="CD56" i="10"/>
  <c r="CT56" i="10"/>
  <c r="DJ56" i="10"/>
  <c r="DZ56" i="10"/>
  <c r="EP56" i="10"/>
  <c r="C4" i="11"/>
  <c r="S4" i="11"/>
  <c r="AI4" i="11"/>
  <c r="AY4" i="11"/>
  <c r="BO4" i="11"/>
  <c r="CE4" i="11"/>
  <c r="CU4" i="11"/>
  <c r="DK4" i="11"/>
  <c r="EA4" i="11"/>
  <c r="EQ4" i="11"/>
  <c r="BF56" i="4"/>
  <c r="DB56" i="4"/>
  <c r="M4" i="9"/>
  <c r="AC4" i="9"/>
  <c r="AS4" i="9"/>
  <c r="BI4" i="9"/>
  <c r="BY4" i="9"/>
  <c r="CO4" i="9"/>
  <c r="DE4" i="9"/>
  <c r="DU4" i="9"/>
  <c r="EK4" i="9"/>
  <c r="FA4" i="9"/>
  <c r="P4" i="12"/>
  <c r="AF4" i="12"/>
  <c r="AV4" i="12"/>
  <c r="BL4" i="12"/>
  <c r="CB4" i="12"/>
  <c r="CR4" i="12"/>
  <c r="DH4" i="12"/>
  <c r="DX4" i="12"/>
  <c r="EN4" i="12"/>
  <c r="FD4" i="12"/>
  <c r="BG56" i="4"/>
  <c r="DC56" i="4"/>
  <c r="DT56" i="4"/>
  <c r="T56" i="4"/>
  <c r="AZ56" i="4"/>
  <c r="Q4" i="12"/>
  <c r="AG4" i="12"/>
  <c r="AW4" i="12"/>
  <c r="BM4" i="12"/>
  <c r="CC4" i="12"/>
  <c r="CS4" i="12"/>
  <c r="DI4" i="12"/>
  <c r="DY4" i="12"/>
  <c r="L4" i="9"/>
  <c r="AB4" i="9"/>
  <c r="AR4" i="9"/>
  <c r="BH4" i="9"/>
  <c r="BX4" i="9"/>
  <c r="CN4" i="9"/>
  <c r="F56" i="4"/>
  <c r="BR56" i="4"/>
  <c r="DE56" i="4"/>
  <c r="D56" i="4"/>
  <c r="EA56" i="4"/>
  <c r="V56" i="4"/>
  <c r="BB56" i="4"/>
  <c r="BQ56" i="4"/>
  <c r="CH56" i="4"/>
  <c r="ED56" i="4"/>
  <c r="AE4" i="9"/>
  <c r="AU4" i="9"/>
  <c r="CA4" i="9"/>
  <c r="R4" i="12"/>
  <c r="AH4" i="12"/>
  <c r="AX4" i="12"/>
  <c r="BN4" i="12"/>
  <c r="CD4" i="12"/>
  <c r="CT4" i="12"/>
  <c r="DJ4" i="12"/>
  <c r="DZ4" i="12"/>
  <c r="EP4" i="12"/>
  <c r="C4" i="12"/>
  <c r="S4" i="12"/>
  <c r="AI4" i="12"/>
  <c r="AY4" i="12"/>
  <c r="BO4" i="12"/>
  <c r="J56" i="4"/>
  <c r="DO56" i="4"/>
  <c r="N56" i="4"/>
  <c r="EQ56" i="4"/>
  <c r="Q4" i="9"/>
  <c r="AG4" i="9"/>
  <c r="AW4" i="9"/>
  <c r="BM4" i="9"/>
  <c r="CC4" i="9"/>
  <c r="CS4" i="9"/>
  <c r="DI4" i="9"/>
  <c r="DY4" i="9"/>
  <c r="EO4" i="9"/>
  <c r="D4" i="12"/>
  <c r="T4" i="12"/>
  <c r="AJ4" i="12"/>
  <c r="AZ4" i="12"/>
  <c r="BP4" i="12"/>
  <c r="CF4" i="12"/>
  <c r="CV4" i="12"/>
  <c r="EB4" i="12"/>
  <c r="ER4" i="12"/>
  <c r="BU56" i="4"/>
  <c r="EG56" i="4"/>
  <c r="E4" i="12"/>
  <c r="U4" i="12"/>
  <c r="BA4" i="12"/>
  <c r="BQ4" i="12"/>
  <c r="CG4" i="12"/>
  <c r="DM4" i="12"/>
  <c r="EC4" i="12"/>
  <c r="S4" i="9"/>
  <c r="AY4" i="9"/>
  <c r="BO4" i="9"/>
  <c r="CE4" i="9"/>
  <c r="CU4" i="9"/>
  <c r="F4" i="12"/>
  <c r="V4" i="12"/>
  <c r="AL4" i="12"/>
  <c r="BB4" i="12"/>
  <c r="BR4" i="12"/>
  <c r="CH4" i="12"/>
  <c r="CX4" i="12"/>
  <c r="DN4" i="12"/>
  <c r="ED4" i="12"/>
  <c r="ET4" i="12"/>
  <c r="BY56" i="4"/>
  <c r="T4" i="9"/>
  <c r="G4" i="12"/>
  <c r="W4" i="12"/>
  <c r="AM4" i="12"/>
  <c r="Z56" i="4"/>
  <c r="CI56" i="4"/>
  <c r="BX56" i="4"/>
  <c r="H4" i="12"/>
  <c r="X4" i="12"/>
  <c r="AN4" i="12"/>
  <c r="BD4" i="12"/>
  <c r="BT4" i="12"/>
  <c r="CJ4" i="12"/>
  <c r="CZ4" i="12"/>
  <c r="DP4" i="12"/>
  <c r="EF4" i="12"/>
  <c r="EV4" i="12"/>
  <c r="BI56" i="4"/>
  <c r="FA56" i="4"/>
  <c r="I4" i="12"/>
  <c r="Y4" i="12"/>
  <c r="AO4" i="12"/>
  <c r="BE4" i="12"/>
  <c r="BU4" i="12"/>
  <c r="CK4" i="12"/>
  <c r="DA4" i="12"/>
  <c r="DQ4" i="12"/>
  <c r="EG4" i="12"/>
  <c r="EW4" i="12"/>
  <c r="G4" i="9"/>
  <c r="W4" i="9"/>
  <c r="AM4" i="9"/>
  <c r="BC4" i="9"/>
  <c r="BS4" i="9"/>
  <c r="DO4" i="9"/>
  <c r="EE4" i="9"/>
  <c r="J4" i="12"/>
  <c r="Z4" i="12"/>
  <c r="AP4" i="12"/>
  <c r="BF4" i="12"/>
  <c r="BV4" i="12"/>
  <c r="CL4" i="12"/>
  <c r="DB4" i="12"/>
  <c r="DR4" i="12"/>
  <c r="EH4" i="12"/>
  <c r="EX4" i="12"/>
  <c r="K4" i="12"/>
  <c r="AA4" i="12"/>
  <c r="AQ4" i="12"/>
  <c r="BG4" i="12"/>
  <c r="BW4" i="12"/>
  <c r="O56" i="4"/>
  <c r="AE56" i="4"/>
  <c r="AU56" i="4"/>
  <c r="BK56" i="4"/>
  <c r="CQ56" i="4"/>
  <c r="DG56" i="4"/>
  <c r="DW56" i="4"/>
  <c r="FC56" i="4"/>
  <c r="AO4" i="9"/>
  <c r="L4" i="12"/>
  <c r="AB4" i="12"/>
  <c r="AR4" i="12"/>
  <c r="BH4" i="12"/>
  <c r="BX4" i="12"/>
  <c r="CN4" i="12"/>
  <c r="DD4" i="12"/>
  <c r="DT4" i="12"/>
  <c r="EJ4" i="12"/>
  <c r="EZ4" i="12"/>
  <c r="BL56" i="4"/>
  <c r="CR56" i="4"/>
  <c r="DX56" i="4"/>
  <c r="EN56" i="4"/>
  <c r="FD56" i="4"/>
  <c r="M4" i="12"/>
  <c r="AC4" i="12"/>
  <c r="AS4" i="12"/>
  <c r="CO4" i="12"/>
  <c r="DU4" i="12"/>
  <c r="Q56" i="4"/>
  <c r="BM56" i="4"/>
  <c r="CS56" i="4"/>
  <c r="K4" i="9"/>
  <c r="AQ4" i="9"/>
  <c r="BG4" i="9"/>
  <c r="CM4" i="9"/>
  <c r="DC4" i="9"/>
  <c r="EI4" i="9"/>
  <c r="EY4" i="9"/>
  <c r="CU58" i="7"/>
  <c r="DJ58" i="7"/>
  <c r="AD58" i="7"/>
  <c r="BJ58" i="7"/>
  <c r="CP58" i="7"/>
  <c r="EP58" i="7"/>
  <c r="I58" i="7"/>
  <c r="AO58" i="7"/>
  <c r="DV58" i="7"/>
  <c r="N58" i="7"/>
  <c r="AT58" i="7"/>
  <c r="BZ58" i="7"/>
  <c r="CB56" i="4"/>
  <c r="AV56" i="4"/>
  <c r="DQ56" i="4"/>
  <c r="BA56" i="4"/>
  <c r="BE56" i="4"/>
  <c r="BH56" i="4"/>
  <c r="U56" i="4"/>
  <c r="EC56" i="4"/>
  <c r="AF56" i="4"/>
  <c r="AX58" i="7"/>
  <c r="S58" i="7"/>
  <c r="D58" i="7"/>
  <c r="T58" i="7"/>
  <c r="AJ58" i="7"/>
  <c r="AZ58" i="7"/>
  <c r="BP58" i="7"/>
  <c r="CF58" i="7"/>
  <c r="CV58" i="7"/>
  <c r="DL58" i="7"/>
  <c r="EB58" i="7"/>
  <c r="ER58" i="7"/>
  <c r="AI58" i="7"/>
  <c r="BN58" i="7"/>
  <c r="G58" i="7"/>
  <c r="W58" i="7"/>
  <c r="AM58" i="7"/>
  <c r="BC58" i="7"/>
  <c r="BS58" i="7"/>
  <c r="CI58" i="7"/>
  <c r="CY58" i="7"/>
  <c r="DO58" i="7"/>
  <c r="EE58" i="7"/>
  <c r="EU58" i="7"/>
  <c r="AB56" i="4"/>
  <c r="AD56" i="4"/>
  <c r="AT56" i="4"/>
  <c r="BJ56" i="4"/>
  <c r="BZ56" i="4"/>
  <c r="CP56" i="4"/>
  <c r="DF56" i="4"/>
  <c r="DV56" i="4"/>
  <c r="EL56" i="4"/>
  <c r="FB56" i="4"/>
  <c r="P56" i="4"/>
  <c r="DI56" i="4"/>
  <c r="DY56" i="4"/>
  <c r="EO56" i="4"/>
  <c r="AH56" i="4"/>
  <c r="S56" i="4"/>
  <c r="AY56" i="4"/>
  <c r="BO56" i="4"/>
  <c r="CE56" i="4"/>
  <c r="CU56" i="4"/>
  <c r="FD55" i="10"/>
  <c r="FD60" i="10"/>
  <c r="FB64" i="10"/>
  <c r="FC3" i="11"/>
  <c r="FC59" i="10"/>
  <c r="FD64" i="10"/>
  <c r="FA7" i="11"/>
  <c r="EZ3" i="11"/>
  <c r="FB61" i="10"/>
  <c r="FC9" i="11"/>
  <c r="FB63" i="10"/>
  <c r="EZ9" i="11"/>
  <c r="EZ10" i="11"/>
  <c r="FD58" i="10"/>
  <c r="FC54" i="10"/>
  <c r="FD59" i="10"/>
  <c r="EZ6" i="11"/>
  <c r="FC55" i="10"/>
  <c r="FB9" i="11"/>
  <c r="EZ7" i="11"/>
  <c r="FD61" i="10"/>
  <c r="FB10" i="11"/>
  <c r="FD62" i="10"/>
  <c r="FC60" i="10"/>
  <c r="FD63" i="10"/>
  <c r="FC10" i="11"/>
  <c r="FB59" i="10"/>
  <c r="FC64" i="10"/>
  <c r="EZ2" i="11"/>
  <c r="FC63" i="7"/>
  <c r="FD19" i="12"/>
  <c r="FC64" i="7"/>
  <c r="FA15" i="12"/>
  <c r="FB66" i="7"/>
  <c r="FA9" i="11"/>
  <c r="FA16" i="12"/>
  <c r="FD22" i="12"/>
  <c r="FD20" i="12"/>
  <c r="FB61" i="7"/>
  <c r="FD56" i="7"/>
  <c r="FA10" i="11"/>
  <c r="FB12" i="9"/>
  <c r="FB62" i="7"/>
  <c r="FA11" i="11"/>
  <c r="FB63" i="7"/>
  <c r="FA10" i="9"/>
  <c r="FC8" i="11"/>
  <c r="FC7" i="9"/>
  <c r="FB57" i="7"/>
  <c r="FC62" i="7"/>
  <c r="FD66" i="7"/>
  <c r="FC15" i="12"/>
  <c r="FB60" i="7"/>
  <c r="FC16" i="12"/>
  <c r="FA22" i="12"/>
  <c r="FD65" i="7"/>
  <c r="FC23" i="12"/>
  <c r="FC3" i="9"/>
  <c r="FC6" i="11"/>
  <c r="FC7" i="11"/>
  <c r="FB25" i="12"/>
  <c r="FB3" i="11"/>
  <c r="FC11" i="11"/>
  <c r="FA23" i="12"/>
  <c r="FD25" i="12"/>
  <c r="FA12" i="11"/>
  <c r="FB3" i="9"/>
  <c r="FC11" i="9"/>
  <c r="FC60" i="7"/>
  <c r="FD62" i="7"/>
  <c r="FB6" i="11"/>
  <c r="FC12" i="11"/>
  <c r="FA24" i="12"/>
  <c r="FC20" i="12"/>
  <c r="FB2" i="11"/>
  <c r="FB56" i="7"/>
  <c r="FD63" i="7"/>
  <c r="EZ11" i="11"/>
  <c r="FB7" i="11"/>
  <c r="FA25" i="12"/>
  <c r="FC21" i="12"/>
  <c r="EZ12" i="11"/>
  <c r="FB8" i="11"/>
  <c r="FC22" i="12"/>
  <c r="FA2" i="11"/>
  <c r="FB11" i="9"/>
  <c r="FB16" i="12"/>
  <c r="FC24" i="12"/>
  <c r="FC66" i="7"/>
  <c r="FA6" i="11"/>
  <c r="FB12" i="11"/>
  <c r="FC12" i="9"/>
  <c r="FB20" i="12"/>
  <c r="FA3" i="11"/>
  <c r="FB19" i="12"/>
  <c r="FB64" i="7"/>
  <c r="FB21" i="12"/>
  <c r="FD15" i="12"/>
  <c r="EZ11" i="9"/>
  <c r="FB11" i="11"/>
  <c r="FB65" i="7"/>
  <c r="FC2" i="11"/>
  <c r="FD16" i="12"/>
  <c r="FB10" i="12"/>
  <c r="FB59" i="4"/>
  <c r="FB60" i="4"/>
  <c r="FC54" i="4"/>
  <c r="FD63" i="4"/>
  <c r="FC58" i="4"/>
  <c r="FC10" i="12"/>
  <c r="EZ8" i="9"/>
  <c r="FC61" i="4"/>
  <c r="FD62" i="4"/>
  <c r="FA7" i="12"/>
  <c r="EZ6" i="9"/>
  <c r="FB55" i="4"/>
  <c r="FB58" i="4"/>
  <c r="FC63" i="4"/>
  <c r="FD54" i="4"/>
  <c r="FB6" i="9"/>
  <c r="FB2" i="9"/>
  <c r="FB7" i="9"/>
  <c r="FB62" i="4"/>
  <c r="FC8" i="9"/>
  <c r="FC10" i="9"/>
  <c r="FB6" i="12"/>
  <c r="FC55" i="4"/>
  <c r="FC12" i="12"/>
  <c r="FD9" i="12"/>
  <c r="EZ10" i="9"/>
  <c r="FD7" i="12"/>
  <c r="FD8" i="12"/>
  <c r="FC59" i="4"/>
  <c r="FB9" i="9"/>
  <c r="FD11" i="12"/>
  <c r="EZ9" i="9"/>
  <c r="FC11" i="12"/>
  <c r="FB54" i="4"/>
  <c r="FC60" i="4"/>
  <c r="FD64" i="4"/>
  <c r="FA2" i="9"/>
  <c r="FD12" i="12"/>
  <c r="FD6" i="12"/>
  <c r="FA6" i="9"/>
  <c r="FB2" i="12"/>
  <c r="FD61" i="4"/>
  <c r="FB12" i="12"/>
  <c r="FD59" i="4"/>
  <c r="FA8" i="9"/>
  <c r="FC2" i="9"/>
  <c r="FA9" i="9"/>
  <c r="FA11" i="12"/>
  <c r="FB7" i="12"/>
  <c r="FC2" i="12"/>
  <c r="FC64" i="4"/>
  <c r="FC62" i="4"/>
  <c r="EZ2" i="9"/>
  <c r="FC6" i="9"/>
  <c r="FA12" i="12"/>
  <c r="FB8" i="12"/>
  <c r="FC3" i="12"/>
  <c r="FA3" i="9"/>
  <c r="FA7" i="9"/>
  <c r="FB3" i="12"/>
  <c r="FB63" i="4"/>
  <c r="EZ3" i="9"/>
  <c r="FA11" i="9"/>
  <c r="FC6" i="12"/>
  <c r="FA12" i="9"/>
  <c r="FD2" i="12"/>
  <c r="FB61" i="4"/>
  <c r="FD55" i="4"/>
  <c r="FB11" i="12"/>
  <c r="FC8" i="12"/>
  <c r="FD3" i="12"/>
  <c r="EZ1" i="12"/>
  <c r="EZ14" i="12" s="1"/>
  <c r="EY1" i="12"/>
  <c r="EY14" i="12" s="1"/>
  <c r="EY1" i="9"/>
  <c r="EX1" i="9"/>
  <c r="EY1" i="11"/>
  <c r="EX1" i="11"/>
  <c r="EZ13" i="7"/>
  <c r="EZ12" i="7"/>
  <c r="FA65" i="7" s="1"/>
  <c r="EZ11" i="7"/>
  <c r="EZ10" i="7"/>
  <c r="EZ9" i="7"/>
  <c r="EZ8" i="7"/>
  <c r="EZ7" i="7"/>
  <c r="EZ4" i="7"/>
  <c r="FA57" i="7" s="1"/>
  <c r="EZ2" i="7"/>
  <c r="EZ55" i="7" s="1"/>
  <c r="EY13" i="7"/>
  <c r="EY25" i="12" s="1"/>
  <c r="EY12" i="7"/>
  <c r="EY11" i="7"/>
  <c r="EY23" i="12" s="1"/>
  <c r="EY10" i="7"/>
  <c r="EY22" i="12" s="1"/>
  <c r="EY9" i="7"/>
  <c r="EY21" i="12" s="1"/>
  <c r="EY8" i="7"/>
  <c r="EY20" i="12" s="1"/>
  <c r="EY7" i="7"/>
  <c r="EY19" i="12" s="1"/>
  <c r="EY4" i="7"/>
  <c r="EY2" i="7"/>
  <c r="EY55" i="7" s="1"/>
  <c r="EZ13" i="10"/>
  <c r="EZ12" i="10"/>
  <c r="EZ11" i="10"/>
  <c r="EZ10" i="10"/>
  <c r="EZ9" i="10"/>
  <c r="EZ8" i="10"/>
  <c r="EZ7" i="10"/>
  <c r="EZ4" i="10"/>
  <c r="FA55" i="10" s="1"/>
  <c r="EZ2" i="10"/>
  <c r="EZ53" i="10" s="1"/>
  <c r="EY13" i="10"/>
  <c r="EY12" i="10"/>
  <c r="EY11" i="10"/>
  <c r="EY10" i="10"/>
  <c r="EY9" i="10"/>
  <c r="EY8" i="10"/>
  <c r="EY7" i="10"/>
  <c r="EY4" i="10"/>
  <c r="EY2" i="10"/>
  <c r="EY53" i="10" s="1"/>
  <c r="EZ12" i="4"/>
  <c r="FA64" i="4" s="1"/>
  <c r="EZ11" i="4"/>
  <c r="FA63" i="4" s="1"/>
  <c r="EZ10" i="4"/>
  <c r="FA62" i="4" s="1"/>
  <c r="EZ9" i="4"/>
  <c r="EZ8" i="4"/>
  <c r="FA60" i="4" s="1"/>
  <c r="EZ7" i="4"/>
  <c r="FA59" i="4" s="1"/>
  <c r="EZ6" i="4"/>
  <c r="EZ3" i="4"/>
  <c r="EZ1" i="4"/>
  <c r="EZ53" i="4" s="1"/>
  <c r="EY12" i="4"/>
  <c r="EY11" i="4"/>
  <c r="EY11" i="12" s="1"/>
  <c r="EY10" i="4"/>
  <c r="EY10" i="12" s="1"/>
  <c r="EY9" i="4"/>
  <c r="EY9" i="12" s="1"/>
  <c r="EY8" i="4"/>
  <c r="EY7" i="4"/>
  <c r="EY7" i="12" s="1"/>
  <c r="EY6" i="4"/>
  <c r="EY3" i="4"/>
  <c r="EY1" i="4"/>
  <c r="EY53" i="4" s="1"/>
  <c r="FB1" i="3"/>
  <c r="EZ3" i="7" s="1"/>
  <c r="FA56" i="7" s="1"/>
  <c r="FA1" i="3"/>
  <c r="EY3" i="7" s="1"/>
  <c r="FB1" i="8"/>
  <c r="EZ3" i="10" s="1"/>
  <c r="FA54" i="10" s="1"/>
  <c r="FA1" i="8"/>
  <c r="EY3" i="10" s="1"/>
  <c r="FB1" i="6"/>
  <c r="EZ2" i="4" s="1"/>
  <c r="FA54" i="4" s="1"/>
  <c r="FA1" i="6"/>
  <c r="EY2" i="4" s="1"/>
  <c r="EZ59" i="10" l="1"/>
  <c r="EZ61" i="10"/>
  <c r="EZ64" i="7"/>
  <c r="EX8" i="11"/>
  <c r="EX12" i="9"/>
  <c r="EZ55" i="4"/>
  <c r="EX6" i="11"/>
  <c r="EX8" i="9"/>
  <c r="EZ66" i="7"/>
  <c r="EZ58" i="10"/>
  <c r="EZ60" i="10"/>
  <c r="EZ58" i="4"/>
  <c r="FA58" i="10"/>
  <c r="FA61" i="10"/>
  <c r="EZ62" i="10"/>
  <c r="EZ63" i="10"/>
  <c r="FA63" i="10"/>
  <c r="FA60" i="10"/>
  <c r="EZ64" i="10"/>
  <c r="FA64" i="10"/>
  <c r="FA59" i="10"/>
  <c r="FA62" i="10"/>
  <c r="EZ60" i="7"/>
  <c r="EZ62" i="7"/>
  <c r="FA62" i="7"/>
  <c r="EZ63" i="7"/>
  <c r="FA63" i="7"/>
  <c r="FA60" i="7"/>
  <c r="EZ25" i="12"/>
  <c r="EX7" i="11"/>
  <c r="FA64" i="7"/>
  <c r="EZ23" i="12"/>
  <c r="EY12" i="11"/>
  <c r="EZ24" i="12"/>
  <c r="EZ57" i="7"/>
  <c r="FA66" i="7"/>
  <c r="EZ61" i="7"/>
  <c r="FA61" i="7"/>
  <c r="EZ61" i="4"/>
  <c r="EX9" i="9"/>
  <c r="FA58" i="4"/>
  <c r="EZ10" i="12"/>
  <c r="EZ11" i="12"/>
  <c r="FA55" i="4"/>
  <c r="EX11" i="9"/>
  <c r="EZ60" i="4"/>
  <c r="EY8" i="12"/>
  <c r="EZ59" i="4"/>
  <c r="FA61" i="4"/>
  <c r="EZ15" i="12"/>
  <c r="EZ56" i="7"/>
  <c r="EY15" i="12"/>
  <c r="EY8" i="9"/>
  <c r="EY24" i="12"/>
  <c r="EX10" i="11"/>
  <c r="EZ65" i="7"/>
  <c r="EY9" i="9"/>
  <c r="EX11" i="11"/>
  <c r="EY10" i="9"/>
  <c r="EY11" i="9"/>
  <c r="EY7" i="9"/>
  <c r="EY3" i="11"/>
  <c r="EZ16" i="12"/>
  <c r="EY8" i="11"/>
  <c r="EZ19" i="12"/>
  <c r="EY9" i="11"/>
  <c r="EY10" i="11"/>
  <c r="EZ21" i="12"/>
  <c r="EZ20" i="12"/>
  <c r="EY12" i="9"/>
  <c r="EY11" i="11"/>
  <c r="EY16" i="12"/>
  <c r="EZ22" i="12"/>
  <c r="EX2" i="11"/>
  <c r="EZ54" i="10"/>
  <c r="EY2" i="11"/>
  <c r="EX9" i="11"/>
  <c r="EY60" i="10"/>
  <c r="EX12" i="11"/>
  <c r="EX3" i="11"/>
  <c r="EY6" i="11"/>
  <c r="EZ55" i="10"/>
  <c r="EY7" i="11"/>
  <c r="EY2" i="12"/>
  <c r="EX2" i="9"/>
  <c r="EZ2" i="12"/>
  <c r="EZ54" i="4"/>
  <c r="EY2" i="9"/>
  <c r="EY6" i="9"/>
  <c r="EY12" i="12"/>
  <c r="EZ8" i="12"/>
  <c r="EZ3" i="12"/>
  <c r="EZ6" i="12"/>
  <c r="EY3" i="9"/>
  <c r="EZ7" i="12"/>
  <c r="EZ9" i="12"/>
  <c r="EZ12" i="12"/>
  <c r="EX7" i="9"/>
  <c r="EX3" i="9"/>
  <c r="EX6" i="9"/>
  <c r="EZ62" i="4"/>
  <c r="EZ63" i="4"/>
  <c r="EY3" i="12"/>
  <c r="EZ64" i="4"/>
  <c r="EX10" i="9"/>
  <c r="EY6" i="12"/>
  <c r="EX21" i="12"/>
  <c r="EX1" i="12"/>
  <c r="EX14" i="12" s="1"/>
  <c r="EW1" i="12"/>
  <c r="EW14" i="12" s="1"/>
  <c r="EW1" i="9"/>
  <c r="EV1" i="9"/>
  <c r="EW1" i="11"/>
  <c r="EV1" i="11"/>
  <c r="EX13" i="7"/>
  <c r="EY66" i="7" s="1"/>
  <c r="EX12" i="7"/>
  <c r="EY65" i="7" s="1"/>
  <c r="EX11" i="7"/>
  <c r="EY64" i="7" s="1"/>
  <c r="EX10" i="7"/>
  <c r="EX22" i="12" s="1"/>
  <c r="EX9" i="7"/>
  <c r="EY62" i="7" s="1"/>
  <c r="EX8" i="7"/>
  <c r="EX7" i="7"/>
  <c r="EX4" i="7"/>
  <c r="EX2" i="7"/>
  <c r="EX55" i="7" s="1"/>
  <c r="EW13" i="7"/>
  <c r="EW25" i="12" s="1"/>
  <c r="EW12" i="7"/>
  <c r="EW11" i="7"/>
  <c r="EW23" i="12" s="1"/>
  <c r="EW10" i="7"/>
  <c r="EW22" i="12" s="1"/>
  <c r="EW9" i="7"/>
  <c r="EW21" i="12" s="1"/>
  <c r="EW8" i="7"/>
  <c r="EW20" i="12" s="1"/>
  <c r="EW7" i="7"/>
  <c r="EW19" i="12" s="1"/>
  <c r="EW4" i="7"/>
  <c r="EW2" i="7"/>
  <c r="EW55" i="7" s="1"/>
  <c r="EX13" i="10"/>
  <c r="EX12" i="10"/>
  <c r="EX11" i="10"/>
  <c r="EX10" i="10"/>
  <c r="EW9" i="11" s="1"/>
  <c r="EX9" i="10"/>
  <c r="EX8" i="10"/>
  <c r="EY59" i="10" s="1"/>
  <c r="EX7" i="10"/>
  <c r="EY58" i="10" s="1"/>
  <c r="EX4" i="10"/>
  <c r="EY55" i="10" s="1"/>
  <c r="EX2" i="10"/>
  <c r="EX53" i="10" s="1"/>
  <c r="EW13" i="10"/>
  <c r="EW12" i="10"/>
  <c r="EW11" i="10"/>
  <c r="EW10" i="10"/>
  <c r="EW9" i="10"/>
  <c r="EW8" i="10"/>
  <c r="EW7" i="10"/>
  <c r="EW4" i="10"/>
  <c r="EW2" i="10"/>
  <c r="EW53" i="10" s="1"/>
  <c r="EX12" i="4"/>
  <c r="EY64" i="4" s="1"/>
  <c r="EX11" i="4"/>
  <c r="EX10" i="4"/>
  <c r="EX10" i="12" s="1"/>
  <c r="EX9" i="4"/>
  <c r="EX8" i="4"/>
  <c r="EX7" i="4"/>
  <c r="EY59" i="4" s="1"/>
  <c r="EX6" i="4"/>
  <c r="EY58" i="4" s="1"/>
  <c r="EX3" i="4"/>
  <c r="EY55" i="4" s="1"/>
  <c r="EX1" i="4"/>
  <c r="EX53" i="4" s="1"/>
  <c r="EW12" i="4"/>
  <c r="EW12" i="12" s="1"/>
  <c r="EW11" i="4"/>
  <c r="EW10" i="4"/>
  <c r="EW9" i="4"/>
  <c r="EW8" i="4"/>
  <c r="EW8" i="12" s="1"/>
  <c r="EW7" i="4"/>
  <c r="EW6" i="4"/>
  <c r="EW3" i="4"/>
  <c r="EW1" i="4"/>
  <c r="EW53" i="4" s="1"/>
  <c r="EZ1" i="3"/>
  <c r="EX3" i="7" s="1"/>
  <c r="EY56" i="7" s="1"/>
  <c r="EY1" i="3"/>
  <c r="EW3" i="7" s="1"/>
  <c r="EZ1" i="8"/>
  <c r="EX3" i="10" s="1"/>
  <c r="EY54" i="10" s="1"/>
  <c r="EY1" i="8"/>
  <c r="EW3" i="10" s="1"/>
  <c r="EZ1" i="6"/>
  <c r="EX2" i="4" s="1"/>
  <c r="EY54" i="4" s="1"/>
  <c r="EY1" i="6"/>
  <c r="EW2" i="4" s="1"/>
  <c r="EW9" i="9" l="1"/>
  <c r="EW8" i="11"/>
  <c r="EX24" i="12"/>
  <c r="EX57" i="7"/>
  <c r="EW11" i="9"/>
  <c r="EW12" i="11"/>
  <c r="EX59" i="10"/>
  <c r="EW7" i="11"/>
  <c r="EY61" i="10"/>
  <c r="EX60" i="7"/>
  <c r="EV3" i="9"/>
  <c r="EV6" i="11"/>
  <c r="EX23" i="12"/>
  <c r="EY63" i="7"/>
  <c r="EX62" i="7"/>
  <c r="EY61" i="7"/>
  <c r="EY61" i="4"/>
  <c r="EV12" i="9"/>
  <c r="EW6" i="9"/>
  <c r="EV7" i="9"/>
  <c r="EV3" i="11"/>
  <c r="EY57" i="7"/>
  <c r="EX66" i="7"/>
  <c r="EY60" i="7"/>
  <c r="EV7" i="11"/>
  <c r="EV10" i="9"/>
  <c r="EV8" i="11"/>
  <c r="EX61" i="7"/>
  <c r="EX20" i="12"/>
  <c r="EV12" i="11"/>
  <c r="EW6" i="11"/>
  <c r="EX60" i="10"/>
  <c r="EX58" i="10"/>
  <c r="EY64" i="10"/>
  <c r="EW10" i="11"/>
  <c r="EY62" i="10"/>
  <c r="EW11" i="11"/>
  <c r="EY63" i="10"/>
  <c r="EW8" i="9"/>
  <c r="EY60" i="4"/>
  <c r="EX7" i="12"/>
  <c r="EX59" i="4"/>
  <c r="EX62" i="4"/>
  <c r="EW10" i="9"/>
  <c r="EW7" i="12"/>
  <c r="EY62" i="4"/>
  <c r="EY63" i="4"/>
  <c r="EX55" i="4"/>
  <c r="EX58" i="4"/>
  <c r="EX9" i="12"/>
  <c r="EW15" i="12"/>
  <c r="EX56" i="7"/>
  <c r="EX15" i="12"/>
  <c r="EX25" i="12"/>
  <c r="EW24" i="12"/>
  <c r="EV9" i="11"/>
  <c r="EV11" i="11"/>
  <c r="EV11" i="9"/>
  <c r="EW2" i="9"/>
  <c r="EW7" i="9"/>
  <c r="EX65" i="7"/>
  <c r="EX16" i="12"/>
  <c r="EV6" i="9"/>
  <c r="EW12" i="9"/>
  <c r="EX63" i="7"/>
  <c r="EX19" i="12"/>
  <c r="EW3" i="11"/>
  <c r="EX64" i="7"/>
  <c r="EW16" i="12"/>
  <c r="EX54" i="10"/>
  <c r="EW2" i="11"/>
  <c r="EV2" i="11"/>
  <c r="EX63" i="10"/>
  <c r="EX64" i="10"/>
  <c r="EX55" i="10"/>
  <c r="EV10" i="11"/>
  <c r="EX61" i="10"/>
  <c r="EX62" i="10"/>
  <c r="EW2" i="12"/>
  <c r="EV2" i="9"/>
  <c r="EX2" i="12"/>
  <c r="EX3" i="12"/>
  <c r="EW9" i="12"/>
  <c r="EX6" i="12"/>
  <c r="EX60" i="4"/>
  <c r="EW10" i="12"/>
  <c r="EX61" i="4"/>
  <c r="EW3" i="9"/>
  <c r="EW11" i="12"/>
  <c r="EX8" i="12"/>
  <c r="EX63" i="4"/>
  <c r="EX64" i="4"/>
  <c r="EX11" i="12"/>
  <c r="EX12" i="12"/>
  <c r="EX54" i="4"/>
  <c r="EV8" i="9"/>
  <c r="EV9" i="9"/>
  <c r="EW3" i="12"/>
  <c r="EW6" i="12"/>
  <c r="EV1" i="12"/>
  <c r="EV14" i="12" s="1"/>
  <c r="EU1" i="12"/>
  <c r="EU14" i="12" s="1"/>
  <c r="ET1" i="12"/>
  <c r="ET14" i="12" s="1"/>
  <c r="EU1" i="9"/>
  <c r="ET1" i="9"/>
  <c r="ES1" i="9"/>
  <c r="EU1" i="11"/>
  <c r="ET1" i="11"/>
  <c r="ES1" i="11"/>
  <c r="EV13" i="7"/>
  <c r="EW66" i="7" s="1"/>
  <c r="EV12" i="7"/>
  <c r="EV24" i="12" s="1"/>
  <c r="EV11" i="7"/>
  <c r="EV10" i="7"/>
  <c r="EV22" i="12" s="1"/>
  <c r="EV9" i="7"/>
  <c r="EV21" i="12" s="1"/>
  <c r="EV8" i="7"/>
  <c r="EW61" i="7" s="1"/>
  <c r="EV7" i="7"/>
  <c r="EV19" i="12" s="1"/>
  <c r="EV4" i="7"/>
  <c r="EV16" i="12" s="1"/>
  <c r="EV2" i="7"/>
  <c r="EV55" i="7" s="1"/>
  <c r="EU13" i="7"/>
  <c r="EU12" i="7"/>
  <c r="EU11" i="7"/>
  <c r="EU10" i="7"/>
  <c r="EU9" i="7"/>
  <c r="EU8" i="7"/>
  <c r="EU20" i="12" s="1"/>
  <c r="EU7" i="7"/>
  <c r="EU19" i="12" s="1"/>
  <c r="EU4" i="7"/>
  <c r="EU2" i="7"/>
  <c r="EU55" i="7" s="1"/>
  <c r="ET13" i="7"/>
  <c r="ET25" i="12" s="1"/>
  <c r="ET12" i="7"/>
  <c r="ET11" i="7"/>
  <c r="ET10" i="7"/>
  <c r="ET22" i="12" s="1"/>
  <c r="ET9" i="7"/>
  <c r="ET21" i="12" s="1"/>
  <c r="ET8" i="7"/>
  <c r="ET20" i="12" s="1"/>
  <c r="ET7" i="7"/>
  <c r="ET19" i="12" s="1"/>
  <c r="ET4" i="7"/>
  <c r="ET2" i="7"/>
  <c r="ET55" i="7" s="1"/>
  <c r="EV13" i="10"/>
  <c r="EW64" i="10" s="1"/>
  <c r="EV12" i="10"/>
  <c r="EW63" i="10" s="1"/>
  <c r="EV11" i="10"/>
  <c r="EV10" i="10"/>
  <c r="EV9" i="10"/>
  <c r="EV8" i="10"/>
  <c r="EV7" i="10"/>
  <c r="EW58" i="10" s="1"/>
  <c r="EV4" i="10"/>
  <c r="EW55" i="10" s="1"/>
  <c r="EV2" i="10"/>
  <c r="EV53" i="10" s="1"/>
  <c r="EU13" i="10"/>
  <c r="EU12" i="10"/>
  <c r="EU11" i="10"/>
  <c r="EU10" i="10"/>
  <c r="EU9" i="10"/>
  <c r="EU8" i="10"/>
  <c r="EU7" i="10"/>
  <c r="EU4" i="10"/>
  <c r="EU2" i="10"/>
  <c r="EU53" i="10" s="1"/>
  <c r="ET13" i="10"/>
  <c r="ET12" i="10"/>
  <c r="ET11" i="10"/>
  <c r="ET10" i="10"/>
  <c r="ET9" i="10"/>
  <c r="ET8" i="10"/>
  <c r="ET7" i="10"/>
  <c r="ET4" i="10"/>
  <c r="ET2" i="10"/>
  <c r="ET53" i="10" s="1"/>
  <c r="EV12" i="4"/>
  <c r="EV11" i="4"/>
  <c r="EV11" i="12" s="1"/>
  <c r="EV10" i="4"/>
  <c r="EV9" i="4"/>
  <c r="EW61" i="4" s="1"/>
  <c r="EV8" i="4"/>
  <c r="EV8" i="12" s="1"/>
  <c r="EV7" i="4"/>
  <c r="EV6" i="4"/>
  <c r="EV6" i="12" s="1"/>
  <c r="EV3" i="4"/>
  <c r="EV1" i="4"/>
  <c r="EV53" i="4" s="1"/>
  <c r="EU12" i="4"/>
  <c r="EU11" i="4"/>
  <c r="EU11" i="12" s="1"/>
  <c r="EU10" i="4"/>
  <c r="EU9" i="4"/>
  <c r="EU9" i="12" s="1"/>
  <c r="EU8" i="4"/>
  <c r="EU7" i="4"/>
  <c r="EU6" i="4"/>
  <c r="EU3" i="4"/>
  <c r="EU1" i="4"/>
  <c r="EU53" i="4" s="1"/>
  <c r="ET12" i="4"/>
  <c r="ET11" i="4"/>
  <c r="ET11" i="12" s="1"/>
  <c r="ET10" i="4"/>
  <c r="ET9" i="4"/>
  <c r="ET8" i="4"/>
  <c r="ET7" i="4"/>
  <c r="ET6" i="4"/>
  <c r="ET3" i="4"/>
  <c r="ET1" i="4"/>
  <c r="ET53" i="4" s="1"/>
  <c r="EX1" i="3"/>
  <c r="EV3" i="7" s="1"/>
  <c r="EW56" i="7" s="1"/>
  <c r="EW1" i="3"/>
  <c r="EU3" i="7" s="1"/>
  <c r="EV1" i="3"/>
  <c r="ET3" i="7" s="1"/>
  <c r="EX1" i="8"/>
  <c r="EV3" i="10" s="1"/>
  <c r="EW54" i="10" s="1"/>
  <c r="EW1" i="8"/>
  <c r="EU3" i="10" s="1"/>
  <c r="EV1" i="8"/>
  <c r="ET3" i="10" s="1"/>
  <c r="EX1" i="6"/>
  <c r="EV2" i="4" s="1"/>
  <c r="EW54" i="4" s="1"/>
  <c r="EW1" i="6"/>
  <c r="EU2" i="4" s="1"/>
  <c r="EV1" i="6"/>
  <c r="ET2" i="4" s="1"/>
  <c r="ES10" i="9" l="1"/>
  <c r="EV61" i="10"/>
  <c r="EV62" i="10"/>
  <c r="EU55" i="10"/>
  <c r="ET12" i="11"/>
  <c r="EU66" i="7"/>
  <c r="EU62" i="7"/>
  <c r="EU63" i="7"/>
  <c r="ES7" i="9"/>
  <c r="EW63" i="4"/>
  <c r="EW60" i="4"/>
  <c r="EV64" i="7"/>
  <c r="EW65" i="7"/>
  <c r="ES9" i="11"/>
  <c r="ES11" i="11"/>
  <c r="ET9" i="9"/>
  <c r="EV59" i="4"/>
  <c r="EU7" i="11"/>
  <c r="EV20" i="12"/>
  <c r="ES11" i="9"/>
  <c r="EV25" i="12"/>
  <c r="EW62" i="7"/>
  <c r="EU65" i="7"/>
  <c r="ET9" i="11"/>
  <c r="EU12" i="9"/>
  <c r="ET7" i="9"/>
  <c r="EW60" i="7"/>
  <c r="EW64" i="7"/>
  <c r="EU57" i="7"/>
  <c r="EW57" i="7"/>
  <c r="ES10" i="11"/>
  <c r="EU21" i="12"/>
  <c r="ES8" i="9"/>
  <c r="EU22" i="12"/>
  <c r="ES9" i="9"/>
  <c r="EU12" i="11"/>
  <c r="EU64" i="7"/>
  <c r="EW63" i="7"/>
  <c r="EU8" i="11"/>
  <c r="EW60" i="10"/>
  <c r="EW62" i="10"/>
  <c r="EU58" i="10"/>
  <c r="ET6" i="11"/>
  <c r="EU60" i="10"/>
  <c r="EU64" i="10"/>
  <c r="EU63" i="10"/>
  <c r="EW61" i="10"/>
  <c r="EV59" i="10"/>
  <c r="EW59" i="10"/>
  <c r="ES12" i="9"/>
  <c r="ET11" i="9"/>
  <c r="EU63" i="4"/>
  <c r="EV7" i="12"/>
  <c r="EU61" i="4"/>
  <c r="EV55" i="4"/>
  <c r="ET9" i="12"/>
  <c r="EW59" i="4"/>
  <c r="EV61" i="4"/>
  <c r="EW58" i="4"/>
  <c r="EU58" i="4"/>
  <c r="EV12" i="12"/>
  <c r="EW64" i="4"/>
  <c r="EV62" i="4"/>
  <c r="EW62" i="4"/>
  <c r="EW55" i="4"/>
  <c r="EV63" i="4"/>
  <c r="EU60" i="4"/>
  <c r="ET15" i="12"/>
  <c r="EU56" i="7"/>
  <c r="EU15" i="12"/>
  <c r="EV15" i="12"/>
  <c r="EV56" i="7"/>
  <c r="ET10" i="11"/>
  <c r="EV66" i="7"/>
  <c r="EU23" i="12"/>
  <c r="ET10" i="9"/>
  <c r="EU61" i="7"/>
  <c r="EV65" i="7"/>
  <c r="EU25" i="12"/>
  <c r="EU60" i="7"/>
  <c r="EU24" i="12"/>
  <c r="ET16" i="12"/>
  <c r="ES3" i="9"/>
  <c r="ES3" i="11"/>
  <c r="ET6" i="9"/>
  <c r="ET23" i="12"/>
  <c r="ES6" i="9"/>
  <c r="ES8" i="11"/>
  <c r="ES6" i="11"/>
  <c r="ET24" i="12"/>
  <c r="EU8" i="9"/>
  <c r="EV57" i="7"/>
  <c r="EU10" i="9"/>
  <c r="EU11" i="11"/>
  <c r="EV60" i="7"/>
  <c r="ET11" i="11"/>
  <c r="EV61" i="7"/>
  <c r="EU16" i="12"/>
  <c r="EV62" i="7"/>
  <c r="EV23" i="12"/>
  <c r="ET3" i="9"/>
  <c r="ET7" i="11"/>
  <c r="EV63" i="7"/>
  <c r="EU6" i="11"/>
  <c r="EU54" i="10"/>
  <c r="ET2" i="11"/>
  <c r="ES2" i="11"/>
  <c r="EV54" i="10"/>
  <c r="EU2" i="11"/>
  <c r="EV55" i="10"/>
  <c r="EU9" i="11"/>
  <c r="EV58" i="10"/>
  <c r="EV60" i="10"/>
  <c r="EU10" i="11"/>
  <c r="ET3" i="11"/>
  <c r="ET8" i="11"/>
  <c r="EV63" i="10"/>
  <c r="ES7" i="11"/>
  <c r="EU59" i="10"/>
  <c r="EU3" i="11"/>
  <c r="EU61" i="10"/>
  <c r="EV64" i="10"/>
  <c r="EU62" i="10"/>
  <c r="ES12" i="11"/>
  <c r="EV54" i="4"/>
  <c r="EV2" i="12"/>
  <c r="EU2" i="9"/>
  <c r="EU54" i="4"/>
  <c r="EU2" i="12"/>
  <c r="ET2" i="9"/>
  <c r="ES2" i="9"/>
  <c r="ET2" i="12"/>
  <c r="EU64" i="4"/>
  <c r="EU7" i="9"/>
  <c r="EU10" i="12"/>
  <c r="EU62" i="4"/>
  <c r="EU9" i="9"/>
  <c r="EU12" i="12"/>
  <c r="EV9" i="12"/>
  <c r="EU11" i="9"/>
  <c r="EV10" i="12"/>
  <c r="EV58" i="4"/>
  <c r="ET8" i="9"/>
  <c r="ET3" i="12"/>
  <c r="EU55" i="4"/>
  <c r="EV60" i="4"/>
  <c r="ET6" i="12"/>
  <c r="ET7" i="12"/>
  <c r="EU59" i="4"/>
  <c r="ET12" i="9"/>
  <c r="ET8" i="12"/>
  <c r="EU3" i="12"/>
  <c r="EU6" i="12"/>
  <c r="EV64" i="4"/>
  <c r="ET10" i="12"/>
  <c r="EU7" i="12"/>
  <c r="EU3" i="9"/>
  <c r="EU8" i="12"/>
  <c r="EU6" i="9"/>
  <c r="ET12" i="12"/>
  <c r="EV3" i="12"/>
  <c r="ES1" i="12"/>
  <c r="ES14" i="12" s="1"/>
  <c r="ER1" i="9"/>
  <c r="ER1" i="11"/>
  <c r="ES13" i="7"/>
  <c r="ES25" i="12" s="1"/>
  <c r="ES12" i="7"/>
  <c r="ES24" i="12" s="1"/>
  <c r="ES11" i="7"/>
  <c r="ET64" i="7" s="1"/>
  <c r="ES10" i="7"/>
  <c r="ES22" i="12" s="1"/>
  <c r="ES9" i="7"/>
  <c r="ES21" i="12" s="1"/>
  <c r="ES8" i="7"/>
  <c r="ES20" i="12" s="1"/>
  <c r="ES7" i="7"/>
  <c r="ET60" i="7" s="1"/>
  <c r="ES4" i="7"/>
  <c r="ET57" i="7" s="1"/>
  <c r="ES2" i="7"/>
  <c r="ES55" i="7" s="1"/>
  <c r="ES13" i="10"/>
  <c r="ET64" i="10" s="1"/>
  <c r="ES12" i="10"/>
  <c r="ET63" i="10" s="1"/>
  <c r="ES11" i="10"/>
  <c r="ES10" i="10"/>
  <c r="ES9" i="10"/>
  <c r="ET60" i="10" s="1"/>
  <c r="ES8" i="10"/>
  <c r="ET59" i="10" s="1"/>
  <c r="ES7" i="10"/>
  <c r="ET58" i="10" s="1"/>
  <c r="ES4" i="10"/>
  <c r="ET55" i="10" s="1"/>
  <c r="ES2" i="10"/>
  <c r="ES53" i="10" s="1"/>
  <c r="ES12" i="4"/>
  <c r="ES12" i="12" s="1"/>
  <c r="ES11" i="4"/>
  <c r="ET63" i="4" s="1"/>
  <c r="ES10" i="4"/>
  <c r="ET62" i="4" s="1"/>
  <c r="ES9" i="4"/>
  <c r="ES9" i="12" s="1"/>
  <c r="ES8" i="4"/>
  <c r="ET60" i="4" s="1"/>
  <c r="ES7" i="4"/>
  <c r="ES7" i="12" s="1"/>
  <c r="ES6" i="4"/>
  <c r="ES6" i="12" s="1"/>
  <c r="ES3" i="4"/>
  <c r="ET55" i="4" s="1"/>
  <c r="ES1" i="4"/>
  <c r="ES53" i="4" s="1"/>
  <c r="EU1" i="3"/>
  <c r="ES3" i="7" s="1"/>
  <c r="ET56" i="7" s="1"/>
  <c r="ET1" i="3"/>
  <c r="ES1" i="3"/>
  <c r="ER1" i="3"/>
  <c r="EQ1" i="3"/>
  <c r="EP1" i="3"/>
  <c r="EO1" i="3"/>
  <c r="EN1" i="3"/>
  <c r="EM1" i="3"/>
  <c r="EL1" i="3"/>
  <c r="EK1" i="3"/>
  <c r="EJ1" i="3"/>
  <c r="EI1" i="3"/>
  <c r="EH1" i="3"/>
  <c r="EG1" i="3"/>
  <c r="EF1" i="3"/>
  <c r="EE1" i="3"/>
  <c r="ED1" i="3"/>
  <c r="EC1" i="3"/>
  <c r="EB1" i="3"/>
  <c r="EA1" i="3"/>
  <c r="DZ1" i="3"/>
  <c r="DY1" i="3"/>
  <c r="DX1" i="3"/>
  <c r="DW1" i="3"/>
  <c r="DV1" i="3"/>
  <c r="DU1" i="3"/>
  <c r="DT1" i="3"/>
  <c r="DS1" i="3"/>
  <c r="DR1" i="3"/>
  <c r="DQ1" i="3"/>
  <c r="DP1" i="3"/>
  <c r="DO1" i="3"/>
  <c r="DN1" i="3"/>
  <c r="DM1" i="3"/>
  <c r="DL1" i="3"/>
  <c r="DK1" i="3"/>
  <c r="DJ1" i="3"/>
  <c r="DI1" i="3"/>
  <c r="DH1" i="3"/>
  <c r="DG1" i="3"/>
  <c r="DF1" i="3"/>
  <c r="DE1" i="3"/>
  <c r="DD1" i="3"/>
  <c r="DC1" i="3"/>
  <c r="DB1" i="3"/>
  <c r="DA1" i="3"/>
  <c r="CZ1" i="3"/>
  <c r="CY1" i="3"/>
  <c r="CX1" i="3"/>
  <c r="CW1" i="3"/>
  <c r="CV1" i="3"/>
  <c r="CU1" i="3"/>
  <c r="CT1" i="3"/>
  <c r="CS1" i="3"/>
  <c r="CR1" i="3"/>
  <c r="CQ1" i="3"/>
  <c r="CP1" i="3"/>
  <c r="CO1" i="3"/>
  <c r="CN1" i="3"/>
  <c r="CM1" i="3"/>
  <c r="CL1" i="3"/>
  <c r="CK1" i="3"/>
  <c r="CJ1" i="3"/>
  <c r="CI1" i="3"/>
  <c r="CH1" i="3"/>
  <c r="CG1" i="3"/>
  <c r="CF1" i="3"/>
  <c r="CE1" i="3"/>
  <c r="CD1" i="3"/>
  <c r="CC1" i="3"/>
  <c r="CB1" i="3"/>
  <c r="CA1" i="3"/>
  <c r="BZ1" i="3"/>
  <c r="BY1" i="3"/>
  <c r="BX1" i="3"/>
  <c r="BW1" i="3"/>
  <c r="BV1" i="3"/>
  <c r="BU1" i="3"/>
  <c r="BT1" i="3"/>
  <c r="BS1" i="3"/>
  <c r="BR1" i="3"/>
  <c r="BQ1" i="3"/>
  <c r="BP1" i="3"/>
  <c r="BO1" i="3"/>
  <c r="BN1" i="3"/>
  <c r="BM1" i="3"/>
  <c r="BL1" i="3"/>
  <c r="BK1" i="3"/>
  <c r="BJ1" i="3"/>
  <c r="BI1" i="3"/>
  <c r="BH1" i="3"/>
  <c r="BG1" i="3"/>
  <c r="BF1" i="3"/>
  <c r="BE1" i="3"/>
  <c r="BD1" i="3"/>
  <c r="BC1" i="3"/>
  <c r="BB1" i="3"/>
  <c r="BA1" i="3"/>
  <c r="AZ1" i="3"/>
  <c r="AY1" i="3"/>
  <c r="AX1" i="3"/>
  <c r="AW1" i="3"/>
  <c r="AV1" i="3"/>
  <c r="AU1" i="3"/>
  <c r="AT1" i="3"/>
  <c r="AS1" i="3"/>
  <c r="AR1" i="3"/>
  <c r="AQ1" i="3"/>
  <c r="AP1" i="3"/>
  <c r="AO1" i="3"/>
  <c r="AN1" i="3"/>
  <c r="AM1" i="3"/>
  <c r="AL1" i="3"/>
  <c r="AK1" i="3"/>
  <c r="AJ1" i="3"/>
  <c r="AI1" i="3"/>
  <c r="AH1" i="3"/>
  <c r="AG1" i="3"/>
  <c r="AF1" i="3"/>
  <c r="AE1" i="3"/>
  <c r="AD1" i="3"/>
  <c r="AC1" i="3"/>
  <c r="AB1" i="3"/>
  <c r="AA1" i="3"/>
  <c r="Z1" i="3"/>
  <c r="Y1" i="3"/>
  <c r="X1" i="3"/>
  <c r="W1" i="3"/>
  <c r="V1" i="3"/>
  <c r="U1" i="3"/>
  <c r="T1" i="3"/>
  <c r="S1" i="3"/>
  <c r="R1" i="3"/>
  <c r="Q1" i="3"/>
  <c r="P1" i="3"/>
  <c r="O1" i="3"/>
  <c r="N1" i="3"/>
  <c r="M1" i="3"/>
  <c r="L1" i="3"/>
  <c r="K1" i="3"/>
  <c r="J1" i="3"/>
  <c r="I1" i="3"/>
  <c r="H1" i="3"/>
  <c r="G1" i="3"/>
  <c r="F1" i="3"/>
  <c r="E1" i="3"/>
  <c r="EU1" i="8"/>
  <c r="ES3" i="10" s="1"/>
  <c r="ET54" i="10" s="1"/>
  <c r="EU1" i="6"/>
  <c r="ES2" i="4" s="1"/>
  <c r="ET54" i="4" s="1"/>
  <c r="ET58" i="4" l="1"/>
  <c r="ET66" i="7"/>
  <c r="ER12" i="11"/>
  <c r="ET61" i="7"/>
  <c r="ER9" i="11"/>
  <c r="ES23" i="12"/>
  <c r="ET61" i="10"/>
  <c r="ET63" i="7"/>
  <c r="ET65" i="7"/>
  <c r="ET62" i="7"/>
  <c r="ER7" i="9"/>
  <c r="ER10" i="11"/>
  <c r="ET62" i="10"/>
  <c r="ER9" i="9"/>
  <c r="ET61" i="4"/>
  <c r="ET59" i="4"/>
  <c r="ER8" i="9"/>
  <c r="ET64" i="4"/>
  <c r="ES8" i="12"/>
  <c r="ES15" i="12"/>
  <c r="ES16" i="12"/>
  <c r="ER8" i="11"/>
  <c r="ES19" i="12"/>
  <c r="ER11" i="11"/>
  <c r="ER2" i="11"/>
  <c r="ER7" i="11"/>
  <c r="ER3" i="11"/>
  <c r="ER6" i="11"/>
  <c r="ES2" i="12"/>
  <c r="ER2" i="9"/>
  <c r="ES10" i="12"/>
  <c r="ER10" i="9"/>
  <c r="ER12" i="9"/>
  <c r="ER11" i="9"/>
  <c r="ER3" i="9"/>
  <c r="ES11" i="12"/>
  <c r="ER6" i="9"/>
  <c r="ES3" i="12"/>
  <c r="B55" i="10"/>
  <c r="B4" i="10"/>
  <c r="ER4" i="10"/>
  <c r="EQ4" i="10"/>
  <c r="EP4" i="10"/>
  <c r="EO4" i="10"/>
  <c r="EN4" i="10"/>
  <c r="EM4" i="10"/>
  <c r="EL4" i="10"/>
  <c r="EK4" i="10"/>
  <c r="EJ4" i="10"/>
  <c r="EI4" i="10"/>
  <c r="EH4" i="10"/>
  <c r="EG4" i="10"/>
  <c r="EF4" i="10"/>
  <c r="EE4" i="10"/>
  <c r="ED4" i="10"/>
  <c r="EC4" i="10"/>
  <c r="EB4" i="10"/>
  <c r="EA4" i="10"/>
  <c r="DZ4" i="10"/>
  <c r="DY4" i="10"/>
  <c r="DX4" i="10"/>
  <c r="DW4" i="10"/>
  <c r="DV4" i="10"/>
  <c r="DU4" i="10"/>
  <c r="DT4" i="10"/>
  <c r="DS4" i="10"/>
  <c r="DR4" i="10"/>
  <c r="DQ4" i="10"/>
  <c r="DP4" i="10"/>
  <c r="DO4" i="10"/>
  <c r="DN4" i="10"/>
  <c r="DM4" i="10"/>
  <c r="DL4" i="10"/>
  <c r="DK4" i="10"/>
  <c r="DJ4" i="10"/>
  <c r="DI4" i="10"/>
  <c r="DH4" i="10"/>
  <c r="DG4" i="10"/>
  <c r="DF4" i="10"/>
  <c r="DE4" i="10"/>
  <c r="DD4" i="10"/>
  <c r="DC4" i="10"/>
  <c r="DB4" i="10"/>
  <c r="DA4" i="10"/>
  <c r="CZ4" i="10"/>
  <c r="CY4" i="10"/>
  <c r="CX4" i="10"/>
  <c r="CW4" i="10"/>
  <c r="CV4" i="10"/>
  <c r="CU4" i="10"/>
  <c r="CT4" i="10"/>
  <c r="CS4" i="10"/>
  <c r="CR4" i="10"/>
  <c r="CQ4" i="10"/>
  <c r="CP4" i="10"/>
  <c r="CO4" i="10"/>
  <c r="CN4" i="10"/>
  <c r="CM4" i="10"/>
  <c r="CL4" i="10"/>
  <c r="CK4" i="10"/>
  <c r="CJ4" i="10"/>
  <c r="CI4" i="10"/>
  <c r="CH4" i="10"/>
  <c r="CG4" i="10"/>
  <c r="CF4" i="10"/>
  <c r="CE4" i="10"/>
  <c r="CD4" i="10"/>
  <c r="CC4" i="10"/>
  <c r="CB4" i="10"/>
  <c r="CA4" i="10"/>
  <c r="BZ4" i="10"/>
  <c r="BY4" i="10"/>
  <c r="BX4" i="10"/>
  <c r="BW4" i="10"/>
  <c r="BV4" i="10"/>
  <c r="BU4" i="10"/>
  <c r="BT4" i="10"/>
  <c r="BS4" i="10"/>
  <c r="BR4" i="10"/>
  <c r="BQ4" i="10"/>
  <c r="BP4" i="10"/>
  <c r="BO4" i="10"/>
  <c r="BN4" i="10"/>
  <c r="BM4" i="10"/>
  <c r="BL4" i="10"/>
  <c r="BK4" i="10"/>
  <c r="BJ4" i="10"/>
  <c r="BI4" i="10"/>
  <c r="BH4" i="10"/>
  <c r="BG4" i="10"/>
  <c r="BF4" i="10"/>
  <c r="BE4" i="10"/>
  <c r="BD4" i="10"/>
  <c r="BC4" i="10"/>
  <c r="BB4" i="10"/>
  <c r="BA4" i="10"/>
  <c r="AZ4" i="10"/>
  <c r="AY4" i="10"/>
  <c r="AX4" i="10"/>
  <c r="AW4" i="10"/>
  <c r="AV4" i="10"/>
  <c r="AU4" i="10"/>
  <c r="AT4" i="10"/>
  <c r="AS4" i="10"/>
  <c r="AR4" i="10"/>
  <c r="AQ4" i="10"/>
  <c r="AP4" i="10"/>
  <c r="AO4" i="10"/>
  <c r="AN4" i="10"/>
  <c r="AM4" i="10"/>
  <c r="AL4" i="10"/>
  <c r="AK4" i="10"/>
  <c r="AJ4" i="10"/>
  <c r="AI4" i="10"/>
  <c r="AH4" i="10"/>
  <c r="AG4" i="10"/>
  <c r="AF4" i="10"/>
  <c r="AE4" i="10"/>
  <c r="AD4" i="10"/>
  <c r="AC4" i="10"/>
  <c r="AB4" i="10"/>
  <c r="AA4" i="10"/>
  <c r="Z4" i="10"/>
  <c r="Y4" i="10"/>
  <c r="X4" i="10"/>
  <c r="W4" i="10"/>
  <c r="V4" i="10"/>
  <c r="U4" i="10"/>
  <c r="T4" i="10"/>
  <c r="S4" i="10"/>
  <c r="R4" i="10"/>
  <c r="Q4" i="10"/>
  <c r="P4" i="10"/>
  <c r="O4" i="10"/>
  <c r="N4" i="10"/>
  <c r="M4" i="10"/>
  <c r="L4" i="10"/>
  <c r="K4" i="10"/>
  <c r="J4" i="10"/>
  <c r="I4" i="10"/>
  <c r="H4" i="10"/>
  <c r="G4" i="10"/>
  <c r="F4" i="10"/>
  <c r="E4" i="10"/>
  <c r="D4" i="10"/>
  <c r="C4" i="10"/>
  <c r="B57" i="7"/>
  <c r="B55" i="4"/>
  <c r="ER3" i="4"/>
  <c r="ER3" i="12" s="1"/>
  <c r="EQ3" i="4"/>
  <c r="EQ3" i="12" s="1"/>
  <c r="EP3" i="4"/>
  <c r="EP3" i="12" s="1"/>
  <c r="EO3" i="4"/>
  <c r="EO3" i="12" s="1"/>
  <c r="EN3" i="4"/>
  <c r="EN3" i="12" s="1"/>
  <c r="EM3" i="4"/>
  <c r="EM3" i="12" s="1"/>
  <c r="EL3" i="4"/>
  <c r="EL3" i="12" s="1"/>
  <c r="EK3" i="4"/>
  <c r="EK3" i="12" s="1"/>
  <c r="EJ3" i="4"/>
  <c r="EJ3" i="12" s="1"/>
  <c r="EI3" i="4"/>
  <c r="EI3" i="12" s="1"/>
  <c r="EH3" i="4"/>
  <c r="EG3" i="4"/>
  <c r="EG3" i="12" s="1"/>
  <c r="EF3" i="4"/>
  <c r="EE3" i="4"/>
  <c r="ED3" i="4"/>
  <c r="EC3" i="4"/>
  <c r="EC3" i="12" s="1"/>
  <c r="EB3" i="4"/>
  <c r="EB3" i="12" s="1"/>
  <c r="EA3" i="4"/>
  <c r="EA3" i="12" s="1"/>
  <c r="DZ3" i="4"/>
  <c r="DZ3" i="12" s="1"/>
  <c r="DY3" i="4"/>
  <c r="DY3" i="12" s="1"/>
  <c r="DX3" i="4"/>
  <c r="DX3" i="12" s="1"/>
  <c r="DW3" i="4"/>
  <c r="DW3" i="12" s="1"/>
  <c r="DV3" i="4"/>
  <c r="DV3" i="12" s="1"/>
  <c r="DU3" i="4"/>
  <c r="DU3" i="12" s="1"/>
  <c r="DT3" i="4"/>
  <c r="DT3" i="12" s="1"/>
  <c r="DS3" i="4"/>
  <c r="DS3" i="12" s="1"/>
  <c r="DR3" i="4"/>
  <c r="DR3" i="12" s="1"/>
  <c r="DQ3" i="4"/>
  <c r="DQ3" i="12" s="1"/>
  <c r="DP3" i="4"/>
  <c r="DO3" i="4"/>
  <c r="DN3" i="4"/>
  <c r="DM3" i="4"/>
  <c r="DM3" i="12" s="1"/>
  <c r="DL3" i="4"/>
  <c r="DL3" i="12" s="1"/>
  <c r="DK3" i="4"/>
  <c r="DK3" i="12" s="1"/>
  <c r="DJ3" i="4"/>
  <c r="DJ3" i="12" s="1"/>
  <c r="DI3" i="4"/>
  <c r="DI3" i="12" s="1"/>
  <c r="DH3" i="4"/>
  <c r="DH3" i="12" s="1"/>
  <c r="DG3" i="4"/>
  <c r="DG3" i="12" s="1"/>
  <c r="DF3" i="4"/>
  <c r="DF3" i="12" s="1"/>
  <c r="DE3" i="4"/>
  <c r="DE3" i="12" s="1"/>
  <c r="DD3" i="4"/>
  <c r="DD3" i="12" s="1"/>
  <c r="DC3" i="4"/>
  <c r="DC3" i="12" s="1"/>
  <c r="DB3" i="4"/>
  <c r="DA3" i="4"/>
  <c r="DA3" i="12" s="1"/>
  <c r="CZ3" i="4"/>
  <c r="CZ3" i="12" s="1"/>
  <c r="CY3" i="4"/>
  <c r="CX3" i="4"/>
  <c r="CW3" i="4"/>
  <c r="CV3" i="4"/>
  <c r="CV3" i="12" s="1"/>
  <c r="CU3" i="4"/>
  <c r="CU3" i="12" s="1"/>
  <c r="CT3" i="4"/>
  <c r="CT3" i="12" s="1"/>
  <c r="CS3" i="4"/>
  <c r="CS3" i="12" s="1"/>
  <c r="CR3" i="4"/>
  <c r="CR3" i="12" s="1"/>
  <c r="CQ3" i="4"/>
  <c r="CQ3" i="12" s="1"/>
  <c r="CP3" i="4"/>
  <c r="CP3" i="12" s="1"/>
  <c r="CO3" i="4"/>
  <c r="CO3" i="12" s="1"/>
  <c r="CN3" i="4"/>
  <c r="CN3" i="12" s="1"/>
  <c r="CM3" i="4"/>
  <c r="CM3" i="12" s="1"/>
  <c r="CL3" i="4"/>
  <c r="CL3" i="12" s="1"/>
  <c r="CK3" i="4"/>
  <c r="CJ3" i="4"/>
  <c r="CJ3" i="12" s="1"/>
  <c r="CI3" i="4"/>
  <c r="CH3" i="4"/>
  <c r="CG3" i="4"/>
  <c r="CF3" i="4"/>
  <c r="CF3" i="12" s="1"/>
  <c r="CE3" i="4"/>
  <c r="CE3" i="12" s="1"/>
  <c r="CD3" i="4"/>
  <c r="CD3" i="12" s="1"/>
  <c r="CC3" i="4"/>
  <c r="CC3" i="12" s="1"/>
  <c r="CB3" i="4"/>
  <c r="CB3" i="12" s="1"/>
  <c r="CA3" i="4"/>
  <c r="CA3" i="12" s="1"/>
  <c r="BZ3" i="4"/>
  <c r="BZ3" i="12" s="1"/>
  <c r="BY3" i="4"/>
  <c r="BY3" i="12" s="1"/>
  <c r="BX3" i="4"/>
  <c r="BX3" i="12" s="1"/>
  <c r="BW3" i="4"/>
  <c r="BW3" i="12" s="1"/>
  <c r="BV3" i="4"/>
  <c r="BV3" i="12" s="1"/>
  <c r="BU3" i="4"/>
  <c r="BT3" i="4"/>
  <c r="BT3" i="12" s="1"/>
  <c r="BS3" i="4"/>
  <c r="BR3" i="4"/>
  <c r="BQ3" i="4"/>
  <c r="BP3" i="4"/>
  <c r="BO3" i="4"/>
  <c r="BO3" i="12" s="1"/>
  <c r="BN3" i="4"/>
  <c r="BN3" i="12" s="1"/>
  <c r="BM3" i="4"/>
  <c r="BM3" i="12" s="1"/>
  <c r="BL3" i="4"/>
  <c r="BL3" i="12" s="1"/>
  <c r="BK3" i="4"/>
  <c r="BK3" i="12" s="1"/>
  <c r="BJ3" i="4"/>
  <c r="BJ3" i="12" s="1"/>
  <c r="BI3" i="4"/>
  <c r="BI3" i="12" s="1"/>
  <c r="BH3" i="4"/>
  <c r="BH3" i="12" s="1"/>
  <c r="BG3" i="4"/>
  <c r="BG3" i="12" s="1"/>
  <c r="BF3" i="4"/>
  <c r="BF3" i="12" s="1"/>
  <c r="BE3" i="4"/>
  <c r="BD3" i="4"/>
  <c r="BD3" i="12" s="1"/>
  <c r="BC3" i="4"/>
  <c r="BC3" i="12" s="1"/>
  <c r="BB3" i="4"/>
  <c r="BA3" i="4"/>
  <c r="AZ3" i="4"/>
  <c r="AZ3" i="12" s="1"/>
  <c r="AY3" i="4"/>
  <c r="AY3" i="12" s="1"/>
  <c r="AX3" i="4"/>
  <c r="AX3" i="12" s="1"/>
  <c r="AW3" i="4"/>
  <c r="AW3" i="12" s="1"/>
  <c r="AV3" i="4"/>
  <c r="AV3" i="12" s="1"/>
  <c r="AU3" i="4"/>
  <c r="AU3" i="12" s="1"/>
  <c r="AT3" i="4"/>
  <c r="AT3" i="12" s="1"/>
  <c r="AS3" i="4"/>
  <c r="AS3" i="12" s="1"/>
  <c r="AR3" i="4"/>
  <c r="AR3" i="12" s="1"/>
  <c r="AQ3" i="4"/>
  <c r="AQ3" i="12" s="1"/>
  <c r="AP3" i="4"/>
  <c r="AP3" i="12" s="1"/>
  <c r="AO3" i="4"/>
  <c r="AN3" i="4"/>
  <c r="AM3" i="4"/>
  <c r="AM3" i="12" s="1"/>
  <c r="AL3" i="4"/>
  <c r="AL3" i="12" s="1"/>
  <c r="AK3" i="4"/>
  <c r="AJ3" i="4"/>
  <c r="AJ3" i="12" s="1"/>
  <c r="AI3" i="4"/>
  <c r="AI3" i="12" s="1"/>
  <c r="AH3" i="4"/>
  <c r="AH3" i="12" s="1"/>
  <c r="AG3" i="4"/>
  <c r="AG3" i="12" s="1"/>
  <c r="AF3" i="4"/>
  <c r="AF3" i="12" s="1"/>
  <c r="AE3" i="4"/>
  <c r="AE3" i="12" s="1"/>
  <c r="AD3" i="4"/>
  <c r="AD3" i="12" s="1"/>
  <c r="AC3" i="4"/>
  <c r="AC3" i="12" s="1"/>
  <c r="AB3" i="4"/>
  <c r="AB3" i="12" s="1"/>
  <c r="AA3" i="4"/>
  <c r="AA3" i="12" s="1"/>
  <c r="Z3" i="4"/>
  <c r="Z3" i="12" s="1"/>
  <c r="Y3" i="4"/>
  <c r="X3" i="4"/>
  <c r="X3" i="12" s="1"/>
  <c r="W3" i="4"/>
  <c r="W3" i="12" s="1"/>
  <c r="V3" i="4"/>
  <c r="U3" i="4"/>
  <c r="T3" i="4"/>
  <c r="T3" i="12" s="1"/>
  <c r="S3" i="4"/>
  <c r="S3" i="12" s="1"/>
  <c r="R3" i="4"/>
  <c r="R3" i="12" s="1"/>
  <c r="Q3" i="4"/>
  <c r="Q3" i="12" s="1"/>
  <c r="P3" i="4"/>
  <c r="P3" i="12" s="1"/>
  <c r="O3" i="4"/>
  <c r="O3" i="12" s="1"/>
  <c r="N3" i="4"/>
  <c r="N3" i="12" s="1"/>
  <c r="M3" i="4"/>
  <c r="M3" i="12" s="1"/>
  <c r="L3" i="4"/>
  <c r="L3" i="12" s="1"/>
  <c r="K3" i="4"/>
  <c r="K3" i="12" s="1"/>
  <c r="J3" i="4"/>
  <c r="J3" i="12" s="1"/>
  <c r="I3" i="4"/>
  <c r="H3" i="4"/>
  <c r="H3" i="12" s="1"/>
  <c r="G3" i="4"/>
  <c r="G3" i="12" s="1"/>
  <c r="F3" i="4"/>
  <c r="E3" i="4"/>
  <c r="E3" i="12" s="1"/>
  <c r="D3" i="4"/>
  <c r="D3" i="12" s="1"/>
  <c r="C3" i="4"/>
  <c r="C3" i="12" s="1"/>
  <c r="B3" i="4"/>
  <c r="ER4" i="7"/>
  <c r="EQ4" i="7"/>
  <c r="EQ16" i="12" s="1"/>
  <c r="EP4" i="7"/>
  <c r="EP16" i="12" s="1"/>
  <c r="EO4" i="7"/>
  <c r="EN4" i="7"/>
  <c r="EN16" i="12" s="1"/>
  <c r="EM4" i="7"/>
  <c r="EM16" i="12" s="1"/>
  <c r="EL4" i="7"/>
  <c r="EL16" i="12" s="1"/>
  <c r="EK4" i="7"/>
  <c r="EJ4" i="7"/>
  <c r="EI4" i="7"/>
  <c r="EI16" i="12" s="1"/>
  <c r="EH4" i="7"/>
  <c r="EH16" i="12" s="1"/>
  <c r="EG4" i="7"/>
  <c r="EF4" i="7"/>
  <c r="EE4" i="7"/>
  <c r="ED4" i="7"/>
  <c r="EC4" i="7"/>
  <c r="EB4" i="7"/>
  <c r="EB16" i="12" s="1"/>
  <c r="EA4" i="7"/>
  <c r="EA16" i="12" s="1"/>
  <c r="DZ4" i="7"/>
  <c r="DZ16" i="12" s="1"/>
  <c r="DY4" i="7"/>
  <c r="DX4" i="7"/>
  <c r="DX16" i="12" s="1"/>
  <c r="DW4" i="7"/>
  <c r="DW16" i="12" s="1"/>
  <c r="DV4" i="7"/>
  <c r="DV16" i="12" s="1"/>
  <c r="DU4" i="7"/>
  <c r="DU16" i="12" s="1"/>
  <c r="DT4" i="7"/>
  <c r="DS4" i="7"/>
  <c r="DS16" i="12" s="1"/>
  <c r="DR4" i="7"/>
  <c r="DQ4" i="7"/>
  <c r="DQ16" i="12" s="1"/>
  <c r="DP4" i="7"/>
  <c r="DO4" i="7"/>
  <c r="DN4" i="7"/>
  <c r="DN16" i="12" s="1"/>
  <c r="DM4" i="7"/>
  <c r="DM16" i="12" s="1"/>
  <c r="DL4" i="7"/>
  <c r="DL16" i="12" s="1"/>
  <c r="DK4" i="7"/>
  <c r="DK16" i="12" s="1"/>
  <c r="DJ4" i="7"/>
  <c r="DJ16" i="12" s="1"/>
  <c r="DI4" i="7"/>
  <c r="DI16" i="12" s="1"/>
  <c r="DH4" i="7"/>
  <c r="DH16" i="12" s="1"/>
  <c r="DG4" i="7"/>
  <c r="DG16" i="12" s="1"/>
  <c r="DF4" i="7"/>
  <c r="DF16" i="12" s="1"/>
  <c r="DE4" i="7"/>
  <c r="DE16" i="12" s="1"/>
  <c r="DD4" i="7"/>
  <c r="DC4" i="7"/>
  <c r="DB3" i="9" s="1"/>
  <c r="DB4" i="7"/>
  <c r="DA4" i="7"/>
  <c r="CZ4" i="7"/>
  <c r="CY4" i="7"/>
  <c r="CX4" i="7"/>
  <c r="CX16" i="12" s="1"/>
  <c r="CW4" i="7"/>
  <c r="CW16" i="12" s="1"/>
  <c r="CV4" i="7"/>
  <c r="CV16" i="12" s="1"/>
  <c r="CU4" i="7"/>
  <c r="CU16" i="12" s="1"/>
  <c r="CT4" i="7"/>
  <c r="CT16" i="12" s="1"/>
  <c r="CS4" i="7"/>
  <c r="CS16" i="12" s="1"/>
  <c r="CR4" i="7"/>
  <c r="CR16" i="12" s="1"/>
  <c r="CQ4" i="7"/>
  <c r="CQ16" i="12" s="1"/>
  <c r="CP4" i="7"/>
  <c r="CP16" i="12" s="1"/>
  <c r="CO4" i="7"/>
  <c r="CO16" i="12" s="1"/>
  <c r="CN4" i="7"/>
  <c r="CM4" i="7"/>
  <c r="CL4" i="7"/>
  <c r="CK4" i="7"/>
  <c r="CJ4" i="7"/>
  <c r="CJ16" i="12" s="1"/>
  <c r="CI4" i="7"/>
  <c r="CI16" i="12" s="1"/>
  <c r="CH4" i="7"/>
  <c r="CH16" i="12" s="1"/>
  <c r="CG4" i="7"/>
  <c r="CG16" i="12" s="1"/>
  <c r="CF4" i="7"/>
  <c r="CF16" i="12" s="1"/>
  <c r="CE4" i="7"/>
  <c r="CE16" i="12" s="1"/>
  <c r="CD4" i="7"/>
  <c r="CD16" i="12" s="1"/>
  <c r="CC4" i="7"/>
  <c r="CC16" i="12" s="1"/>
  <c r="CB4" i="7"/>
  <c r="CB16" i="12" s="1"/>
  <c r="CA4" i="7"/>
  <c r="CA16" i="12" s="1"/>
  <c r="BZ4" i="7"/>
  <c r="BZ16" i="12" s="1"/>
  <c r="BY4" i="7"/>
  <c r="BY16" i="12" s="1"/>
  <c r="BX4" i="7"/>
  <c r="BW4" i="7"/>
  <c r="BW16" i="12" s="1"/>
  <c r="BV4" i="7"/>
  <c r="BV16" i="12" s="1"/>
  <c r="BU4" i="7"/>
  <c r="BU16" i="12" s="1"/>
  <c r="BT4" i="7"/>
  <c r="BS4" i="7"/>
  <c r="BR4" i="7"/>
  <c r="BR16" i="12" s="1"/>
  <c r="BQ4" i="7"/>
  <c r="BQ16" i="12" s="1"/>
  <c r="BP4" i="7"/>
  <c r="BP16" i="12" s="1"/>
  <c r="BO4" i="7"/>
  <c r="BN4" i="7"/>
  <c r="BN16" i="12" s="1"/>
  <c r="BM4" i="7"/>
  <c r="BM16" i="12" s="1"/>
  <c r="BL4" i="7"/>
  <c r="BL16" i="12" s="1"/>
  <c r="BK4" i="7"/>
  <c r="BJ4" i="7"/>
  <c r="BJ16" i="12" s="1"/>
  <c r="BI4" i="7"/>
  <c r="BI16" i="12" s="1"/>
  <c r="BH4" i="7"/>
  <c r="BG4" i="7"/>
  <c r="BG16" i="12" s="1"/>
  <c r="BF4" i="7"/>
  <c r="BF16" i="12" s="1"/>
  <c r="BE4" i="7"/>
  <c r="BE16" i="12" s="1"/>
  <c r="BD4" i="7"/>
  <c r="BC4" i="7"/>
  <c r="BB4" i="7"/>
  <c r="BB16" i="12" s="1"/>
  <c r="BA4" i="7"/>
  <c r="AZ4" i="7"/>
  <c r="AZ16" i="12" s="1"/>
  <c r="AY4" i="7"/>
  <c r="AY16" i="12" s="1"/>
  <c r="AX4" i="7"/>
  <c r="AX16" i="12" s="1"/>
  <c r="AW4" i="7"/>
  <c r="AW16" i="12" s="1"/>
  <c r="AV4" i="7"/>
  <c r="AV16" i="12" s="1"/>
  <c r="AU4" i="7"/>
  <c r="AT4" i="7"/>
  <c r="AT16" i="12" s="1"/>
  <c r="AS4" i="7"/>
  <c r="AS16" i="12" s="1"/>
  <c r="AR4" i="7"/>
  <c r="AQ4" i="7"/>
  <c r="AQ16" i="12" s="1"/>
  <c r="AP4" i="7"/>
  <c r="AP16" i="12" s="1"/>
  <c r="AO4" i="7"/>
  <c r="AO16" i="12" s="1"/>
  <c r="AN4" i="7"/>
  <c r="AM4" i="7"/>
  <c r="AL4" i="7"/>
  <c r="AL16" i="12" s="1"/>
  <c r="AK4" i="7"/>
  <c r="AJ4" i="7"/>
  <c r="AJ16" i="12" s="1"/>
  <c r="AI4" i="7"/>
  <c r="AH4" i="7"/>
  <c r="AH16" i="12" s="1"/>
  <c r="AG4" i="7"/>
  <c r="AG16" i="12" s="1"/>
  <c r="AF4" i="7"/>
  <c r="AF16" i="12" s="1"/>
  <c r="AE4" i="7"/>
  <c r="AD4" i="7"/>
  <c r="AD16" i="12" s="1"/>
  <c r="AC4" i="7"/>
  <c r="AC16" i="12" s="1"/>
  <c r="AB4" i="7"/>
  <c r="AA4" i="7"/>
  <c r="Z4" i="7"/>
  <c r="Y4" i="7"/>
  <c r="X4" i="7"/>
  <c r="W4" i="7"/>
  <c r="V4" i="7"/>
  <c r="V16" i="12" s="1"/>
  <c r="U4" i="7"/>
  <c r="T4" i="7"/>
  <c r="T16" i="12" s="1"/>
  <c r="S4" i="7"/>
  <c r="R4" i="7"/>
  <c r="R16" i="12" s="1"/>
  <c r="Q4" i="7"/>
  <c r="Q16" i="12" s="1"/>
  <c r="P4" i="7"/>
  <c r="P16" i="12" s="1"/>
  <c r="O4" i="7"/>
  <c r="N4" i="7"/>
  <c r="N16" i="12" s="1"/>
  <c r="M4" i="7"/>
  <c r="M16" i="12" s="1"/>
  <c r="L4" i="7"/>
  <c r="K4" i="7"/>
  <c r="K16" i="12" s="1"/>
  <c r="J4" i="7"/>
  <c r="I4" i="7"/>
  <c r="H4" i="7"/>
  <c r="G4" i="7"/>
  <c r="F4" i="7"/>
  <c r="F16" i="12" s="1"/>
  <c r="E4" i="7"/>
  <c r="D4" i="7"/>
  <c r="C4" i="7"/>
  <c r="C16" i="12" s="1"/>
  <c r="B4" i="7"/>
  <c r="B64" i="10"/>
  <c r="B63" i="10"/>
  <c r="B62" i="10"/>
  <c r="B61" i="10"/>
  <c r="B60" i="10"/>
  <c r="B59" i="10"/>
  <c r="B58" i="10"/>
  <c r="B9" i="10"/>
  <c r="B10" i="10"/>
  <c r="B11" i="10"/>
  <c r="B12" i="10"/>
  <c r="B13" i="10"/>
  <c r="B8" i="10"/>
  <c r="B7" i="10"/>
  <c r="EM57" i="7"/>
  <c r="EL57" i="7"/>
  <c r="B66" i="7"/>
  <c r="B65" i="7"/>
  <c r="B64" i="7"/>
  <c r="B63" i="7"/>
  <c r="B62" i="7"/>
  <c r="B61" i="7"/>
  <c r="B60" i="7"/>
  <c r="B13" i="7"/>
  <c r="B12" i="7"/>
  <c r="B11" i="7"/>
  <c r="B10" i="7"/>
  <c r="B9" i="7"/>
  <c r="B8" i="7"/>
  <c r="B7" i="7"/>
  <c r="B64" i="4"/>
  <c r="B63" i="4"/>
  <c r="B62" i="4"/>
  <c r="B61" i="4"/>
  <c r="B60" i="4"/>
  <c r="B59" i="4"/>
  <c r="B58" i="4"/>
  <c r="B12" i="4"/>
  <c r="B11" i="4"/>
  <c r="B10" i="4"/>
  <c r="B9" i="4"/>
  <c r="B8" i="4"/>
  <c r="B6" i="4"/>
  <c r="B7" i="4"/>
  <c r="DU55" i="4"/>
  <c r="ER1" i="12"/>
  <c r="ER14" i="12" s="1"/>
  <c r="EQ1" i="9"/>
  <c r="EQ1" i="11"/>
  <c r="ER13" i="7"/>
  <c r="ES66" i="7" s="1"/>
  <c r="ER12" i="7"/>
  <c r="ER24" i="12" s="1"/>
  <c r="ER11" i="7"/>
  <c r="ES64" i="7" s="1"/>
  <c r="ER10" i="7"/>
  <c r="ER9" i="7"/>
  <c r="ES62" i="7" s="1"/>
  <c r="ER8" i="7"/>
  <c r="ES61" i="7" s="1"/>
  <c r="ER7" i="7"/>
  <c r="ES60" i="7" s="1"/>
  <c r="ER2" i="7"/>
  <c r="ER55" i="7" s="1"/>
  <c r="ER13" i="10"/>
  <c r="ES64" i="10" s="1"/>
  <c r="ER12" i="10"/>
  <c r="ES63" i="10" s="1"/>
  <c r="ER11" i="10"/>
  <c r="ES62" i="10" s="1"/>
  <c r="ER10" i="10"/>
  <c r="ES61" i="10" s="1"/>
  <c r="ER9" i="10"/>
  <c r="ES60" i="10" s="1"/>
  <c r="ER8" i="10"/>
  <c r="ES59" i="10" s="1"/>
  <c r="ER7" i="10"/>
  <c r="ES58" i="10" s="1"/>
  <c r="ER2" i="10"/>
  <c r="ER53" i="10" s="1"/>
  <c r="ER12" i="4"/>
  <c r="ES64" i="4" s="1"/>
  <c r="ER11" i="4"/>
  <c r="ES63" i="4" s="1"/>
  <c r="ER10" i="4"/>
  <c r="ER10" i="12" s="1"/>
  <c r="ER9" i="4"/>
  <c r="ER8" i="4"/>
  <c r="ES60" i="4" s="1"/>
  <c r="ER7" i="4"/>
  <c r="ER6" i="4"/>
  <c r="ES58" i="4" s="1"/>
  <c r="ER1" i="4"/>
  <c r="ER53" i="4" s="1"/>
  <c r="ER3" i="7"/>
  <c r="ER15" i="12" s="1"/>
  <c r="ET1" i="8"/>
  <c r="ER3" i="10" s="1"/>
  <c r="ES54" i="10" s="1"/>
  <c r="ET1" i="6"/>
  <c r="ER2" i="4" s="1"/>
  <c r="DG57" i="7" l="1"/>
  <c r="CL57" i="7"/>
  <c r="DB57" i="7"/>
  <c r="EH57" i="7"/>
  <c r="CL3" i="9"/>
  <c r="EB3" i="11"/>
  <c r="EJ3" i="11"/>
  <c r="EL55" i="4"/>
  <c r="EQ3" i="11"/>
  <c r="EI3" i="11"/>
  <c r="AA57" i="7"/>
  <c r="DR57" i="7"/>
  <c r="BG57" i="7"/>
  <c r="EN57" i="7"/>
  <c r="AO55" i="4"/>
  <c r="EH55" i="4"/>
  <c r="AT55" i="4"/>
  <c r="BY55" i="4"/>
  <c r="DV55" i="4"/>
  <c r="CR55" i="4"/>
  <c r="CT55" i="4"/>
  <c r="DE55" i="4"/>
  <c r="DX55" i="4"/>
  <c r="EK55" i="4"/>
  <c r="EM55" i="4"/>
  <c r="EQ55" i="4"/>
  <c r="EJ55" i="4"/>
  <c r="CV57" i="7"/>
  <c r="DL57" i="7"/>
  <c r="DZ57" i="7"/>
  <c r="EO57" i="7"/>
  <c r="ER57" i="7"/>
  <c r="AQ55" i="10"/>
  <c r="BG55" i="10"/>
  <c r="BW55" i="10"/>
  <c r="CM55" i="10"/>
  <c r="DC55" i="10"/>
  <c r="DS55" i="10"/>
  <c r="EI55" i="10"/>
  <c r="I55" i="10"/>
  <c r="Y55" i="10"/>
  <c r="AO55" i="10"/>
  <c r="BE55" i="10"/>
  <c r="BU55" i="10"/>
  <c r="CK55" i="10"/>
  <c r="DA55" i="10"/>
  <c r="DQ55" i="10"/>
  <c r="EG55" i="10"/>
  <c r="CC55" i="4"/>
  <c r="BH55" i="4"/>
  <c r="CD55" i="4"/>
  <c r="EA55" i="4"/>
  <c r="CM3" i="9"/>
  <c r="DC3" i="9"/>
  <c r="DC55" i="4"/>
  <c r="BZ57" i="7"/>
  <c r="CE57" i="7"/>
  <c r="DF57" i="7"/>
  <c r="DK57" i="7"/>
  <c r="DV57" i="7"/>
  <c r="AY57" i="7"/>
  <c r="EA57" i="7"/>
  <c r="EQ57" i="7"/>
  <c r="EN55" i="10"/>
  <c r="CH55" i="10"/>
  <c r="CY55" i="10"/>
  <c r="DN55" i="10"/>
  <c r="EE55" i="10"/>
  <c r="AY55" i="4"/>
  <c r="EI55" i="4"/>
  <c r="BK55" i="4"/>
  <c r="BN55" i="4"/>
  <c r="AX55" i="4"/>
  <c r="CB55" i="4"/>
  <c r="CE55" i="4"/>
  <c r="O55" i="4"/>
  <c r="BP55" i="4"/>
  <c r="S55" i="4"/>
  <c r="CU55" i="4"/>
  <c r="AH55" i="4"/>
  <c r="DK55" i="4"/>
  <c r="R55" i="4"/>
  <c r="AV55" i="4"/>
  <c r="Z55" i="4"/>
  <c r="AP55" i="4"/>
  <c r="CL55" i="4"/>
  <c r="DS57" i="7"/>
  <c r="T57" i="7"/>
  <c r="BP57" i="7"/>
  <c r="ES57" i="7"/>
  <c r="E57" i="7"/>
  <c r="U57" i="7"/>
  <c r="AK57" i="7"/>
  <c r="BA57" i="7"/>
  <c r="EB57" i="7"/>
  <c r="DA57" i="7"/>
  <c r="DQ57" i="7"/>
  <c r="EG57" i="7"/>
  <c r="EP57" i="7"/>
  <c r="CT57" i="7"/>
  <c r="BT3" i="9"/>
  <c r="AP57" i="7"/>
  <c r="BF57" i="7"/>
  <c r="BV57" i="7"/>
  <c r="DI57" i="7"/>
  <c r="O57" i="7"/>
  <c r="AU57" i="7"/>
  <c r="BK57" i="7"/>
  <c r="BC55" i="10"/>
  <c r="BS55" i="10"/>
  <c r="CI55" i="10"/>
  <c r="DO55" i="10"/>
  <c r="AZ55" i="10"/>
  <c r="EF55" i="10"/>
  <c r="J55" i="10"/>
  <c r="Z55" i="10"/>
  <c r="AP55" i="10"/>
  <c r="BF55" i="10"/>
  <c r="BV55" i="10"/>
  <c r="CL55" i="10"/>
  <c r="BH55" i="10"/>
  <c r="CN55" i="10"/>
  <c r="DD55" i="10"/>
  <c r="DT55" i="10"/>
  <c r="EJ55" i="10"/>
  <c r="BX55" i="10"/>
  <c r="CU3" i="11"/>
  <c r="DE55" i="10"/>
  <c r="DU55" i="10"/>
  <c r="CJ3" i="11"/>
  <c r="DP3" i="11"/>
  <c r="BP55" i="10"/>
  <c r="CV55" i="10"/>
  <c r="CF55" i="10"/>
  <c r="BG55" i="4"/>
  <c r="CP55" i="4"/>
  <c r="DB3" i="12"/>
  <c r="P55" i="4"/>
  <c r="BJ55" i="4"/>
  <c r="CS55" i="4"/>
  <c r="EN55" i="4"/>
  <c r="EH3" i="12"/>
  <c r="Q55" i="4"/>
  <c r="EO55" i="4"/>
  <c r="BL55" i="4"/>
  <c r="AD55" i="4"/>
  <c r="BM55" i="4"/>
  <c r="AF55" i="4"/>
  <c r="BW55" i="4"/>
  <c r="DH55" i="4"/>
  <c r="M55" i="4"/>
  <c r="H3" i="9"/>
  <c r="X3" i="9"/>
  <c r="CZ3" i="9"/>
  <c r="EF3" i="9"/>
  <c r="G55" i="4"/>
  <c r="BC55" i="4"/>
  <c r="BS55" i="4"/>
  <c r="CI55" i="4"/>
  <c r="CY55" i="4"/>
  <c r="DO55" i="4"/>
  <c r="AG55" i="4"/>
  <c r="BX55" i="4"/>
  <c r="DI55" i="4"/>
  <c r="BI55" i="4"/>
  <c r="I3" i="9"/>
  <c r="Y3" i="9"/>
  <c r="CK3" i="9"/>
  <c r="DA3" i="9"/>
  <c r="DQ3" i="9"/>
  <c r="DQ55" i="4"/>
  <c r="EG55" i="4"/>
  <c r="AW55" i="4"/>
  <c r="DY55" i="4"/>
  <c r="CN55" i="4"/>
  <c r="DP3" i="9"/>
  <c r="BF55" i="4"/>
  <c r="CO55" i="4"/>
  <c r="CM57" i="7"/>
  <c r="DW57" i="7"/>
  <c r="N57" i="7"/>
  <c r="G57" i="7"/>
  <c r="W57" i="7"/>
  <c r="AM57" i="7"/>
  <c r="BC57" i="7"/>
  <c r="BS57" i="7"/>
  <c r="CY57" i="7"/>
  <c r="DO57" i="7"/>
  <c r="EE57" i="7"/>
  <c r="U16" i="12"/>
  <c r="DY16" i="12"/>
  <c r="CF57" i="7"/>
  <c r="DX57" i="7"/>
  <c r="H57" i="7"/>
  <c r="X57" i="7"/>
  <c r="AN57" i="7"/>
  <c r="BD57" i="7"/>
  <c r="BT57" i="7"/>
  <c r="AZ3" i="9"/>
  <c r="CV3" i="9"/>
  <c r="BL3" i="11"/>
  <c r="CB3" i="11"/>
  <c r="CR3" i="11"/>
  <c r="DH3" i="11"/>
  <c r="DX3" i="11"/>
  <c r="EN3" i="11"/>
  <c r="AK16" i="12"/>
  <c r="CP57" i="7"/>
  <c r="AD57" i="7"/>
  <c r="CQ57" i="7"/>
  <c r="DY57" i="7"/>
  <c r="BA16" i="12"/>
  <c r="EC16" i="12"/>
  <c r="ED57" i="7"/>
  <c r="E16" i="12"/>
  <c r="CS57" i="7"/>
  <c r="AT57" i="7"/>
  <c r="BR3" i="9"/>
  <c r="CH3" i="9"/>
  <c r="CX3" i="9"/>
  <c r="DN3" i="9"/>
  <c r="ED3" i="9"/>
  <c r="EG16" i="12"/>
  <c r="EO16" i="12"/>
  <c r="ES65" i="7"/>
  <c r="AG57" i="7"/>
  <c r="CU57" i="7"/>
  <c r="BJ57" i="7"/>
  <c r="M57" i="7"/>
  <c r="AC57" i="7"/>
  <c r="AR57" i="7"/>
  <c r="BI57" i="7"/>
  <c r="BY57" i="7"/>
  <c r="DU57" i="7"/>
  <c r="D3" i="11"/>
  <c r="T3" i="11"/>
  <c r="AJ3" i="11"/>
  <c r="AZ3" i="11"/>
  <c r="BP3" i="11"/>
  <c r="CF3" i="11"/>
  <c r="ER16" i="12"/>
  <c r="AQ57" i="7"/>
  <c r="DC57" i="7"/>
  <c r="EI57" i="7"/>
  <c r="CI57" i="7"/>
  <c r="CK16" i="12"/>
  <c r="EH3" i="9"/>
  <c r="ER22" i="12"/>
  <c r="ES63" i="7"/>
  <c r="BW57" i="7"/>
  <c r="DJ57" i="7"/>
  <c r="DA16" i="12"/>
  <c r="ES56" i="7"/>
  <c r="CA57" i="7"/>
  <c r="DL55" i="10"/>
  <c r="EB55" i="10"/>
  <c r="ER55" i="10"/>
  <c r="CW55" i="10"/>
  <c r="DM55" i="10"/>
  <c r="EC55" i="10"/>
  <c r="ED55" i="10"/>
  <c r="CZ3" i="11"/>
  <c r="ES55" i="10"/>
  <c r="DD3" i="11"/>
  <c r="DB55" i="10"/>
  <c r="DR55" i="10"/>
  <c r="EH55" i="10"/>
  <c r="DK3" i="11"/>
  <c r="DL3" i="11"/>
  <c r="EA3" i="11"/>
  <c r="EK55" i="10"/>
  <c r="EF3" i="11"/>
  <c r="CX55" i="10"/>
  <c r="ER2" i="12"/>
  <c r="ES54" i="4"/>
  <c r="ER7" i="12"/>
  <c r="ES59" i="4"/>
  <c r="AE55" i="4"/>
  <c r="CQ55" i="4"/>
  <c r="I55" i="4"/>
  <c r="BE55" i="4"/>
  <c r="BU55" i="4"/>
  <c r="DA55" i="4"/>
  <c r="DO3" i="12"/>
  <c r="DP3" i="12"/>
  <c r="K55" i="4"/>
  <c r="EE3" i="12"/>
  <c r="BO55" i="4"/>
  <c r="AB55" i="4"/>
  <c r="AN3" i="12"/>
  <c r="EF3" i="12"/>
  <c r="ES55" i="4"/>
  <c r="AU55" i="4"/>
  <c r="DD55" i="4"/>
  <c r="AS55" i="4"/>
  <c r="BS3" i="12"/>
  <c r="ER9" i="12"/>
  <c r="ES61" i="4"/>
  <c r="AI55" i="4"/>
  <c r="BZ55" i="4"/>
  <c r="AQ55" i="4"/>
  <c r="CA55" i="4"/>
  <c r="DF55" i="4"/>
  <c r="DT55" i="4"/>
  <c r="CM55" i="4"/>
  <c r="CI3" i="12"/>
  <c r="N55" i="4"/>
  <c r="DG55" i="4"/>
  <c r="DW55" i="4"/>
  <c r="DS55" i="4"/>
  <c r="AN3" i="9"/>
  <c r="CY3" i="12"/>
  <c r="DR3" i="9"/>
  <c r="ES62" i="4"/>
  <c r="CB57" i="7"/>
  <c r="DD57" i="7"/>
  <c r="E3" i="11"/>
  <c r="U3" i="11"/>
  <c r="AK3" i="11"/>
  <c r="BA3" i="11"/>
  <c r="BQ3" i="11"/>
  <c r="CG3" i="11"/>
  <c r="CW3" i="11"/>
  <c r="DM3" i="11"/>
  <c r="EC3" i="11"/>
  <c r="AO3" i="9"/>
  <c r="DS3" i="9"/>
  <c r="ED16" i="12"/>
  <c r="AW57" i="7"/>
  <c r="CC57" i="7"/>
  <c r="DE57" i="7"/>
  <c r="CJ57" i="7"/>
  <c r="F3" i="11"/>
  <c r="V3" i="11"/>
  <c r="AL3" i="11"/>
  <c r="BB3" i="11"/>
  <c r="BR3" i="11"/>
  <c r="CH3" i="11"/>
  <c r="CX3" i="11"/>
  <c r="DN3" i="11"/>
  <c r="ED3" i="11"/>
  <c r="DS3" i="11"/>
  <c r="BD3" i="9"/>
  <c r="G16" i="12"/>
  <c r="W16" i="12"/>
  <c r="AM16" i="12"/>
  <c r="BC16" i="12"/>
  <c r="BS16" i="12"/>
  <c r="CY16" i="12"/>
  <c r="DO16" i="12"/>
  <c r="EE16" i="12"/>
  <c r="AX57" i="7"/>
  <c r="CD57" i="7"/>
  <c r="P57" i="7"/>
  <c r="AF57" i="7"/>
  <c r="AV57" i="7"/>
  <c r="BL57" i="7"/>
  <c r="G3" i="11"/>
  <c r="W3" i="11"/>
  <c r="AM3" i="11"/>
  <c r="BC3" i="11"/>
  <c r="BS3" i="11"/>
  <c r="CI3" i="11"/>
  <c r="CY3" i="11"/>
  <c r="DO3" i="11"/>
  <c r="AY3" i="11"/>
  <c r="DT3" i="11"/>
  <c r="BE3" i="9"/>
  <c r="EG3" i="9"/>
  <c r="H16" i="12"/>
  <c r="X16" i="12"/>
  <c r="AN16" i="12"/>
  <c r="BD16" i="12"/>
  <c r="BT16" i="12"/>
  <c r="CZ16" i="12"/>
  <c r="DP16" i="12"/>
  <c r="EF16" i="12"/>
  <c r="K57" i="7"/>
  <c r="BG3" i="11"/>
  <c r="I16" i="12"/>
  <c r="Y16" i="12"/>
  <c r="AZ57" i="7"/>
  <c r="DH57" i="7"/>
  <c r="BO3" i="11"/>
  <c r="BU3" i="9"/>
  <c r="EI3" i="9"/>
  <c r="J16" i="12"/>
  <c r="Z16" i="12"/>
  <c r="CL16" i="12"/>
  <c r="DB16" i="12"/>
  <c r="DR16" i="12"/>
  <c r="J3" i="11"/>
  <c r="Z3" i="11"/>
  <c r="AP3" i="11"/>
  <c r="BF3" i="11"/>
  <c r="BV3" i="11"/>
  <c r="CL3" i="11"/>
  <c r="DB3" i="11"/>
  <c r="DR3" i="11"/>
  <c r="EH3" i="11"/>
  <c r="BW3" i="11"/>
  <c r="EE3" i="11"/>
  <c r="CJ3" i="9"/>
  <c r="AA16" i="12"/>
  <c r="CM16" i="12"/>
  <c r="DC16" i="12"/>
  <c r="BH57" i="7"/>
  <c r="EK57" i="7"/>
  <c r="K3" i="11"/>
  <c r="AA3" i="11"/>
  <c r="AQ3" i="11"/>
  <c r="CE3" i="11"/>
  <c r="L16" i="12"/>
  <c r="AB16" i="12"/>
  <c r="AR16" i="12"/>
  <c r="BH16" i="12"/>
  <c r="BX16" i="12"/>
  <c r="CN16" i="12"/>
  <c r="DD16" i="12"/>
  <c r="DT16" i="12"/>
  <c r="EJ16" i="12"/>
  <c r="AS57" i="7"/>
  <c r="EJ57" i="7"/>
  <c r="AI57" i="7"/>
  <c r="S57" i="7"/>
  <c r="CO57" i="7"/>
  <c r="D57" i="7"/>
  <c r="L3" i="11"/>
  <c r="AB3" i="11"/>
  <c r="AR3" i="11"/>
  <c r="BH3" i="11"/>
  <c r="BX3" i="11"/>
  <c r="CN3" i="11"/>
  <c r="EK16" i="12"/>
  <c r="CN57" i="7"/>
  <c r="J57" i="7"/>
  <c r="Z57" i="7"/>
  <c r="BQ57" i="7"/>
  <c r="CG57" i="7"/>
  <c r="CW57" i="7"/>
  <c r="DM57" i="7"/>
  <c r="M3" i="11"/>
  <c r="AC3" i="11"/>
  <c r="AS3" i="11"/>
  <c r="BI3" i="11"/>
  <c r="BY3" i="11"/>
  <c r="CO3" i="11"/>
  <c r="DE3" i="11"/>
  <c r="DU3" i="11"/>
  <c r="EK3" i="11"/>
  <c r="CM3" i="11"/>
  <c r="Q57" i="7"/>
  <c r="R57" i="7"/>
  <c r="AB57" i="7"/>
  <c r="BM57" i="7"/>
  <c r="N3" i="11"/>
  <c r="AD3" i="11"/>
  <c r="AT3" i="11"/>
  <c r="BJ3" i="11"/>
  <c r="BZ3" i="11"/>
  <c r="CP3" i="11"/>
  <c r="DF3" i="11"/>
  <c r="DV3" i="11"/>
  <c r="EL3" i="11"/>
  <c r="EM3" i="11"/>
  <c r="O16" i="12"/>
  <c r="AE16" i="12"/>
  <c r="AU16" i="12"/>
  <c r="BK16" i="12"/>
  <c r="BN57" i="7"/>
  <c r="CR57" i="7"/>
  <c r="DT57" i="7"/>
  <c r="AJ57" i="7"/>
  <c r="O3" i="11"/>
  <c r="AE3" i="11"/>
  <c r="AU3" i="11"/>
  <c r="BK3" i="11"/>
  <c r="CA3" i="11"/>
  <c r="CQ3" i="11"/>
  <c r="DG3" i="11"/>
  <c r="DW3" i="11"/>
  <c r="CV3" i="11"/>
  <c r="P3" i="11"/>
  <c r="AF3" i="11"/>
  <c r="AV3" i="11"/>
  <c r="AH57" i="7"/>
  <c r="BX57" i="7"/>
  <c r="Q3" i="11"/>
  <c r="AG3" i="11"/>
  <c r="AW3" i="11"/>
  <c r="BM3" i="11"/>
  <c r="CC3" i="11"/>
  <c r="CS3" i="11"/>
  <c r="DI3" i="11"/>
  <c r="DY3" i="11"/>
  <c r="EO3" i="11"/>
  <c r="DC3" i="11"/>
  <c r="F3" i="9"/>
  <c r="V3" i="9"/>
  <c r="AL3" i="9"/>
  <c r="BB3" i="9"/>
  <c r="B3" i="11"/>
  <c r="R3" i="11"/>
  <c r="AH3" i="11"/>
  <c r="AX3" i="11"/>
  <c r="BN3" i="11"/>
  <c r="CD3" i="11"/>
  <c r="CT3" i="11"/>
  <c r="DJ3" i="11"/>
  <c r="DZ3" i="11"/>
  <c r="EP3" i="11"/>
  <c r="S16" i="12"/>
  <c r="AI16" i="12"/>
  <c r="BO16" i="12"/>
  <c r="AM3" i="9"/>
  <c r="BC3" i="9"/>
  <c r="CY3" i="9"/>
  <c r="C3" i="11"/>
  <c r="S3" i="11"/>
  <c r="AI3" i="11"/>
  <c r="D16" i="12"/>
  <c r="K55" i="10"/>
  <c r="AA55" i="10"/>
  <c r="H3" i="11"/>
  <c r="AN3" i="11"/>
  <c r="BD3" i="11"/>
  <c r="L55" i="10"/>
  <c r="AB55" i="10"/>
  <c r="AR55" i="10"/>
  <c r="I3" i="11"/>
  <c r="Y3" i="11"/>
  <c r="AO3" i="11"/>
  <c r="BE3" i="11"/>
  <c r="BU3" i="11"/>
  <c r="CK3" i="11"/>
  <c r="DA3" i="11"/>
  <c r="DQ3" i="11"/>
  <c r="EG3" i="11"/>
  <c r="X3" i="11"/>
  <c r="BT3" i="11"/>
  <c r="M55" i="10"/>
  <c r="AC55" i="10"/>
  <c r="AS55" i="10"/>
  <c r="BI55" i="10"/>
  <c r="BY55" i="10"/>
  <c r="CO55" i="10"/>
  <c r="N55" i="10"/>
  <c r="AD55" i="10"/>
  <c r="AT55" i="10"/>
  <c r="BJ55" i="10"/>
  <c r="BZ55" i="10"/>
  <c r="CP55" i="10"/>
  <c r="DF55" i="10"/>
  <c r="DV55" i="10"/>
  <c r="EL55" i="10"/>
  <c r="EQ8" i="11"/>
  <c r="O55" i="10"/>
  <c r="AE55" i="10"/>
  <c r="AU55" i="10"/>
  <c r="BK55" i="10"/>
  <c r="CA55" i="10"/>
  <c r="CQ55" i="10"/>
  <c r="DG55" i="10"/>
  <c r="DW55" i="10"/>
  <c r="EM55" i="10"/>
  <c r="P55" i="10"/>
  <c r="AF55" i="10"/>
  <c r="AV55" i="10"/>
  <c r="BL55" i="10"/>
  <c r="CB55" i="10"/>
  <c r="CR55" i="10"/>
  <c r="DH55" i="10"/>
  <c r="DX55" i="10"/>
  <c r="Q55" i="10"/>
  <c r="AG55" i="10"/>
  <c r="AW55" i="10"/>
  <c r="BM55" i="10"/>
  <c r="CC55" i="10"/>
  <c r="CS55" i="10"/>
  <c r="DI55" i="10"/>
  <c r="DY55" i="10"/>
  <c r="EO55" i="10"/>
  <c r="R55" i="10"/>
  <c r="AH55" i="10"/>
  <c r="AX55" i="10"/>
  <c r="BN55" i="10"/>
  <c r="CD55" i="10"/>
  <c r="CT55" i="10"/>
  <c r="DJ55" i="10"/>
  <c r="DZ55" i="10"/>
  <c r="EP55" i="10"/>
  <c r="S55" i="10"/>
  <c r="AI55" i="10"/>
  <c r="AY55" i="10"/>
  <c r="BO55" i="10"/>
  <c r="CE55" i="10"/>
  <c r="CU55" i="10"/>
  <c r="DK55" i="10"/>
  <c r="EA55" i="10"/>
  <c r="EQ55" i="10"/>
  <c r="D55" i="10"/>
  <c r="T55" i="10"/>
  <c r="AJ55" i="10"/>
  <c r="E55" i="10"/>
  <c r="U55" i="10"/>
  <c r="AK55" i="10"/>
  <c r="BA55" i="10"/>
  <c r="BQ55" i="10"/>
  <c r="CG55" i="10"/>
  <c r="F55" i="10"/>
  <c r="V55" i="10"/>
  <c r="AL55" i="10"/>
  <c r="BB55" i="10"/>
  <c r="BR55" i="10"/>
  <c r="G55" i="10"/>
  <c r="W55" i="10"/>
  <c r="AM55" i="10"/>
  <c r="H55" i="10"/>
  <c r="X55" i="10"/>
  <c r="AN55" i="10"/>
  <c r="BD55" i="10"/>
  <c r="BT55" i="10"/>
  <c r="CJ55" i="10"/>
  <c r="CZ55" i="10"/>
  <c r="DP55" i="10"/>
  <c r="ED55" i="4"/>
  <c r="J3" i="9"/>
  <c r="Z3" i="9"/>
  <c r="AP3" i="9"/>
  <c r="BF3" i="9"/>
  <c r="BV3" i="9"/>
  <c r="I3" i="12"/>
  <c r="Y3" i="12"/>
  <c r="AO3" i="12"/>
  <c r="BE3" i="12"/>
  <c r="BU3" i="12"/>
  <c r="CK3" i="12"/>
  <c r="K3" i="9"/>
  <c r="AA3" i="9"/>
  <c r="AQ3" i="9"/>
  <c r="BG3" i="9"/>
  <c r="BW3" i="9"/>
  <c r="BD55" i="4"/>
  <c r="AM55" i="4"/>
  <c r="H55" i="4"/>
  <c r="X55" i="4"/>
  <c r="BT55" i="4"/>
  <c r="CJ55" i="4"/>
  <c r="L3" i="9"/>
  <c r="AB3" i="9"/>
  <c r="AR3" i="9"/>
  <c r="BH3" i="9"/>
  <c r="BX3" i="9"/>
  <c r="CN3" i="9"/>
  <c r="DD3" i="9"/>
  <c r="DT3" i="9"/>
  <c r="EJ3" i="9"/>
  <c r="EB55" i="4"/>
  <c r="CG55" i="4"/>
  <c r="T55" i="4"/>
  <c r="M3" i="9"/>
  <c r="AC3" i="9"/>
  <c r="AS3" i="9"/>
  <c r="BI3" i="9"/>
  <c r="BY3" i="9"/>
  <c r="CO3" i="9"/>
  <c r="DE3" i="9"/>
  <c r="DU3" i="9"/>
  <c r="EK3" i="9"/>
  <c r="AK55" i="4"/>
  <c r="N3" i="9"/>
  <c r="AD3" i="9"/>
  <c r="AT3" i="9"/>
  <c r="BJ3" i="9"/>
  <c r="BZ3" i="9"/>
  <c r="CP3" i="9"/>
  <c r="DF3" i="9"/>
  <c r="DV3" i="9"/>
  <c r="EL3" i="9"/>
  <c r="CV55" i="4"/>
  <c r="ER55" i="4"/>
  <c r="O3" i="9"/>
  <c r="AE3" i="9"/>
  <c r="AU3" i="9"/>
  <c r="BK3" i="9"/>
  <c r="CA3" i="9"/>
  <c r="CQ3" i="9"/>
  <c r="DG3" i="9"/>
  <c r="DW3" i="9"/>
  <c r="EM3" i="9"/>
  <c r="CF55" i="4"/>
  <c r="P3" i="9"/>
  <c r="AF3" i="9"/>
  <c r="AV3" i="9"/>
  <c r="BL3" i="9"/>
  <c r="CB3" i="9"/>
  <c r="CR3" i="9"/>
  <c r="DH3" i="9"/>
  <c r="DX3" i="9"/>
  <c r="EN3" i="9"/>
  <c r="U55" i="4"/>
  <c r="Q3" i="9"/>
  <c r="AG3" i="9"/>
  <c r="AW3" i="9"/>
  <c r="BM3" i="9"/>
  <c r="CC3" i="9"/>
  <c r="CS3" i="9"/>
  <c r="DI3" i="9"/>
  <c r="DY3" i="9"/>
  <c r="EO3" i="9"/>
  <c r="BQ55" i="4"/>
  <c r="DL55" i="4"/>
  <c r="B3" i="9"/>
  <c r="R3" i="9"/>
  <c r="AH3" i="9"/>
  <c r="AX3" i="9"/>
  <c r="BN3" i="9"/>
  <c r="CD3" i="9"/>
  <c r="CT3" i="9"/>
  <c r="DJ3" i="9"/>
  <c r="DZ3" i="9"/>
  <c r="EP3" i="9"/>
  <c r="V55" i="4"/>
  <c r="C3" i="9"/>
  <c r="S3" i="9"/>
  <c r="AI3" i="9"/>
  <c r="AY3" i="9"/>
  <c r="BO3" i="9"/>
  <c r="CE3" i="9"/>
  <c r="CU3" i="9"/>
  <c r="DK3" i="9"/>
  <c r="EA3" i="9"/>
  <c r="EQ3" i="9"/>
  <c r="AJ55" i="4"/>
  <c r="D3" i="9"/>
  <c r="T3" i="9"/>
  <c r="AJ3" i="9"/>
  <c r="BP3" i="9"/>
  <c r="CF3" i="9"/>
  <c r="DL3" i="9"/>
  <c r="EB3" i="9"/>
  <c r="CW55" i="4"/>
  <c r="AZ55" i="4"/>
  <c r="E3" i="9"/>
  <c r="U3" i="9"/>
  <c r="AK3" i="9"/>
  <c r="BA3" i="9"/>
  <c r="BQ3" i="9"/>
  <c r="CG3" i="9"/>
  <c r="CW3" i="9"/>
  <c r="DM3" i="9"/>
  <c r="EC3" i="9"/>
  <c r="BP3" i="12"/>
  <c r="BA55" i="4"/>
  <c r="U3" i="12"/>
  <c r="AK3" i="12"/>
  <c r="BA3" i="12"/>
  <c r="BQ3" i="12"/>
  <c r="CG3" i="12"/>
  <c r="CW3" i="12"/>
  <c r="G3" i="9"/>
  <c r="W3" i="9"/>
  <c r="BS3" i="9"/>
  <c r="CI3" i="9"/>
  <c r="DO3" i="9"/>
  <c r="EE3" i="9"/>
  <c r="F3" i="12"/>
  <c r="V3" i="12"/>
  <c r="BB3" i="12"/>
  <c r="BR3" i="12"/>
  <c r="CH3" i="12"/>
  <c r="CX3" i="12"/>
  <c r="DN3" i="12"/>
  <c r="ED3" i="12"/>
  <c r="DB55" i="4"/>
  <c r="EE55" i="4"/>
  <c r="BB55" i="4"/>
  <c r="CK55" i="4"/>
  <c r="F55" i="4"/>
  <c r="BV55" i="4"/>
  <c r="Y55" i="4"/>
  <c r="AE57" i="7"/>
  <c r="BO57" i="7"/>
  <c r="L57" i="7"/>
  <c r="EC57" i="7"/>
  <c r="F57" i="7"/>
  <c r="V57" i="7"/>
  <c r="AL57" i="7"/>
  <c r="BB57" i="7"/>
  <c r="BR57" i="7"/>
  <c r="CH57" i="7"/>
  <c r="CX57" i="7"/>
  <c r="DN57" i="7"/>
  <c r="CZ57" i="7"/>
  <c r="DP57" i="7"/>
  <c r="EF57" i="7"/>
  <c r="I57" i="7"/>
  <c r="Y57" i="7"/>
  <c r="AO57" i="7"/>
  <c r="BE57" i="7"/>
  <c r="BU57" i="7"/>
  <c r="CK57" i="7"/>
  <c r="E55" i="4"/>
  <c r="W55" i="4"/>
  <c r="AN55" i="4"/>
  <c r="AL55" i="4"/>
  <c r="CH55" i="4"/>
  <c r="J55" i="4"/>
  <c r="AA55" i="4"/>
  <c r="AR55" i="4"/>
  <c r="EF55" i="4"/>
  <c r="CX55" i="4"/>
  <c r="L55" i="4"/>
  <c r="AC55" i="4"/>
  <c r="DN55" i="4"/>
  <c r="BR55" i="4"/>
  <c r="DP55" i="4"/>
  <c r="DR55" i="4"/>
  <c r="CZ55" i="4"/>
  <c r="EQ6" i="11"/>
  <c r="EQ7" i="11"/>
  <c r="D55" i="4"/>
  <c r="ER20" i="12"/>
  <c r="EQ2" i="11"/>
  <c r="EQ2" i="9"/>
  <c r="EQ6" i="9"/>
  <c r="EQ7" i="9"/>
  <c r="ER19" i="12"/>
  <c r="EQ9" i="11"/>
  <c r="ER25" i="12"/>
  <c r="EQ10" i="11"/>
  <c r="EQ11" i="11"/>
  <c r="EQ12" i="11"/>
  <c r="EQ9" i="9"/>
  <c r="ER21" i="12"/>
  <c r="EQ8" i="9"/>
  <c r="ER23" i="12"/>
  <c r="DM55" i="4"/>
  <c r="EC55" i="4"/>
  <c r="DJ55" i="4"/>
  <c r="DZ55" i="4"/>
  <c r="EP55" i="4"/>
  <c r="ER8" i="12"/>
  <c r="ER11" i="12"/>
  <c r="ER6" i="12"/>
  <c r="ER12" i="12"/>
  <c r="EQ10" i="9"/>
  <c r="EQ11" i="9"/>
  <c r="EQ12" i="9"/>
  <c r="EQ1" i="12"/>
  <c r="EQ14" i="12" s="1"/>
  <c r="EP1" i="9"/>
  <c r="EP1" i="11"/>
  <c r="EQ13" i="7"/>
  <c r="EQ25" i="12" s="1"/>
  <c r="EQ12" i="7"/>
  <c r="EQ24" i="12" s="1"/>
  <c r="EQ11" i="7"/>
  <c r="EQ23" i="12" s="1"/>
  <c r="EQ10" i="7"/>
  <c r="ER63" i="7" s="1"/>
  <c r="EQ9" i="7"/>
  <c r="ER62" i="7" s="1"/>
  <c r="EQ8" i="7"/>
  <c r="EQ7" i="7"/>
  <c r="ER60" i="7" s="1"/>
  <c r="EQ2" i="7"/>
  <c r="EQ55" i="7" s="1"/>
  <c r="EQ13" i="10"/>
  <c r="ER64" i="10" s="1"/>
  <c r="EQ12" i="10"/>
  <c r="EQ11" i="10"/>
  <c r="ER62" i="10" s="1"/>
  <c r="EQ10" i="10"/>
  <c r="ER61" i="10" s="1"/>
  <c r="EQ9" i="10"/>
  <c r="ER60" i="10" s="1"/>
  <c r="EQ8" i="10"/>
  <c r="ER59" i="10" s="1"/>
  <c r="EQ7" i="10"/>
  <c r="ER58" i="10" s="1"/>
  <c r="EQ2" i="10"/>
  <c r="EQ53" i="10" s="1"/>
  <c r="EQ12" i="4"/>
  <c r="ER64" i="4" s="1"/>
  <c r="EQ11" i="4"/>
  <c r="EQ10" i="4"/>
  <c r="EQ9" i="4"/>
  <c r="EQ9" i="12" s="1"/>
  <c r="EQ8" i="4"/>
  <c r="EQ8" i="12" s="1"/>
  <c r="EQ7" i="4"/>
  <c r="EP7" i="9" s="1"/>
  <c r="EQ6" i="4"/>
  <c r="ER58" i="4" s="1"/>
  <c r="EQ1" i="4"/>
  <c r="EQ53" i="4" s="1"/>
  <c r="EQ3" i="7"/>
  <c r="ER56" i="7" s="1"/>
  <c r="ES1" i="8"/>
  <c r="EQ3" i="10" s="1"/>
  <c r="ER54" i="10" s="1"/>
  <c r="ES1" i="6"/>
  <c r="EQ2" i="4" s="1"/>
  <c r="ER54" i="4" s="1"/>
  <c r="EP10" i="9" l="1"/>
  <c r="EP11" i="9"/>
  <c r="ER65" i="7"/>
  <c r="EP11" i="11"/>
  <c r="ER61" i="4"/>
  <c r="ER63" i="10"/>
  <c r="EP7" i="11"/>
  <c r="EP6" i="11"/>
  <c r="ER64" i="7"/>
  <c r="EP10" i="11"/>
  <c r="ER66" i="7"/>
  <c r="EP12" i="11"/>
  <c r="EQ20" i="12"/>
  <c r="ER61" i="7"/>
  <c r="EQ12" i="12"/>
  <c r="ER60" i="4"/>
  <c r="ER59" i="4"/>
  <c r="ER62" i="4"/>
  <c r="EP8" i="9"/>
  <c r="ER63" i="4"/>
  <c r="EP9" i="9"/>
  <c r="EQ15" i="12"/>
  <c r="EQ19" i="12"/>
  <c r="EQ21" i="12"/>
  <c r="EQ22" i="12"/>
  <c r="EP8" i="11"/>
  <c r="EP2" i="11"/>
  <c r="EP9" i="11"/>
  <c r="EQ2" i="12"/>
  <c r="EP2" i="9"/>
  <c r="EQ7" i="12"/>
  <c r="EP12" i="9"/>
  <c r="EQ6" i="12"/>
  <c r="EQ10" i="12"/>
  <c r="EQ11" i="12"/>
  <c r="EP6" i="9"/>
  <c r="EP1" i="12"/>
  <c r="EP14" i="12" s="1"/>
  <c r="EO1" i="9"/>
  <c r="EO1" i="11"/>
  <c r="EP13" i="7"/>
  <c r="EQ66" i="7" s="1"/>
  <c r="EP12" i="7"/>
  <c r="EQ65" i="7" s="1"/>
  <c r="EP11" i="7"/>
  <c r="EQ64" i="7" s="1"/>
  <c r="EP10" i="7"/>
  <c r="EQ63" i="7" s="1"/>
  <c r="EP9" i="7"/>
  <c r="EQ62" i="7" s="1"/>
  <c r="EP8" i="7"/>
  <c r="EQ61" i="7" s="1"/>
  <c r="EP7" i="7"/>
  <c r="EQ60" i="7" s="1"/>
  <c r="EP2" i="7"/>
  <c r="EP55" i="7" s="1"/>
  <c r="EP13" i="10"/>
  <c r="EQ64" i="10" s="1"/>
  <c r="EP12" i="10"/>
  <c r="EQ63" i="10" s="1"/>
  <c r="EP11" i="10"/>
  <c r="EQ62" i="10" s="1"/>
  <c r="EP10" i="10"/>
  <c r="EQ61" i="10" s="1"/>
  <c r="EP9" i="10"/>
  <c r="EQ60" i="10" s="1"/>
  <c r="EP8" i="10"/>
  <c r="EQ59" i="10" s="1"/>
  <c r="EP7" i="10"/>
  <c r="EP2" i="10"/>
  <c r="EP53" i="10" s="1"/>
  <c r="EP12" i="4"/>
  <c r="EQ64" i="4" s="1"/>
  <c r="EP11" i="4"/>
  <c r="EP10" i="4"/>
  <c r="EP10" i="12" s="1"/>
  <c r="EP9" i="4"/>
  <c r="EQ61" i="4" s="1"/>
  <c r="EP8" i="4"/>
  <c r="EQ60" i="4" s="1"/>
  <c r="EP7" i="4"/>
  <c r="EP7" i="12" s="1"/>
  <c r="EP6" i="4"/>
  <c r="EP6" i="12" s="1"/>
  <c r="EP1" i="4"/>
  <c r="EP53" i="4" s="1"/>
  <c r="EP3" i="7"/>
  <c r="EQ56" i="7" s="1"/>
  <c r="ER1" i="8"/>
  <c r="EP3" i="10" s="1"/>
  <c r="EQ54" i="10" s="1"/>
  <c r="ER1" i="6"/>
  <c r="EP2" i="4" s="1"/>
  <c r="EQ54" i="4" s="1"/>
  <c r="EO6" i="11" l="1"/>
  <c r="EP22" i="12"/>
  <c r="EO7" i="11"/>
  <c r="EP23" i="12"/>
  <c r="EP24" i="12"/>
  <c r="EO11" i="9"/>
  <c r="EO11" i="11"/>
  <c r="EP11" i="12"/>
  <c r="EQ58" i="10"/>
  <c r="EQ59" i="4"/>
  <c r="EO10" i="9"/>
  <c r="EO12" i="9"/>
  <c r="EQ62" i="4"/>
  <c r="EQ63" i="4"/>
  <c r="EO9" i="9"/>
  <c r="EQ58" i="4"/>
  <c r="EP8" i="12"/>
  <c r="EP9" i="12"/>
  <c r="EP15" i="12"/>
  <c r="EP25" i="12"/>
  <c r="EO12" i="11"/>
  <c r="EP19" i="12"/>
  <c r="EP20" i="12"/>
  <c r="EP21" i="12"/>
  <c r="EO2" i="11"/>
  <c r="EO8" i="11"/>
  <c r="EO9" i="11"/>
  <c r="EO10" i="11"/>
  <c r="EP2" i="12"/>
  <c r="EO2" i="9"/>
  <c r="EP12" i="12"/>
  <c r="EO6" i="9"/>
  <c r="EO7" i="9"/>
  <c r="EO8" i="9"/>
  <c r="EO1" i="12"/>
  <c r="EO14" i="12" s="1"/>
  <c r="EN1" i="9"/>
  <c r="EN1" i="11"/>
  <c r="EO13" i="7"/>
  <c r="EP66" i="7" s="1"/>
  <c r="EO12" i="7"/>
  <c r="EP65" i="7" s="1"/>
  <c r="EO11" i="7"/>
  <c r="EO23" i="12" s="1"/>
  <c r="EO10" i="7"/>
  <c r="EP63" i="7" s="1"/>
  <c r="EO9" i="7"/>
  <c r="EO21" i="12" s="1"/>
  <c r="EO8" i="7"/>
  <c r="EP61" i="7" s="1"/>
  <c r="EO7" i="7"/>
  <c r="EP60" i="7" s="1"/>
  <c r="EO2" i="7"/>
  <c r="EO55" i="7" s="1"/>
  <c r="EO13" i="10"/>
  <c r="EP64" i="10" s="1"/>
  <c r="EO12" i="10"/>
  <c r="EP63" i="10" s="1"/>
  <c r="EO11" i="10"/>
  <c r="EP62" i="10" s="1"/>
  <c r="EO10" i="10"/>
  <c r="EO9" i="10"/>
  <c r="EO8" i="10"/>
  <c r="EO7" i="10"/>
  <c r="EP58" i="10" s="1"/>
  <c r="EO2" i="10"/>
  <c r="EO53" i="10" s="1"/>
  <c r="EO12" i="4"/>
  <c r="EO11" i="4"/>
  <c r="EP63" i="4" s="1"/>
  <c r="EO10" i="4"/>
  <c r="EP62" i="4" s="1"/>
  <c r="EO9" i="4"/>
  <c r="EP61" i="4" s="1"/>
  <c r="EO8" i="4"/>
  <c r="EO8" i="12" s="1"/>
  <c r="EO7" i="4"/>
  <c r="EP59" i="4" s="1"/>
  <c r="EO6" i="4"/>
  <c r="EP58" i="4" s="1"/>
  <c r="EO1" i="4"/>
  <c r="EO53" i="4" s="1"/>
  <c r="EO3" i="7"/>
  <c r="EP56" i="7" s="1"/>
  <c r="EQ1" i="8"/>
  <c r="EO3" i="10" s="1"/>
  <c r="EP54" i="10" s="1"/>
  <c r="EQ1" i="6"/>
  <c r="EO2" i="4" s="1"/>
  <c r="EP54" i="4" s="1"/>
  <c r="EN12" i="9" l="1"/>
  <c r="EN9" i="11"/>
  <c r="EN8" i="11"/>
  <c r="EO20" i="12"/>
  <c r="EN7" i="11"/>
  <c r="EP62" i="7"/>
  <c r="EP64" i="7"/>
  <c r="EN10" i="11"/>
  <c r="EP60" i="4"/>
  <c r="EP64" i="4"/>
  <c r="EO7" i="12"/>
  <c r="EO9" i="12"/>
  <c r="EO22" i="12"/>
  <c r="EP59" i="10"/>
  <c r="EP61" i="10"/>
  <c r="EP60" i="10"/>
  <c r="EO15" i="12"/>
  <c r="EN11" i="11"/>
  <c r="EO24" i="12"/>
  <c r="EO25" i="12"/>
  <c r="EN6" i="11"/>
  <c r="EO19" i="12"/>
  <c r="EN2" i="11"/>
  <c r="EN12" i="11"/>
  <c r="EN2" i="9"/>
  <c r="EO2" i="12"/>
  <c r="EO10" i="12"/>
  <c r="EO11" i="12"/>
  <c r="EO12" i="12"/>
  <c r="EN7" i="9"/>
  <c r="EN8" i="9"/>
  <c r="EO6" i="12"/>
  <c r="EN9" i="9"/>
  <c r="EN10" i="9"/>
  <c r="EN6" i="9"/>
  <c r="EN11" i="9"/>
  <c r="EN1" i="12"/>
  <c r="EN14" i="12" s="1"/>
  <c r="EM1" i="9"/>
  <c r="EM1" i="11"/>
  <c r="EN13" i="7"/>
  <c r="EN25" i="12" s="1"/>
  <c r="EN12" i="7"/>
  <c r="EN24" i="12" s="1"/>
  <c r="EN11" i="7"/>
  <c r="EN10" i="7"/>
  <c r="EN9" i="7"/>
  <c r="EO62" i="7" s="1"/>
  <c r="EN8" i="7"/>
  <c r="EO61" i="7" s="1"/>
  <c r="EN7" i="7"/>
  <c r="EN19" i="12" s="1"/>
  <c r="EN2" i="7"/>
  <c r="EN55" i="7" s="1"/>
  <c r="EN13" i="10"/>
  <c r="EN12" i="10"/>
  <c r="EO63" i="10" s="1"/>
  <c r="EN11" i="10"/>
  <c r="EO62" i="10" s="1"/>
  <c r="EN10" i="10"/>
  <c r="EO61" i="10" s="1"/>
  <c r="EN9" i="10"/>
  <c r="EO60" i="10" s="1"/>
  <c r="EN8" i="10"/>
  <c r="EO59" i="10" s="1"/>
  <c r="EN7" i="10"/>
  <c r="EO58" i="10" s="1"/>
  <c r="EN2" i="10"/>
  <c r="EN53" i="10" s="1"/>
  <c r="EN12" i="4"/>
  <c r="EO64" i="4" s="1"/>
  <c r="EN11" i="4"/>
  <c r="EN10" i="4"/>
  <c r="EO62" i="4" s="1"/>
  <c r="EN9" i="4"/>
  <c r="EO61" i="4" s="1"/>
  <c r="EN8" i="4"/>
  <c r="EN7" i="4"/>
  <c r="EO59" i="4" s="1"/>
  <c r="EN6" i="4"/>
  <c r="EO58" i="4" s="1"/>
  <c r="EN1" i="4"/>
  <c r="EN53" i="4" s="1"/>
  <c r="EN3" i="7"/>
  <c r="EO56" i="7" s="1"/>
  <c r="EP1" i="8"/>
  <c r="EN3" i="10" s="1"/>
  <c r="EO54" i="10" s="1"/>
  <c r="EP1" i="6"/>
  <c r="EN2" i="4" s="1"/>
  <c r="EO54" i="4" s="1"/>
  <c r="EM11" i="9" l="1"/>
  <c r="EO65" i="7"/>
  <c r="EM8" i="9"/>
  <c r="EO66" i="7"/>
  <c r="EN22" i="12"/>
  <c r="EO63" i="7"/>
  <c r="EN23" i="12"/>
  <c r="EO64" i="7"/>
  <c r="EM10" i="11"/>
  <c r="EO60" i="7"/>
  <c r="EM12" i="11"/>
  <c r="EM11" i="11"/>
  <c r="EO64" i="10"/>
  <c r="EM12" i="9"/>
  <c r="EN11" i="12"/>
  <c r="EO63" i="4"/>
  <c r="EN12" i="12"/>
  <c r="EO60" i="4"/>
  <c r="EN15" i="12"/>
  <c r="EM6" i="9"/>
  <c r="EN20" i="12"/>
  <c r="EN21" i="12"/>
  <c r="EM8" i="11"/>
  <c r="EM9" i="11"/>
  <c r="EM7" i="9"/>
  <c r="EM2" i="11"/>
  <c r="EM6" i="11"/>
  <c r="EM7" i="11"/>
  <c r="EM2" i="9"/>
  <c r="EN2" i="12"/>
  <c r="EN7" i="12"/>
  <c r="EN8" i="12"/>
  <c r="EN9" i="12"/>
  <c r="EN6" i="12"/>
  <c r="EN10" i="12"/>
  <c r="EM9" i="9"/>
  <c r="EM10" i="9"/>
  <c r="EM1" i="12"/>
  <c r="EM14" i="12" s="1"/>
  <c r="EL1" i="12"/>
  <c r="EL14" i="12" s="1"/>
  <c r="EK1" i="12"/>
  <c r="EK14" i="12" s="1"/>
  <c r="EL1" i="9"/>
  <c r="EK1" i="9"/>
  <c r="EJ1" i="9"/>
  <c r="EL1" i="11"/>
  <c r="EK1" i="11"/>
  <c r="EJ1" i="11"/>
  <c r="EM13" i="7"/>
  <c r="EM25" i="12" s="1"/>
  <c r="EM12" i="7"/>
  <c r="EM24" i="12" s="1"/>
  <c r="EM11" i="7"/>
  <c r="EM23" i="12" s="1"/>
  <c r="EM10" i="7"/>
  <c r="EN63" i="7" s="1"/>
  <c r="EM9" i="7"/>
  <c r="EN62" i="7" s="1"/>
  <c r="EM8" i="7"/>
  <c r="EN61" i="7" s="1"/>
  <c r="EM7" i="7"/>
  <c r="EN60" i="7" s="1"/>
  <c r="EM2" i="7"/>
  <c r="EM55" i="7" s="1"/>
  <c r="EL13" i="7"/>
  <c r="EL25" i="12" s="1"/>
  <c r="EL12" i="7"/>
  <c r="EL11" i="7"/>
  <c r="EL23" i="12" s="1"/>
  <c r="EL10" i="7"/>
  <c r="EL22" i="12" s="1"/>
  <c r="EL9" i="7"/>
  <c r="EL21" i="12" s="1"/>
  <c r="EL8" i="7"/>
  <c r="EL20" i="12" s="1"/>
  <c r="EL7" i="7"/>
  <c r="EL2" i="7"/>
  <c r="EL55" i="7" s="1"/>
  <c r="EK13" i="7"/>
  <c r="EK25" i="12" s="1"/>
  <c r="EK12" i="7"/>
  <c r="EK24" i="12" s="1"/>
  <c r="EK11" i="7"/>
  <c r="EK10" i="7"/>
  <c r="EK22" i="12" s="1"/>
  <c r="EK9" i="7"/>
  <c r="EK8" i="7"/>
  <c r="EK20" i="12" s="1"/>
  <c r="EK7" i="7"/>
  <c r="EK19" i="12" s="1"/>
  <c r="EK2" i="7"/>
  <c r="EK55" i="7" s="1"/>
  <c r="EM13" i="10"/>
  <c r="EN64" i="10" s="1"/>
  <c r="EM12" i="10"/>
  <c r="EM11" i="10"/>
  <c r="EN62" i="10" s="1"/>
  <c r="EM10" i="10"/>
  <c r="EN61" i="10" s="1"/>
  <c r="EM9" i="10"/>
  <c r="EN60" i="10" s="1"/>
  <c r="EM8" i="10"/>
  <c r="EM59" i="10" s="1"/>
  <c r="EM7" i="10"/>
  <c r="EN58" i="10" s="1"/>
  <c r="EM2" i="10"/>
  <c r="EM53" i="10" s="1"/>
  <c r="EL13" i="10"/>
  <c r="EL12" i="10"/>
  <c r="EL11" i="10"/>
  <c r="EL10" i="10"/>
  <c r="EL9" i="10"/>
  <c r="EL8" i="10"/>
  <c r="EL7" i="10"/>
  <c r="EL2" i="10"/>
  <c r="EL53" i="10" s="1"/>
  <c r="EK13" i="10"/>
  <c r="EK12" i="10"/>
  <c r="EK11" i="10"/>
  <c r="EK10" i="10"/>
  <c r="EK9" i="10"/>
  <c r="EK8" i="10"/>
  <c r="EK7" i="10"/>
  <c r="EK2" i="10"/>
  <c r="EK53" i="10" s="1"/>
  <c r="EM12" i="4"/>
  <c r="EN64" i="4" s="1"/>
  <c r="EM11" i="4"/>
  <c r="EM10" i="4"/>
  <c r="EL10" i="9" s="1"/>
  <c r="EM9" i="4"/>
  <c r="EM8" i="4"/>
  <c r="EN60" i="4" s="1"/>
  <c r="EM7" i="4"/>
  <c r="EL7" i="9" s="1"/>
  <c r="EM6" i="4"/>
  <c r="EM1" i="4"/>
  <c r="EM53" i="4" s="1"/>
  <c r="EL12" i="4"/>
  <c r="EL11" i="4"/>
  <c r="EL11" i="12" s="1"/>
  <c r="EL10" i="4"/>
  <c r="EL10" i="12" s="1"/>
  <c r="EL9" i="4"/>
  <c r="EK9" i="9" s="1"/>
  <c r="EL8" i="4"/>
  <c r="EL8" i="12" s="1"/>
  <c r="EL7" i="4"/>
  <c r="EL6" i="4"/>
  <c r="EL1" i="4"/>
  <c r="EL53" i="4" s="1"/>
  <c r="EK12" i="4"/>
  <c r="EK11" i="4"/>
  <c r="EK10" i="4"/>
  <c r="EK9" i="4"/>
  <c r="EJ9" i="9" s="1"/>
  <c r="EK8" i="4"/>
  <c r="EK8" i="12" s="1"/>
  <c r="EK7" i="4"/>
  <c r="EK7" i="12" s="1"/>
  <c r="EK6" i="4"/>
  <c r="EK1" i="4"/>
  <c r="EK53" i="4" s="1"/>
  <c r="EM3" i="7"/>
  <c r="EN56" i="7" s="1"/>
  <c r="EL3" i="7"/>
  <c r="EK3" i="7"/>
  <c r="EO1" i="8"/>
  <c r="EM3" i="10" s="1"/>
  <c r="EN54" i="10" s="1"/>
  <c r="EN1" i="8"/>
  <c r="EL3" i="10" s="1"/>
  <c r="EM1" i="8"/>
  <c r="EK3" i="10" s="1"/>
  <c r="EO1" i="6"/>
  <c r="EM2" i="4" s="1"/>
  <c r="EN54" i="4" s="1"/>
  <c r="EN1" i="6"/>
  <c r="EL2" i="4" s="1"/>
  <c r="EM1" i="6"/>
  <c r="EK2" i="4" s="1"/>
  <c r="EJ12" i="9" l="1"/>
  <c r="EM61" i="4"/>
  <c r="EL11" i="9"/>
  <c r="EJ11" i="11"/>
  <c r="EL11" i="11"/>
  <c r="EL65" i="7"/>
  <c r="EJ6" i="9"/>
  <c r="EL64" i="10"/>
  <c r="EJ12" i="11"/>
  <c r="EL58" i="10"/>
  <c r="EL58" i="4"/>
  <c r="EL59" i="4"/>
  <c r="EL63" i="7"/>
  <c r="EL6" i="11"/>
  <c r="EL6" i="9"/>
  <c r="EL64" i="7"/>
  <c r="EK10" i="11"/>
  <c r="EN66" i="7"/>
  <c r="EM66" i="7"/>
  <c r="EN65" i="7"/>
  <c r="EM63" i="10"/>
  <c r="EL60" i="10"/>
  <c r="EJ9" i="11"/>
  <c r="EL61" i="10"/>
  <c r="EJ10" i="11"/>
  <c r="EN58" i="4"/>
  <c r="EJ8" i="9"/>
  <c r="EN62" i="4"/>
  <c r="EM62" i="4"/>
  <c r="EK12" i="12"/>
  <c r="EL60" i="4"/>
  <c r="EN63" i="4"/>
  <c r="EL64" i="4"/>
  <c r="EL61" i="4"/>
  <c r="EL62" i="4"/>
  <c r="EJ11" i="9"/>
  <c r="EL66" i="7"/>
  <c r="EL10" i="11"/>
  <c r="EN64" i="7"/>
  <c r="EJ7" i="9"/>
  <c r="EL60" i="7"/>
  <c r="EJ7" i="11"/>
  <c r="EL61" i="7"/>
  <c r="EM21" i="12"/>
  <c r="EJ8" i="11"/>
  <c r="EL62" i="7"/>
  <c r="EM64" i="7"/>
  <c r="EM65" i="7"/>
  <c r="EK21" i="12"/>
  <c r="EL62" i="10"/>
  <c r="EL7" i="11"/>
  <c r="EL8" i="11"/>
  <c r="EM58" i="10"/>
  <c r="EL9" i="11"/>
  <c r="EM64" i="10"/>
  <c r="EK11" i="11"/>
  <c r="EN63" i="10"/>
  <c r="EM62" i="10"/>
  <c r="EN59" i="10"/>
  <c r="EM63" i="4"/>
  <c r="EM59" i="4"/>
  <c r="EL7" i="12"/>
  <c r="EN59" i="4"/>
  <c r="EM9" i="12"/>
  <c r="EK7" i="9"/>
  <c r="EK10" i="9"/>
  <c r="EN61" i="4"/>
  <c r="EM60" i="4"/>
  <c r="EK9" i="12"/>
  <c r="EM8" i="12"/>
  <c r="EL56" i="7"/>
  <c r="EL15" i="12"/>
  <c r="EK15" i="12"/>
  <c r="EM56" i="7"/>
  <c r="EM15" i="12"/>
  <c r="EJ10" i="9"/>
  <c r="EL24" i="12"/>
  <c r="EK23" i="12"/>
  <c r="EM60" i="7"/>
  <c r="EK6" i="11"/>
  <c r="EK7" i="11"/>
  <c r="EK11" i="9"/>
  <c r="EL12" i="9"/>
  <c r="EM19" i="12"/>
  <c r="EL9" i="9"/>
  <c r="EM20" i="12"/>
  <c r="EM61" i="7"/>
  <c r="EM22" i="12"/>
  <c r="EM62" i="7"/>
  <c r="EM63" i="7"/>
  <c r="EL19" i="12"/>
  <c r="EJ2" i="11"/>
  <c r="EM54" i="10"/>
  <c r="EL2" i="11"/>
  <c r="EL54" i="10"/>
  <c r="EK2" i="11"/>
  <c r="EL12" i="11"/>
  <c r="EM60" i="10"/>
  <c r="EM61" i="10"/>
  <c r="EK8" i="11"/>
  <c r="EK9" i="11"/>
  <c r="EL59" i="10"/>
  <c r="EK12" i="11"/>
  <c r="EJ6" i="11"/>
  <c r="EL63" i="10"/>
  <c r="EL54" i="4"/>
  <c r="EL2" i="12"/>
  <c r="EK2" i="9"/>
  <c r="EK2" i="12"/>
  <c r="EJ2" i="9"/>
  <c r="EM54" i="4"/>
  <c r="EL2" i="9"/>
  <c r="EM2" i="12"/>
  <c r="EM6" i="12"/>
  <c r="EL63" i="4"/>
  <c r="EM64" i="4"/>
  <c r="EK12" i="9"/>
  <c r="EK10" i="12"/>
  <c r="EL9" i="12"/>
  <c r="EM7" i="12"/>
  <c r="EL12" i="12"/>
  <c r="EM10" i="12"/>
  <c r="EM58" i="4"/>
  <c r="EM11" i="12"/>
  <c r="EL8" i="9"/>
  <c r="EM12" i="12"/>
  <c r="EK11" i="12"/>
  <c r="EK6" i="9"/>
  <c r="EK8" i="9"/>
  <c r="EK6" i="12"/>
  <c r="EL6" i="12"/>
  <c r="EJ1" i="12"/>
  <c r="EJ14" i="12" s="1"/>
  <c r="EI1" i="9"/>
  <c r="EI1" i="11"/>
  <c r="EJ13" i="7"/>
  <c r="EK66" i="7" s="1"/>
  <c r="EJ12" i="7"/>
  <c r="EJ11" i="7"/>
  <c r="EJ10" i="7"/>
  <c r="EK63" i="7" s="1"/>
  <c r="EJ9" i="7"/>
  <c r="EJ8" i="7"/>
  <c r="EJ20" i="12" s="1"/>
  <c r="EJ7" i="7"/>
  <c r="EK60" i="7" s="1"/>
  <c r="EJ2" i="7"/>
  <c r="EJ55" i="7" s="1"/>
  <c r="EJ13" i="10"/>
  <c r="EK64" i="10" s="1"/>
  <c r="EJ12" i="10"/>
  <c r="EK63" i="10" s="1"/>
  <c r="EJ11" i="10"/>
  <c r="EK62" i="10" s="1"/>
  <c r="EJ10" i="10"/>
  <c r="EK61" i="10" s="1"/>
  <c r="EJ9" i="10"/>
  <c r="EK60" i="10" s="1"/>
  <c r="EJ8" i="10"/>
  <c r="EK59" i="10" s="1"/>
  <c r="EJ7" i="10"/>
  <c r="EK58" i="10" s="1"/>
  <c r="EJ2" i="10"/>
  <c r="EJ53" i="10" s="1"/>
  <c r="EJ12" i="4"/>
  <c r="EJ11" i="4"/>
  <c r="EK63" i="4" s="1"/>
  <c r="EJ10" i="4"/>
  <c r="EJ9" i="4"/>
  <c r="EK61" i="4" s="1"/>
  <c r="EJ8" i="4"/>
  <c r="EK60" i="4" s="1"/>
  <c r="EJ7" i="4"/>
  <c r="EJ7" i="12" s="1"/>
  <c r="EJ6" i="4"/>
  <c r="EJ6" i="12" s="1"/>
  <c r="EJ1" i="4"/>
  <c r="EJ53" i="4" s="1"/>
  <c r="EJ3" i="7"/>
  <c r="EK56" i="7" s="1"/>
  <c r="EL1" i="8"/>
  <c r="EJ3" i="10" s="1"/>
  <c r="EK54" i="10" s="1"/>
  <c r="EL1" i="6"/>
  <c r="EJ2" i="4" s="1"/>
  <c r="EK54" i="4" s="1"/>
  <c r="EJ23" i="12" l="1"/>
  <c r="EK64" i="7"/>
  <c r="EJ21" i="12"/>
  <c r="EK62" i="7"/>
  <c r="EI12" i="11"/>
  <c r="EK61" i="7"/>
  <c r="EJ22" i="12"/>
  <c r="EJ24" i="12"/>
  <c r="EK65" i="7"/>
  <c r="EJ25" i="12"/>
  <c r="EI8" i="11"/>
  <c r="EI9" i="11"/>
  <c r="EI10" i="9"/>
  <c r="EK62" i="4"/>
  <c r="EK59" i="4"/>
  <c r="EI12" i="9"/>
  <c r="EK64" i="4"/>
  <c r="EK58" i="4"/>
  <c r="EJ8" i="12"/>
  <c r="EJ15" i="12"/>
  <c r="EI11" i="9"/>
  <c r="EJ19" i="12"/>
  <c r="EI7" i="11"/>
  <c r="EI2" i="11"/>
  <c r="EI10" i="11"/>
  <c r="EI11" i="11"/>
  <c r="EI6" i="11"/>
  <c r="EI2" i="9"/>
  <c r="EJ2" i="12"/>
  <c r="EJ9" i="12"/>
  <c r="EJ10" i="12"/>
  <c r="EJ11" i="12"/>
  <c r="EJ12" i="12"/>
  <c r="EI6" i="9"/>
  <c r="EI7" i="9"/>
  <c r="EI8" i="9"/>
  <c r="EI9" i="9"/>
  <c r="EI1" i="12"/>
  <c r="EI14" i="12" s="1"/>
  <c r="EH1" i="12"/>
  <c r="EH1" i="9"/>
  <c r="EH1" i="11"/>
  <c r="EI13" i="7"/>
  <c r="EJ66" i="7" s="1"/>
  <c r="EI12" i="7"/>
  <c r="EJ65" i="7" s="1"/>
  <c r="EI11" i="7"/>
  <c r="EI23" i="12" s="1"/>
  <c r="EI10" i="7"/>
  <c r="EI9" i="7"/>
  <c r="EJ62" i="7" s="1"/>
  <c r="EI8" i="7"/>
  <c r="EJ61" i="7" s="1"/>
  <c r="EI7" i="7"/>
  <c r="EJ60" i="7" s="1"/>
  <c r="EI2" i="7"/>
  <c r="EI55" i="7" s="1"/>
  <c r="EI13" i="10"/>
  <c r="EJ64" i="10" s="1"/>
  <c r="EI12" i="10"/>
  <c r="EJ63" i="10" s="1"/>
  <c r="EI11" i="10"/>
  <c r="EJ62" i="10" s="1"/>
  <c r="EI10" i="10"/>
  <c r="EJ61" i="10" s="1"/>
  <c r="EI9" i="10"/>
  <c r="EI8" i="10"/>
  <c r="EJ59" i="10" s="1"/>
  <c r="EI7" i="10"/>
  <c r="EJ58" i="10" s="1"/>
  <c r="EI2" i="10"/>
  <c r="EI53" i="10" s="1"/>
  <c r="EI12" i="4"/>
  <c r="EI12" i="12" s="1"/>
  <c r="EI11" i="4"/>
  <c r="EJ63" i="4" s="1"/>
  <c r="EI10" i="4"/>
  <c r="EJ62" i="4" s="1"/>
  <c r="EI9" i="4"/>
  <c r="EJ61" i="4" s="1"/>
  <c r="EI8" i="4"/>
  <c r="EI7" i="4"/>
  <c r="EJ59" i="4" s="1"/>
  <c r="EI6" i="4"/>
  <c r="EI6" i="12" s="1"/>
  <c r="EI1" i="4"/>
  <c r="EI53" i="4" s="1"/>
  <c r="EI3" i="7"/>
  <c r="EJ56" i="7" s="1"/>
  <c r="EK1" i="8"/>
  <c r="EI3" i="10" s="1"/>
  <c r="EJ54" i="10" s="1"/>
  <c r="EK1" i="6"/>
  <c r="EI2" i="4" s="1"/>
  <c r="EJ54" i="4" s="1"/>
  <c r="EI20" i="12" l="1"/>
  <c r="EH8" i="9"/>
  <c r="EH8" i="11"/>
  <c r="EI21" i="12"/>
  <c r="EI24" i="12"/>
  <c r="EI25" i="12"/>
  <c r="EJ60" i="4"/>
  <c r="EJ58" i="4"/>
  <c r="EJ64" i="7"/>
  <c r="EI22" i="12"/>
  <c r="EJ63" i="7"/>
  <c r="EH7" i="11"/>
  <c r="EJ60" i="10"/>
  <c r="EH11" i="11"/>
  <c r="EJ64" i="4"/>
  <c r="EI15" i="12"/>
  <c r="EH6" i="11"/>
  <c r="EH9" i="9"/>
  <c r="EH6" i="9"/>
  <c r="EH10" i="9"/>
  <c r="EI19" i="12"/>
  <c r="EH9" i="11"/>
  <c r="EH2" i="11"/>
  <c r="EH10" i="11"/>
  <c r="EH12" i="11"/>
  <c r="EI2" i="12"/>
  <c r="EH2" i="9"/>
  <c r="EI8" i="12"/>
  <c r="EH11" i="9"/>
  <c r="EI9" i="12"/>
  <c r="EI10" i="12"/>
  <c r="EI11" i="12"/>
  <c r="EI7" i="12"/>
  <c r="EH12" i="9"/>
  <c r="EH7" i="9"/>
  <c r="EH14" i="12"/>
  <c r="EG1" i="9"/>
  <c r="EG1" i="11"/>
  <c r="EH13" i="7"/>
  <c r="EI66" i="7" s="1"/>
  <c r="EH12" i="7"/>
  <c r="EH11" i="7"/>
  <c r="EH23" i="12" s="1"/>
  <c r="EH10" i="7"/>
  <c r="EH22" i="12" s="1"/>
  <c r="EH9" i="7"/>
  <c r="EH8" i="7"/>
  <c r="EH7" i="7"/>
  <c r="EI60" i="7" s="1"/>
  <c r="EH2" i="7"/>
  <c r="EH55" i="7" s="1"/>
  <c r="EH13" i="10"/>
  <c r="EH12" i="10"/>
  <c r="EI63" i="10" s="1"/>
  <c r="EH11" i="10"/>
  <c r="EI62" i="10" s="1"/>
  <c r="EH10" i="10"/>
  <c r="EI61" i="10" s="1"/>
  <c r="EH9" i="10"/>
  <c r="EI60" i="10" s="1"/>
  <c r="EH8" i="10"/>
  <c r="EI59" i="10" s="1"/>
  <c r="EH7" i="10"/>
  <c r="EI58" i="10" s="1"/>
  <c r="EH2" i="10"/>
  <c r="EH53" i="10" s="1"/>
  <c r="EH12" i="4"/>
  <c r="EH12" i="12" s="1"/>
  <c r="EH11" i="4"/>
  <c r="EH11" i="12" s="1"/>
  <c r="EH10" i="4"/>
  <c r="EH10" i="12" s="1"/>
  <c r="EH9" i="4"/>
  <c r="EH9" i="12" s="1"/>
  <c r="EH8" i="4"/>
  <c r="EH8" i="12" s="1"/>
  <c r="EH7" i="4"/>
  <c r="EH7" i="12" s="1"/>
  <c r="EH6" i="4"/>
  <c r="EH6" i="12" s="1"/>
  <c r="EH1" i="4"/>
  <c r="EH53" i="4" s="1"/>
  <c r="EH3" i="7"/>
  <c r="EI56" i="7" s="1"/>
  <c r="EJ1" i="8"/>
  <c r="EH3" i="10" s="1"/>
  <c r="EI54" i="10" s="1"/>
  <c r="EJ1" i="6"/>
  <c r="EH2" i="4" s="1"/>
  <c r="EH2" i="12" s="1"/>
  <c r="EI60" i="4" l="1"/>
  <c r="EI62" i="4"/>
  <c r="EI63" i="7"/>
  <c r="EG10" i="11"/>
  <c r="EI64" i="4"/>
  <c r="EH25" i="12"/>
  <c r="EI64" i="7"/>
  <c r="EG12" i="11"/>
  <c r="EH20" i="12"/>
  <c r="EI61" i="7"/>
  <c r="EH21" i="12"/>
  <c r="EI62" i="7"/>
  <c r="EH24" i="12"/>
  <c r="EI65" i="7"/>
  <c r="EI64" i="10"/>
  <c r="EI61" i="4"/>
  <c r="EI59" i="4"/>
  <c r="EG8" i="9"/>
  <c r="EI63" i="4"/>
  <c r="EG12" i="9"/>
  <c r="EI58" i="4"/>
  <c r="EI54" i="4"/>
  <c r="EH15" i="12"/>
  <c r="EG9" i="9"/>
  <c r="EG10" i="9"/>
  <c r="EG7" i="9"/>
  <c r="EG11" i="9"/>
  <c r="EH19" i="12"/>
  <c r="EG6" i="9"/>
  <c r="EG2" i="11"/>
  <c r="EG7" i="11"/>
  <c r="EG6" i="11"/>
  <c r="EG8" i="11"/>
  <c r="EG9" i="11"/>
  <c r="EG11" i="11"/>
  <c r="EG2" i="9"/>
  <c r="EG1" i="12"/>
  <c r="EG14" i="12" s="1"/>
  <c r="EF1" i="12"/>
  <c r="EF14" i="12" s="1"/>
  <c r="EE1" i="12"/>
  <c r="EE14" i="12" s="1"/>
  <c r="EF1" i="9"/>
  <c r="EE1" i="9"/>
  <c r="ED1" i="9"/>
  <c r="EF1" i="11"/>
  <c r="EE1" i="11"/>
  <c r="ED1" i="11"/>
  <c r="EG13" i="7"/>
  <c r="EG25" i="12" s="1"/>
  <c r="EG12" i="7"/>
  <c r="EH65" i="7" s="1"/>
  <c r="EG11" i="7"/>
  <c r="EH64" i="7" s="1"/>
  <c r="EG10" i="7"/>
  <c r="EG22" i="12" s="1"/>
  <c r="EG9" i="7"/>
  <c r="EH62" i="7" s="1"/>
  <c r="EG8" i="7"/>
  <c r="EG20" i="12" s="1"/>
  <c r="EG7" i="7"/>
  <c r="EH60" i="7" s="1"/>
  <c r="EG2" i="7"/>
  <c r="EG55" i="7" s="1"/>
  <c r="EF13" i="7"/>
  <c r="EF12" i="7"/>
  <c r="EF11" i="7"/>
  <c r="EF10" i="7"/>
  <c r="EF9" i="7"/>
  <c r="EF8" i="7"/>
  <c r="EF20" i="12" s="1"/>
  <c r="EF7" i="7"/>
  <c r="EF60" i="7" s="1"/>
  <c r="EF2" i="7"/>
  <c r="EF55" i="7" s="1"/>
  <c r="EE13" i="7"/>
  <c r="EE12" i="7"/>
  <c r="EE24" i="12" s="1"/>
  <c r="EE11" i="7"/>
  <c r="EE23" i="12" s="1"/>
  <c r="EE10" i="7"/>
  <c r="EE22" i="12" s="1"/>
  <c r="EE9" i="7"/>
  <c r="EE21" i="12" s="1"/>
  <c r="EE8" i="7"/>
  <c r="EE20" i="12" s="1"/>
  <c r="EE7" i="7"/>
  <c r="EE19" i="12" s="1"/>
  <c r="EE2" i="7"/>
  <c r="EE55" i="7" s="1"/>
  <c r="EG13" i="10"/>
  <c r="EG12" i="10"/>
  <c r="EG11" i="10"/>
  <c r="EG10" i="10"/>
  <c r="EH61" i="10" s="1"/>
  <c r="EG9" i="10"/>
  <c r="EH60" i="10" s="1"/>
  <c r="EG8" i="10"/>
  <c r="EH59" i="10" s="1"/>
  <c r="EG7" i="10"/>
  <c r="EG2" i="10"/>
  <c r="EG53" i="10" s="1"/>
  <c r="EF13" i="10"/>
  <c r="EF12" i="10"/>
  <c r="EF11" i="10"/>
  <c r="EF62" i="10" s="1"/>
  <c r="EF10" i="10"/>
  <c r="EF9" i="10"/>
  <c r="EF8" i="10"/>
  <c r="EF7" i="10"/>
  <c r="EF2" i="10"/>
  <c r="EF53" i="10" s="1"/>
  <c r="EE13" i="10"/>
  <c r="EE12" i="10"/>
  <c r="EE11" i="10"/>
  <c r="EE10" i="10"/>
  <c r="EE9" i="10"/>
  <c r="EE8" i="10"/>
  <c r="EE7" i="10"/>
  <c r="EE2" i="10"/>
  <c r="EE53" i="10" s="1"/>
  <c r="EG12" i="4"/>
  <c r="EG11" i="4"/>
  <c r="EG10" i="4"/>
  <c r="EH62" i="4" s="1"/>
  <c r="EG9" i="4"/>
  <c r="EG8" i="4"/>
  <c r="EG7" i="4"/>
  <c r="EG6" i="4"/>
  <c r="EG1" i="4"/>
  <c r="EG53" i="4" s="1"/>
  <c r="EF12" i="4"/>
  <c r="EF12" i="12" s="1"/>
  <c r="EF11" i="4"/>
  <c r="EF11" i="12" s="1"/>
  <c r="EF10" i="4"/>
  <c r="EF10" i="12" s="1"/>
  <c r="EF9" i="4"/>
  <c r="EF9" i="12" s="1"/>
  <c r="EF8" i="4"/>
  <c r="EF8" i="12" s="1"/>
  <c r="EF7" i="4"/>
  <c r="EF7" i="12" s="1"/>
  <c r="EF6" i="4"/>
  <c r="EF1" i="4"/>
  <c r="EF53" i="4" s="1"/>
  <c r="EE12" i="4"/>
  <c r="EE11" i="4"/>
  <c r="EE10" i="4"/>
  <c r="EE9" i="4"/>
  <c r="EE9" i="12" s="1"/>
  <c r="EE8" i="4"/>
  <c r="EE8" i="12" s="1"/>
  <c r="EE7" i="4"/>
  <c r="ED7" i="9" s="1"/>
  <c r="EE6" i="4"/>
  <c r="EE6" i="12" s="1"/>
  <c r="EE1" i="4"/>
  <c r="EE53" i="4" s="1"/>
  <c r="EG3" i="7"/>
  <c r="EH56" i="7" s="1"/>
  <c r="EF3" i="7"/>
  <c r="EE3" i="7"/>
  <c r="EI1" i="8"/>
  <c r="EG3" i="10" s="1"/>
  <c r="EH54" i="10" s="1"/>
  <c r="EH1" i="8"/>
  <c r="EF3" i="10" s="1"/>
  <c r="EG1" i="8"/>
  <c r="EE3" i="10" s="1"/>
  <c r="EI1" i="6"/>
  <c r="EG2" i="4" s="1"/>
  <c r="EH54" i="4" s="1"/>
  <c r="EH1" i="6"/>
  <c r="EF2" i="4" s="1"/>
  <c r="EG1" i="6"/>
  <c r="EE2" i="4" s="1"/>
  <c r="EF11" i="9" l="1"/>
  <c r="ED10" i="9"/>
  <c r="EF12" i="9"/>
  <c r="EF60" i="10"/>
  <c r="EG61" i="4"/>
  <c r="ED12" i="9"/>
  <c r="EF64" i="7"/>
  <c r="ED10" i="11"/>
  <c r="EF10" i="11"/>
  <c r="EF58" i="4"/>
  <c r="EH61" i="7"/>
  <c r="EF62" i="7"/>
  <c r="EF63" i="7"/>
  <c r="EF59" i="10"/>
  <c r="EG59" i="4"/>
  <c r="EG60" i="4"/>
  <c r="ED7" i="11"/>
  <c r="EE11" i="11"/>
  <c r="EE12" i="11"/>
  <c r="EF21" i="12"/>
  <c r="EF22" i="12"/>
  <c r="EG63" i="10"/>
  <c r="EG58" i="4"/>
  <c r="EG64" i="7"/>
  <c r="EH63" i="7"/>
  <c r="EF23" i="12"/>
  <c r="EF65" i="7"/>
  <c r="EF12" i="11"/>
  <c r="EG61" i="7"/>
  <c r="EH66" i="7"/>
  <c r="EF66" i="7"/>
  <c r="EF11" i="11"/>
  <c r="ED12" i="11"/>
  <c r="EG58" i="10"/>
  <c r="EH64" i="10"/>
  <c r="EG59" i="10"/>
  <c r="EH63" i="10"/>
  <c r="EG60" i="10"/>
  <c r="EH62" i="10"/>
  <c r="EG61" i="10"/>
  <c r="EH58" i="10"/>
  <c r="EE7" i="12"/>
  <c r="EH64" i="4"/>
  <c r="EG7" i="12"/>
  <c r="EH61" i="4"/>
  <c r="EH59" i="4"/>
  <c r="EH58" i="4"/>
  <c r="EG8" i="12"/>
  <c r="EE8" i="9"/>
  <c r="EH60" i="4"/>
  <c r="EF59" i="4"/>
  <c r="EH63" i="4"/>
  <c r="EF63" i="4"/>
  <c r="EE10" i="9"/>
  <c r="EF64" i="4"/>
  <c r="EE15" i="12"/>
  <c r="EF56" i="7"/>
  <c r="EF15" i="12"/>
  <c r="EG56" i="7"/>
  <c r="EG15" i="12"/>
  <c r="EG62" i="7"/>
  <c r="EF24" i="12"/>
  <c r="EG63" i="7"/>
  <c r="EF25" i="12"/>
  <c r="ED6" i="9"/>
  <c r="ED11" i="11"/>
  <c r="EE6" i="11"/>
  <c r="EG65" i="7"/>
  <c r="EE9" i="9"/>
  <c r="EE25" i="12"/>
  <c r="EG60" i="7"/>
  <c r="EE11" i="9"/>
  <c r="EF10" i="9"/>
  <c r="EF61" i="7"/>
  <c r="EG66" i="7"/>
  <c r="EE12" i="9"/>
  <c r="EG19" i="12"/>
  <c r="ED6" i="11"/>
  <c r="EF9" i="9"/>
  <c r="EG21" i="12"/>
  <c r="ED8" i="11"/>
  <c r="EG23" i="12"/>
  <c r="ED9" i="11"/>
  <c r="EF19" i="12"/>
  <c r="EG24" i="12"/>
  <c r="EF54" i="10"/>
  <c r="EE2" i="11"/>
  <c r="ED2" i="11"/>
  <c r="EG54" i="10"/>
  <c r="EF2" i="11"/>
  <c r="EF7" i="11"/>
  <c r="EF61" i="10"/>
  <c r="EG64" i="10"/>
  <c r="EF6" i="11"/>
  <c r="EE7" i="11"/>
  <c r="EE8" i="11"/>
  <c r="EF63" i="10"/>
  <c r="EE9" i="11"/>
  <c r="EF64" i="10"/>
  <c r="EE10" i="11"/>
  <c r="EG62" i="10"/>
  <c r="EF8" i="11"/>
  <c r="EF58" i="10"/>
  <c r="EF9" i="11"/>
  <c r="EE2" i="12"/>
  <c r="ED2" i="9"/>
  <c r="EF54" i="4"/>
  <c r="EF2" i="12"/>
  <c r="EE2" i="9"/>
  <c r="EG54" i="4"/>
  <c r="EG2" i="12"/>
  <c r="EF2" i="9"/>
  <c r="EE12" i="12"/>
  <c r="EG9" i="12"/>
  <c r="ED8" i="9"/>
  <c r="EF6" i="9"/>
  <c r="EG10" i="12"/>
  <c r="EE11" i="12"/>
  <c r="ED9" i="9"/>
  <c r="EF7" i="9"/>
  <c r="EG11" i="12"/>
  <c r="EG6" i="12"/>
  <c r="EF8" i="9"/>
  <c r="EG12" i="12"/>
  <c r="EF60" i="4"/>
  <c r="EG62" i="4"/>
  <c r="EF61" i="4"/>
  <c r="EG63" i="4"/>
  <c r="ED11" i="9"/>
  <c r="EF62" i="4"/>
  <c r="EG64" i="4"/>
  <c r="EE6" i="9"/>
  <c r="EE10" i="12"/>
  <c r="EE7" i="9"/>
  <c r="EF6" i="12"/>
  <c r="ED1" i="12"/>
  <c r="ED14" i="12" s="1"/>
  <c r="EC1" i="9"/>
  <c r="EC1" i="11"/>
  <c r="ED13" i="7"/>
  <c r="EE66" i="7" s="1"/>
  <c r="ED12" i="7"/>
  <c r="EE65" i="7" s="1"/>
  <c r="ED11" i="7"/>
  <c r="ED23" i="12" s="1"/>
  <c r="ED10" i="7"/>
  <c r="EE63" i="7" s="1"/>
  <c r="ED9" i="7"/>
  <c r="EE62" i="7" s="1"/>
  <c r="ED8" i="7"/>
  <c r="ED20" i="12" s="1"/>
  <c r="ED7" i="7"/>
  <c r="ED19" i="12" s="1"/>
  <c r="ED2" i="7"/>
  <c r="ED55" i="7" s="1"/>
  <c r="ED13" i="10"/>
  <c r="EE64" i="10" s="1"/>
  <c r="ED12" i="10"/>
  <c r="EE63" i="10" s="1"/>
  <c r="ED11" i="10"/>
  <c r="EE62" i="10" s="1"/>
  <c r="ED10" i="10"/>
  <c r="EE61" i="10" s="1"/>
  <c r="ED9" i="10"/>
  <c r="ED8" i="10"/>
  <c r="EE59" i="10" s="1"/>
  <c r="ED7" i="10"/>
  <c r="EE58" i="10" s="1"/>
  <c r="ED2" i="10"/>
  <c r="ED53" i="10" s="1"/>
  <c r="ED12" i="4"/>
  <c r="ED12" i="12" s="1"/>
  <c r="ED11" i="4"/>
  <c r="ED10" i="4"/>
  <c r="EE62" i="4" s="1"/>
  <c r="ED9" i="4"/>
  <c r="ED9" i="12" s="1"/>
  <c r="ED8" i="4"/>
  <c r="ED8" i="12" s="1"/>
  <c r="ED7" i="4"/>
  <c r="EE59" i="4" s="1"/>
  <c r="ED6" i="4"/>
  <c r="EE58" i="4" s="1"/>
  <c r="ED1" i="4"/>
  <c r="ED53" i="4" s="1"/>
  <c r="ED3" i="7"/>
  <c r="EE56" i="7" s="1"/>
  <c r="EF1" i="8"/>
  <c r="ED3" i="10" s="1"/>
  <c r="EE54" i="10" s="1"/>
  <c r="EF1" i="6"/>
  <c r="ED2" i="4" s="1"/>
  <c r="EE54" i="4" s="1"/>
  <c r="EC11" i="9" l="1"/>
  <c r="ED24" i="12"/>
  <c r="EC8" i="9"/>
  <c r="ED21" i="12"/>
  <c r="ED7" i="12"/>
  <c r="EE64" i="7"/>
  <c r="ED25" i="12"/>
  <c r="EC7" i="9"/>
  <c r="EC6" i="9"/>
  <c r="EE61" i="7"/>
  <c r="EC7" i="11"/>
  <c r="EC8" i="11"/>
  <c r="EE60" i="7"/>
  <c r="EC10" i="11"/>
  <c r="EC11" i="11"/>
  <c r="EC12" i="11"/>
  <c r="EE60" i="10"/>
  <c r="EE64" i="4"/>
  <c r="EE61" i="4"/>
  <c r="EE60" i="4"/>
  <c r="EC12" i="9"/>
  <c r="EE63" i="4"/>
  <c r="ED15" i="12"/>
  <c r="EC9" i="11"/>
  <c r="ED22" i="12"/>
  <c r="EC2" i="11"/>
  <c r="EC6" i="11"/>
  <c r="ED2" i="12"/>
  <c r="EC2" i="9"/>
  <c r="ED6" i="12"/>
  <c r="ED10" i="12"/>
  <c r="ED11" i="12"/>
  <c r="EC9" i="9"/>
  <c r="EC10" i="9"/>
  <c r="EC1" i="12"/>
  <c r="EC14" i="12" s="1"/>
  <c r="EB1" i="12"/>
  <c r="EB14" i="12" s="1"/>
  <c r="EB1" i="9"/>
  <c r="EA1" i="9"/>
  <c r="EB1" i="11"/>
  <c r="EA1" i="11"/>
  <c r="EC13" i="7"/>
  <c r="EC25" i="12" s="1"/>
  <c r="EC12" i="7"/>
  <c r="EC24" i="12" s="1"/>
  <c r="EC11" i="7"/>
  <c r="EC23" i="12" s="1"/>
  <c r="EC10" i="7"/>
  <c r="EC9" i="7"/>
  <c r="ED62" i="7" s="1"/>
  <c r="EC8" i="7"/>
  <c r="EC7" i="7"/>
  <c r="EC2" i="7"/>
  <c r="EC55" i="7" s="1"/>
  <c r="EB13" i="7"/>
  <c r="EB25" i="12" s="1"/>
  <c r="EB12" i="7"/>
  <c r="EB24" i="12" s="1"/>
  <c r="EB11" i="7"/>
  <c r="EB23" i="12" s="1"/>
  <c r="EB10" i="7"/>
  <c r="EB9" i="7"/>
  <c r="EB8" i="7"/>
  <c r="EB7" i="7"/>
  <c r="EB2" i="7"/>
  <c r="EB55" i="7" s="1"/>
  <c r="EC13" i="10"/>
  <c r="EC12" i="10"/>
  <c r="EC11" i="10"/>
  <c r="ED62" i="10" s="1"/>
  <c r="EC10" i="10"/>
  <c r="ED61" i="10" s="1"/>
  <c r="EC9" i="10"/>
  <c r="ED60" i="10" s="1"/>
  <c r="EC8" i="10"/>
  <c r="ED59" i="10" s="1"/>
  <c r="EC7" i="10"/>
  <c r="ED58" i="10" s="1"/>
  <c r="EC2" i="10"/>
  <c r="EC53" i="10" s="1"/>
  <c r="EB13" i="10"/>
  <c r="EB12" i="10"/>
  <c r="EB11" i="10"/>
  <c r="EB10" i="10"/>
  <c r="EB9" i="10"/>
  <c r="EB8" i="10"/>
  <c r="EB7" i="10"/>
  <c r="EB2" i="10"/>
  <c r="EB53" i="10" s="1"/>
  <c r="EC12" i="4"/>
  <c r="EC11" i="4"/>
  <c r="EC10" i="4"/>
  <c r="EC10" i="12" s="1"/>
  <c r="EC9" i="4"/>
  <c r="EC8" i="4"/>
  <c r="ED60" i="4" s="1"/>
  <c r="EC7" i="4"/>
  <c r="ED59" i="4" s="1"/>
  <c r="EC6" i="4"/>
  <c r="EC6" i="12" s="1"/>
  <c r="EC1" i="4"/>
  <c r="EC53" i="4" s="1"/>
  <c r="EB12" i="4"/>
  <c r="EB11" i="4"/>
  <c r="EB10" i="4"/>
  <c r="EB10" i="12" s="1"/>
  <c r="EB9" i="4"/>
  <c r="EB9" i="12" s="1"/>
  <c r="EB8" i="4"/>
  <c r="EB8" i="12" s="1"/>
  <c r="EB7" i="4"/>
  <c r="EB7" i="12" s="1"/>
  <c r="EB6" i="4"/>
  <c r="EB6" i="12" s="1"/>
  <c r="EB1" i="4"/>
  <c r="EB53" i="4" s="1"/>
  <c r="EC3" i="7"/>
  <c r="ED56" i="7" s="1"/>
  <c r="EB3" i="7"/>
  <c r="EE1" i="8"/>
  <c r="EC3" i="10" s="1"/>
  <c r="ED54" i="10" s="1"/>
  <c r="ED1" i="8"/>
  <c r="EB3" i="10" s="1"/>
  <c r="EE1" i="6"/>
  <c r="EC2" i="4" s="1"/>
  <c r="ED54" i="4" s="1"/>
  <c r="ED1" i="6"/>
  <c r="EB2" i="4" s="1"/>
  <c r="EA11" i="9" l="1"/>
  <c r="EB12" i="9"/>
  <c r="EB9" i="9"/>
  <c r="EA7" i="11"/>
  <c r="EA12" i="11"/>
  <c r="EB8" i="9"/>
  <c r="EA9" i="11"/>
  <c r="EA10" i="11"/>
  <c r="EB12" i="11"/>
  <c r="EC63" i="7"/>
  <c r="EA8" i="11"/>
  <c r="ED65" i="7"/>
  <c r="EC63" i="4"/>
  <c r="ED66" i="7"/>
  <c r="EA6" i="9"/>
  <c r="EA7" i="9"/>
  <c r="EA8" i="9"/>
  <c r="EC11" i="12"/>
  <c r="EC60" i="7"/>
  <c r="EC61" i="7"/>
  <c r="EC62" i="7"/>
  <c r="ED64" i="7"/>
  <c r="ED63" i="7"/>
  <c r="ED61" i="7"/>
  <c r="ED60" i="7"/>
  <c r="EB11" i="11"/>
  <c r="ED63" i="10"/>
  <c r="ED64" i="10"/>
  <c r="ED58" i="4"/>
  <c r="ED63" i="4"/>
  <c r="ED64" i="4"/>
  <c r="EB11" i="12"/>
  <c r="ED61" i="4"/>
  <c r="EC62" i="4"/>
  <c r="EC59" i="4"/>
  <c r="ED62" i="4"/>
  <c r="EC8" i="12"/>
  <c r="EB15" i="12"/>
  <c r="EC56" i="7"/>
  <c r="EC15" i="12"/>
  <c r="EB10" i="9"/>
  <c r="EB11" i="9"/>
  <c r="EC19" i="12"/>
  <c r="EC64" i="7"/>
  <c r="EC20" i="12"/>
  <c r="EA12" i="9"/>
  <c r="EC65" i="7"/>
  <c r="EC21" i="12"/>
  <c r="EA11" i="11"/>
  <c r="EC66" i="7"/>
  <c r="EB19" i="12"/>
  <c r="EC22" i="12"/>
  <c r="EB20" i="12"/>
  <c r="EB21" i="12"/>
  <c r="EB22" i="12"/>
  <c r="EC58" i="10"/>
  <c r="EC59" i="10"/>
  <c r="EC60" i="10"/>
  <c r="EB6" i="11"/>
  <c r="EC61" i="10"/>
  <c r="EB8" i="11"/>
  <c r="EC62" i="10"/>
  <c r="EB9" i="11"/>
  <c r="EC64" i="10"/>
  <c r="EA2" i="11"/>
  <c r="EC54" i="10"/>
  <c r="EB2" i="11"/>
  <c r="EC63" i="10"/>
  <c r="EB7" i="11"/>
  <c r="EB10" i="11"/>
  <c r="EA6" i="11"/>
  <c r="EB2" i="12"/>
  <c r="EA2" i="9"/>
  <c r="EC54" i="4"/>
  <c r="EB2" i="9"/>
  <c r="EC2" i="12"/>
  <c r="EA9" i="9"/>
  <c r="EC58" i="4"/>
  <c r="EA10" i="9"/>
  <c r="EC7" i="12"/>
  <c r="EC9" i="12"/>
  <c r="EB12" i="12"/>
  <c r="EB6" i="9"/>
  <c r="EC12" i="12"/>
  <c r="EC60" i="4"/>
  <c r="EB7" i="9"/>
  <c r="EC61" i="4"/>
  <c r="EC64" i="4"/>
  <c r="EA1" i="12"/>
  <c r="EA14" i="12" s="1"/>
  <c r="DZ1" i="12"/>
  <c r="DZ14" i="12" s="1"/>
  <c r="DZ1" i="9"/>
  <c r="DY1" i="9"/>
  <c r="DZ1" i="11"/>
  <c r="DY1" i="11"/>
  <c r="EA13" i="7"/>
  <c r="EA12" i="7"/>
  <c r="EA11" i="7"/>
  <c r="EA23" i="12" s="1"/>
  <c r="EA10" i="7"/>
  <c r="EA22" i="12" s="1"/>
  <c r="EA9" i="7"/>
  <c r="EA21" i="12" s="1"/>
  <c r="EA8" i="7"/>
  <c r="EA20" i="12" s="1"/>
  <c r="EA7" i="7"/>
  <c r="EB60" i="7" s="1"/>
  <c r="EA2" i="7"/>
  <c r="EA55" i="7" s="1"/>
  <c r="DZ13" i="7"/>
  <c r="DZ12" i="7"/>
  <c r="DZ11" i="7"/>
  <c r="DZ23" i="12" s="1"/>
  <c r="DZ10" i="7"/>
  <c r="DZ22" i="12" s="1"/>
  <c r="DZ9" i="7"/>
  <c r="DZ21" i="12" s="1"/>
  <c r="DZ8" i="7"/>
  <c r="DZ20" i="12" s="1"/>
  <c r="DZ7" i="7"/>
  <c r="DZ19" i="12" s="1"/>
  <c r="DZ2" i="7"/>
  <c r="DZ55" i="7" s="1"/>
  <c r="EA13" i="10"/>
  <c r="EB64" i="10" s="1"/>
  <c r="EA12" i="10"/>
  <c r="EB63" i="10" s="1"/>
  <c r="EA11" i="10"/>
  <c r="EA10" i="10"/>
  <c r="EA9" i="10"/>
  <c r="EB60" i="10" s="1"/>
  <c r="EA8" i="10"/>
  <c r="EB59" i="10" s="1"/>
  <c r="EA7" i="10"/>
  <c r="EB58" i="10" s="1"/>
  <c r="EA2" i="10"/>
  <c r="EA53" i="10" s="1"/>
  <c r="DZ13" i="10"/>
  <c r="DZ12" i="10"/>
  <c r="DZ11" i="10"/>
  <c r="DZ10" i="10"/>
  <c r="DZ9" i="10"/>
  <c r="DZ8" i="10"/>
  <c r="DZ7" i="10"/>
  <c r="DZ2" i="10"/>
  <c r="DZ53" i="10" s="1"/>
  <c r="EA12" i="4"/>
  <c r="EB64" i="4" s="1"/>
  <c r="EA11" i="4"/>
  <c r="EB63" i="4" s="1"/>
  <c r="EA10" i="4"/>
  <c r="EB62" i="4" s="1"/>
  <c r="EA9" i="4"/>
  <c r="EB61" i="4" s="1"/>
  <c r="EA8" i="4"/>
  <c r="EB60" i="4" s="1"/>
  <c r="EA7" i="4"/>
  <c r="EB59" i="4" s="1"/>
  <c r="EA6" i="4"/>
  <c r="EA1" i="4"/>
  <c r="EA53" i="4" s="1"/>
  <c r="DZ12" i="4"/>
  <c r="DZ11" i="4"/>
  <c r="DZ10" i="4"/>
  <c r="DZ9" i="4"/>
  <c r="DZ8" i="4"/>
  <c r="DZ8" i="12" s="1"/>
  <c r="DZ7" i="4"/>
  <c r="DZ6" i="4"/>
  <c r="DZ1" i="4"/>
  <c r="DZ53" i="4" s="1"/>
  <c r="EC1" i="8"/>
  <c r="EA3" i="10" s="1"/>
  <c r="EB54" i="10" s="1"/>
  <c r="EB1" i="8"/>
  <c r="DZ3" i="10" s="1"/>
  <c r="EA3" i="7"/>
  <c r="EB56" i="7" s="1"/>
  <c r="DZ3" i="7"/>
  <c r="EC1" i="6"/>
  <c r="EA2" i="4" s="1"/>
  <c r="EB54" i="4" s="1"/>
  <c r="EB1" i="6"/>
  <c r="DZ2" i="4" s="1"/>
  <c r="DY12" i="9" l="1"/>
  <c r="EA58" i="4"/>
  <c r="EB63" i="7"/>
  <c r="DY7" i="9"/>
  <c r="EA65" i="7"/>
  <c r="EB62" i="7"/>
  <c r="EA66" i="7"/>
  <c r="EB66" i="7"/>
  <c r="EB61" i="7"/>
  <c r="EA63" i="7"/>
  <c r="DY8" i="11"/>
  <c r="EB64" i="7"/>
  <c r="EB65" i="7"/>
  <c r="DY12" i="11"/>
  <c r="EA61" i="10"/>
  <c r="EA62" i="10"/>
  <c r="EB62" i="10"/>
  <c r="EB61" i="10"/>
  <c r="DY11" i="11"/>
  <c r="EA59" i="10"/>
  <c r="EA58" i="10"/>
  <c r="EA60" i="10"/>
  <c r="EB58" i="4"/>
  <c r="EA63" i="4"/>
  <c r="EA64" i="4"/>
  <c r="DZ15" i="12"/>
  <c r="EA56" i="7"/>
  <c r="EA15" i="12"/>
  <c r="EA25" i="12"/>
  <c r="EA61" i="7"/>
  <c r="EA62" i="7"/>
  <c r="EA24" i="12"/>
  <c r="EA64" i="7"/>
  <c r="DZ24" i="12"/>
  <c r="DZ25" i="12"/>
  <c r="DZ7" i="9"/>
  <c r="DZ12" i="11"/>
  <c r="DY6" i="9"/>
  <c r="EA60" i="7"/>
  <c r="EA19" i="12"/>
  <c r="DY10" i="9"/>
  <c r="DY2" i="11"/>
  <c r="EA54" i="10"/>
  <c r="DZ2" i="11"/>
  <c r="DZ6" i="11"/>
  <c r="DZ7" i="11"/>
  <c r="DZ9" i="11"/>
  <c r="EA63" i="10"/>
  <c r="DZ10" i="11"/>
  <c r="DZ11" i="11"/>
  <c r="DZ8" i="11"/>
  <c r="EA64" i="10"/>
  <c r="DY6" i="11"/>
  <c r="DY7" i="11"/>
  <c r="DY9" i="11"/>
  <c r="DY10" i="11"/>
  <c r="EA7" i="12"/>
  <c r="DZ11" i="9"/>
  <c r="EA62" i="4"/>
  <c r="DZ2" i="12"/>
  <c r="DY2" i="9"/>
  <c r="DZ2" i="9"/>
  <c r="EA54" i="4"/>
  <c r="EA2" i="12"/>
  <c r="EA60" i="4"/>
  <c r="DY8" i="9"/>
  <c r="DZ6" i="12"/>
  <c r="EA61" i="4"/>
  <c r="DY9" i="9"/>
  <c r="DZ7" i="12"/>
  <c r="EA6" i="12"/>
  <c r="DY11" i="9"/>
  <c r="DZ9" i="12"/>
  <c r="EA8" i="12"/>
  <c r="DZ11" i="12"/>
  <c r="EA10" i="12"/>
  <c r="DZ10" i="12"/>
  <c r="EA9" i="12"/>
  <c r="DZ12" i="12"/>
  <c r="EA11" i="12"/>
  <c r="DZ6" i="9"/>
  <c r="EA12" i="12"/>
  <c r="DZ8" i="9"/>
  <c r="DZ9" i="9"/>
  <c r="DZ10" i="9"/>
  <c r="DZ12" i="9"/>
  <c r="EA59" i="4"/>
  <c r="DY1" i="12"/>
  <c r="DY14" i="12" s="1"/>
  <c r="DX1" i="9"/>
  <c r="DX1" i="11"/>
  <c r="DY13" i="7"/>
  <c r="DY25" i="12" s="1"/>
  <c r="DY12" i="7"/>
  <c r="DY24" i="12" s="1"/>
  <c r="DY11" i="7"/>
  <c r="DZ64" i="7" s="1"/>
  <c r="DY10" i="7"/>
  <c r="DZ63" i="7" s="1"/>
  <c r="DY9" i="7"/>
  <c r="DZ62" i="7" s="1"/>
  <c r="DY8" i="7"/>
  <c r="DZ61" i="7" s="1"/>
  <c r="DY7" i="7"/>
  <c r="DZ60" i="7" s="1"/>
  <c r="DY2" i="7"/>
  <c r="DY55" i="7" s="1"/>
  <c r="DY3" i="7"/>
  <c r="DZ56" i="7" s="1"/>
  <c r="EA1" i="8"/>
  <c r="DY3" i="10" s="1"/>
  <c r="DZ54" i="10" s="1"/>
  <c r="DY13" i="10"/>
  <c r="DY12" i="10"/>
  <c r="DZ63" i="10" s="1"/>
  <c r="DY11" i="10"/>
  <c r="DZ62" i="10" s="1"/>
  <c r="DY10" i="10"/>
  <c r="DZ61" i="10" s="1"/>
  <c r="DY9" i="10"/>
  <c r="DY8" i="10"/>
  <c r="DZ59" i="10" s="1"/>
  <c r="DY7" i="10"/>
  <c r="DZ58" i="10" s="1"/>
  <c r="DY2" i="10"/>
  <c r="DY53" i="10" s="1"/>
  <c r="DY12" i="4"/>
  <c r="DY12" i="12" s="1"/>
  <c r="DY11" i="4"/>
  <c r="DZ63" i="4" s="1"/>
  <c r="DY10" i="4"/>
  <c r="DZ62" i="4" s="1"/>
  <c r="DY9" i="4"/>
  <c r="DY8" i="4"/>
  <c r="DY7" i="4"/>
  <c r="DY6" i="4"/>
  <c r="DZ58" i="4" s="1"/>
  <c r="DY1" i="4"/>
  <c r="DY53" i="4" s="1"/>
  <c r="EA1" i="6"/>
  <c r="DY2" i="4" s="1"/>
  <c r="DZ54" i="4" s="1"/>
  <c r="DX7" i="9" l="1"/>
  <c r="DZ66" i="7"/>
  <c r="DY20" i="12"/>
  <c r="DZ65" i="7"/>
  <c r="DX8" i="11"/>
  <c r="DX8" i="9"/>
  <c r="DX9" i="9"/>
  <c r="DX7" i="11"/>
  <c r="DX6" i="11"/>
  <c r="DX12" i="11"/>
  <c r="DZ64" i="10"/>
  <c r="DZ60" i="10"/>
  <c r="DX9" i="11"/>
  <c r="DX10" i="11"/>
  <c r="DZ59" i="4"/>
  <c r="DY7" i="12"/>
  <c r="DY8" i="12"/>
  <c r="DZ64" i="4"/>
  <c r="DZ60" i="4"/>
  <c r="DZ61" i="4"/>
  <c r="DY15" i="12"/>
  <c r="DX6" i="9"/>
  <c r="DX12" i="9"/>
  <c r="DY19" i="12"/>
  <c r="DY21" i="12"/>
  <c r="DY22" i="12"/>
  <c r="DY23" i="12"/>
  <c r="DX11" i="11"/>
  <c r="DX2" i="11"/>
  <c r="DX2" i="9"/>
  <c r="DY2" i="12"/>
  <c r="DY9" i="12"/>
  <c r="DY11" i="12"/>
  <c r="DX10" i="9"/>
  <c r="DY6" i="12"/>
  <c r="DY10" i="12"/>
  <c r="DX11" i="9"/>
  <c r="DX1" i="12"/>
  <c r="DX14" i="12" s="1"/>
  <c r="DW1" i="12"/>
  <c r="DW14" i="12" s="1"/>
  <c r="DW1" i="9"/>
  <c r="DV1" i="9"/>
  <c r="DW1" i="11"/>
  <c r="DV1" i="11"/>
  <c r="DX13" i="7"/>
  <c r="DY66" i="7" s="1"/>
  <c r="DX12" i="7"/>
  <c r="DX11" i="7"/>
  <c r="DY64" i="7" s="1"/>
  <c r="DX10" i="7"/>
  <c r="DY63" i="7" s="1"/>
  <c r="DX9" i="7"/>
  <c r="DX8" i="7"/>
  <c r="DY61" i="7" s="1"/>
  <c r="DX7" i="7"/>
  <c r="DY60" i="7" s="1"/>
  <c r="DX2" i="7"/>
  <c r="DX55" i="7" s="1"/>
  <c r="DW13" i="7"/>
  <c r="DW25" i="12" s="1"/>
  <c r="DW12" i="7"/>
  <c r="DW24" i="12" s="1"/>
  <c r="DW11" i="7"/>
  <c r="DW23" i="12" s="1"/>
  <c r="DW10" i="7"/>
  <c r="DW9" i="7"/>
  <c r="DW21" i="12" s="1"/>
  <c r="DW8" i="7"/>
  <c r="DW20" i="12" s="1"/>
  <c r="DW7" i="7"/>
  <c r="DW2" i="7"/>
  <c r="DW55" i="7" s="1"/>
  <c r="DX13" i="10"/>
  <c r="DX12" i="10"/>
  <c r="DX11" i="10"/>
  <c r="DX62" i="10" s="1"/>
  <c r="DX10" i="10"/>
  <c r="DX61" i="10" s="1"/>
  <c r="DX9" i="10"/>
  <c r="DY60" i="10" s="1"/>
  <c r="DX8" i="10"/>
  <c r="DX7" i="10"/>
  <c r="DX2" i="10"/>
  <c r="DX53" i="10" s="1"/>
  <c r="DW13" i="10"/>
  <c r="DW12" i="10"/>
  <c r="DW11" i="10"/>
  <c r="DW10" i="10"/>
  <c r="DW9" i="10"/>
  <c r="DW8" i="10"/>
  <c r="DW7" i="10"/>
  <c r="DW2" i="10"/>
  <c r="DW53" i="10" s="1"/>
  <c r="DX12" i="4"/>
  <c r="DX11" i="4"/>
  <c r="DY63" i="4" s="1"/>
  <c r="DX10" i="4"/>
  <c r="DX9" i="4"/>
  <c r="DY61" i="4" s="1"/>
  <c r="DX8" i="4"/>
  <c r="DY60" i="4" s="1"/>
  <c r="DX7" i="4"/>
  <c r="DX6" i="4"/>
  <c r="DX1" i="4"/>
  <c r="DX53" i="4" s="1"/>
  <c r="DW12" i="4"/>
  <c r="DW12" i="12" s="1"/>
  <c r="DW11" i="4"/>
  <c r="DW11" i="12" s="1"/>
  <c r="DW10" i="4"/>
  <c r="DW10" i="12" s="1"/>
  <c r="DW9" i="4"/>
  <c r="DW9" i="12" s="1"/>
  <c r="DW8" i="4"/>
  <c r="DW8" i="12" s="1"/>
  <c r="DW7" i="4"/>
  <c r="DW7" i="12" s="1"/>
  <c r="DW6" i="4"/>
  <c r="DW6" i="12" s="1"/>
  <c r="DW1" i="4"/>
  <c r="DW53" i="4" s="1"/>
  <c r="DX3" i="7"/>
  <c r="DY56" i="7" s="1"/>
  <c r="DW3" i="7"/>
  <c r="DZ1" i="6"/>
  <c r="DX2" i="4" s="1"/>
  <c r="DY54" i="4" s="1"/>
  <c r="DY1" i="6"/>
  <c r="DW2" i="4" s="1"/>
  <c r="DZ1" i="8"/>
  <c r="DX3" i="10" s="1"/>
  <c r="DY54" i="10" s="1"/>
  <c r="DY1" i="8"/>
  <c r="DW3" i="10" s="1"/>
  <c r="DW10" i="9" l="1"/>
  <c r="DX58" i="4"/>
  <c r="DX59" i="4"/>
  <c r="DW12" i="9"/>
  <c r="DX62" i="7"/>
  <c r="DX61" i="7"/>
  <c r="DX58" i="10"/>
  <c r="DX59" i="10"/>
  <c r="DX60" i="10"/>
  <c r="DY64" i="4"/>
  <c r="DY59" i="4"/>
  <c r="DV10" i="9"/>
  <c r="DV9" i="9"/>
  <c r="DX21" i="12"/>
  <c r="DX23" i="12"/>
  <c r="DX65" i="7"/>
  <c r="DY65" i="7"/>
  <c r="DY62" i="7"/>
  <c r="DX63" i="10"/>
  <c r="DY59" i="10"/>
  <c r="DY63" i="10"/>
  <c r="DX64" i="10"/>
  <c r="DY64" i="10"/>
  <c r="DW12" i="11"/>
  <c r="DY62" i="10"/>
  <c r="DY61" i="10"/>
  <c r="DY58" i="10"/>
  <c r="DV8" i="9"/>
  <c r="DX60" i="4"/>
  <c r="DX61" i="4"/>
  <c r="DY58" i="4"/>
  <c r="DX64" i="4"/>
  <c r="DV11" i="9"/>
  <c r="DY62" i="4"/>
  <c r="DX6" i="12"/>
  <c r="DW15" i="12"/>
  <c r="DX15" i="12"/>
  <c r="DX56" i="7"/>
  <c r="DW11" i="11"/>
  <c r="DW22" i="12"/>
  <c r="DW11" i="9"/>
  <c r="DX60" i="7"/>
  <c r="DV12" i="9"/>
  <c r="DX63" i="7"/>
  <c r="DX64" i="7"/>
  <c r="DW9" i="9"/>
  <c r="DX19" i="12"/>
  <c r="DX20" i="12"/>
  <c r="DV9" i="11"/>
  <c r="DX66" i="7"/>
  <c r="DX22" i="12"/>
  <c r="DX24" i="12"/>
  <c r="DW19" i="12"/>
  <c r="DX25" i="12"/>
  <c r="DV2" i="11"/>
  <c r="DW2" i="11"/>
  <c r="DX54" i="10"/>
  <c r="DV7" i="11"/>
  <c r="DV8" i="11"/>
  <c r="DV10" i="11"/>
  <c r="DV11" i="11"/>
  <c r="DV6" i="11"/>
  <c r="DV12" i="11"/>
  <c r="DW6" i="11"/>
  <c r="DW7" i="11"/>
  <c r="DW8" i="11"/>
  <c r="DW9" i="11"/>
  <c r="DW10" i="11"/>
  <c r="DW2" i="12"/>
  <c r="DV2" i="9"/>
  <c r="DX54" i="4"/>
  <c r="DW2" i="9"/>
  <c r="DX2" i="12"/>
  <c r="DX8" i="12"/>
  <c r="DX9" i="12"/>
  <c r="DX7" i="12"/>
  <c r="DX10" i="12"/>
  <c r="DX11" i="12"/>
  <c r="DX62" i="4"/>
  <c r="DW6" i="9"/>
  <c r="DX12" i="12"/>
  <c r="DX63" i="4"/>
  <c r="DW7" i="9"/>
  <c r="DW8" i="9"/>
  <c r="DV6" i="9"/>
  <c r="DV7" i="9"/>
  <c r="DV1" i="12"/>
  <c r="DV14" i="12" s="1"/>
  <c r="DU1" i="12"/>
  <c r="DU14" i="12" s="1"/>
  <c r="DU1" i="9"/>
  <c r="DT1" i="9"/>
  <c r="DU1" i="11"/>
  <c r="DT1" i="11"/>
  <c r="DV13" i="7"/>
  <c r="DW66" i="7" s="1"/>
  <c r="DV12" i="7"/>
  <c r="DV11" i="7"/>
  <c r="DW64" i="7" s="1"/>
  <c r="DV10" i="7"/>
  <c r="DV9" i="7"/>
  <c r="DV8" i="7"/>
  <c r="DW61" i="7" s="1"/>
  <c r="DV7" i="7"/>
  <c r="DW60" i="7" s="1"/>
  <c r="DV2" i="7"/>
  <c r="DV55" i="7" s="1"/>
  <c r="DU13" i="7"/>
  <c r="DU25" i="12" s="1"/>
  <c r="DU12" i="7"/>
  <c r="DU24" i="12" s="1"/>
  <c r="DU11" i="7"/>
  <c r="DU23" i="12" s="1"/>
  <c r="DU10" i="7"/>
  <c r="DU22" i="12" s="1"/>
  <c r="DU9" i="7"/>
  <c r="DU8" i="7"/>
  <c r="DU20" i="12" s="1"/>
  <c r="DU7" i="7"/>
  <c r="DU2" i="7"/>
  <c r="DU55" i="7" s="1"/>
  <c r="DV13" i="10"/>
  <c r="DV12" i="10"/>
  <c r="DV11" i="10"/>
  <c r="DW62" i="10" s="1"/>
  <c r="DV10" i="10"/>
  <c r="DW61" i="10" s="1"/>
  <c r="DV9" i="10"/>
  <c r="DV8" i="10"/>
  <c r="DV7" i="10"/>
  <c r="DW58" i="10" s="1"/>
  <c r="DV2" i="10"/>
  <c r="DV53" i="10" s="1"/>
  <c r="DU13" i="10"/>
  <c r="DU12" i="10"/>
  <c r="DU11" i="10"/>
  <c r="DU10" i="10"/>
  <c r="DU9" i="10"/>
  <c r="DU8" i="10"/>
  <c r="DU7" i="10"/>
  <c r="DU2" i="10"/>
  <c r="DU53" i="10" s="1"/>
  <c r="DV12" i="4"/>
  <c r="DW64" i="4" s="1"/>
  <c r="DV11" i="4"/>
  <c r="DV11" i="12" s="1"/>
  <c r="DV10" i="4"/>
  <c r="DV9" i="4"/>
  <c r="DW61" i="4" s="1"/>
  <c r="DV8" i="4"/>
  <c r="DW60" i="4" s="1"/>
  <c r="DV7" i="4"/>
  <c r="DW59" i="4" s="1"/>
  <c r="DV6" i="4"/>
  <c r="DV1" i="4"/>
  <c r="DV53" i="4" s="1"/>
  <c r="DU12" i="4"/>
  <c r="DU12" i="12" s="1"/>
  <c r="DU11" i="4"/>
  <c r="DU11" i="12" s="1"/>
  <c r="DU10" i="4"/>
  <c r="DU9" i="4"/>
  <c r="DU9" i="12" s="1"/>
  <c r="DU8" i="4"/>
  <c r="DU7" i="4"/>
  <c r="DU7" i="12" s="1"/>
  <c r="DU6" i="4"/>
  <c r="DU6" i="12" s="1"/>
  <c r="DU1" i="4"/>
  <c r="DU53" i="4" s="1"/>
  <c r="DT12" i="4"/>
  <c r="DS12" i="4"/>
  <c r="DR12" i="4"/>
  <c r="DQ12" i="4"/>
  <c r="DP12" i="4"/>
  <c r="DO12" i="4"/>
  <c r="DN12" i="4"/>
  <c r="DM12" i="4"/>
  <c r="DL12" i="4"/>
  <c r="DK12" i="4"/>
  <c r="DJ12" i="4"/>
  <c r="DI12" i="4"/>
  <c r="DH12" i="4"/>
  <c r="DG12" i="4"/>
  <c r="DF12" i="4"/>
  <c r="DE12" i="4"/>
  <c r="DD12" i="4"/>
  <c r="DC12" i="4"/>
  <c r="DB12" i="4"/>
  <c r="DA12" i="4"/>
  <c r="CZ12" i="4"/>
  <c r="CY12" i="4"/>
  <c r="CX12" i="4"/>
  <c r="CW12" i="4"/>
  <c r="CV12" i="4"/>
  <c r="CU12" i="4"/>
  <c r="CT12" i="4"/>
  <c r="CS12" i="4"/>
  <c r="CR12" i="4"/>
  <c r="CQ12" i="4"/>
  <c r="CP12" i="4"/>
  <c r="CO12" i="4"/>
  <c r="CN12" i="4"/>
  <c r="CM12" i="4"/>
  <c r="CL12" i="4"/>
  <c r="CK12" i="4"/>
  <c r="CJ12" i="4"/>
  <c r="CI12" i="4"/>
  <c r="CH12" i="4"/>
  <c r="CG12" i="4"/>
  <c r="CF12" i="4"/>
  <c r="CE12" i="4"/>
  <c r="CD12" i="4"/>
  <c r="CC12" i="4"/>
  <c r="CB12" i="4"/>
  <c r="CA12" i="4"/>
  <c r="BZ12" i="4"/>
  <c r="BY12" i="4"/>
  <c r="BX12" i="4"/>
  <c r="BW12" i="4"/>
  <c r="BV12" i="4"/>
  <c r="BU12" i="4"/>
  <c r="BT12" i="4"/>
  <c r="BS12" i="4"/>
  <c r="BR12" i="4"/>
  <c r="BQ12" i="4"/>
  <c r="BP12" i="4"/>
  <c r="BO12" i="4"/>
  <c r="BN12" i="4"/>
  <c r="BM12" i="4"/>
  <c r="BL12" i="4"/>
  <c r="BK12" i="4"/>
  <c r="BJ12" i="4"/>
  <c r="BI12" i="4"/>
  <c r="BH12" i="4"/>
  <c r="BG12" i="4"/>
  <c r="BF12" i="4"/>
  <c r="BE12" i="4"/>
  <c r="BD12" i="4"/>
  <c r="BC12" i="4"/>
  <c r="BB12" i="4"/>
  <c r="BA12" i="4"/>
  <c r="AZ12" i="4"/>
  <c r="AY12" i="4"/>
  <c r="AX12" i="4"/>
  <c r="AW12" i="4"/>
  <c r="AV12" i="4"/>
  <c r="AU12" i="4"/>
  <c r="AT12" i="4"/>
  <c r="AS12" i="4"/>
  <c r="AR12" i="4"/>
  <c r="AQ12" i="4"/>
  <c r="AP12" i="4"/>
  <c r="AO12" i="4"/>
  <c r="AN12" i="4"/>
  <c r="AM12" i="4"/>
  <c r="AL12" i="4"/>
  <c r="AK12" i="4"/>
  <c r="AJ12" i="4"/>
  <c r="AI12" i="4"/>
  <c r="AH12" i="4"/>
  <c r="AG12" i="4"/>
  <c r="AF12" i="4"/>
  <c r="AE12" i="4"/>
  <c r="AD12" i="4"/>
  <c r="AC12" i="4"/>
  <c r="AB12" i="4"/>
  <c r="AA12" i="4"/>
  <c r="Z12" i="4"/>
  <c r="Y12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DT11" i="4"/>
  <c r="DS11" i="4"/>
  <c r="DR11" i="4"/>
  <c r="DQ11" i="4"/>
  <c r="DP11" i="4"/>
  <c r="DO11" i="4"/>
  <c r="DN11" i="4"/>
  <c r="DM11" i="4"/>
  <c r="DL11" i="4"/>
  <c r="DK11" i="4"/>
  <c r="DJ11" i="4"/>
  <c r="DI11" i="4"/>
  <c r="DH11" i="4"/>
  <c r="DG11" i="4"/>
  <c r="DF11" i="4"/>
  <c r="DE11" i="4"/>
  <c r="DD11" i="4"/>
  <c r="DC11" i="4"/>
  <c r="DB11" i="4"/>
  <c r="DA11" i="4"/>
  <c r="CZ11" i="4"/>
  <c r="CY11" i="4"/>
  <c r="CX11" i="4"/>
  <c r="CW11" i="4"/>
  <c r="CV11" i="4"/>
  <c r="CU11" i="4"/>
  <c r="CT11" i="4"/>
  <c r="CS11" i="4"/>
  <c r="CR11" i="4"/>
  <c r="CQ11" i="4"/>
  <c r="CP11" i="4"/>
  <c r="CO11" i="4"/>
  <c r="CN11" i="4"/>
  <c r="CM11" i="4"/>
  <c r="CL11" i="4"/>
  <c r="CK11" i="4"/>
  <c r="CJ11" i="4"/>
  <c r="CI11" i="4"/>
  <c r="CH11" i="4"/>
  <c r="CG11" i="4"/>
  <c r="CF11" i="4"/>
  <c r="CE11" i="4"/>
  <c r="CD11" i="4"/>
  <c r="CC11" i="4"/>
  <c r="CB11" i="4"/>
  <c r="CA11" i="4"/>
  <c r="BZ11" i="4"/>
  <c r="BY11" i="4"/>
  <c r="BX11" i="4"/>
  <c r="BW11" i="4"/>
  <c r="BV11" i="4"/>
  <c r="BU11" i="4"/>
  <c r="BT11" i="4"/>
  <c r="BS11" i="4"/>
  <c r="BR11" i="4"/>
  <c r="BQ11" i="4"/>
  <c r="BP11" i="4"/>
  <c r="BO11" i="4"/>
  <c r="BN11" i="4"/>
  <c r="BM11" i="4"/>
  <c r="BL11" i="4"/>
  <c r="BK11" i="4"/>
  <c r="BJ11" i="4"/>
  <c r="BI11" i="4"/>
  <c r="BH11" i="4"/>
  <c r="BG11" i="4"/>
  <c r="BF11" i="4"/>
  <c r="BE11" i="4"/>
  <c r="BD11" i="4"/>
  <c r="BC11" i="4"/>
  <c r="BB11" i="4"/>
  <c r="BA11" i="4"/>
  <c r="AZ11" i="4"/>
  <c r="AY11" i="4"/>
  <c r="AX11" i="4"/>
  <c r="AW11" i="4"/>
  <c r="AV11" i="4"/>
  <c r="AU11" i="4"/>
  <c r="AT11" i="4"/>
  <c r="AS11" i="4"/>
  <c r="AR11" i="4"/>
  <c r="AQ11" i="4"/>
  <c r="AP11" i="4"/>
  <c r="AO11" i="4"/>
  <c r="AN11" i="4"/>
  <c r="AM11" i="4"/>
  <c r="AL11" i="4"/>
  <c r="AK11" i="4"/>
  <c r="AJ11" i="4"/>
  <c r="AI11" i="4"/>
  <c r="AH11" i="4"/>
  <c r="AG11" i="4"/>
  <c r="AF11" i="4"/>
  <c r="AE11" i="4"/>
  <c r="AD11" i="4"/>
  <c r="AC11" i="4"/>
  <c r="AB11" i="4"/>
  <c r="AA11" i="4"/>
  <c r="Z11" i="4"/>
  <c r="Y11" i="4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DT10" i="4"/>
  <c r="DS10" i="4"/>
  <c r="DR10" i="4"/>
  <c r="DQ10" i="4"/>
  <c r="DP10" i="4"/>
  <c r="DO10" i="4"/>
  <c r="DN10" i="4"/>
  <c r="DM10" i="4"/>
  <c r="DL10" i="4"/>
  <c r="DK10" i="4"/>
  <c r="DJ10" i="4"/>
  <c r="DI10" i="4"/>
  <c r="DH10" i="4"/>
  <c r="DG10" i="4"/>
  <c r="DF10" i="4"/>
  <c r="DE10" i="4"/>
  <c r="DD10" i="4"/>
  <c r="DC10" i="4"/>
  <c r="DB10" i="4"/>
  <c r="DA10" i="4"/>
  <c r="CZ10" i="4"/>
  <c r="CY10" i="4"/>
  <c r="CX10" i="4"/>
  <c r="CW10" i="4"/>
  <c r="CV10" i="4"/>
  <c r="CU10" i="4"/>
  <c r="CT10" i="4"/>
  <c r="CS10" i="4"/>
  <c r="CR10" i="4"/>
  <c r="CQ10" i="4"/>
  <c r="CP10" i="4"/>
  <c r="CO10" i="4"/>
  <c r="CN10" i="4"/>
  <c r="CM10" i="4"/>
  <c r="CL10" i="4"/>
  <c r="CK10" i="4"/>
  <c r="CJ10" i="4"/>
  <c r="CI10" i="4"/>
  <c r="CH10" i="4"/>
  <c r="CG10" i="4"/>
  <c r="CF10" i="4"/>
  <c r="CE10" i="4"/>
  <c r="CD10" i="4"/>
  <c r="CC10" i="4"/>
  <c r="CB10" i="4"/>
  <c r="CA10" i="4"/>
  <c r="BZ10" i="4"/>
  <c r="BY10" i="4"/>
  <c r="BX10" i="4"/>
  <c r="BW10" i="4"/>
  <c r="BV10" i="4"/>
  <c r="BU10" i="4"/>
  <c r="BT10" i="4"/>
  <c r="BS10" i="4"/>
  <c r="BR10" i="4"/>
  <c r="BQ10" i="4"/>
  <c r="BP10" i="4"/>
  <c r="BO10" i="4"/>
  <c r="BN10" i="4"/>
  <c r="BM10" i="4"/>
  <c r="BL10" i="4"/>
  <c r="BK10" i="4"/>
  <c r="BJ10" i="4"/>
  <c r="BI10" i="4"/>
  <c r="BH10" i="4"/>
  <c r="BG10" i="4"/>
  <c r="BF10" i="4"/>
  <c r="BE10" i="4"/>
  <c r="BD10" i="4"/>
  <c r="BC10" i="4"/>
  <c r="BB10" i="4"/>
  <c r="BA10" i="4"/>
  <c r="AZ10" i="4"/>
  <c r="AY10" i="4"/>
  <c r="AX10" i="4"/>
  <c r="AW10" i="4"/>
  <c r="AV10" i="4"/>
  <c r="AU10" i="4"/>
  <c r="AT10" i="4"/>
  <c r="AS10" i="4"/>
  <c r="AR10" i="4"/>
  <c r="AQ10" i="4"/>
  <c r="AP10" i="4"/>
  <c r="AO10" i="4"/>
  <c r="AN10" i="4"/>
  <c r="AM10" i="4"/>
  <c r="AL10" i="4"/>
  <c r="AK10" i="4"/>
  <c r="AJ10" i="4"/>
  <c r="AI10" i="4"/>
  <c r="AH10" i="4"/>
  <c r="AG10" i="4"/>
  <c r="AF10" i="4"/>
  <c r="AE10" i="4"/>
  <c r="AD10" i="4"/>
  <c r="AC10" i="4"/>
  <c r="AB10" i="4"/>
  <c r="AA10" i="4"/>
  <c r="Z10" i="4"/>
  <c r="Y10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DT9" i="4"/>
  <c r="DS9" i="4"/>
  <c r="DR9" i="4"/>
  <c r="DQ9" i="4"/>
  <c r="DP9" i="4"/>
  <c r="DO9" i="4"/>
  <c r="DN9" i="4"/>
  <c r="DM9" i="4"/>
  <c r="DL9" i="4"/>
  <c r="DK9" i="4"/>
  <c r="DJ9" i="4"/>
  <c r="DI9" i="4"/>
  <c r="DH9" i="4"/>
  <c r="DG9" i="4"/>
  <c r="DF9" i="4"/>
  <c r="DE9" i="4"/>
  <c r="DD9" i="4"/>
  <c r="DC9" i="4"/>
  <c r="DB9" i="4"/>
  <c r="DA9" i="4"/>
  <c r="CZ9" i="4"/>
  <c r="CY9" i="4"/>
  <c r="CX9" i="4"/>
  <c r="CW9" i="4"/>
  <c r="CV9" i="4"/>
  <c r="CU9" i="4"/>
  <c r="CT9" i="4"/>
  <c r="CS9" i="4"/>
  <c r="CR9" i="4"/>
  <c r="CQ9" i="4"/>
  <c r="CP9" i="4"/>
  <c r="CO9" i="4"/>
  <c r="CN9" i="4"/>
  <c r="CM9" i="4"/>
  <c r="CL9" i="4"/>
  <c r="CK9" i="4"/>
  <c r="CJ9" i="4"/>
  <c r="CI9" i="4"/>
  <c r="CH9" i="4"/>
  <c r="CG9" i="4"/>
  <c r="CF9" i="4"/>
  <c r="CE9" i="4"/>
  <c r="CD9" i="4"/>
  <c r="CC9" i="4"/>
  <c r="CB9" i="4"/>
  <c r="CA9" i="4"/>
  <c r="BZ9" i="4"/>
  <c r="BY9" i="4"/>
  <c r="BX9" i="4"/>
  <c r="BW9" i="4"/>
  <c r="BV9" i="4"/>
  <c r="BU9" i="4"/>
  <c r="BT9" i="4"/>
  <c r="BS9" i="4"/>
  <c r="BR9" i="4"/>
  <c r="BQ9" i="4"/>
  <c r="BP9" i="4"/>
  <c r="BO9" i="4"/>
  <c r="BN9" i="4"/>
  <c r="BM9" i="4"/>
  <c r="BL9" i="4"/>
  <c r="BK9" i="4"/>
  <c r="BJ9" i="4"/>
  <c r="BI9" i="4"/>
  <c r="BH9" i="4"/>
  <c r="BG9" i="4"/>
  <c r="BF9" i="4"/>
  <c r="BE9" i="4"/>
  <c r="BD9" i="4"/>
  <c r="BC9" i="4"/>
  <c r="BB9" i="4"/>
  <c r="BA9" i="4"/>
  <c r="AZ9" i="4"/>
  <c r="AY9" i="4"/>
  <c r="AX9" i="4"/>
  <c r="AW9" i="4"/>
  <c r="AV9" i="4"/>
  <c r="AU9" i="4"/>
  <c r="AT9" i="4"/>
  <c r="AS9" i="4"/>
  <c r="AR9" i="4"/>
  <c r="AQ9" i="4"/>
  <c r="AP9" i="4"/>
  <c r="AO9" i="4"/>
  <c r="AN9" i="4"/>
  <c r="AM9" i="4"/>
  <c r="AL9" i="4"/>
  <c r="AK9" i="4"/>
  <c r="AJ9" i="4"/>
  <c r="AI9" i="4"/>
  <c r="AH9" i="4"/>
  <c r="AG9" i="4"/>
  <c r="AF9" i="4"/>
  <c r="AE9" i="4"/>
  <c r="AD9" i="4"/>
  <c r="AC9" i="4"/>
  <c r="AB9" i="4"/>
  <c r="AA9" i="4"/>
  <c r="Z9" i="4"/>
  <c r="Y9" i="4"/>
  <c r="X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DT8" i="4"/>
  <c r="DS8" i="4"/>
  <c r="DR8" i="4"/>
  <c r="DQ8" i="4"/>
  <c r="DP8" i="4"/>
  <c r="DO8" i="4"/>
  <c r="DN8" i="4"/>
  <c r="DM8" i="4"/>
  <c r="DL8" i="4"/>
  <c r="DK8" i="4"/>
  <c r="DJ8" i="4"/>
  <c r="DI8" i="4"/>
  <c r="DH8" i="4"/>
  <c r="DG8" i="4"/>
  <c r="DF8" i="4"/>
  <c r="DE8" i="4"/>
  <c r="DD8" i="4"/>
  <c r="DC8" i="4"/>
  <c r="DB8" i="4"/>
  <c r="DA8" i="4"/>
  <c r="CZ8" i="4"/>
  <c r="CY8" i="4"/>
  <c r="CX8" i="4"/>
  <c r="CW8" i="4"/>
  <c r="CV8" i="4"/>
  <c r="CU8" i="4"/>
  <c r="CT8" i="4"/>
  <c r="CS8" i="4"/>
  <c r="CR8" i="4"/>
  <c r="CQ8" i="4"/>
  <c r="CP8" i="4"/>
  <c r="CO8" i="4"/>
  <c r="CN8" i="4"/>
  <c r="CM8" i="4"/>
  <c r="CL8" i="4"/>
  <c r="CK8" i="4"/>
  <c r="CJ8" i="4"/>
  <c r="CI8" i="4"/>
  <c r="CH8" i="4"/>
  <c r="CG8" i="4"/>
  <c r="CF8" i="4"/>
  <c r="CE8" i="4"/>
  <c r="CD8" i="4"/>
  <c r="CC8" i="4"/>
  <c r="CB8" i="4"/>
  <c r="CA8" i="4"/>
  <c r="BZ8" i="4"/>
  <c r="BY8" i="4"/>
  <c r="BX8" i="4"/>
  <c r="BW8" i="4"/>
  <c r="BV8" i="4"/>
  <c r="BU8" i="4"/>
  <c r="BT8" i="4"/>
  <c r="BS8" i="4"/>
  <c r="BR8" i="4"/>
  <c r="BQ8" i="4"/>
  <c r="BP8" i="4"/>
  <c r="BO8" i="4"/>
  <c r="BN8" i="4"/>
  <c r="BM8" i="4"/>
  <c r="BL8" i="4"/>
  <c r="BK8" i="4"/>
  <c r="BJ8" i="4"/>
  <c r="BI8" i="4"/>
  <c r="BH8" i="4"/>
  <c r="BG8" i="4"/>
  <c r="BF8" i="4"/>
  <c r="BE8" i="4"/>
  <c r="BD8" i="4"/>
  <c r="BC8" i="4"/>
  <c r="BB8" i="4"/>
  <c r="BA8" i="4"/>
  <c r="AZ8" i="4"/>
  <c r="AY8" i="4"/>
  <c r="AX8" i="4"/>
  <c r="AW8" i="4"/>
  <c r="AV8" i="4"/>
  <c r="AU8" i="4"/>
  <c r="AT8" i="4"/>
  <c r="AS8" i="4"/>
  <c r="AR8" i="4"/>
  <c r="AQ8" i="4"/>
  <c r="AP8" i="4"/>
  <c r="AO8" i="4"/>
  <c r="AN8" i="4"/>
  <c r="AM8" i="4"/>
  <c r="AL8" i="4"/>
  <c r="AK8" i="4"/>
  <c r="AJ8" i="4"/>
  <c r="AI8" i="4"/>
  <c r="AH8" i="4"/>
  <c r="AG8" i="4"/>
  <c r="AF8" i="4"/>
  <c r="AE8" i="4"/>
  <c r="AD8" i="4"/>
  <c r="AC8" i="4"/>
  <c r="AB8" i="4"/>
  <c r="AA8" i="4"/>
  <c r="Z8" i="4"/>
  <c r="Y8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DT7" i="4"/>
  <c r="DU59" i="4" s="1"/>
  <c r="DS7" i="4"/>
  <c r="DR7" i="4"/>
  <c r="DQ7" i="4"/>
  <c r="DP7" i="4"/>
  <c r="DO7" i="4"/>
  <c r="DN7" i="4"/>
  <c r="DM7" i="4"/>
  <c r="DL7" i="4"/>
  <c r="DK7" i="4"/>
  <c r="DJ7" i="4"/>
  <c r="DI7" i="4"/>
  <c r="DH7" i="4"/>
  <c r="DG7" i="4"/>
  <c r="DF7" i="4"/>
  <c r="DE7" i="4"/>
  <c r="DD7" i="4"/>
  <c r="DC7" i="4"/>
  <c r="DB7" i="4"/>
  <c r="DA7" i="4"/>
  <c r="CZ7" i="4"/>
  <c r="CY7" i="4"/>
  <c r="CX7" i="4"/>
  <c r="CW7" i="4"/>
  <c r="CV7" i="4"/>
  <c r="CU7" i="4"/>
  <c r="CT7" i="4"/>
  <c r="CS7" i="4"/>
  <c r="CR7" i="4"/>
  <c r="CQ7" i="4"/>
  <c r="CP7" i="4"/>
  <c r="CO7" i="4"/>
  <c r="CN7" i="4"/>
  <c r="CM7" i="4"/>
  <c r="CL7" i="4"/>
  <c r="CK7" i="4"/>
  <c r="CJ7" i="4"/>
  <c r="CI7" i="4"/>
  <c r="CH7" i="4"/>
  <c r="CG7" i="4"/>
  <c r="CF7" i="4"/>
  <c r="CE7" i="4"/>
  <c r="CD7" i="4"/>
  <c r="CC7" i="4"/>
  <c r="CB7" i="4"/>
  <c r="CA7" i="4"/>
  <c r="BZ7" i="4"/>
  <c r="BY7" i="4"/>
  <c r="BX7" i="4"/>
  <c r="BW7" i="4"/>
  <c r="BV7" i="4"/>
  <c r="BU7" i="4"/>
  <c r="BT7" i="4"/>
  <c r="BS7" i="4"/>
  <c r="BR7" i="4"/>
  <c r="BQ7" i="4"/>
  <c r="BP7" i="4"/>
  <c r="BO7" i="4"/>
  <c r="BN7" i="4"/>
  <c r="BM7" i="4"/>
  <c r="BL7" i="4"/>
  <c r="BK7" i="4"/>
  <c r="BJ7" i="4"/>
  <c r="BI7" i="4"/>
  <c r="BH7" i="4"/>
  <c r="BG7" i="4"/>
  <c r="BF7" i="4"/>
  <c r="BE7" i="4"/>
  <c r="BD7" i="4"/>
  <c r="BC7" i="4"/>
  <c r="BB7" i="4"/>
  <c r="BA7" i="4"/>
  <c r="AZ7" i="4"/>
  <c r="AY7" i="4"/>
  <c r="AX7" i="4"/>
  <c r="AW7" i="4"/>
  <c r="AV7" i="4"/>
  <c r="AU7" i="4"/>
  <c r="AT7" i="4"/>
  <c r="AS7" i="4"/>
  <c r="AR7" i="4"/>
  <c r="AQ7" i="4"/>
  <c r="AP7" i="4"/>
  <c r="AO7" i="4"/>
  <c r="AN7" i="4"/>
  <c r="AM7" i="4"/>
  <c r="AL7" i="4"/>
  <c r="AK7" i="4"/>
  <c r="AJ7" i="4"/>
  <c r="AI7" i="4"/>
  <c r="AH7" i="4"/>
  <c r="AG7" i="4"/>
  <c r="AF7" i="4"/>
  <c r="AE7" i="4"/>
  <c r="AD7" i="4"/>
  <c r="AC7" i="4"/>
  <c r="AB7" i="4"/>
  <c r="AA7" i="4"/>
  <c r="Z7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DT6" i="4"/>
  <c r="DS6" i="4"/>
  <c r="DR6" i="4"/>
  <c r="DQ6" i="4"/>
  <c r="DP6" i="4"/>
  <c r="DO6" i="4"/>
  <c r="DN6" i="4"/>
  <c r="DM6" i="4"/>
  <c r="DL6" i="4"/>
  <c r="DK6" i="4"/>
  <c r="DJ6" i="4"/>
  <c r="DI6" i="4"/>
  <c r="DH6" i="4"/>
  <c r="DG6" i="4"/>
  <c r="DF6" i="4"/>
  <c r="DE6" i="4"/>
  <c r="DD6" i="4"/>
  <c r="DC6" i="4"/>
  <c r="DB6" i="4"/>
  <c r="DA6" i="4"/>
  <c r="CZ6" i="4"/>
  <c r="CY6" i="4"/>
  <c r="CX6" i="4"/>
  <c r="CW6" i="4"/>
  <c r="CV6" i="4"/>
  <c r="CU6" i="4"/>
  <c r="CT6" i="4"/>
  <c r="CS6" i="4"/>
  <c r="CR6" i="4"/>
  <c r="CQ6" i="4"/>
  <c r="CP6" i="4"/>
  <c r="CO6" i="4"/>
  <c r="CN6" i="4"/>
  <c r="CM6" i="4"/>
  <c r="CL6" i="4"/>
  <c r="CK6" i="4"/>
  <c r="CJ6" i="4"/>
  <c r="CI6" i="4"/>
  <c r="CH6" i="4"/>
  <c r="CG6" i="4"/>
  <c r="CF6" i="4"/>
  <c r="CE6" i="4"/>
  <c r="CD6" i="4"/>
  <c r="CC6" i="4"/>
  <c r="CB6" i="4"/>
  <c r="CA6" i="4"/>
  <c r="BZ6" i="4"/>
  <c r="BY6" i="4"/>
  <c r="BX6" i="4"/>
  <c r="BW6" i="4"/>
  <c r="BV6" i="4"/>
  <c r="BU6" i="4"/>
  <c r="BT6" i="4"/>
  <c r="BS6" i="4"/>
  <c r="BR6" i="4"/>
  <c r="BQ6" i="4"/>
  <c r="BP6" i="4"/>
  <c r="BO6" i="4"/>
  <c r="BN6" i="4"/>
  <c r="BM6" i="4"/>
  <c r="BL6" i="4"/>
  <c r="BK6" i="4"/>
  <c r="BJ6" i="4"/>
  <c r="BI6" i="4"/>
  <c r="BH6" i="4"/>
  <c r="BG6" i="4"/>
  <c r="BF6" i="4"/>
  <c r="BE6" i="4"/>
  <c r="BD6" i="4"/>
  <c r="BC6" i="4"/>
  <c r="BB6" i="4"/>
  <c r="BA6" i="4"/>
  <c r="AZ6" i="4"/>
  <c r="AY6" i="4"/>
  <c r="AX6" i="4"/>
  <c r="AW6" i="4"/>
  <c r="AV6" i="4"/>
  <c r="AU6" i="4"/>
  <c r="AT6" i="4"/>
  <c r="AS6" i="4"/>
  <c r="AR6" i="4"/>
  <c r="AQ6" i="4"/>
  <c r="AP6" i="4"/>
  <c r="AO6" i="4"/>
  <c r="AN6" i="4"/>
  <c r="AM6" i="4"/>
  <c r="AL6" i="4"/>
  <c r="AK6" i="4"/>
  <c r="AJ6" i="4"/>
  <c r="AI6" i="4"/>
  <c r="AH6" i="4"/>
  <c r="AG6" i="4"/>
  <c r="AF6" i="4"/>
  <c r="AE6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DT1" i="4"/>
  <c r="DS1" i="4"/>
  <c r="DR1" i="4"/>
  <c r="DQ1" i="4"/>
  <c r="DP1" i="4"/>
  <c r="DO1" i="4"/>
  <c r="DN1" i="4"/>
  <c r="DM1" i="4"/>
  <c r="DL1" i="4"/>
  <c r="DK1" i="4"/>
  <c r="DJ1" i="4"/>
  <c r="DI1" i="4"/>
  <c r="DH1" i="4"/>
  <c r="DG1" i="4"/>
  <c r="DF1" i="4"/>
  <c r="DE1" i="4"/>
  <c r="DD1" i="4"/>
  <c r="DC1" i="4"/>
  <c r="DB1" i="4"/>
  <c r="DA1" i="4"/>
  <c r="CZ1" i="4"/>
  <c r="CY1" i="4"/>
  <c r="CX1" i="4"/>
  <c r="CW1" i="4"/>
  <c r="CV1" i="4"/>
  <c r="CU1" i="4"/>
  <c r="CT1" i="4"/>
  <c r="CS1" i="4"/>
  <c r="CR1" i="4"/>
  <c r="CQ1" i="4"/>
  <c r="CP1" i="4"/>
  <c r="CO1" i="4"/>
  <c r="CN1" i="4"/>
  <c r="CM1" i="4"/>
  <c r="CL1" i="4"/>
  <c r="CK1" i="4"/>
  <c r="CJ1" i="4"/>
  <c r="CI1" i="4"/>
  <c r="CH1" i="4"/>
  <c r="CG1" i="4"/>
  <c r="CF1" i="4"/>
  <c r="CE1" i="4"/>
  <c r="CD1" i="4"/>
  <c r="CC1" i="4"/>
  <c r="CB1" i="4"/>
  <c r="CA1" i="4"/>
  <c r="BZ1" i="4"/>
  <c r="BY1" i="4"/>
  <c r="BX1" i="4"/>
  <c r="BW1" i="4"/>
  <c r="BV1" i="4"/>
  <c r="BU1" i="4"/>
  <c r="BT1" i="4"/>
  <c r="BS1" i="4"/>
  <c r="BR1" i="4"/>
  <c r="BQ1" i="4"/>
  <c r="BP1" i="4"/>
  <c r="BO1" i="4"/>
  <c r="BN1" i="4"/>
  <c r="BM1" i="4"/>
  <c r="BL1" i="4"/>
  <c r="BK1" i="4"/>
  <c r="BJ1" i="4"/>
  <c r="BI1" i="4"/>
  <c r="BH1" i="4"/>
  <c r="BG1" i="4"/>
  <c r="BF1" i="4"/>
  <c r="BE1" i="4"/>
  <c r="BD1" i="4"/>
  <c r="BC1" i="4"/>
  <c r="BB1" i="4"/>
  <c r="BA1" i="4"/>
  <c r="AZ1" i="4"/>
  <c r="AY1" i="4"/>
  <c r="AX1" i="4"/>
  <c r="AW1" i="4"/>
  <c r="AV1" i="4"/>
  <c r="AU1" i="4"/>
  <c r="AT1" i="4"/>
  <c r="AS1" i="4"/>
  <c r="AR1" i="4"/>
  <c r="AQ1" i="4"/>
  <c r="AP1" i="4"/>
  <c r="AO1" i="4"/>
  <c r="AN1" i="4"/>
  <c r="AM1" i="4"/>
  <c r="AL1" i="4"/>
  <c r="AK1" i="4"/>
  <c r="AJ1" i="4"/>
  <c r="AI1" i="4"/>
  <c r="AH1" i="4"/>
  <c r="AG1" i="4"/>
  <c r="AF1" i="4"/>
  <c r="AE1" i="4"/>
  <c r="AD1" i="4"/>
  <c r="AC1" i="4"/>
  <c r="AB1" i="4"/>
  <c r="AA1" i="4"/>
  <c r="Z1" i="4"/>
  <c r="Y1" i="4"/>
  <c r="X1" i="4"/>
  <c r="W1" i="4"/>
  <c r="V1" i="4"/>
  <c r="U1" i="4"/>
  <c r="T1" i="4"/>
  <c r="S1" i="4"/>
  <c r="R1" i="4"/>
  <c r="Q1" i="4"/>
  <c r="P1" i="4"/>
  <c r="O1" i="4"/>
  <c r="N1" i="4"/>
  <c r="M1" i="4"/>
  <c r="L1" i="4"/>
  <c r="K1" i="4"/>
  <c r="J1" i="4"/>
  <c r="I1" i="4"/>
  <c r="H1" i="4"/>
  <c r="G1" i="4"/>
  <c r="F1" i="4"/>
  <c r="E1" i="4"/>
  <c r="D1" i="4"/>
  <c r="C1" i="4"/>
  <c r="C12" i="4"/>
  <c r="C11" i="4"/>
  <c r="C10" i="4"/>
  <c r="C9" i="4"/>
  <c r="C8" i="4"/>
  <c r="C7" i="4"/>
  <c r="C6" i="4"/>
  <c r="DV3" i="7"/>
  <c r="DW56" i="7" s="1"/>
  <c r="DU3" i="7"/>
  <c r="DX1" i="8"/>
  <c r="DV3" i="10" s="1"/>
  <c r="DW54" i="10" s="1"/>
  <c r="DW1" i="8"/>
  <c r="DU3" i="10" s="1"/>
  <c r="DX1" i="6"/>
  <c r="DV2" i="4" s="1"/>
  <c r="DW54" i="4" s="1"/>
  <c r="E1" i="6"/>
  <c r="C2" i="4" s="1"/>
  <c r="DW63" i="4" l="1"/>
  <c r="DU10" i="9"/>
  <c r="DV25" i="12"/>
  <c r="DV63" i="4"/>
  <c r="DW62" i="4"/>
  <c r="DU11" i="9"/>
  <c r="DV12" i="12"/>
  <c r="DT9" i="11"/>
  <c r="DV63" i="7"/>
  <c r="DV63" i="10"/>
  <c r="DV64" i="10"/>
  <c r="DT8" i="11"/>
  <c r="DU8" i="11"/>
  <c r="DU62" i="4"/>
  <c r="DT10" i="9"/>
  <c r="DV58" i="4"/>
  <c r="DV9" i="12"/>
  <c r="DV10" i="12"/>
  <c r="DW65" i="7"/>
  <c r="DW63" i="7"/>
  <c r="DU21" i="12"/>
  <c r="DW62" i="7"/>
  <c r="DU8" i="9"/>
  <c r="DV64" i="7"/>
  <c r="DV24" i="12"/>
  <c r="DV61" i="10"/>
  <c r="DU12" i="11"/>
  <c r="DW64" i="10"/>
  <c r="DW63" i="10"/>
  <c r="DV59" i="10"/>
  <c r="DW59" i="10"/>
  <c r="DV60" i="10"/>
  <c r="DW60" i="10"/>
  <c r="DW58" i="4"/>
  <c r="DU10" i="12"/>
  <c r="DU15" i="12"/>
  <c r="DV56" i="7"/>
  <c r="DV15" i="12"/>
  <c r="DV60" i="7"/>
  <c r="DU9" i="11"/>
  <c r="DV61" i="7"/>
  <c r="DU11" i="11"/>
  <c r="DT11" i="9"/>
  <c r="DT7" i="11"/>
  <c r="DU7" i="9"/>
  <c r="DV66" i="7"/>
  <c r="DT7" i="9"/>
  <c r="DV62" i="7"/>
  <c r="DT6" i="11"/>
  <c r="DU12" i="9"/>
  <c r="DV19" i="12"/>
  <c r="DU9" i="9"/>
  <c r="DV20" i="12"/>
  <c r="DU10" i="11"/>
  <c r="DV21" i="12"/>
  <c r="DV65" i="7"/>
  <c r="DU6" i="11"/>
  <c r="DU7" i="11"/>
  <c r="DU19" i="12"/>
  <c r="DV22" i="12"/>
  <c r="DT8" i="9"/>
  <c r="DV23" i="12"/>
  <c r="DT2" i="11"/>
  <c r="DV54" i="10"/>
  <c r="DU2" i="11"/>
  <c r="DV58" i="10"/>
  <c r="DV62" i="10"/>
  <c r="DT10" i="11"/>
  <c r="DT12" i="11"/>
  <c r="DT11" i="11"/>
  <c r="DU2" i="9"/>
  <c r="DV2" i="12"/>
  <c r="DU61" i="4"/>
  <c r="DT9" i="9"/>
  <c r="DU8" i="12"/>
  <c r="DV6" i="12"/>
  <c r="DU63" i="4"/>
  <c r="DV7" i="12"/>
  <c r="DU64" i="4"/>
  <c r="DT12" i="9"/>
  <c r="DV8" i="12"/>
  <c r="DU6" i="9"/>
  <c r="DV59" i="4"/>
  <c r="DV60" i="4"/>
  <c r="DV61" i="4"/>
  <c r="DV62" i="4"/>
  <c r="DV64" i="4"/>
  <c r="DU58" i="4"/>
  <c r="DT6" i="9"/>
  <c r="DU60" i="4"/>
  <c r="DT11" i="12"/>
  <c r="DT10" i="12"/>
  <c r="DT8" i="12"/>
  <c r="DT7" i="12"/>
  <c r="DT6" i="12"/>
  <c r="DT1" i="12"/>
  <c r="DT14" i="12" s="1"/>
  <c r="DS1" i="9"/>
  <c r="DS1" i="11"/>
  <c r="DT13" i="7"/>
  <c r="DU66" i="7" s="1"/>
  <c r="DT12" i="7"/>
  <c r="DS11" i="9" s="1"/>
  <c r="DT11" i="7"/>
  <c r="DT23" i="12" s="1"/>
  <c r="DT10" i="7"/>
  <c r="DU63" i="7" s="1"/>
  <c r="DT9" i="7"/>
  <c r="DT8" i="7"/>
  <c r="DU61" i="7" s="1"/>
  <c r="DT7" i="7"/>
  <c r="DU60" i="7" s="1"/>
  <c r="DT2" i="7"/>
  <c r="DT55" i="7" s="1"/>
  <c r="DT3" i="7"/>
  <c r="DU56" i="7" s="1"/>
  <c r="DT13" i="10"/>
  <c r="DU64" i="10" s="1"/>
  <c r="DT12" i="10"/>
  <c r="DU63" i="10" s="1"/>
  <c r="DT11" i="10"/>
  <c r="DU62" i="10" s="1"/>
  <c r="DT10" i="10"/>
  <c r="DU61" i="10" s="1"/>
  <c r="DT9" i="10"/>
  <c r="DU60" i="10" s="1"/>
  <c r="DT8" i="10"/>
  <c r="DU59" i="10" s="1"/>
  <c r="DT7" i="10"/>
  <c r="DU58" i="10" s="1"/>
  <c r="DT2" i="10"/>
  <c r="DT53" i="10" s="1"/>
  <c r="DV1" i="8"/>
  <c r="DT3" i="10" s="1"/>
  <c r="DU54" i="10" s="1"/>
  <c r="E1" i="8"/>
  <c r="DT63" i="4"/>
  <c r="DT64" i="4"/>
  <c r="DT62" i="4"/>
  <c r="DT61" i="4"/>
  <c r="DT60" i="4"/>
  <c r="DT59" i="4"/>
  <c r="DT58" i="4"/>
  <c r="DT53" i="4"/>
  <c r="DW1" i="6"/>
  <c r="DU2" i="4" s="1"/>
  <c r="DV1" i="6"/>
  <c r="DT2" i="4" s="1"/>
  <c r="DT24" i="12" l="1"/>
  <c r="DT25" i="12"/>
  <c r="DU65" i="7"/>
  <c r="DT21" i="12"/>
  <c r="DU62" i="7"/>
  <c r="DU64" i="7"/>
  <c r="DS10" i="11"/>
  <c r="DS12" i="11"/>
  <c r="DU2" i="12"/>
  <c r="DT2" i="9"/>
  <c r="DU54" i="4"/>
  <c r="DV54" i="4"/>
  <c r="DT15" i="12"/>
  <c r="DT19" i="12"/>
  <c r="DS6" i="11"/>
  <c r="DT20" i="12"/>
  <c r="DS7" i="11"/>
  <c r="DS8" i="11"/>
  <c r="DT22" i="12"/>
  <c r="DS9" i="11"/>
  <c r="DS2" i="11"/>
  <c r="DS11" i="11"/>
  <c r="DS2" i="9"/>
  <c r="DT2" i="12"/>
  <c r="DT9" i="12"/>
  <c r="DT12" i="12"/>
  <c r="DS6" i="9"/>
  <c r="DS7" i="9"/>
  <c r="DS8" i="9"/>
  <c r="DS9" i="9"/>
  <c r="DS10" i="9"/>
  <c r="DS12" i="9"/>
  <c r="DP12" i="12"/>
  <c r="DN12" i="12"/>
  <c r="DM12" i="12"/>
  <c r="CZ12" i="12"/>
  <c r="CX12" i="12"/>
  <c r="CW12" i="12"/>
  <c r="CJ12" i="12"/>
  <c r="CH12" i="12"/>
  <c r="CG12" i="12"/>
  <c r="BT12" i="12"/>
  <c r="BR12" i="12"/>
  <c r="BQ12" i="12"/>
  <c r="BD12" i="12"/>
  <c r="BB12" i="12"/>
  <c r="BA12" i="12"/>
  <c r="AN12" i="12"/>
  <c r="AL12" i="12"/>
  <c r="AK12" i="12"/>
  <c r="X12" i="12"/>
  <c r="V12" i="12"/>
  <c r="U12" i="12"/>
  <c r="H12" i="12"/>
  <c r="F12" i="12"/>
  <c r="E12" i="12"/>
  <c r="DS13" i="7"/>
  <c r="DS25" i="12" s="1"/>
  <c r="DR13" i="7"/>
  <c r="DR25" i="12" s="1"/>
  <c r="DQ13" i="7"/>
  <c r="DQ25" i="12" s="1"/>
  <c r="DP13" i="7"/>
  <c r="DP25" i="12" s="1"/>
  <c r="DO13" i="7"/>
  <c r="DO25" i="12" s="1"/>
  <c r="DN13" i="7"/>
  <c r="DN25" i="12" s="1"/>
  <c r="DM13" i="7"/>
  <c r="DM25" i="12" s="1"/>
  <c r="DL13" i="7"/>
  <c r="DL25" i="12" s="1"/>
  <c r="DK13" i="7"/>
  <c r="DJ12" i="9" s="1"/>
  <c r="DJ13" i="7"/>
  <c r="DJ25" i="12" s="1"/>
  <c r="DI13" i="7"/>
  <c r="DH13" i="7"/>
  <c r="DH25" i="12" s="1"/>
  <c r="DG13" i="7"/>
  <c r="DF13" i="7"/>
  <c r="DF25" i="12" s="1"/>
  <c r="DE13" i="7"/>
  <c r="DD13" i="7"/>
  <c r="DD25" i="12" s="1"/>
  <c r="DC13" i="7"/>
  <c r="DC25" i="12" s="1"/>
  <c r="DB13" i="7"/>
  <c r="DB25" i="12" s="1"/>
  <c r="DA13" i="7"/>
  <c r="DA25" i="12" s="1"/>
  <c r="CZ13" i="7"/>
  <c r="CZ25" i="12" s="1"/>
  <c r="CY13" i="7"/>
  <c r="CY25" i="12" s="1"/>
  <c r="CX13" i="7"/>
  <c r="CX25" i="12" s="1"/>
  <c r="CW13" i="7"/>
  <c r="CW25" i="12" s="1"/>
  <c r="CV13" i="7"/>
  <c r="CV25" i="12" s="1"/>
  <c r="CU13" i="7"/>
  <c r="CT13" i="7"/>
  <c r="CT25" i="12" s="1"/>
  <c r="CS13" i="7"/>
  <c r="CR13" i="7"/>
  <c r="CR25" i="12" s="1"/>
  <c r="CQ13" i="7"/>
  <c r="CP13" i="7"/>
  <c r="CO12" i="9" s="1"/>
  <c r="CO13" i="7"/>
  <c r="CN13" i="7"/>
  <c r="CM13" i="7"/>
  <c r="CM25" i="12" s="1"/>
  <c r="CL13" i="7"/>
  <c r="CL25" i="12" s="1"/>
  <c r="CK13" i="7"/>
  <c r="CK25" i="12" s="1"/>
  <c r="CJ13" i="7"/>
  <c r="CJ25" i="12" s="1"/>
  <c r="CI13" i="7"/>
  <c r="CI25" i="12" s="1"/>
  <c r="CH13" i="7"/>
  <c r="CH25" i="12" s="1"/>
  <c r="CG13" i="7"/>
  <c r="CG25" i="12" s="1"/>
  <c r="CF13" i="7"/>
  <c r="CF25" i="12" s="1"/>
  <c r="CE13" i="7"/>
  <c r="CD13" i="7"/>
  <c r="CD25" i="12" s="1"/>
  <c r="CC13" i="7"/>
  <c r="CB13" i="7"/>
  <c r="CB25" i="12" s="1"/>
  <c r="CA13" i="7"/>
  <c r="BZ13" i="7"/>
  <c r="BY12" i="9" s="1"/>
  <c r="BY13" i="7"/>
  <c r="BX12" i="9" s="1"/>
  <c r="BX13" i="7"/>
  <c r="BW12" i="9" s="1"/>
  <c r="BW13" i="7"/>
  <c r="BW25" i="12" s="1"/>
  <c r="BV13" i="7"/>
  <c r="BV25" i="12" s="1"/>
  <c r="BU13" i="7"/>
  <c r="BU25" i="12" s="1"/>
  <c r="BT13" i="7"/>
  <c r="BT25" i="12" s="1"/>
  <c r="BS13" i="7"/>
  <c r="BS25" i="12" s="1"/>
  <c r="BR13" i="7"/>
  <c r="BR25" i="12" s="1"/>
  <c r="BQ13" i="7"/>
  <c r="BQ25" i="12" s="1"/>
  <c r="BP13" i="7"/>
  <c r="BP25" i="12" s="1"/>
  <c r="BO13" i="7"/>
  <c r="BN12" i="9" s="1"/>
  <c r="BN13" i="7"/>
  <c r="BN25" i="12" s="1"/>
  <c r="BM13" i="7"/>
  <c r="BL13" i="7"/>
  <c r="BL25" i="12" s="1"/>
  <c r="BK13" i="7"/>
  <c r="BJ13" i="7"/>
  <c r="BI12" i="9" s="1"/>
  <c r="BI13" i="7"/>
  <c r="BH13" i="7"/>
  <c r="BH25" i="12" s="1"/>
  <c r="BG13" i="7"/>
  <c r="BG25" i="12" s="1"/>
  <c r="BF13" i="7"/>
  <c r="BF25" i="12" s="1"/>
  <c r="BE13" i="7"/>
  <c r="BE25" i="12" s="1"/>
  <c r="BD13" i="7"/>
  <c r="BD25" i="12" s="1"/>
  <c r="BC13" i="7"/>
  <c r="BC25" i="12" s="1"/>
  <c r="BB13" i="7"/>
  <c r="BB25" i="12" s="1"/>
  <c r="BA13" i="7"/>
  <c r="BA25" i="12" s="1"/>
  <c r="AZ13" i="7"/>
  <c r="AZ25" i="12" s="1"/>
  <c r="AY13" i="7"/>
  <c r="AX12" i="9" s="1"/>
  <c r="AX13" i="7"/>
  <c r="AX25" i="12" s="1"/>
  <c r="AW13" i="7"/>
  <c r="AV13" i="7"/>
  <c r="AV25" i="12" s="1"/>
  <c r="AU13" i="7"/>
  <c r="AT13" i="7"/>
  <c r="AT25" i="12" s="1"/>
  <c r="AS13" i="7"/>
  <c r="AR12" i="9" s="1"/>
  <c r="AR13" i="7"/>
  <c r="AQ12" i="9" s="1"/>
  <c r="AQ13" i="7"/>
  <c r="AQ25" i="12" s="1"/>
  <c r="AP13" i="7"/>
  <c r="AP25" i="12" s="1"/>
  <c r="AO13" i="7"/>
  <c r="AO25" i="12" s="1"/>
  <c r="AN13" i="7"/>
  <c r="AN25" i="12" s="1"/>
  <c r="AM13" i="7"/>
  <c r="AM25" i="12" s="1"/>
  <c r="AL13" i="7"/>
  <c r="AL25" i="12" s="1"/>
  <c r="AK13" i="7"/>
  <c r="AK25" i="12" s="1"/>
  <c r="AJ13" i="7"/>
  <c r="AJ25" i="12" s="1"/>
  <c r="AI13" i="7"/>
  <c r="AH12" i="9" s="1"/>
  <c r="AH13" i="7"/>
  <c r="AH25" i="12" s="1"/>
  <c r="AG13" i="7"/>
  <c r="AF12" i="9" s="1"/>
  <c r="AF13" i="7"/>
  <c r="AE13" i="7"/>
  <c r="AD13" i="7"/>
  <c r="AD25" i="12" s="1"/>
  <c r="AC13" i="7"/>
  <c r="AB12" i="9" s="1"/>
  <c r="AB13" i="7"/>
  <c r="AA13" i="7"/>
  <c r="AA25" i="12" s="1"/>
  <c r="Z13" i="7"/>
  <c r="Z25" i="12" s="1"/>
  <c r="Y13" i="7"/>
  <c r="Y25" i="12" s="1"/>
  <c r="X13" i="7"/>
  <c r="X25" i="12" s="1"/>
  <c r="W13" i="7"/>
  <c r="W25" i="12" s="1"/>
  <c r="V13" i="7"/>
  <c r="V25" i="12" s="1"/>
  <c r="U13" i="7"/>
  <c r="U25" i="12" s="1"/>
  <c r="T13" i="7"/>
  <c r="T25" i="12" s="1"/>
  <c r="S13" i="7"/>
  <c r="R12" i="9" s="1"/>
  <c r="R13" i="7"/>
  <c r="R25" i="12" s="1"/>
  <c r="Q13" i="7"/>
  <c r="P13" i="7"/>
  <c r="P25" i="12" s="1"/>
  <c r="O13" i="7"/>
  <c r="N13" i="7"/>
  <c r="N25" i="12" s="1"/>
  <c r="M13" i="7"/>
  <c r="L12" i="9" s="1"/>
  <c r="L13" i="7"/>
  <c r="L25" i="12" s="1"/>
  <c r="K13" i="7"/>
  <c r="K25" i="12" s="1"/>
  <c r="J13" i="7"/>
  <c r="J25" i="12" s="1"/>
  <c r="I13" i="7"/>
  <c r="I25" i="12" s="1"/>
  <c r="H13" i="7"/>
  <c r="H25" i="12" s="1"/>
  <c r="G13" i="7"/>
  <c r="G25" i="12" s="1"/>
  <c r="F13" i="7"/>
  <c r="F25" i="12" s="1"/>
  <c r="E13" i="7"/>
  <c r="E25" i="12" s="1"/>
  <c r="D13" i="7"/>
  <c r="D25" i="12" s="1"/>
  <c r="C13" i="7"/>
  <c r="B12" i="9" s="1"/>
  <c r="DS13" i="10"/>
  <c r="DR13" i="10"/>
  <c r="DQ13" i="10"/>
  <c r="DP13" i="10"/>
  <c r="DO13" i="10"/>
  <c r="DN13" i="10"/>
  <c r="DM13" i="10"/>
  <c r="DL13" i="10"/>
  <c r="DK13" i="10"/>
  <c r="DJ13" i="10"/>
  <c r="DI13" i="10"/>
  <c r="DH13" i="10"/>
  <c r="DG13" i="10"/>
  <c r="DF13" i="10"/>
  <c r="DE13" i="10"/>
  <c r="DD13" i="10"/>
  <c r="DC13" i="10"/>
  <c r="DB13" i="10"/>
  <c r="DA13" i="10"/>
  <c r="CZ13" i="10"/>
  <c r="CY13" i="10"/>
  <c r="CX13" i="10"/>
  <c r="CW13" i="10"/>
  <c r="CV13" i="10"/>
  <c r="CU13" i="10"/>
  <c r="CT13" i="10"/>
  <c r="CS13" i="10"/>
  <c r="CR13" i="10"/>
  <c r="CQ13" i="10"/>
  <c r="CP13" i="10"/>
  <c r="CO13" i="10"/>
  <c r="CN13" i="10"/>
  <c r="CM13" i="10"/>
  <c r="CL13" i="10"/>
  <c r="CK13" i="10"/>
  <c r="CJ13" i="10"/>
  <c r="CI13" i="10"/>
  <c r="CH13" i="10"/>
  <c r="CG13" i="10"/>
  <c r="CF13" i="10"/>
  <c r="CE13" i="10"/>
  <c r="CD13" i="10"/>
  <c r="CC13" i="10"/>
  <c r="CB13" i="10"/>
  <c r="CA13" i="10"/>
  <c r="BZ13" i="10"/>
  <c r="BY13" i="10"/>
  <c r="BX13" i="10"/>
  <c r="BW13" i="10"/>
  <c r="BV13" i="10"/>
  <c r="BU13" i="10"/>
  <c r="BT13" i="10"/>
  <c r="BS13" i="10"/>
  <c r="BR13" i="10"/>
  <c r="BQ13" i="10"/>
  <c r="BP13" i="10"/>
  <c r="BO13" i="10"/>
  <c r="BN13" i="10"/>
  <c r="BM13" i="10"/>
  <c r="BL13" i="10"/>
  <c r="BK13" i="10"/>
  <c r="BJ13" i="10"/>
  <c r="BI13" i="10"/>
  <c r="BH13" i="10"/>
  <c r="BG13" i="10"/>
  <c r="BF13" i="10"/>
  <c r="BE13" i="10"/>
  <c r="BD13" i="10"/>
  <c r="BC13" i="10"/>
  <c r="BB13" i="10"/>
  <c r="BA13" i="10"/>
  <c r="AZ13" i="10"/>
  <c r="AY13" i="10"/>
  <c r="AX13" i="10"/>
  <c r="AW13" i="10"/>
  <c r="AV13" i="10"/>
  <c r="AU13" i="10"/>
  <c r="AT13" i="10"/>
  <c r="AS13" i="10"/>
  <c r="AR13" i="10"/>
  <c r="AQ13" i="10"/>
  <c r="AP13" i="10"/>
  <c r="AO13" i="10"/>
  <c r="AN13" i="10"/>
  <c r="AM13" i="10"/>
  <c r="AL13" i="10"/>
  <c r="AK13" i="10"/>
  <c r="AJ13" i="10"/>
  <c r="AI13" i="10"/>
  <c r="AH13" i="10"/>
  <c r="AG13" i="10"/>
  <c r="AF13" i="10"/>
  <c r="AE13" i="10"/>
  <c r="AD13" i="10"/>
  <c r="AC13" i="10"/>
  <c r="AB13" i="10"/>
  <c r="AA13" i="10"/>
  <c r="Z13" i="10"/>
  <c r="Y13" i="10"/>
  <c r="X13" i="10"/>
  <c r="W13" i="10"/>
  <c r="V13" i="10"/>
  <c r="U13" i="10"/>
  <c r="T13" i="10"/>
  <c r="S13" i="10"/>
  <c r="R13" i="10"/>
  <c r="Q13" i="10"/>
  <c r="P13" i="10"/>
  <c r="O13" i="10"/>
  <c r="N13" i="10"/>
  <c r="M13" i="10"/>
  <c r="L13" i="10"/>
  <c r="K13" i="10"/>
  <c r="J13" i="10"/>
  <c r="I13" i="10"/>
  <c r="H13" i="10"/>
  <c r="G13" i="10"/>
  <c r="F13" i="10"/>
  <c r="E13" i="10"/>
  <c r="D13" i="10"/>
  <c r="C13" i="10"/>
  <c r="DO64" i="4"/>
  <c r="DM64" i="4"/>
  <c r="DK64" i="4"/>
  <c r="DJ64" i="4"/>
  <c r="CY64" i="4"/>
  <c r="CW64" i="4"/>
  <c r="CU64" i="4"/>
  <c r="CT64" i="4"/>
  <c r="CI64" i="4"/>
  <c r="CG64" i="4"/>
  <c r="CE64" i="4"/>
  <c r="CD64" i="4"/>
  <c r="BS64" i="4"/>
  <c r="BQ64" i="4"/>
  <c r="BO64" i="4"/>
  <c r="BN64" i="4"/>
  <c r="BC64" i="4"/>
  <c r="BA64" i="4"/>
  <c r="AY64" i="4"/>
  <c r="AX64" i="4"/>
  <c r="AM64" i="4"/>
  <c r="AK64" i="4"/>
  <c r="AI64" i="4"/>
  <c r="AH64" i="4"/>
  <c r="W64" i="4"/>
  <c r="U64" i="4"/>
  <c r="S64" i="4"/>
  <c r="R64" i="4"/>
  <c r="G64" i="4"/>
  <c r="E64" i="4"/>
  <c r="DR12" i="9"/>
  <c r="DQ12" i="9"/>
  <c r="DP12" i="9"/>
  <c r="DO12" i="9"/>
  <c r="DN12" i="9"/>
  <c r="DM12" i="9"/>
  <c r="DL12" i="9"/>
  <c r="DL12" i="12"/>
  <c r="DK12" i="12"/>
  <c r="DJ12" i="12"/>
  <c r="DI64" i="4"/>
  <c r="DH64" i="4"/>
  <c r="DG64" i="4"/>
  <c r="DF64" i="4"/>
  <c r="DD12" i="9"/>
  <c r="DC12" i="9"/>
  <c r="DB12" i="9"/>
  <c r="DA12" i="9"/>
  <c r="CZ12" i="9"/>
  <c r="CY12" i="9"/>
  <c r="CX12" i="9"/>
  <c r="CW12" i="9"/>
  <c r="CV12" i="9"/>
  <c r="CV12" i="12"/>
  <c r="CU12" i="12"/>
  <c r="CT12" i="12"/>
  <c r="CS64" i="4"/>
  <c r="CR64" i="4"/>
  <c r="CQ64" i="4"/>
  <c r="CP64" i="4"/>
  <c r="CN12" i="9"/>
  <c r="CM12" i="9"/>
  <c r="CL12" i="9"/>
  <c r="CK12" i="9"/>
  <c r="CJ12" i="9"/>
  <c r="CI12" i="9"/>
  <c r="CH12" i="9"/>
  <c r="CF12" i="12"/>
  <c r="CE12" i="12"/>
  <c r="CD12" i="12"/>
  <c r="CC64" i="4"/>
  <c r="CB64" i="4"/>
  <c r="CA64" i="4"/>
  <c r="BZ64" i="4"/>
  <c r="BP12" i="12"/>
  <c r="BO12" i="12"/>
  <c r="BN12" i="12"/>
  <c r="BM64" i="4"/>
  <c r="BL64" i="4"/>
  <c r="BK64" i="4"/>
  <c r="BJ64" i="4"/>
  <c r="BH12" i="9"/>
  <c r="BG12" i="9"/>
  <c r="BF12" i="9"/>
  <c r="AZ12" i="12"/>
  <c r="AY12" i="12"/>
  <c r="AX12" i="12"/>
  <c r="AW64" i="4"/>
  <c r="AV64" i="4"/>
  <c r="AU64" i="4"/>
  <c r="AT64" i="4"/>
  <c r="AJ12" i="12"/>
  <c r="AI12" i="12"/>
  <c r="AH12" i="12"/>
  <c r="AG64" i="4"/>
  <c r="AF64" i="4"/>
  <c r="AE64" i="4"/>
  <c r="AD64" i="4"/>
  <c r="AA12" i="9"/>
  <c r="T12" i="12"/>
  <c r="S12" i="12"/>
  <c r="R12" i="12"/>
  <c r="Q64" i="4"/>
  <c r="P64" i="4"/>
  <c r="O64" i="4"/>
  <c r="N64" i="4"/>
  <c r="D12" i="12"/>
  <c r="C12" i="12"/>
  <c r="DS1" i="12"/>
  <c r="DS14" i="12" s="1"/>
  <c r="DR1" i="9"/>
  <c r="DR1" i="11"/>
  <c r="DS12" i="7"/>
  <c r="DS24" i="12" s="1"/>
  <c r="DS11" i="7"/>
  <c r="DS23" i="12" s="1"/>
  <c r="DS10" i="7"/>
  <c r="DS22" i="12" s="1"/>
  <c r="DS9" i="7"/>
  <c r="DS21" i="12" s="1"/>
  <c r="DS8" i="7"/>
  <c r="DS20" i="12" s="1"/>
  <c r="DS7" i="7"/>
  <c r="DT60" i="7" s="1"/>
  <c r="DS2" i="7"/>
  <c r="DS55" i="7" s="1"/>
  <c r="DS12" i="10"/>
  <c r="DT63" i="10" s="1"/>
  <c r="DS11" i="10"/>
  <c r="DT62" i="10" s="1"/>
  <c r="DS10" i="10"/>
  <c r="DT61" i="10" s="1"/>
  <c r="DS9" i="10"/>
  <c r="DT60" i="10" s="1"/>
  <c r="DS8" i="10"/>
  <c r="DT59" i="10" s="1"/>
  <c r="DS7" i="10"/>
  <c r="DT58" i="10" s="1"/>
  <c r="DS2" i="10"/>
  <c r="DS53" i="10" s="1"/>
  <c r="DS7" i="12"/>
  <c r="DS6" i="12"/>
  <c r="DS53" i="4"/>
  <c r="DS3" i="7"/>
  <c r="DT56" i="7" s="1"/>
  <c r="DU1" i="8"/>
  <c r="DS3" i="10" s="1"/>
  <c r="DT54" i="10" s="1"/>
  <c r="DU1" i="6"/>
  <c r="DS2" i="4" s="1"/>
  <c r="DT54" i="4" s="1"/>
  <c r="K12" i="9" l="1"/>
  <c r="J12" i="9"/>
  <c r="AP12" i="9"/>
  <c r="BV12" i="9"/>
  <c r="V12" i="9"/>
  <c r="Z12" i="9"/>
  <c r="T12" i="9"/>
  <c r="CF12" i="9"/>
  <c r="D12" i="9"/>
  <c r="F12" i="9"/>
  <c r="BR12" i="9"/>
  <c r="BB12" i="9"/>
  <c r="AZ12" i="9"/>
  <c r="BP12" i="9"/>
  <c r="AJ12" i="9"/>
  <c r="AL12" i="9"/>
  <c r="E12" i="9"/>
  <c r="U12" i="9"/>
  <c r="AK12" i="9"/>
  <c r="BA12" i="9"/>
  <c r="BQ12" i="9"/>
  <c r="BS12" i="9"/>
  <c r="X12" i="9"/>
  <c r="BT12" i="9"/>
  <c r="I12" i="9"/>
  <c r="Y12" i="9"/>
  <c r="AO12" i="9"/>
  <c r="BE12" i="9"/>
  <c r="BU12" i="9"/>
  <c r="W12" i="9"/>
  <c r="H12" i="9"/>
  <c r="G12" i="9"/>
  <c r="BC12" i="9"/>
  <c r="BD12" i="9"/>
  <c r="AM12" i="9"/>
  <c r="AN12" i="9"/>
  <c r="CG12" i="9"/>
  <c r="R66" i="7"/>
  <c r="AE12" i="11"/>
  <c r="AX66" i="7"/>
  <c r="BN66" i="7"/>
  <c r="CD66" i="7"/>
  <c r="CT66" i="7"/>
  <c r="DJ66" i="7"/>
  <c r="B12" i="11"/>
  <c r="AH12" i="11"/>
  <c r="T66" i="7"/>
  <c r="AZ66" i="7"/>
  <c r="DL66" i="7"/>
  <c r="M12" i="9"/>
  <c r="CF66" i="7"/>
  <c r="DT63" i="7"/>
  <c r="DB12" i="11"/>
  <c r="DE12" i="9"/>
  <c r="DT61" i="7"/>
  <c r="DT65" i="7"/>
  <c r="N12" i="11"/>
  <c r="AD12" i="11"/>
  <c r="AT12" i="11"/>
  <c r="BJ12" i="11"/>
  <c r="BZ12" i="11"/>
  <c r="CP12" i="11"/>
  <c r="DF12" i="11"/>
  <c r="Q12" i="11"/>
  <c r="AG12" i="11"/>
  <c r="AW12" i="11"/>
  <c r="BM12" i="11"/>
  <c r="CC12" i="11"/>
  <c r="CS12" i="11"/>
  <c r="DI12" i="11"/>
  <c r="DK64" i="10"/>
  <c r="AB66" i="7"/>
  <c r="AR66" i="7"/>
  <c r="BX66" i="7"/>
  <c r="CN66" i="7"/>
  <c r="D66" i="7"/>
  <c r="BP66" i="7"/>
  <c r="AC12" i="9"/>
  <c r="DT64" i="7"/>
  <c r="BL66" i="7"/>
  <c r="BM66" i="7"/>
  <c r="N66" i="7"/>
  <c r="AD66" i="7"/>
  <c r="AT66" i="7"/>
  <c r="BJ66" i="7"/>
  <c r="BZ66" i="7"/>
  <c r="CP66" i="7"/>
  <c r="DF66" i="7"/>
  <c r="E66" i="7"/>
  <c r="BQ66" i="7"/>
  <c r="AS12" i="9"/>
  <c r="P66" i="7"/>
  <c r="CB66" i="7"/>
  <c r="AV12" i="9"/>
  <c r="DT62" i="7"/>
  <c r="O66" i="7"/>
  <c r="AE66" i="7"/>
  <c r="AU66" i="7"/>
  <c r="BK66" i="7"/>
  <c r="CA66" i="7"/>
  <c r="CQ66" i="7"/>
  <c r="DG66" i="7"/>
  <c r="Q66" i="7"/>
  <c r="CC66" i="7"/>
  <c r="AO12" i="11"/>
  <c r="DA12" i="11"/>
  <c r="U66" i="7"/>
  <c r="CG66" i="7"/>
  <c r="Y12" i="11"/>
  <c r="BE12" i="11"/>
  <c r="CK12" i="11"/>
  <c r="DQ12" i="11"/>
  <c r="Z12" i="11"/>
  <c r="BF12" i="11"/>
  <c r="AF66" i="7"/>
  <c r="DT66" i="7"/>
  <c r="S66" i="7"/>
  <c r="AY66" i="7"/>
  <c r="BO66" i="7"/>
  <c r="CE66" i="7"/>
  <c r="CU66" i="7"/>
  <c r="DK66" i="7"/>
  <c r="AG66" i="7"/>
  <c r="CS66" i="7"/>
  <c r="I12" i="11"/>
  <c r="BU12" i="11"/>
  <c r="J12" i="11"/>
  <c r="AP12" i="11"/>
  <c r="BV12" i="11"/>
  <c r="CL12" i="11"/>
  <c r="DR12" i="11"/>
  <c r="CR66" i="7"/>
  <c r="AJ66" i="7"/>
  <c r="CV66" i="7"/>
  <c r="AK66" i="7"/>
  <c r="CW66" i="7"/>
  <c r="AV66" i="7"/>
  <c r="DH66" i="7"/>
  <c r="AW66" i="7"/>
  <c r="DI66" i="7"/>
  <c r="BA66" i="7"/>
  <c r="DM66" i="7"/>
  <c r="AJ64" i="10"/>
  <c r="AZ64" i="10"/>
  <c r="BP64" i="10"/>
  <c r="CF64" i="10"/>
  <c r="CV64" i="10"/>
  <c r="DL64" i="10"/>
  <c r="V64" i="10"/>
  <c r="BB64" i="10"/>
  <c r="DN64" i="10"/>
  <c r="F64" i="10"/>
  <c r="AL64" i="10"/>
  <c r="BR64" i="10"/>
  <c r="CH64" i="10"/>
  <c r="CX64" i="10"/>
  <c r="DT64" i="10"/>
  <c r="DS2" i="12"/>
  <c r="CO25" i="12"/>
  <c r="F66" i="7"/>
  <c r="AL66" i="7"/>
  <c r="CH66" i="7"/>
  <c r="BJ25" i="12"/>
  <c r="BZ25" i="12"/>
  <c r="G66" i="7"/>
  <c r="W66" i="7"/>
  <c r="AM66" i="7"/>
  <c r="BC66" i="7"/>
  <c r="BS66" i="7"/>
  <c r="CI66" i="7"/>
  <c r="CY66" i="7"/>
  <c r="DO66" i="7"/>
  <c r="O25" i="12"/>
  <c r="AE25" i="12"/>
  <c r="AU25" i="12"/>
  <c r="BK25" i="12"/>
  <c r="CA25" i="12"/>
  <c r="CQ25" i="12"/>
  <c r="DG25" i="12"/>
  <c r="CN25" i="12"/>
  <c r="AC25" i="12"/>
  <c r="BY25" i="12"/>
  <c r="DE25" i="12"/>
  <c r="V66" i="7"/>
  <c r="BB66" i="7"/>
  <c r="BR66" i="7"/>
  <c r="CX66" i="7"/>
  <c r="DN66" i="7"/>
  <c r="CP25" i="12"/>
  <c r="H66" i="7"/>
  <c r="X66" i="7"/>
  <c r="AN66" i="7"/>
  <c r="BD66" i="7"/>
  <c r="BT66" i="7"/>
  <c r="CJ66" i="7"/>
  <c r="CZ66" i="7"/>
  <c r="DP66" i="7"/>
  <c r="BL12" i="9"/>
  <c r="AF25" i="12"/>
  <c r="AG25" i="12"/>
  <c r="DI25" i="12"/>
  <c r="AB25" i="12"/>
  <c r="AS25" i="12"/>
  <c r="AO66" i="7"/>
  <c r="DQ66" i="7"/>
  <c r="BM25" i="12"/>
  <c r="J66" i="7"/>
  <c r="Z66" i="7"/>
  <c r="AP66" i="7"/>
  <c r="BF66" i="7"/>
  <c r="BV66" i="7"/>
  <c r="CL66" i="7"/>
  <c r="DB66" i="7"/>
  <c r="DR66" i="7"/>
  <c r="BX25" i="12"/>
  <c r="BI25" i="12"/>
  <c r="I66" i="7"/>
  <c r="Y66" i="7"/>
  <c r="BE66" i="7"/>
  <c r="BU66" i="7"/>
  <c r="DA66" i="7"/>
  <c r="Q25" i="12"/>
  <c r="AW25" i="12"/>
  <c r="CS25" i="12"/>
  <c r="K66" i="7"/>
  <c r="AA66" i="7"/>
  <c r="AQ66" i="7"/>
  <c r="BG66" i="7"/>
  <c r="BW66" i="7"/>
  <c r="CM66" i="7"/>
  <c r="DC66" i="7"/>
  <c r="DS66" i="7"/>
  <c r="CB12" i="9"/>
  <c r="C25" i="12"/>
  <c r="S25" i="12"/>
  <c r="AI25" i="12"/>
  <c r="AY25" i="12"/>
  <c r="BO25" i="12"/>
  <c r="CE25" i="12"/>
  <c r="CU25" i="12"/>
  <c r="DK25" i="12"/>
  <c r="AR25" i="12"/>
  <c r="L12" i="11"/>
  <c r="AB12" i="11"/>
  <c r="AR12" i="11"/>
  <c r="BH12" i="11"/>
  <c r="BX12" i="11"/>
  <c r="CN12" i="11"/>
  <c r="DD12" i="11"/>
  <c r="L66" i="7"/>
  <c r="BH66" i="7"/>
  <c r="DD66" i="7"/>
  <c r="CD12" i="9"/>
  <c r="M25" i="12"/>
  <c r="CK66" i="7"/>
  <c r="CC25" i="12"/>
  <c r="M12" i="11"/>
  <c r="AC12" i="11"/>
  <c r="AS12" i="11"/>
  <c r="BI12" i="11"/>
  <c r="BY12" i="11"/>
  <c r="CO12" i="11"/>
  <c r="DE12" i="11"/>
  <c r="M66" i="7"/>
  <c r="AC66" i="7"/>
  <c r="AS66" i="7"/>
  <c r="BI66" i="7"/>
  <c r="BY66" i="7"/>
  <c r="CO66" i="7"/>
  <c r="DE66" i="7"/>
  <c r="CR12" i="9"/>
  <c r="P12" i="9"/>
  <c r="CT12" i="9"/>
  <c r="DH12" i="9"/>
  <c r="AH66" i="7"/>
  <c r="AI66" i="7"/>
  <c r="G64" i="10"/>
  <c r="CI64" i="10"/>
  <c r="AN64" i="10"/>
  <c r="DP64" i="10"/>
  <c r="Y64" i="10"/>
  <c r="CK64" i="10"/>
  <c r="AM64" i="10"/>
  <c r="DO64" i="10"/>
  <c r="H64" i="10"/>
  <c r="BT64" i="10"/>
  <c r="BE64" i="10"/>
  <c r="BS64" i="10"/>
  <c r="X64" i="10"/>
  <c r="CZ64" i="10"/>
  <c r="I64" i="10"/>
  <c r="AO64" i="10"/>
  <c r="DQ64" i="10"/>
  <c r="AA64" i="10"/>
  <c r="BC64" i="10"/>
  <c r="BD64" i="10"/>
  <c r="DA64" i="10"/>
  <c r="CM64" i="10"/>
  <c r="W64" i="10"/>
  <c r="CY64" i="10"/>
  <c r="CJ64" i="10"/>
  <c r="BU64" i="10"/>
  <c r="CR64" i="10"/>
  <c r="CQ12" i="11"/>
  <c r="AG64" i="10"/>
  <c r="CS64" i="10"/>
  <c r="BL64" i="10"/>
  <c r="CB64" i="10"/>
  <c r="DH64" i="10"/>
  <c r="Q64" i="10"/>
  <c r="AW64" i="10"/>
  <c r="BM64" i="10"/>
  <c r="CC64" i="10"/>
  <c r="DI64" i="10"/>
  <c r="BO64" i="10"/>
  <c r="CE64" i="10"/>
  <c r="CU64" i="10"/>
  <c r="P64" i="10"/>
  <c r="AF64" i="10"/>
  <c r="AV64" i="10"/>
  <c r="Z64" i="10"/>
  <c r="CL64" i="10"/>
  <c r="X12" i="11"/>
  <c r="CJ12" i="11"/>
  <c r="AC64" i="10"/>
  <c r="CO64" i="10"/>
  <c r="AF12" i="11"/>
  <c r="CR12" i="11"/>
  <c r="S64" i="10"/>
  <c r="AY64" i="10"/>
  <c r="AD64" i="10"/>
  <c r="CP64" i="10"/>
  <c r="AI12" i="11"/>
  <c r="CU12" i="11"/>
  <c r="D64" i="10"/>
  <c r="T64" i="10"/>
  <c r="AP64" i="10"/>
  <c r="DB64" i="10"/>
  <c r="AN12" i="11"/>
  <c r="CZ12" i="11"/>
  <c r="E64" i="10"/>
  <c r="U64" i="10"/>
  <c r="AK64" i="10"/>
  <c r="BA64" i="10"/>
  <c r="BQ64" i="10"/>
  <c r="CG64" i="10"/>
  <c r="CW64" i="10"/>
  <c r="DM64" i="10"/>
  <c r="AQ64" i="10"/>
  <c r="DC64" i="10"/>
  <c r="AU12" i="11"/>
  <c r="DG12" i="11"/>
  <c r="DR6" i="11"/>
  <c r="AS64" i="10"/>
  <c r="DE64" i="10"/>
  <c r="AV12" i="11"/>
  <c r="DH12" i="11"/>
  <c r="AT64" i="10"/>
  <c r="DF64" i="10"/>
  <c r="AY12" i="11"/>
  <c r="DK12" i="11"/>
  <c r="BF64" i="10"/>
  <c r="DR64" i="10"/>
  <c r="BD12" i="11"/>
  <c r="DP12" i="11"/>
  <c r="BG64" i="10"/>
  <c r="DS64" i="10"/>
  <c r="BK12" i="11"/>
  <c r="BI64" i="10"/>
  <c r="BL12" i="11"/>
  <c r="BJ64" i="10"/>
  <c r="C12" i="11"/>
  <c r="BO12" i="11"/>
  <c r="L64" i="10"/>
  <c r="AB64" i="10"/>
  <c r="AR64" i="10"/>
  <c r="BH64" i="10"/>
  <c r="BX64" i="10"/>
  <c r="CN64" i="10"/>
  <c r="DD64" i="10"/>
  <c r="J64" i="10"/>
  <c r="BV64" i="10"/>
  <c r="H12" i="11"/>
  <c r="BT12" i="11"/>
  <c r="K64" i="10"/>
  <c r="BW64" i="10"/>
  <c r="O12" i="11"/>
  <c r="CA12" i="11"/>
  <c r="M64" i="10"/>
  <c r="BY64" i="10"/>
  <c r="P12" i="11"/>
  <c r="CB12" i="11"/>
  <c r="N64" i="10"/>
  <c r="BZ64" i="10"/>
  <c r="S12" i="11"/>
  <c r="CE12" i="11"/>
  <c r="CD12" i="11"/>
  <c r="O64" i="10"/>
  <c r="AE64" i="10"/>
  <c r="AU64" i="10"/>
  <c r="BK64" i="10"/>
  <c r="CA64" i="10"/>
  <c r="CQ64" i="10"/>
  <c r="DG64" i="10"/>
  <c r="D12" i="11"/>
  <c r="T12" i="11"/>
  <c r="AJ12" i="11"/>
  <c r="AZ12" i="11"/>
  <c r="BP12" i="11"/>
  <c r="CF12" i="11"/>
  <c r="CV12" i="11"/>
  <c r="DL12" i="11"/>
  <c r="CT12" i="11"/>
  <c r="E12" i="11"/>
  <c r="U12" i="11"/>
  <c r="AK12" i="11"/>
  <c r="BA12" i="11"/>
  <c r="BQ12" i="11"/>
  <c r="CG12" i="11"/>
  <c r="CW12" i="11"/>
  <c r="DM12" i="11"/>
  <c r="AX12" i="11"/>
  <c r="F12" i="11"/>
  <c r="V12" i="11"/>
  <c r="AL12" i="11"/>
  <c r="BB12" i="11"/>
  <c r="BR12" i="11"/>
  <c r="CH12" i="11"/>
  <c r="CX12" i="11"/>
  <c r="DN12" i="11"/>
  <c r="R12" i="11"/>
  <c r="DJ12" i="11"/>
  <c r="R64" i="10"/>
  <c r="AH64" i="10"/>
  <c r="AX64" i="10"/>
  <c r="BN64" i="10"/>
  <c r="CD64" i="10"/>
  <c r="CT64" i="10"/>
  <c r="DJ64" i="10"/>
  <c r="G12" i="11"/>
  <c r="W12" i="11"/>
  <c r="AM12" i="11"/>
  <c r="BC12" i="11"/>
  <c r="BS12" i="11"/>
  <c r="CI12" i="11"/>
  <c r="CY12" i="11"/>
  <c r="DO12" i="11"/>
  <c r="AI64" i="10"/>
  <c r="K12" i="11"/>
  <c r="AA12" i="11"/>
  <c r="AQ12" i="11"/>
  <c r="BG12" i="11"/>
  <c r="BW12" i="11"/>
  <c r="CM12" i="11"/>
  <c r="DC12" i="11"/>
  <c r="BN12" i="11"/>
  <c r="N12" i="9"/>
  <c r="AD12" i="9"/>
  <c r="AT12" i="9"/>
  <c r="BJ12" i="9"/>
  <c r="BZ12" i="9"/>
  <c r="CP12" i="9"/>
  <c r="DF12" i="9"/>
  <c r="D64" i="4"/>
  <c r="T64" i="4"/>
  <c r="AJ64" i="4"/>
  <c r="AZ64" i="4"/>
  <c r="BP64" i="4"/>
  <c r="CF64" i="4"/>
  <c r="CV64" i="4"/>
  <c r="DL64" i="4"/>
  <c r="O12" i="9"/>
  <c r="AE12" i="9"/>
  <c r="AU12" i="9"/>
  <c r="BK12" i="9"/>
  <c r="CA12" i="9"/>
  <c r="CQ12" i="9"/>
  <c r="DG12" i="9"/>
  <c r="G12" i="12"/>
  <c r="W12" i="12"/>
  <c r="AM12" i="12"/>
  <c r="BC12" i="12"/>
  <c r="BS12" i="12"/>
  <c r="CI12" i="12"/>
  <c r="CY12" i="12"/>
  <c r="DO12" i="12"/>
  <c r="F64" i="4"/>
  <c r="V64" i="4"/>
  <c r="AL64" i="4"/>
  <c r="BB64" i="4"/>
  <c r="BR64" i="4"/>
  <c r="CH64" i="4"/>
  <c r="CX64" i="4"/>
  <c r="DN64" i="4"/>
  <c r="Q12" i="9"/>
  <c r="AG12" i="9"/>
  <c r="AW12" i="9"/>
  <c r="BM12" i="9"/>
  <c r="CC12" i="9"/>
  <c r="CS12" i="9"/>
  <c r="DI12" i="9"/>
  <c r="I12" i="12"/>
  <c r="Y12" i="12"/>
  <c r="AO12" i="12"/>
  <c r="BE12" i="12"/>
  <c r="BU12" i="12"/>
  <c r="CK12" i="12"/>
  <c r="DA12" i="12"/>
  <c r="DQ12" i="12"/>
  <c r="J12" i="12"/>
  <c r="Z12" i="12"/>
  <c r="AP12" i="12"/>
  <c r="BF12" i="12"/>
  <c r="BV12" i="12"/>
  <c r="CL12" i="12"/>
  <c r="DB12" i="12"/>
  <c r="DR12" i="12"/>
  <c r="H64" i="4"/>
  <c r="X64" i="4"/>
  <c r="AN64" i="4"/>
  <c r="BD64" i="4"/>
  <c r="BT64" i="4"/>
  <c r="CJ64" i="4"/>
  <c r="CZ64" i="4"/>
  <c r="DP64" i="4"/>
  <c r="C12" i="9"/>
  <c r="S12" i="9"/>
  <c r="AI12" i="9"/>
  <c r="AY12" i="9"/>
  <c r="BO12" i="9"/>
  <c r="CE12" i="9"/>
  <c r="CU12" i="9"/>
  <c r="DK12" i="9"/>
  <c r="K12" i="12"/>
  <c r="AA12" i="12"/>
  <c r="AQ12" i="12"/>
  <c r="BG12" i="12"/>
  <c r="BW12" i="12"/>
  <c r="CM12" i="12"/>
  <c r="DC12" i="12"/>
  <c r="DS12" i="12"/>
  <c r="I64" i="4"/>
  <c r="Y64" i="4"/>
  <c r="AO64" i="4"/>
  <c r="BE64" i="4"/>
  <c r="BU64" i="4"/>
  <c r="CK64" i="4"/>
  <c r="DA64" i="4"/>
  <c r="DQ64" i="4"/>
  <c r="L12" i="12"/>
  <c r="AB12" i="12"/>
  <c r="AR12" i="12"/>
  <c r="BH12" i="12"/>
  <c r="BX12" i="12"/>
  <c r="CN12" i="12"/>
  <c r="DD12" i="12"/>
  <c r="J64" i="4"/>
  <c r="Z64" i="4"/>
  <c r="AP64" i="4"/>
  <c r="BF64" i="4"/>
  <c r="BV64" i="4"/>
  <c r="CL64" i="4"/>
  <c r="DB64" i="4"/>
  <c r="DR64" i="4"/>
  <c r="M12" i="12"/>
  <c r="AC12" i="12"/>
  <c r="AS12" i="12"/>
  <c r="BI12" i="12"/>
  <c r="BY12" i="12"/>
  <c r="CO12" i="12"/>
  <c r="DE12" i="12"/>
  <c r="K64" i="4"/>
  <c r="AA64" i="4"/>
  <c r="AQ64" i="4"/>
  <c r="BG64" i="4"/>
  <c r="BW64" i="4"/>
  <c r="CM64" i="4"/>
  <c r="DC64" i="4"/>
  <c r="DS64" i="4"/>
  <c r="N12" i="12"/>
  <c r="AD12" i="12"/>
  <c r="AT12" i="12"/>
  <c r="BJ12" i="12"/>
  <c r="BZ12" i="12"/>
  <c r="CP12" i="12"/>
  <c r="DF12" i="12"/>
  <c r="L64" i="4"/>
  <c r="AB64" i="4"/>
  <c r="AR64" i="4"/>
  <c r="BH64" i="4"/>
  <c r="BX64" i="4"/>
  <c r="CN64" i="4"/>
  <c r="DD64" i="4"/>
  <c r="O12" i="12"/>
  <c r="AE12" i="12"/>
  <c r="AU12" i="12"/>
  <c r="BK12" i="12"/>
  <c r="CA12" i="12"/>
  <c r="CQ12" i="12"/>
  <c r="DG12" i="12"/>
  <c r="M64" i="4"/>
  <c r="AC64" i="4"/>
  <c r="AS64" i="4"/>
  <c r="BI64" i="4"/>
  <c r="BY64" i="4"/>
  <c r="CO64" i="4"/>
  <c r="DE64" i="4"/>
  <c r="P12" i="12"/>
  <c r="AF12" i="12"/>
  <c r="AV12" i="12"/>
  <c r="BL12" i="12"/>
  <c r="CB12" i="12"/>
  <c r="CR12" i="12"/>
  <c r="DH12" i="12"/>
  <c r="Q12" i="12"/>
  <c r="AG12" i="12"/>
  <c r="AW12" i="12"/>
  <c r="BM12" i="12"/>
  <c r="CC12" i="12"/>
  <c r="CS12" i="12"/>
  <c r="DI12" i="12"/>
  <c r="DR10" i="9"/>
  <c r="DR8" i="11"/>
  <c r="DR9" i="11"/>
  <c r="DR10" i="11"/>
  <c r="DR9" i="9"/>
  <c r="DR11" i="11"/>
  <c r="DR7" i="11"/>
  <c r="DS15" i="12"/>
  <c r="DR8" i="9"/>
  <c r="DS19" i="12"/>
  <c r="DR2" i="11"/>
  <c r="DR11" i="9"/>
  <c r="DS9" i="12"/>
  <c r="DS10" i="12"/>
  <c r="DS11" i="12"/>
  <c r="DR2" i="9"/>
  <c r="DR6" i="9"/>
  <c r="DS8" i="12"/>
  <c r="DR7" i="9"/>
  <c r="DR9" i="12"/>
  <c r="DR7" i="12"/>
  <c r="DR1" i="12"/>
  <c r="DR14" i="12" s="1"/>
  <c r="DQ1" i="9"/>
  <c r="DQ1" i="11"/>
  <c r="DR12" i="7"/>
  <c r="DR24" i="12" s="1"/>
  <c r="DR11" i="7"/>
  <c r="DR23" i="12" s="1"/>
  <c r="DR10" i="7"/>
  <c r="DR22" i="12" s="1"/>
  <c r="DR9" i="7"/>
  <c r="DR21" i="12" s="1"/>
  <c r="DR8" i="7"/>
  <c r="DR20" i="12" s="1"/>
  <c r="DR7" i="7"/>
  <c r="DS60" i="7" s="1"/>
  <c r="DR2" i="7"/>
  <c r="DR55" i="7" s="1"/>
  <c r="DR12" i="10"/>
  <c r="DS63" i="10" s="1"/>
  <c r="DR11" i="10"/>
  <c r="DS62" i="10" s="1"/>
  <c r="DR10" i="10"/>
  <c r="DS61" i="10" s="1"/>
  <c r="DR9" i="10"/>
  <c r="DS60" i="10" s="1"/>
  <c r="DR8" i="10"/>
  <c r="DS59" i="10" s="1"/>
  <c r="DR7" i="10"/>
  <c r="DS58" i="10" s="1"/>
  <c r="DR2" i="10"/>
  <c r="DR53" i="10" s="1"/>
  <c r="DT1" i="6"/>
  <c r="DR2" i="4" s="1"/>
  <c r="DR11" i="12"/>
  <c r="DR10" i="12"/>
  <c r="DS61" i="4"/>
  <c r="DR8" i="12"/>
  <c r="DS59" i="4"/>
  <c r="DS58" i="4"/>
  <c r="DR53" i="4"/>
  <c r="DR3" i="7"/>
  <c r="DS56" i="7" s="1"/>
  <c r="DT1" i="8"/>
  <c r="DR3" i="10" s="1"/>
  <c r="DS54" i="10" s="1"/>
  <c r="DS65" i="7" l="1"/>
  <c r="DS54" i="4"/>
  <c r="DQ8" i="11"/>
  <c r="DS64" i="7"/>
  <c r="DS62" i="7"/>
  <c r="DS63" i="7"/>
  <c r="DS61" i="7"/>
  <c r="DQ9" i="11"/>
  <c r="DQ10" i="11"/>
  <c r="DQ11" i="11"/>
  <c r="DS63" i="4"/>
  <c r="DS60" i="4"/>
  <c r="DQ11" i="9"/>
  <c r="DS62" i="4"/>
  <c r="DR15" i="12"/>
  <c r="DQ10" i="9"/>
  <c r="DQ2" i="9"/>
  <c r="DR19" i="12"/>
  <c r="DQ2" i="11"/>
  <c r="DQ6" i="11"/>
  <c r="DQ7" i="11"/>
  <c r="DR2" i="12"/>
  <c r="DR6" i="12"/>
  <c r="DQ7" i="9"/>
  <c r="DQ6" i="9"/>
  <c r="DQ8" i="9"/>
  <c r="DQ9" i="9"/>
  <c r="DQ1" i="12"/>
  <c r="DQ14" i="12" s="1"/>
  <c r="DP1" i="9"/>
  <c r="DP1" i="11"/>
  <c r="DQ12" i="7"/>
  <c r="DR65" i="7" s="1"/>
  <c r="DQ11" i="7"/>
  <c r="DQ23" i="12" s="1"/>
  <c r="DQ10" i="7"/>
  <c r="DQ22" i="12" s="1"/>
  <c r="DQ9" i="7"/>
  <c r="DQ21" i="12" s="1"/>
  <c r="DQ8" i="7"/>
  <c r="DR61" i="7" s="1"/>
  <c r="DQ7" i="7"/>
  <c r="DR60" i="7" s="1"/>
  <c r="DQ2" i="7"/>
  <c r="DQ55" i="7" s="1"/>
  <c r="DQ12" i="10"/>
  <c r="DR63" i="10" s="1"/>
  <c r="DQ11" i="10"/>
  <c r="DR62" i="10" s="1"/>
  <c r="DQ10" i="10"/>
  <c r="DR61" i="10" s="1"/>
  <c r="DQ9" i="10"/>
  <c r="DR60" i="10" s="1"/>
  <c r="DQ8" i="10"/>
  <c r="DR59" i="10" s="1"/>
  <c r="DQ7" i="10"/>
  <c r="DR58" i="10" s="1"/>
  <c r="DQ2" i="10"/>
  <c r="DQ53" i="10" s="1"/>
  <c r="DQ11" i="12"/>
  <c r="DR62" i="4"/>
  <c r="DQ9" i="12"/>
  <c r="DR60" i="4"/>
  <c r="DQ7" i="12"/>
  <c r="DQ6" i="12"/>
  <c r="DQ53" i="4"/>
  <c r="DQ3" i="7"/>
  <c r="DR56" i="7" s="1"/>
  <c r="DS1" i="8"/>
  <c r="DQ3" i="10" s="1"/>
  <c r="DR54" i="10" s="1"/>
  <c r="DS1" i="6"/>
  <c r="DQ2" i="4" s="1"/>
  <c r="DR54" i="4" l="1"/>
  <c r="DR64" i="7"/>
  <c r="DQ10" i="12"/>
  <c r="DQ8" i="12"/>
  <c r="DR62" i="7"/>
  <c r="DP9" i="11"/>
  <c r="DR63" i="7"/>
  <c r="DP11" i="9"/>
  <c r="DQ24" i="12"/>
  <c r="DP11" i="11"/>
  <c r="DP10" i="11"/>
  <c r="DR58" i="4"/>
  <c r="DR59" i="4"/>
  <c r="DR63" i="4"/>
  <c r="DR61" i="4"/>
  <c r="DQ15" i="12"/>
  <c r="DQ19" i="12"/>
  <c r="DQ20" i="12"/>
  <c r="DP2" i="11"/>
  <c r="DP6" i="11"/>
  <c r="DP7" i="11"/>
  <c r="DP8" i="11"/>
  <c r="DP2" i="9"/>
  <c r="DQ2" i="12"/>
  <c r="DP6" i="9"/>
  <c r="DP7" i="9"/>
  <c r="DQ63" i="4"/>
  <c r="DP8" i="9"/>
  <c r="DP9" i="9"/>
  <c r="DP10" i="9"/>
  <c r="DP23" i="12"/>
  <c r="DP1" i="12"/>
  <c r="DP14" i="12" s="1"/>
  <c r="DO1" i="9"/>
  <c r="DO1" i="11"/>
  <c r="DP12" i="7"/>
  <c r="DP24" i="12" s="1"/>
  <c r="DP11" i="7"/>
  <c r="DQ64" i="7" s="1"/>
  <c r="DP10" i="7"/>
  <c r="DQ63" i="7" s="1"/>
  <c r="DP9" i="7"/>
  <c r="DQ62" i="7" s="1"/>
  <c r="DP8" i="7"/>
  <c r="DQ61" i="7" s="1"/>
  <c r="DP7" i="7"/>
  <c r="DQ60" i="7" s="1"/>
  <c r="DP2" i="7"/>
  <c r="DP55" i="7" s="1"/>
  <c r="DP12" i="10"/>
  <c r="DQ63" i="10" s="1"/>
  <c r="DP11" i="10"/>
  <c r="DQ62" i="10" s="1"/>
  <c r="DP10" i="10"/>
  <c r="DQ61" i="10" s="1"/>
  <c r="DP9" i="10"/>
  <c r="DO8" i="11" s="1"/>
  <c r="DP8" i="10"/>
  <c r="DQ59" i="10" s="1"/>
  <c r="DP7" i="10"/>
  <c r="DQ58" i="10" s="1"/>
  <c r="DP2" i="10"/>
  <c r="DP53" i="10" s="1"/>
  <c r="DP11" i="12"/>
  <c r="DQ62" i="4"/>
  <c r="DQ61" i="4"/>
  <c r="DQ60" i="4"/>
  <c r="DQ58" i="4"/>
  <c r="DP53" i="4"/>
  <c r="DP3" i="7"/>
  <c r="DQ56" i="7" s="1"/>
  <c r="DR1" i="8"/>
  <c r="DP3" i="10" s="1"/>
  <c r="DQ54" i="10" s="1"/>
  <c r="DR1" i="6"/>
  <c r="DP2" i="4" s="1"/>
  <c r="DP20" i="12" l="1"/>
  <c r="DQ54" i="4"/>
  <c r="DP19" i="12"/>
  <c r="DP8" i="12"/>
  <c r="DQ65" i="7"/>
  <c r="DO7" i="9"/>
  <c r="DQ60" i="10"/>
  <c r="DQ59" i="4"/>
  <c r="DO11" i="9"/>
  <c r="DP15" i="12"/>
  <c r="DO10" i="9"/>
  <c r="DO9" i="11"/>
  <c r="DO8" i="9"/>
  <c r="DO9" i="9"/>
  <c r="DO10" i="11"/>
  <c r="DO11" i="11"/>
  <c r="DP21" i="12"/>
  <c r="DP22" i="12"/>
  <c r="DO2" i="11"/>
  <c r="DO6" i="11"/>
  <c r="DO7" i="11"/>
  <c r="DO2" i="9"/>
  <c r="DP2" i="12"/>
  <c r="DP7" i="12"/>
  <c r="DP9" i="12"/>
  <c r="DP10" i="12"/>
  <c r="DP6" i="12"/>
  <c r="DO6" i="9"/>
  <c r="DO1" i="12"/>
  <c r="DO14" i="12" s="1"/>
  <c r="DN1" i="9"/>
  <c r="DN1" i="11"/>
  <c r="DO12" i="7"/>
  <c r="DP65" i="7" s="1"/>
  <c r="DO11" i="7"/>
  <c r="DP64" i="7" s="1"/>
  <c r="DO10" i="7"/>
  <c r="DO22" i="12" s="1"/>
  <c r="DO9" i="7"/>
  <c r="DP62" i="7" s="1"/>
  <c r="DO8" i="7"/>
  <c r="DP61" i="7" s="1"/>
  <c r="DO7" i="7"/>
  <c r="DO19" i="12" s="1"/>
  <c r="DO2" i="7"/>
  <c r="DO55" i="7" s="1"/>
  <c r="DO12" i="10"/>
  <c r="DP63" i="10" s="1"/>
  <c r="DO11" i="10"/>
  <c r="DP62" i="10" s="1"/>
  <c r="DO10" i="10"/>
  <c r="DP61" i="10" s="1"/>
  <c r="DO9" i="10"/>
  <c r="DP60" i="10" s="1"/>
  <c r="DO8" i="10"/>
  <c r="DP59" i="10" s="1"/>
  <c r="DO7" i="10"/>
  <c r="DP58" i="10" s="1"/>
  <c r="DO2" i="10"/>
  <c r="DO53" i="10" s="1"/>
  <c r="DP63" i="4"/>
  <c r="DP62" i="4"/>
  <c r="DO8" i="12"/>
  <c r="DO7" i="12"/>
  <c r="DP58" i="4"/>
  <c r="DO53" i="4"/>
  <c r="DO3" i="7"/>
  <c r="DP56" i="7" s="1"/>
  <c r="DQ1" i="8"/>
  <c r="DO3" i="10" s="1"/>
  <c r="DP54" i="10" s="1"/>
  <c r="DQ1" i="6"/>
  <c r="DO2" i="4" s="1"/>
  <c r="DP54" i="4" l="1"/>
  <c r="DP60" i="7"/>
  <c r="DN9" i="9"/>
  <c r="DP61" i="4"/>
  <c r="DN7" i="11"/>
  <c r="DN9" i="11"/>
  <c r="DP60" i="4"/>
  <c r="DP63" i="7"/>
  <c r="DN8" i="11"/>
  <c r="DP59" i="4"/>
  <c r="DO15" i="12"/>
  <c r="DO24" i="12"/>
  <c r="DN10" i="11"/>
  <c r="DO23" i="12"/>
  <c r="DN6" i="11"/>
  <c r="DN11" i="11"/>
  <c r="DN10" i="9"/>
  <c r="DN11" i="9"/>
  <c r="DN6" i="9"/>
  <c r="DO20" i="12"/>
  <c r="DO21" i="12"/>
  <c r="DN2" i="11"/>
  <c r="DO2" i="12"/>
  <c r="DN2" i="9"/>
  <c r="DO6" i="12"/>
  <c r="DO9" i="12"/>
  <c r="DO10" i="12"/>
  <c r="DO11" i="12"/>
  <c r="DN7" i="9"/>
  <c r="DN8" i="9"/>
  <c r="DN1" i="12"/>
  <c r="DN14" i="12" s="1"/>
  <c r="DM1" i="12"/>
  <c r="DM14" i="12" s="1"/>
  <c r="DM1" i="9"/>
  <c r="DL1" i="9"/>
  <c r="DM1" i="11"/>
  <c r="DL1" i="11"/>
  <c r="DN12" i="7"/>
  <c r="DO65" i="7" s="1"/>
  <c r="DN11" i="7"/>
  <c r="DO64" i="7" s="1"/>
  <c r="DN10" i="7"/>
  <c r="DN9" i="7"/>
  <c r="DN8" i="7"/>
  <c r="DN7" i="7"/>
  <c r="DO60" i="7" s="1"/>
  <c r="DN2" i="7"/>
  <c r="DN55" i="7" s="1"/>
  <c r="DM12" i="7"/>
  <c r="DM11" i="7"/>
  <c r="DM10" i="7"/>
  <c r="DL9" i="9" s="1"/>
  <c r="DM9" i="7"/>
  <c r="DM21" i="12" s="1"/>
  <c r="DM8" i="7"/>
  <c r="DM20" i="12" s="1"/>
  <c r="DM7" i="7"/>
  <c r="DM19" i="12" s="1"/>
  <c r="DM2" i="7"/>
  <c r="DM55" i="7" s="1"/>
  <c r="DN12" i="10"/>
  <c r="DN11" i="10"/>
  <c r="DO62" i="10" s="1"/>
  <c r="DN10" i="10"/>
  <c r="DN9" i="10"/>
  <c r="DN8" i="10"/>
  <c r="DN7" i="10"/>
  <c r="DN2" i="10"/>
  <c r="DN53" i="10" s="1"/>
  <c r="DM12" i="10"/>
  <c r="DM11" i="10"/>
  <c r="DM10" i="10"/>
  <c r="DM9" i="10"/>
  <c r="DM8" i="10"/>
  <c r="DM7" i="10"/>
  <c r="DM2" i="10"/>
  <c r="DM53" i="10" s="1"/>
  <c r="DO62" i="4"/>
  <c r="DO61" i="4"/>
  <c r="DO60" i="4"/>
  <c r="DO59" i="4"/>
  <c r="DN53" i="4"/>
  <c r="DM11" i="12"/>
  <c r="DM10" i="12"/>
  <c r="DM9" i="12"/>
  <c r="DM8" i="12"/>
  <c r="DM7" i="12"/>
  <c r="DM6" i="12"/>
  <c r="DM53" i="4"/>
  <c r="DN3" i="7"/>
  <c r="DO56" i="7" s="1"/>
  <c r="DM3" i="7"/>
  <c r="DP1" i="8"/>
  <c r="DN3" i="10" s="1"/>
  <c r="DO54" i="10" s="1"/>
  <c r="DO1" i="8"/>
  <c r="DM3" i="10" s="1"/>
  <c r="DP1" i="6"/>
  <c r="DN2" i="4" s="1"/>
  <c r="DO1" i="6"/>
  <c r="DM2" i="4" s="1"/>
  <c r="DO54" i="4" l="1"/>
  <c r="DN24" i="12"/>
  <c r="DL11" i="9"/>
  <c r="DL7" i="11"/>
  <c r="DN61" i="7"/>
  <c r="DM6" i="11"/>
  <c r="DN62" i="7"/>
  <c r="DN63" i="7"/>
  <c r="DM6" i="9"/>
  <c r="DL8" i="11"/>
  <c r="DO58" i="4"/>
  <c r="DN63" i="4"/>
  <c r="DL8" i="9"/>
  <c r="DO62" i="7"/>
  <c r="DM11" i="11"/>
  <c r="DO61" i="7"/>
  <c r="DM7" i="11"/>
  <c r="DL7" i="9"/>
  <c r="DO63" i="7"/>
  <c r="DM8" i="11"/>
  <c r="DL9" i="11"/>
  <c r="DN20" i="12"/>
  <c r="DM22" i="12"/>
  <c r="DM10" i="11"/>
  <c r="DN63" i="10"/>
  <c r="DO63" i="10"/>
  <c r="DN59" i="10"/>
  <c r="DO59" i="10"/>
  <c r="DO58" i="10"/>
  <c r="DN60" i="10"/>
  <c r="DO60" i="10"/>
  <c r="DN61" i="10"/>
  <c r="DO61" i="10"/>
  <c r="DN59" i="4"/>
  <c r="DN60" i="4"/>
  <c r="DN61" i="4"/>
  <c r="DN8" i="12"/>
  <c r="DN62" i="4"/>
  <c r="DN9" i="12"/>
  <c r="DO63" i="4"/>
  <c r="DN56" i="7"/>
  <c r="DN15" i="12"/>
  <c r="DM15" i="12"/>
  <c r="DM9" i="11"/>
  <c r="DM23" i="12"/>
  <c r="DM24" i="12"/>
  <c r="DL11" i="11"/>
  <c r="DN60" i="7"/>
  <c r="DL10" i="11"/>
  <c r="DN19" i="12"/>
  <c r="DL6" i="11"/>
  <c r="DN64" i="7"/>
  <c r="DN21" i="12"/>
  <c r="DN65" i="7"/>
  <c r="DN22" i="12"/>
  <c r="DN23" i="12"/>
  <c r="DL2" i="11"/>
  <c r="DM2" i="11"/>
  <c r="DN54" i="10"/>
  <c r="DN58" i="10"/>
  <c r="DN62" i="10"/>
  <c r="DN54" i="4"/>
  <c r="DM2" i="9"/>
  <c r="DN2" i="12"/>
  <c r="DM2" i="12"/>
  <c r="DL2" i="9"/>
  <c r="DM11" i="9"/>
  <c r="DM10" i="9"/>
  <c r="DN6" i="12"/>
  <c r="DL6" i="9"/>
  <c r="DN7" i="12"/>
  <c r="DN10" i="12"/>
  <c r="DL10" i="9"/>
  <c r="DN11" i="12"/>
  <c r="DM7" i="9"/>
  <c r="DM8" i="9"/>
  <c r="DN58" i="4"/>
  <c r="DM9" i="9"/>
  <c r="DL1" i="12"/>
  <c r="DL14" i="12" s="1"/>
  <c r="DK1" i="9"/>
  <c r="DK1" i="11"/>
  <c r="DL12" i="7"/>
  <c r="DM65" i="7" s="1"/>
  <c r="DL11" i="7"/>
  <c r="DM64" i="7" s="1"/>
  <c r="DL10" i="7"/>
  <c r="DM63" i="7" s="1"/>
  <c r="DL9" i="7"/>
  <c r="DL8" i="7"/>
  <c r="DL7" i="7"/>
  <c r="DM60" i="7" s="1"/>
  <c r="DL2" i="7"/>
  <c r="DL55" i="7" s="1"/>
  <c r="DL12" i="10"/>
  <c r="DM63" i="10" s="1"/>
  <c r="DL11" i="10"/>
  <c r="DM62" i="10" s="1"/>
  <c r="DL10" i="10"/>
  <c r="DM61" i="10" s="1"/>
  <c r="DL9" i="10"/>
  <c r="DK8" i="11" s="1"/>
  <c r="DL8" i="10"/>
  <c r="DM59" i="10" s="1"/>
  <c r="DL7" i="10"/>
  <c r="DM58" i="10" s="1"/>
  <c r="DL2" i="10"/>
  <c r="DL53" i="10" s="1"/>
  <c r="DM63" i="4"/>
  <c r="DM62" i="4"/>
  <c r="DM61" i="4"/>
  <c r="DM59" i="4"/>
  <c r="DL6" i="12"/>
  <c r="DL53" i="4"/>
  <c r="DL3" i="7"/>
  <c r="DM56" i="7" s="1"/>
  <c r="DN1" i="8"/>
  <c r="DL3" i="10" s="1"/>
  <c r="DM54" i="10" s="1"/>
  <c r="DN1" i="6"/>
  <c r="DL2" i="4" s="1"/>
  <c r="DM54" i="4" l="1"/>
  <c r="DK8" i="9"/>
  <c r="DL19" i="12"/>
  <c r="DL20" i="12"/>
  <c r="DM61" i="7"/>
  <c r="DL21" i="12"/>
  <c r="DM62" i="7"/>
  <c r="DM60" i="10"/>
  <c r="DM58" i="4"/>
  <c r="DM60" i="4"/>
  <c r="DL15" i="12"/>
  <c r="DK9" i="9"/>
  <c r="DK7" i="11"/>
  <c r="DK6" i="11"/>
  <c r="DK11" i="9"/>
  <c r="DK9" i="11"/>
  <c r="DK10" i="9"/>
  <c r="DL22" i="12"/>
  <c r="DL23" i="12"/>
  <c r="DK7" i="9"/>
  <c r="DL24" i="12"/>
  <c r="DK2" i="11"/>
  <c r="DK10" i="11"/>
  <c r="DK11" i="11"/>
  <c r="DK2" i="9"/>
  <c r="DL2" i="12"/>
  <c r="DL8" i="12"/>
  <c r="DL7" i="12"/>
  <c r="DL9" i="12"/>
  <c r="DL10" i="12"/>
  <c r="DL11" i="12"/>
  <c r="DK6" i="9"/>
  <c r="DK1" i="12"/>
  <c r="DK14" i="12" s="1"/>
  <c r="DJ1" i="9"/>
  <c r="DJ1" i="11"/>
  <c r="DK12" i="7"/>
  <c r="DK24" i="12" s="1"/>
  <c r="DK11" i="7"/>
  <c r="DL64" i="7" s="1"/>
  <c r="DK10" i="7"/>
  <c r="DL63" i="7" s="1"/>
  <c r="DK9" i="7"/>
  <c r="DK21" i="12" s="1"/>
  <c r="DK8" i="7"/>
  <c r="DK20" i="12" s="1"/>
  <c r="DK7" i="7"/>
  <c r="DK19" i="12" s="1"/>
  <c r="DK2" i="7"/>
  <c r="DK55" i="7" s="1"/>
  <c r="DK12" i="10"/>
  <c r="DL63" i="10" s="1"/>
  <c r="DK11" i="10"/>
  <c r="DL62" i="10" s="1"/>
  <c r="DK10" i="10"/>
  <c r="DL61" i="10" s="1"/>
  <c r="DK9" i="10"/>
  <c r="DL60" i="10" s="1"/>
  <c r="DK8" i="10"/>
  <c r="DL59" i="10" s="1"/>
  <c r="DK7" i="10"/>
  <c r="DL58" i="10" s="1"/>
  <c r="DK2" i="10"/>
  <c r="DK53" i="10" s="1"/>
  <c r="DK11" i="12"/>
  <c r="DK10" i="12"/>
  <c r="DK9" i="12"/>
  <c r="DL60" i="4"/>
  <c r="DK7" i="12"/>
  <c r="DK6" i="12"/>
  <c r="DK53" i="4"/>
  <c r="DK3" i="7"/>
  <c r="DL56" i="7" s="1"/>
  <c r="DM1" i="8"/>
  <c r="DK3" i="10" s="1"/>
  <c r="DL54" i="10" s="1"/>
  <c r="DL1" i="8"/>
  <c r="DK1" i="8"/>
  <c r="DJ1" i="8"/>
  <c r="DI1" i="8"/>
  <c r="DH1" i="8"/>
  <c r="DG1" i="8"/>
  <c r="DF1" i="8"/>
  <c r="DE1" i="8"/>
  <c r="DD1" i="8"/>
  <c r="DC1" i="8"/>
  <c r="DB1" i="8"/>
  <c r="DA1" i="8"/>
  <c r="CZ1" i="8"/>
  <c r="CY1" i="8"/>
  <c r="CX1" i="8"/>
  <c r="CW1" i="8"/>
  <c r="CV1" i="8"/>
  <c r="CU1" i="8"/>
  <c r="CT1" i="8"/>
  <c r="CS1" i="8"/>
  <c r="CR1" i="8"/>
  <c r="CQ1" i="8"/>
  <c r="CP1" i="8"/>
  <c r="CO1" i="8"/>
  <c r="CN1" i="8"/>
  <c r="CM1" i="8"/>
  <c r="CL1" i="8"/>
  <c r="CK1" i="8"/>
  <c r="CJ1" i="8"/>
  <c r="CI1" i="8"/>
  <c r="CH1" i="8"/>
  <c r="CG1" i="8"/>
  <c r="CF1" i="8"/>
  <c r="CE1" i="8"/>
  <c r="CD1" i="8"/>
  <c r="CC1" i="8"/>
  <c r="CB1" i="8"/>
  <c r="CA1" i="8"/>
  <c r="BZ1" i="8"/>
  <c r="BY1" i="8"/>
  <c r="BX1" i="8"/>
  <c r="BW1" i="8"/>
  <c r="BV1" i="8"/>
  <c r="BU1" i="8"/>
  <c r="BT1" i="8"/>
  <c r="BS1" i="8"/>
  <c r="BR1" i="8"/>
  <c r="BQ1" i="8"/>
  <c r="BP1" i="8"/>
  <c r="BO1" i="8"/>
  <c r="BN1" i="8"/>
  <c r="BM1" i="8"/>
  <c r="BL1" i="8"/>
  <c r="BK1" i="8"/>
  <c r="BJ1" i="8"/>
  <c r="BI1" i="8"/>
  <c r="BH1" i="8"/>
  <c r="BG1" i="8"/>
  <c r="BF1" i="8"/>
  <c r="BE1" i="8"/>
  <c r="BD1" i="8"/>
  <c r="BC1" i="8"/>
  <c r="BB1" i="8"/>
  <c r="BA1" i="8"/>
  <c r="AZ1" i="8"/>
  <c r="AY1" i="8"/>
  <c r="AX1" i="8"/>
  <c r="AW1" i="8"/>
  <c r="AV1" i="8"/>
  <c r="AU1" i="8"/>
  <c r="AT1" i="8"/>
  <c r="AS1" i="8"/>
  <c r="AR1" i="8"/>
  <c r="AQ1" i="8"/>
  <c r="AP1" i="8"/>
  <c r="AO1" i="8"/>
  <c r="AN1" i="8"/>
  <c r="AM1" i="8"/>
  <c r="AL1" i="8"/>
  <c r="AK1" i="8"/>
  <c r="AJ1" i="8"/>
  <c r="AI1" i="8"/>
  <c r="AH1" i="8"/>
  <c r="AG1" i="8"/>
  <c r="AF1" i="8"/>
  <c r="AE1" i="8"/>
  <c r="AD1" i="8"/>
  <c r="AC1" i="8"/>
  <c r="AB1" i="8"/>
  <c r="AA1" i="8"/>
  <c r="Z1" i="8"/>
  <c r="Y1" i="8"/>
  <c r="X1" i="8"/>
  <c r="W1" i="8"/>
  <c r="V1" i="8"/>
  <c r="U1" i="8"/>
  <c r="T1" i="8"/>
  <c r="S1" i="8"/>
  <c r="R1" i="8"/>
  <c r="Q1" i="8"/>
  <c r="P1" i="8"/>
  <c r="O1" i="8"/>
  <c r="N1" i="8"/>
  <c r="M1" i="8"/>
  <c r="L1" i="8"/>
  <c r="K1" i="8"/>
  <c r="J1" i="8"/>
  <c r="I1" i="8"/>
  <c r="H1" i="8"/>
  <c r="G1" i="8"/>
  <c r="F1" i="8"/>
  <c r="DM1" i="6"/>
  <c r="DK2" i="4" s="1"/>
  <c r="DL1" i="6"/>
  <c r="DJ2" i="4" s="1"/>
  <c r="DK1" i="6"/>
  <c r="DI2" i="4" s="1"/>
  <c r="DJ1" i="6"/>
  <c r="DH2" i="4" s="1"/>
  <c r="DI1" i="6"/>
  <c r="DG2" i="4" s="1"/>
  <c r="DH1" i="6"/>
  <c r="DF2" i="4" s="1"/>
  <c r="DG1" i="6"/>
  <c r="DE2" i="4" s="1"/>
  <c r="DF1" i="6"/>
  <c r="DD2" i="4" s="1"/>
  <c r="DE1" i="6"/>
  <c r="DC2" i="4" s="1"/>
  <c r="DD1" i="6"/>
  <c r="DB2" i="4" s="1"/>
  <c r="DC1" i="6"/>
  <c r="DA2" i="4" s="1"/>
  <c r="DB1" i="6"/>
  <c r="CZ2" i="4" s="1"/>
  <c r="DA1" i="6"/>
  <c r="CY2" i="4" s="1"/>
  <c r="CZ1" i="6"/>
  <c r="CX2" i="4" s="1"/>
  <c r="CY1" i="6"/>
  <c r="CW2" i="4" s="1"/>
  <c r="CX1" i="6"/>
  <c r="CV2" i="4" s="1"/>
  <c r="CW1" i="6"/>
  <c r="CU2" i="4" s="1"/>
  <c r="CV1" i="6"/>
  <c r="CT2" i="4" s="1"/>
  <c r="CU1" i="6"/>
  <c r="CS2" i="4" s="1"/>
  <c r="CT1" i="6"/>
  <c r="CR2" i="4" s="1"/>
  <c r="CS1" i="6"/>
  <c r="CQ2" i="4" s="1"/>
  <c r="CR1" i="6"/>
  <c r="CP2" i="4" s="1"/>
  <c r="CQ1" i="6"/>
  <c r="CO2" i="4" s="1"/>
  <c r="CP1" i="6"/>
  <c r="CN2" i="4" s="1"/>
  <c r="CO1" i="6"/>
  <c r="CM2" i="4" s="1"/>
  <c r="CN1" i="6"/>
  <c r="CL2" i="4" s="1"/>
  <c r="CM1" i="6"/>
  <c r="CK2" i="4" s="1"/>
  <c r="CL1" i="6"/>
  <c r="CJ2" i="4" s="1"/>
  <c r="CK1" i="6"/>
  <c r="CI2" i="4" s="1"/>
  <c r="CJ1" i="6"/>
  <c r="CH2" i="4" s="1"/>
  <c r="CI1" i="6"/>
  <c r="CG2" i="4" s="1"/>
  <c r="CH1" i="6"/>
  <c r="CF2" i="4" s="1"/>
  <c r="CG1" i="6"/>
  <c r="CE2" i="4" s="1"/>
  <c r="CF1" i="6"/>
  <c r="CD2" i="4" s="1"/>
  <c r="CE1" i="6"/>
  <c r="CC2" i="4" s="1"/>
  <c r="CD1" i="6"/>
  <c r="CB2" i="4" s="1"/>
  <c r="CC1" i="6"/>
  <c r="CA2" i="4" s="1"/>
  <c r="CB1" i="6"/>
  <c r="BZ2" i="4" s="1"/>
  <c r="CA1" i="6"/>
  <c r="BY2" i="4" s="1"/>
  <c r="BZ1" i="6"/>
  <c r="BX2" i="4" s="1"/>
  <c r="BY1" i="6"/>
  <c r="BW2" i="4" s="1"/>
  <c r="BX1" i="6"/>
  <c r="BV2" i="4" s="1"/>
  <c r="BW1" i="6"/>
  <c r="BU2" i="4" s="1"/>
  <c r="BV1" i="6"/>
  <c r="BT2" i="4" s="1"/>
  <c r="BU1" i="6"/>
  <c r="BS2" i="4" s="1"/>
  <c r="BT1" i="6"/>
  <c r="BR2" i="4" s="1"/>
  <c r="BS1" i="6"/>
  <c r="BQ2" i="4" s="1"/>
  <c r="BR1" i="6"/>
  <c r="BP2" i="4" s="1"/>
  <c r="BQ1" i="6"/>
  <c r="BO2" i="4" s="1"/>
  <c r="BP1" i="6"/>
  <c r="BN2" i="4" s="1"/>
  <c r="BO1" i="6"/>
  <c r="BM2" i="4" s="1"/>
  <c r="BN1" i="6"/>
  <c r="BL2" i="4" s="1"/>
  <c r="BM1" i="6"/>
  <c r="BK2" i="4" s="1"/>
  <c r="BL1" i="6"/>
  <c r="BJ2" i="4" s="1"/>
  <c r="BK1" i="6"/>
  <c r="BI2" i="4" s="1"/>
  <c r="BJ1" i="6"/>
  <c r="BH2" i="4" s="1"/>
  <c r="BI1" i="6"/>
  <c r="BG2" i="4" s="1"/>
  <c r="BH1" i="6"/>
  <c r="BF2" i="4" s="1"/>
  <c r="BG1" i="6"/>
  <c r="BE2" i="4" s="1"/>
  <c r="BF1" i="6"/>
  <c r="BD2" i="4" s="1"/>
  <c r="BE1" i="6"/>
  <c r="BC2" i="4" s="1"/>
  <c r="BD1" i="6"/>
  <c r="BB2" i="4" s="1"/>
  <c r="BC1" i="6"/>
  <c r="BA2" i="4" s="1"/>
  <c r="BB1" i="6"/>
  <c r="AZ2" i="4" s="1"/>
  <c r="BA1" i="6"/>
  <c r="AY2" i="4" s="1"/>
  <c r="AZ1" i="6"/>
  <c r="AX2" i="4" s="1"/>
  <c r="AY1" i="6"/>
  <c r="AW2" i="4" s="1"/>
  <c r="AX1" i="6"/>
  <c r="AV2" i="4" s="1"/>
  <c r="AW1" i="6"/>
  <c r="AU2" i="4" s="1"/>
  <c r="AV1" i="6"/>
  <c r="AT2" i="4" s="1"/>
  <c r="AU1" i="6"/>
  <c r="AS2" i="4" s="1"/>
  <c r="AT1" i="6"/>
  <c r="AR2" i="4" s="1"/>
  <c r="AS1" i="6"/>
  <c r="AQ2" i="4" s="1"/>
  <c r="AR1" i="6"/>
  <c r="AP2" i="4" s="1"/>
  <c r="AQ1" i="6"/>
  <c r="AO2" i="4" s="1"/>
  <c r="AP1" i="6"/>
  <c r="AN2" i="4" s="1"/>
  <c r="AO1" i="6"/>
  <c r="AM2" i="4" s="1"/>
  <c r="AN1" i="6"/>
  <c r="AL2" i="4" s="1"/>
  <c r="AM1" i="6"/>
  <c r="AK2" i="4" s="1"/>
  <c r="AL1" i="6"/>
  <c r="AJ2" i="4" s="1"/>
  <c r="AK1" i="6"/>
  <c r="AI2" i="4" s="1"/>
  <c r="AJ1" i="6"/>
  <c r="AH2" i="4" s="1"/>
  <c r="AI1" i="6"/>
  <c r="AG2" i="4" s="1"/>
  <c r="AH1" i="6"/>
  <c r="AF2" i="4" s="1"/>
  <c r="AG1" i="6"/>
  <c r="AE2" i="4" s="1"/>
  <c r="AF1" i="6"/>
  <c r="AD2" i="4" s="1"/>
  <c r="AE1" i="6"/>
  <c r="AC2" i="4" s="1"/>
  <c r="AD1" i="6"/>
  <c r="AB2" i="4" s="1"/>
  <c r="AC1" i="6"/>
  <c r="AA2" i="4" s="1"/>
  <c r="AB1" i="6"/>
  <c r="Z2" i="4" s="1"/>
  <c r="AA1" i="6"/>
  <c r="Y2" i="4" s="1"/>
  <c r="Z1" i="6"/>
  <c r="X2" i="4" s="1"/>
  <c r="Y1" i="6"/>
  <c r="W2" i="4" s="1"/>
  <c r="X1" i="6"/>
  <c r="V2" i="4" s="1"/>
  <c r="W1" i="6"/>
  <c r="U2" i="4" s="1"/>
  <c r="V1" i="6"/>
  <c r="T2" i="4" s="1"/>
  <c r="U1" i="6"/>
  <c r="S2" i="4" s="1"/>
  <c r="T1" i="6"/>
  <c r="R2" i="4" s="1"/>
  <c r="S1" i="6"/>
  <c r="Q2" i="4" s="1"/>
  <c r="R1" i="6"/>
  <c r="P2" i="4" s="1"/>
  <c r="Q1" i="6"/>
  <c r="O2" i="4" s="1"/>
  <c r="P1" i="6"/>
  <c r="N2" i="4" s="1"/>
  <c r="O1" i="6"/>
  <c r="M2" i="4" s="1"/>
  <c r="N1" i="6"/>
  <c r="L2" i="4" s="1"/>
  <c r="M1" i="6"/>
  <c r="K2" i="4" s="1"/>
  <c r="L1" i="6"/>
  <c r="J2" i="4" s="1"/>
  <c r="K1" i="6"/>
  <c r="I2" i="4" s="1"/>
  <c r="J1" i="6"/>
  <c r="H2" i="4" s="1"/>
  <c r="I1" i="6"/>
  <c r="G2" i="4" s="1"/>
  <c r="H1" i="6"/>
  <c r="F2" i="4" s="1"/>
  <c r="G1" i="6"/>
  <c r="E2" i="4" s="1"/>
  <c r="F1" i="6"/>
  <c r="D2" i="4" s="1"/>
  <c r="DL54" i="4" l="1"/>
  <c r="DL60" i="7"/>
  <c r="DL62" i="7"/>
  <c r="DL61" i="7"/>
  <c r="DL59" i="4"/>
  <c r="DL63" i="4"/>
  <c r="DK8" i="12"/>
  <c r="DL62" i="4"/>
  <c r="DJ8" i="11"/>
  <c r="DJ10" i="11"/>
  <c r="DJ9" i="11"/>
  <c r="DL65" i="7"/>
  <c r="DK23" i="12"/>
  <c r="DL61" i="4"/>
  <c r="DL58" i="4"/>
  <c r="DK15" i="12"/>
  <c r="DJ11" i="11"/>
  <c r="DJ11" i="9"/>
  <c r="DK22" i="12"/>
  <c r="DJ2" i="11"/>
  <c r="DJ6" i="11"/>
  <c r="DJ7" i="11"/>
  <c r="DJ2" i="9"/>
  <c r="DK2" i="12"/>
  <c r="DJ6" i="9"/>
  <c r="DJ7" i="9"/>
  <c r="DJ8" i="9"/>
  <c r="DJ9" i="9"/>
  <c r="DJ10" i="9"/>
  <c r="DJ22" i="12"/>
  <c r="DJ1" i="12"/>
  <c r="DJ14" i="12" s="1"/>
  <c r="DI1" i="9"/>
  <c r="DI1" i="11"/>
  <c r="DJ12" i="7"/>
  <c r="DK65" i="7" s="1"/>
  <c r="DJ11" i="7"/>
  <c r="DK64" i="7" s="1"/>
  <c r="DJ10" i="7"/>
  <c r="DK63" i="7" s="1"/>
  <c r="DJ9" i="7"/>
  <c r="DJ21" i="12" s="1"/>
  <c r="DJ8" i="7"/>
  <c r="DJ7" i="7"/>
  <c r="DK60" i="7" s="1"/>
  <c r="DJ2" i="7"/>
  <c r="DJ55" i="7" s="1"/>
  <c r="DJ12" i="10"/>
  <c r="DJ11" i="10"/>
  <c r="DK62" i="10" s="1"/>
  <c r="DJ10" i="10"/>
  <c r="DI9" i="11" s="1"/>
  <c r="DJ9" i="10"/>
  <c r="DI8" i="11" s="1"/>
  <c r="DJ8" i="10"/>
  <c r="DK59" i="10" s="1"/>
  <c r="DJ7" i="10"/>
  <c r="DK58" i="10" s="1"/>
  <c r="DJ2" i="10"/>
  <c r="DJ53" i="10" s="1"/>
  <c r="DK62" i="4"/>
  <c r="DK61" i="4"/>
  <c r="DK60" i="4"/>
  <c r="DK59" i="4"/>
  <c r="DK58" i="4"/>
  <c r="DJ53" i="4"/>
  <c r="DJ3" i="7"/>
  <c r="DK56" i="7" s="1"/>
  <c r="DJ3" i="10"/>
  <c r="DK54" i="10" s="1"/>
  <c r="DK54" i="4"/>
  <c r="DK62" i="7" l="1"/>
  <c r="DK61" i="10"/>
  <c r="DJ23" i="12"/>
  <c r="DI10" i="11"/>
  <c r="DI11" i="9"/>
  <c r="DI11" i="11"/>
  <c r="DJ20" i="12"/>
  <c r="DK61" i="7"/>
  <c r="DI7" i="11"/>
  <c r="DK60" i="10"/>
  <c r="DK63" i="10"/>
  <c r="DK63" i="4"/>
  <c r="DJ15" i="12"/>
  <c r="DI8" i="9"/>
  <c r="DJ24" i="12"/>
  <c r="DI7" i="9"/>
  <c r="DI9" i="9"/>
  <c r="DI6" i="11"/>
  <c r="DJ19" i="12"/>
  <c r="DI10" i="9"/>
  <c r="DI2" i="11"/>
  <c r="DI2" i="9"/>
  <c r="DJ2" i="12"/>
  <c r="DJ8" i="12"/>
  <c r="DJ9" i="12"/>
  <c r="DJ10" i="12"/>
  <c r="DJ6" i="12"/>
  <c r="DJ11" i="12"/>
  <c r="DJ7" i="12"/>
  <c r="DI6" i="9"/>
  <c r="DI20" i="12"/>
  <c r="DI1" i="12"/>
  <c r="DI14" i="12" s="1"/>
  <c r="DH1" i="9"/>
  <c r="DH1" i="11"/>
  <c r="DI12" i="7"/>
  <c r="DJ65" i="7" s="1"/>
  <c r="DI11" i="7"/>
  <c r="DJ64" i="7" s="1"/>
  <c r="DI10" i="7"/>
  <c r="DJ63" i="7" s="1"/>
  <c r="DI9" i="7"/>
  <c r="DJ62" i="7" s="1"/>
  <c r="DI8" i="7"/>
  <c r="DJ61" i="7" s="1"/>
  <c r="DI7" i="7"/>
  <c r="DJ60" i="7" s="1"/>
  <c r="DI2" i="7"/>
  <c r="DI55" i="7" s="1"/>
  <c r="DI12" i="10"/>
  <c r="DI11" i="10"/>
  <c r="DJ62" i="10" s="1"/>
  <c r="DI10" i="10"/>
  <c r="DJ61" i="10" s="1"/>
  <c r="DI9" i="10"/>
  <c r="DJ60" i="10" s="1"/>
  <c r="DI8" i="10"/>
  <c r="DJ59" i="10" s="1"/>
  <c r="DI7" i="10"/>
  <c r="DJ58" i="10" s="1"/>
  <c r="DI2" i="10"/>
  <c r="DI53" i="10" s="1"/>
  <c r="DJ63" i="4"/>
  <c r="DI10" i="12"/>
  <c r="DJ61" i="4"/>
  <c r="DI8" i="12"/>
  <c r="DJ59" i="4"/>
  <c r="DJ58" i="4"/>
  <c r="DI53" i="4"/>
  <c r="DI3" i="7"/>
  <c r="DJ56" i="7" s="1"/>
  <c r="DI3" i="10"/>
  <c r="DJ54" i="10" s="1"/>
  <c r="DJ54" i="4"/>
  <c r="DI9" i="12" l="1"/>
  <c r="DI7" i="12"/>
  <c r="DJ62" i="4"/>
  <c r="DI23" i="12"/>
  <c r="DH11" i="11"/>
  <c r="DJ63" i="10"/>
  <c r="DJ60" i="4"/>
  <c r="DI15" i="12"/>
  <c r="DH9" i="11"/>
  <c r="DH10" i="11"/>
  <c r="DI19" i="12"/>
  <c r="DI21" i="12"/>
  <c r="DI22" i="12"/>
  <c r="DI61" i="7"/>
  <c r="DI24" i="12"/>
  <c r="DH2" i="11"/>
  <c r="DH7" i="11"/>
  <c r="DH8" i="11"/>
  <c r="DH6" i="11"/>
  <c r="DH2" i="9"/>
  <c r="DI2" i="12"/>
  <c r="DH10" i="9"/>
  <c r="DI11" i="12"/>
  <c r="DH6" i="9"/>
  <c r="DH11" i="9"/>
  <c r="DH7" i="9"/>
  <c r="DH8" i="9"/>
  <c r="DI6" i="12"/>
  <c r="DH9" i="9"/>
  <c r="DH1" i="12"/>
  <c r="DH14" i="12" s="1"/>
  <c r="DG1" i="9"/>
  <c r="DG1" i="11"/>
  <c r="DH12" i="7"/>
  <c r="DI65" i="7" s="1"/>
  <c r="DH11" i="7"/>
  <c r="DI64" i="7" s="1"/>
  <c r="DH10" i="7"/>
  <c r="DH22" i="12" s="1"/>
  <c r="DH9" i="7"/>
  <c r="DH21" i="12" s="1"/>
  <c r="DH8" i="7"/>
  <c r="DH20" i="12" s="1"/>
  <c r="DH7" i="7"/>
  <c r="DI60" i="7" s="1"/>
  <c r="DH2" i="7"/>
  <c r="DH55" i="7" s="1"/>
  <c r="DH12" i="10"/>
  <c r="DI63" i="10" s="1"/>
  <c r="DH11" i="10"/>
  <c r="DI62" i="10" s="1"/>
  <c r="DH10" i="10"/>
  <c r="DI61" i="10" s="1"/>
  <c r="DH9" i="10"/>
  <c r="DH8" i="10"/>
  <c r="DI59" i="10" s="1"/>
  <c r="DH7" i="10"/>
  <c r="DI58" i="10" s="1"/>
  <c r="DH2" i="10"/>
  <c r="DH53" i="10" s="1"/>
  <c r="DI63" i="4"/>
  <c r="DH10" i="12"/>
  <c r="DH9" i="12"/>
  <c r="DH8" i="12"/>
  <c r="DI58" i="4"/>
  <c r="DH53" i="4"/>
  <c r="DH3" i="7"/>
  <c r="DI56" i="7" s="1"/>
  <c r="DH3" i="10"/>
  <c r="DI54" i="10" s="1"/>
  <c r="DI54" i="4"/>
  <c r="DH23" i="12" l="1"/>
  <c r="DH24" i="12"/>
  <c r="DG8" i="11"/>
  <c r="DI61" i="4"/>
  <c r="DI60" i="4"/>
  <c r="DI62" i="7"/>
  <c r="DI63" i="7"/>
  <c r="DG7" i="9"/>
  <c r="DG7" i="11"/>
  <c r="DG9" i="11"/>
  <c r="DI60" i="10"/>
  <c r="DI59" i="4"/>
  <c r="DI62" i="4"/>
  <c r="DG11" i="9"/>
  <c r="DH15" i="12"/>
  <c r="DG6" i="11"/>
  <c r="DG6" i="9"/>
  <c r="DH19" i="12"/>
  <c r="DG2" i="11"/>
  <c r="DG11" i="11"/>
  <c r="DG10" i="11"/>
  <c r="DG2" i="9"/>
  <c r="DH2" i="12"/>
  <c r="DH6" i="12"/>
  <c r="DH7" i="12"/>
  <c r="DH11" i="12"/>
  <c r="DG8" i="9"/>
  <c r="DG9" i="9"/>
  <c r="DG10" i="9"/>
  <c r="DG1" i="12"/>
  <c r="DG14" i="12" s="1"/>
  <c r="DF1" i="9"/>
  <c r="DF1" i="11"/>
  <c r="DG12" i="7"/>
  <c r="DG11" i="7"/>
  <c r="DH64" i="7" s="1"/>
  <c r="DG10" i="7"/>
  <c r="DH63" i="7" s="1"/>
  <c r="DG9" i="7"/>
  <c r="DG8" i="7"/>
  <c r="DH61" i="7" s="1"/>
  <c r="DG7" i="7"/>
  <c r="DH60" i="7" s="1"/>
  <c r="DG2" i="7"/>
  <c r="DG55" i="7" s="1"/>
  <c r="DG12" i="10"/>
  <c r="DH63" i="10" s="1"/>
  <c r="DG11" i="10"/>
  <c r="DG10" i="10"/>
  <c r="DH61" i="10" s="1"/>
  <c r="DG9" i="10"/>
  <c r="DH60" i="10" s="1"/>
  <c r="DG8" i="10"/>
  <c r="DG7" i="10"/>
  <c r="DH58" i="10" s="1"/>
  <c r="DG2" i="10"/>
  <c r="DG53" i="10" s="1"/>
  <c r="DH63" i="4"/>
  <c r="DH61" i="4"/>
  <c r="DG8" i="12"/>
  <c r="DG7" i="12"/>
  <c r="DG6" i="12"/>
  <c r="DG53" i="4"/>
  <c r="DG3" i="7"/>
  <c r="DH56" i="7" s="1"/>
  <c r="DG3" i="10"/>
  <c r="DH54" i="10" s="1"/>
  <c r="DH54" i="4"/>
  <c r="DF8" i="11" l="1"/>
  <c r="DF10" i="9"/>
  <c r="DH62" i="4"/>
  <c r="DF7" i="11"/>
  <c r="DG20" i="12"/>
  <c r="DG24" i="12"/>
  <c r="DH65" i="7"/>
  <c r="DG22" i="12"/>
  <c r="DG23" i="12"/>
  <c r="DG21" i="12"/>
  <c r="DH62" i="7"/>
  <c r="DF10" i="11"/>
  <c r="DH59" i="10"/>
  <c r="DH62" i="10"/>
  <c r="DH58" i="4"/>
  <c r="DH59" i="4"/>
  <c r="DH60" i="4"/>
  <c r="DG10" i="12"/>
  <c r="DG15" i="12"/>
  <c r="DF6" i="11"/>
  <c r="DG19" i="12"/>
  <c r="DF2" i="11"/>
  <c r="DF11" i="11"/>
  <c r="DF9" i="11"/>
  <c r="DF2" i="9"/>
  <c r="DG2" i="12"/>
  <c r="DF9" i="9"/>
  <c r="DF11" i="9"/>
  <c r="DG9" i="12"/>
  <c r="DG11" i="12"/>
  <c r="DF6" i="9"/>
  <c r="DF7" i="9"/>
  <c r="DF8" i="9"/>
  <c r="DF1" i="12"/>
  <c r="DF14" i="12" s="1"/>
  <c r="DE1" i="9"/>
  <c r="DE1" i="11"/>
  <c r="DF12" i="7"/>
  <c r="DG65" i="7" s="1"/>
  <c r="DF11" i="7"/>
  <c r="DG64" i="7" s="1"/>
  <c r="DF10" i="7"/>
  <c r="DF22" i="12" s="1"/>
  <c r="DF9" i="7"/>
  <c r="DG62" i="7" s="1"/>
  <c r="DF8" i="7"/>
  <c r="DG61" i="7" s="1"/>
  <c r="DF7" i="7"/>
  <c r="DG60" i="7" s="1"/>
  <c r="DF2" i="7"/>
  <c r="DF55" i="7" s="1"/>
  <c r="DF12" i="10"/>
  <c r="DG63" i="10" s="1"/>
  <c r="DF11" i="10"/>
  <c r="DG62" i="10" s="1"/>
  <c r="DF10" i="10"/>
  <c r="DG61" i="10" s="1"/>
  <c r="DF9" i="10"/>
  <c r="DG60" i="10" s="1"/>
  <c r="DF8" i="10"/>
  <c r="DG59" i="10" s="1"/>
  <c r="DF7" i="10"/>
  <c r="DG58" i="10" s="1"/>
  <c r="DF2" i="10"/>
  <c r="DF53" i="10" s="1"/>
  <c r="DF11" i="12"/>
  <c r="DG61" i="4"/>
  <c r="DG60" i="4"/>
  <c r="DG58" i="4"/>
  <c r="DF53" i="4"/>
  <c r="DF3" i="7"/>
  <c r="DG56" i="7" s="1"/>
  <c r="DF3" i="10"/>
  <c r="DG54" i="10" s="1"/>
  <c r="DG54" i="4"/>
  <c r="DF20" i="12" l="1"/>
  <c r="DF21" i="12"/>
  <c r="DF19" i="12"/>
  <c r="DE7" i="11"/>
  <c r="DG63" i="7"/>
  <c r="DE9" i="9"/>
  <c r="DE10" i="9"/>
  <c r="DE9" i="11"/>
  <c r="DF23" i="12"/>
  <c r="DF24" i="12"/>
  <c r="DE7" i="9"/>
  <c r="DG59" i="4"/>
  <c r="DG62" i="4"/>
  <c r="DG63" i="4"/>
  <c r="DF15" i="12"/>
  <c r="DE6" i="9"/>
  <c r="DE8" i="9"/>
  <c r="DE6" i="11"/>
  <c r="DE8" i="11"/>
  <c r="DE2" i="11"/>
  <c r="DE11" i="11"/>
  <c r="DE10" i="11"/>
  <c r="DE2" i="9"/>
  <c r="DF2" i="12"/>
  <c r="DF6" i="12"/>
  <c r="DF7" i="12"/>
  <c r="DE11" i="9"/>
  <c r="DF8" i="12"/>
  <c r="DF9" i="12"/>
  <c r="DF10" i="12"/>
  <c r="DE1" i="12"/>
  <c r="DE14" i="12" s="1"/>
  <c r="DD1" i="9"/>
  <c r="DD1" i="11"/>
  <c r="DE11" i="7"/>
  <c r="DF64" i="7" s="1"/>
  <c r="DD11" i="7"/>
  <c r="DC11" i="7"/>
  <c r="DB11" i="7"/>
  <c r="DA11" i="7"/>
  <c r="DA23" i="12" s="1"/>
  <c r="CZ11" i="7"/>
  <c r="CZ23" i="12" s="1"/>
  <c r="CY11" i="7"/>
  <c r="CX11" i="7"/>
  <c r="CW11" i="7"/>
  <c r="CV11" i="7"/>
  <c r="CU11" i="7"/>
  <c r="CT11" i="7"/>
  <c r="CT23" i="12" s="1"/>
  <c r="CS11" i="7"/>
  <c r="CS23" i="12" s="1"/>
  <c r="CR11" i="7"/>
  <c r="CR23" i="12" s="1"/>
  <c r="CQ11" i="7"/>
  <c r="CP11" i="7"/>
  <c r="CO11" i="7"/>
  <c r="CN11" i="7"/>
  <c r="CM11" i="7"/>
  <c r="CM23" i="12" s="1"/>
  <c r="CL11" i="7"/>
  <c r="CK11" i="7"/>
  <c r="CK23" i="12" s="1"/>
  <c r="CJ11" i="7"/>
  <c r="CJ23" i="12" s="1"/>
  <c r="CI11" i="7"/>
  <c r="CH11" i="7"/>
  <c r="CG11" i="7"/>
  <c r="CF11" i="7"/>
  <c r="CF23" i="12" s="1"/>
  <c r="CE11" i="7"/>
  <c r="CE23" i="12" s="1"/>
  <c r="CD11" i="7"/>
  <c r="CD23" i="12" s="1"/>
  <c r="CC11" i="7"/>
  <c r="CC23" i="12" s="1"/>
  <c r="CB11" i="7"/>
  <c r="CB23" i="12" s="1"/>
  <c r="CA11" i="7"/>
  <c r="BZ11" i="7"/>
  <c r="BY11" i="7"/>
  <c r="BX11" i="7"/>
  <c r="BX23" i="12" s="1"/>
  <c r="BW11" i="7"/>
  <c r="BW23" i="12" s="1"/>
  <c r="BV11" i="7"/>
  <c r="BU11" i="7"/>
  <c r="BU23" i="12" s="1"/>
  <c r="BT11" i="7"/>
  <c r="BT23" i="12" s="1"/>
  <c r="BS11" i="7"/>
  <c r="BR11" i="7"/>
  <c r="BQ11" i="7"/>
  <c r="BP11" i="7"/>
  <c r="BP23" i="12" s="1"/>
  <c r="BO11" i="7"/>
  <c r="BN11" i="7"/>
  <c r="BN23" i="12" s="1"/>
  <c r="BM11" i="7"/>
  <c r="BM23" i="12" s="1"/>
  <c r="BL11" i="7"/>
  <c r="BL23" i="12" s="1"/>
  <c r="BK11" i="7"/>
  <c r="BJ11" i="7"/>
  <c r="BI11" i="7"/>
  <c r="BH11" i="7"/>
  <c r="BH23" i="12" s="1"/>
  <c r="BG11" i="7"/>
  <c r="BF11" i="7"/>
  <c r="BE11" i="7"/>
  <c r="BE23" i="12" s="1"/>
  <c r="BD11" i="7"/>
  <c r="BD23" i="12" s="1"/>
  <c r="BC11" i="7"/>
  <c r="BB11" i="7"/>
  <c r="BA11" i="7"/>
  <c r="AZ11" i="7"/>
  <c r="AZ23" i="12" s="1"/>
  <c r="AY11" i="7"/>
  <c r="AX11" i="7"/>
  <c r="AX23" i="12" s="1"/>
  <c r="AW11" i="7"/>
  <c r="AW23" i="12" s="1"/>
  <c r="AV11" i="7"/>
  <c r="AV23" i="12" s="1"/>
  <c r="AU11" i="7"/>
  <c r="AT11" i="7"/>
  <c r="AS11" i="7"/>
  <c r="AR11" i="7"/>
  <c r="AQ11" i="7"/>
  <c r="AQ23" i="12" s="1"/>
  <c r="AP11" i="7"/>
  <c r="AO11" i="7"/>
  <c r="AO23" i="12" s="1"/>
  <c r="AN11" i="7"/>
  <c r="AN23" i="12" s="1"/>
  <c r="AM11" i="7"/>
  <c r="AL11" i="7"/>
  <c r="AK11" i="7"/>
  <c r="AJ11" i="7"/>
  <c r="AJ23" i="12" s="1"/>
  <c r="AI11" i="7"/>
  <c r="AI23" i="12" s="1"/>
  <c r="AH11" i="7"/>
  <c r="AH23" i="12" s="1"/>
  <c r="AG11" i="7"/>
  <c r="AG23" i="12" s="1"/>
  <c r="AF11" i="7"/>
  <c r="AF23" i="12" s="1"/>
  <c r="AE11" i="7"/>
  <c r="AD11" i="7"/>
  <c r="AC11" i="7"/>
  <c r="AB11" i="7"/>
  <c r="AA11" i="7"/>
  <c r="AA23" i="12" s="1"/>
  <c r="Z11" i="7"/>
  <c r="Y11" i="7"/>
  <c r="Y23" i="12" s="1"/>
  <c r="X11" i="7"/>
  <c r="X23" i="12" s="1"/>
  <c r="W11" i="7"/>
  <c r="V11" i="7"/>
  <c r="U11" i="7"/>
  <c r="T11" i="7"/>
  <c r="T23" i="12" s="1"/>
  <c r="S11" i="7"/>
  <c r="R11" i="7"/>
  <c r="R23" i="12" s="1"/>
  <c r="Q11" i="7"/>
  <c r="Q23" i="12" s="1"/>
  <c r="P11" i="7"/>
  <c r="P23" i="12" s="1"/>
  <c r="O11" i="7"/>
  <c r="N11" i="7"/>
  <c r="M11" i="7"/>
  <c r="L11" i="7"/>
  <c r="L23" i="12" s="1"/>
  <c r="K11" i="7"/>
  <c r="J11" i="7"/>
  <c r="I11" i="7"/>
  <c r="I23" i="12" s="1"/>
  <c r="H11" i="7"/>
  <c r="H23" i="12" s="1"/>
  <c r="G11" i="7"/>
  <c r="F11" i="7"/>
  <c r="E11" i="7"/>
  <c r="D11" i="7"/>
  <c r="D23" i="12" s="1"/>
  <c r="C11" i="7"/>
  <c r="DE12" i="7"/>
  <c r="DE24" i="12" s="1"/>
  <c r="DE10" i="7"/>
  <c r="DE22" i="12" s="1"/>
  <c r="DE9" i="7"/>
  <c r="DE21" i="12" s="1"/>
  <c r="DE8" i="7"/>
  <c r="DE20" i="12" s="1"/>
  <c r="DE7" i="7"/>
  <c r="DF60" i="7" s="1"/>
  <c r="DE2" i="7"/>
  <c r="DE55" i="7" s="1"/>
  <c r="DE11" i="10"/>
  <c r="DD11" i="10"/>
  <c r="DC11" i="10"/>
  <c r="DB11" i="10"/>
  <c r="DA11" i="10"/>
  <c r="CZ11" i="10"/>
  <c r="CY11" i="10"/>
  <c r="CX11" i="10"/>
  <c r="CW11" i="10"/>
  <c r="CV11" i="10"/>
  <c r="CU11" i="10"/>
  <c r="CT10" i="11" s="1"/>
  <c r="CT11" i="10"/>
  <c r="CS11" i="10"/>
  <c r="CR11" i="10"/>
  <c r="CQ11" i="10"/>
  <c r="CP11" i="10"/>
  <c r="CO11" i="10"/>
  <c r="CN11" i="10"/>
  <c r="CM11" i="10"/>
  <c r="CL11" i="10"/>
  <c r="CK11" i="10"/>
  <c r="CJ11" i="10"/>
  <c r="CI11" i="10"/>
  <c r="CH11" i="10"/>
  <c r="CG11" i="10"/>
  <c r="CF11" i="10"/>
  <c r="CE11" i="10"/>
  <c r="CD10" i="11" s="1"/>
  <c r="CD11" i="10"/>
  <c r="CC11" i="10"/>
  <c r="CB11" i="10"/>
  <c r="CA11" i="10"/>
  <c r="BZ11" i="10"/>
  <c r="BY11" i="10"/>
  <c r="BX11" i="10"/>
  <c r="BW11" i="10"/>
  <c r="BV11" i="10"/>
  <c r="BU11" i="10"/>
  <c r="BT11" i="10"/>
  <c r="BS11" i="10"/>
  <c r="BR11" i="10"/>
  <c r="BQ11" i="10"/>
  <c r="BP11" i="10"/>
  <c r="BO11" i="10"/>
  <c r="BN10" i="11" s="1"/>
  <c r="BN11" i="10"/>
  <c r="BM11" i="10"/>
  <c r="BL11" i="10"/>
  <c r="BK11" i="10"/>
  <c r="BJ11" i="10"/>
  <c r="BI11" i="10"/>
  <c r="BH11" i="10"/>
  <c r="BG11" i="10"/>
  <c r="BF11" i="10"/>
  <c r="BE11" i="10"/>
  <c r="BD11" i="10"/>
  <c r="BC11" i="10"/>
  <c r="BB11" i="10"/>
  <c r="BA11" i="10"/>
  <c r="AZ11" i="10"/>
  <c r="AY11" i="10"/>
  <c r="AX10" i="11" s="1"/>
  <c r="AX11" i="10"/>
  <c r="AW11" i="10"/>
  <c r="AV11" i="10"/>
  <c r="AU11" i="10"/>
  <c r="AT11" i="10"/>
  <c r="AS11" i="10"/>
  <c r="AR11" i="10"/>
  <c r="AQ11" i="10"/>
  <c r="AP11" i="10"/>
  <c r="AO11" i="10"/>
  <c r="AN11" i="10"/>
  <c r="AM11" i="10"/>
  <c r="AL11" i="10"/>
  <c r="AK11" i="10"/>
  <c r="AJ11" i="10"/>
  <c r="AI11" i="10"/>
  <c r="AH10" i="11" s="1"/>
  <c r="AH11" i="10"/>
  <c r="AG11" i="10"/>
  <c r="AF11" i="10"/>
  <c r="AE11" i="10"/>
  <c r="AD11" i="10"/>
  <c r="AC11" i="10"/>
  <c r="AB11" i="10"/>
  <c r="AA11" i="10"/>
  <c r="Z11" i="10"/>
  <c r="Y11" i="10"/>
  <c r="X11" i="10"/>
  <c r="W11" i="10"/>
  <c r="V11" i="10"/>
  <c r="U11" i="10"/>
  <c r="T11" i="10"/>
  <c r="S11" i="10"/>
  <c r="R10" i="11" s="1"/>
  <c r="R11" i="10"/>
  <c r="Q11" i="10"/>
  <c r="P11" i="10"/>
  <c r="O11" i="10"/>
  <c r="N11" i="10"/>
  <c r="M11" i="10"/>
  <c r="L11" i="10"/>
  <c r="K11" i="10"/>
  <c r="J11" i="10"/>
  <c r="I11" i="10"/>
  <c r="H11" i="10"/>
  <c r="G11" i="10"/>
  <c r="F11" i="10"/>
  <c r="E11" i="10"/>
  <c r="D11" i="10"/>
  <c r="C11" i="10"/>
  <c r="B10" i="11" s="1"/>
  <c r="DE12" i="10"/>
  <c r="DF63" i="10" s="1"/>
  <c r="DE10" i="10"/>
  <c r="DF61" i="10" s="1"/>
  <c r="DE9" i="10"/>
  <c r="DE8" i="10"/>
  <c r="DE7" i="10"/>
  <c r="DF58" i="10" s="1"/>
  <c r="DE2" i="10"/>
  <c r="DE53" i="10" s="1"/>
  <c r="CZ10" i="9"/>
  <c r="CZ10" i="12"/>
  <c r="CW10" i="12"/>
  <c r="CV10" i="12"/>
  <c r="CU10" i="12"/>
  <c r="CT10" i="12"/>
  <c r="CK10" i="12"/>
  <c r="CJ10" i="12"/>
  <c r="CG10" i="12"/>
  <c r="CF10" i="12"/>
  <c r="CE10" i="12"/>
  <c r="CD10" i="12"/>
  <c r="BU10" i="12"/>
  <c r="BQ10" i="12"/>
  <c r="BP10" i="12"/>
  <c r="BN10" i="12"/>
  <c r="BD10" i="12"/>
  <c r="BA10" i="12"/>
  <c r="AZ10" i="12"/>
  <c r="AY10" i="12"/>
  <c r="AX10" i="12"/>
  <c r="AN10" i="12"/>
  <c r="AJ10" i="12"/>
  <c r="AH10" i="12"/>
  <c r="Y10" i="12"/>
  <c r="U10" i="12"/>
  <c r="T10" i="12"/>
  <c r="R10" i="12"/>
  <c r="Q10" i="12"/>
  <c r="H10" i="12"/>
  <c r="E10" i="12"/>
  <c r="D10" i="12"/>
  <c r="C10" i="12"/>
  <c r="DF63" i="4"/>
  <c r="DE6" i="12"/>
  <c r="DE53" i="4"/>
  <c r="DE3" i="7"/>
  <c r="DE15" i="12" s="1"/>
  <c r="DE3" i="10"/>
  <c r="DF54" i="10" s="1"/>
  <c r="DF54" i="4"/>
  <c r="CA10" i="11" l="1"/>
  <c r="CQ10" i="11"/>
  <c r="K62" i="10"/>
  <c r="AA62" i="10"/>
  <c r="AQ62" i="10"/>
  <c r="BG62" i="10"/>
  <c r="AK10" i="12"/>
  <c r="AJ10" i="9"/>
  <c r="W10" i="9"/>
  <c r="BS10" i="9"/>
  <c r="H10" i="9"/>
  <c r="AN10" i="9"/>
  <c r="BD10" i="9"/>
  <c r="AN64" i="7"/>
  <c r="DD8" i="9"/>
  <c r="N10" i="11"/>
  <c r="AD10" i="11"/>
  <c r="AT10" i="11"/>
  <c r="BJ10" i="11"/>
  <c r="BZ10" i="11"/>
  <c r="CP10" i="11"/>
  <c r="DF65" i="7"/>
  <c r="DF61" i="7"/>
  <c r="F10" i="9"/>
  <c r="V10" i="9"/>
  <c r="AL10" i="9"/>
  <c r="BB10" i="9"/>
  <c r="BR10" i="9"/>
  <c r="CH10" i="9"/>
  <c r="CX10" i="9"/>
  <c r="DD7" i="9"/>
  <c r="BW62" i="10"/>
  <c r="CM62" i="10"/>
  <c r="DC62" i="10"/>
  <c r="BL64" i="7"/>
  <c r="BM64" i="7"/>
  <c r="BT64" i="7"/>
  <c r="BU64" i="7"/>
  <c r="DA64" i="7"/>
  <c r="CN62" i="10"/>
  <c r="BF62" i="4"/>
  <c r="BV62" i="4"/>
  <c r="CL62" i="4"/>
  <c r="DB62" i="4"/>
  <c r="Z62" i="4"/>
  <c r="J62" i="4"/>
  <c r="DF59" i="4"/>
  <c r="AP62" i="4"/>
  <c r="U64" i="7"/>
  <c r="CS64" i="7"/>
  <c r="DF63" i="7"/>
  <c r="CZ64" i="7"/>
  <c r="DF62" i="7"/>
  <c r="BA64" i="7"/>
  <c r="DD10" i="9"/>
  <c r="K64" i="7"/>
  <c r="BG64" i="7"/>
  <c r="DC64" i="7"/>
  <c r="AK64" i="7"/>
  <c r="H64" i="7"/>
  <c r="DD9" i="9"/>
  <c r="O10" i="11"/>
  <c r="AE10" i="11"/>
  <c r="AU10" i="11"/>
  <c r="BK10" i="11"/>
  <c r="I64" i="7"/>
  <c r="CG64" i="7"/>
  <c r="P10" i="11"/>
  <c r="AF10" i="11"/>
  <c r="AV10" i="11"/>
  <c r="BL10" i="11"/>
  <c r="CB10" i="11"/>
  <c r="CR10" i="11"/>
  <c r="AG64" i="7"/>
  <c r="E64" i="7"/>
  <c r="AO64" i="7"/>
  <c r="BA23" i="12"/>
  <c r="C10" i="11"/>
  <c r="S10" i="11"/>
  <c r="AI10" i="11"/>
  <c r="AY10" i="11"/>
  <c r="BO10" i="11"/>
  <c r="CE10" i="11"/>
  <c r="CU10" i="11"/>
  <c r="S64" i="7"/>
  <c r="BO64" i="7"/>
  <c r="CU64" i="7"/>
  <c r="BE64" i="7"/>
  <c r="BO23" i="12"/>
  <c r="CT62" i="10"/>
  <c r="U62" i="10"/>
  <c r="CG62" i="10"/>
  <c r="BP10" i="11"/>
  <c r="CV10" i="11"/>
  <c r="BQ10" i="11"/>
  <c r="CW10" i="11"/>
  <c r="BA62" i="10"/>
  <c r="H62" i="10"/>
  <c r="X62" i="10"/>
  <c r="AN62" i="10"/>
  <c r="BD62" i="10"/>
  <c r="BT62" i="10"/>
  <c r="CJ62" i="10"/>
  <c r="CZ62" i="10"/>
  <c r="AT62" i="10"/>
  <c r="R62" i="10"/>
  <c r="AH62" i="10"/>
  <c r="AX62" i="10"/>
  <c r="BN62" i="10"/>
  <c r="CD62" i="10"/>
  <c r="AH10" i="9"/>
  <c r="CD62" i="4"/>
  <c r="B10" i="9"/>
  <c r="AX10" i="9"/>
  <c r="CV62" i="4"/>
  <c r="CD10" i="9"/>
  <c r="BO62" i="4"/>
  <c r="DF61" i="4"/>
  <c r="CY10" i="12"/>
  <c r="DD64" i="7"/>
  <c r="AS64" i="7"/>
  <c r="CO64" i="7"/>
  <c r="AT64" i="7"/>
  <c r="BZ64" i="7"/>
  <c r="AE64" i="7"/>
  <c r="CQ64" i="7"/>
  <c r="P64" i="7"/>
  <c r="CB64" i="7"/>
  <c r="DF56" i="7"/>
  <c r="D10" i="11"/>
  <c r="CF10" i="11"/>
  <c r="Q64" i="7"/>
  <c r="CC64" i="7"/>
  <c r="C23" i="12"/>
  <c r="U10" i="11"/>
  <c r="AK10" i="11"/>
  <c r="CG10" i="11"/>
  <c r="X64" i="7"/>
  <c r="CJ64" i="7"/>
  <c r="CG23" i="12"/>
  <c r="AB64" i="7"/>
  <c r="AC64" i="7"/>
  <c r="BY64" i="7"/>
  <c r="E10" i="9"/>
  <c r="AK10" i="9"/>
  <c r="BA10" i="9"/>
  <c r="CW10" i="9"/>
  <c r="AD64" i="7"/>
  <c r="CP64" i="7"/>
  <c r="AU64" i="7"/>
  <c r="BK64" i="7"/>
  <c r="AL10" i="11"/>
  <c r="Y64" i="7"/>
  <c r="CK64" i="7"/>
  <c r="E23" i="12"/>
  <c r="CU23" i="12"/>
  <c r="D64" i="7"/>
  <c r="T64" i="7"/>
  <c r="AJ64" i="7"/>
  <c r="AZ64" i="7"/>
  <c r="BP64" i="7"/>
  <c r="CF64" i="7"/>
  <c r="CV64" i="7"/>
  <c r="AF64" i="7"/>
  <c r="CR64" i="7"/>
  <c r="S23" i="12"/>
  <c r="CV23" i="12"/>
  <c r="F64" i="7"/>
  <c r="AL64" i="7"/>
  <c r="CH64" i="7"/>
  <c r="Z10" i="11"/>
  <c r="BF10" i="11"/>
  <c r="CL10" i="11"/>
  <c r="G64" i="7"/>
  <c r="BC64" i="7"/>
  <c r="CI64" i="7"/>
  <c r="BG10" i="11"/>
  <c r="T10" i="11"/>
  <c r="CW23" i="12"/>
  <c r="V64" i="7"/>
  <c r="BB64" i="7"/>
  <c r="U23" i="12"/>
  <c r="AP10" i="11"/>
  <c r="BV10" i="11"/>
  <c r="DB10" i="11"/>
  <c r="W64" i="7"/>
  <c r="AM64" i="7"/>
  <c r="BS64" i="7"/>
  <c r="CY64" i="7"/>
  <c r="DE23" i="12"/>
  <c r="K10" i="11"/>
  <c r="AV64" i="7"/>
  <c r="L10" i="11"/>
  <c r="AB10" i="11"/>
  <c r="AR10" i="11"/>
  <c r="BH10" i="11"/>
  <c r="BX10" i="11"/>
  <c r="CN10" i="11"/>
  <c r="DD10" i="11"/>
  <c r="AW64" i="7"/>
  <c r="BW10" i="11"/>
  <c r="AK23" i="12"/>
  <c r="AC10" i="11"/>
  <c r="BY10" i="11"/>
  <c r="J64" i="7"/>
  <c r="Z64" i="7"/>
  <c r="AP64" i="7"/>
  <c r="BF64" i="7"/>
  <c r="BV64" i="7"/>
  <c r="CL64" i="7"/>
  <c r="DB64" i="7"/>
  <c r="BD64" i="7"/>
  <c r="AY23" i="12"/>
  <c r="AR64" i="7"/>
  <c r="CN64" i="7"/>
  <c r="M64" i="7"/>
  <c r="BI64" i="7"/>
  <c r="DE64" i="7"/>
  <c r="U10" i="9"/>
  <c r="BQ10" i="9"/>
  <c r="CG10" i="9"/>
  <c r="BJ64" i="7"/>
  <c r="O64" i="7"/>
  <c r="CA64" i="7"/>
  <c r="BQ23" i="12"/>
  <c r="BJ62" i="10"/>
  <c r="DE62" i="10"/>
  <c r="AK62" i="10"/>
  <c r="CW62" i="10"/>
  <c r="BZ62" i="10"/>
  <c r="AS10" i="11"/>
  <c r="DD6" i="11"/>
  <c r="M10" i="11"/>
  <c r="DD7" i="11"/>
  <c r="DF59" i="10"/>
  <c r="N62" i="10"/>
  <c r="AC62" i="10"/>
  <c r="AR62" i="10"/>
  <c r="BX62" i="10"/>
  <c r="CO62" i="10"/>
  <c r="DD62" i="10"/>
  <c r="AS62" i="10"/>
  <c r="DD8" i="11"/>
  <c r="DF60" i="10"/>
  <c r="DF62" i="10"/>
  <c r="CP62" i="10"/>
  <c r="P62" i="4"/>
  <c r="AF62" i="4"/>
  <c r="AV62" i="4"/>
  <c r="BL62" i="4"/>
  <c r="CB62" i="4"/>
  <c r="CR62" i="4"/>
  <c r="AY62" i="4"/>
  <c r="AZ62" i="4"/>
  <c r="G10" i="9"/>
  <c r="BN62" i="4"/>
  <c r="AI62" i="4"/>
  <c r="CE62" i="4"/>
  <c r="CT10" i="9"/>
  <c r="DF62" i="4"/>
  <c r="BP62" i="4"/>
  <c r="DF60" i="4"/>
  <c r="CX10" i="12"/>
  <c r="DF58" i="4"/>
  <c r="L62" i="4"/>
  <c r="AB62" i="4"/>
  <c r="AR62" i="4"/>
  <c r="BH62" i="4"/>
  <c r="BX62" i="4"/>
  <c r="CN62" i="4"/>
  <c r="DD62" i="4"/>
  <c r="D62" i="4"/>
  <c r="AJ62" i="4"/>
  <c r="AX64" i="7"/>
  <c r="AI64" i="7"/>
  <c r="AY64" i="7"/>
  <c r="CE64" i="7"/>
  <c r="AZ10" i="11"/>
  <c r="AM10" i="9"/>
  <c r="F23" i="12"/>
  <c r="V23" i="12"/>
  <c r="AL23" i="12"/>
  <c r="BB23" i="12"/>
  <c r="BR23" i="12"/>
  <c r="CH23" i="12"/>
  <c r="CX23" i="12"/>
  <c r="AH64" i="7"/>
  <c r="BN64" i="7"/>
  <c r="BA10" i="11"/>
  <c r="G23" i="12"/>
  <c r="W23" i="12"/>
  <c r="AM23" i="12"/>
  <c r="BC23" i="12"/>
  <c r="BS23" i="12"/>
  <c r="CI23" i="12"/>
  <c r="CY23" i="12"/>
  <c r="CD64" i="7"/>
  <c r="DD11" i="9"/>
  <c r="R10" i="9"/>
  <c r="BN10" i="9"/>
  <c r="BQ64" i="7"/>
  <c r="CW64" i="7"/>
  <c r="BM10" i="11"/>
  <c r="BF10" i="9"/>
  <c r="BR64" i="7"/>
  <c r="CX64" i="7"/>
  <c r="R64" i="7"/>
  <c r="CT64" i="7"/>
  <c r="CL10" i="9"/>
  <c r="J23" i="12"/>
  <c r="Z23" i="12"/>
  <c r="AP23" i="12"/>
  <c r="BF23" i="12"/>
  <c r="BV23" i="12"/>
  <c r="CL23" i="12"/>
  <c r="DB23" i="12"/>
  <c r="K23" i="12"/>
  <c r="BG23" i="12"/>
  <c r="AR23" i="12"/>
  <c r="DD2" i="11"/>
  <c r="M23" i="12"/>
  <c r="AC23" i="12"/>
  <c r="AS23" i="12"/>
  <c r="BI23" i="12"/>
  <c r="BY23" i="12"/>
  <c r="CO23" i="12"/>
  <c r="DC23" i="12"/>
  <c r="CN23" i="12"/>
  <c r="AA64" i="7"/>
  <c r="AQ64" i="7"/>
  <c r="BW64" i="7"/>
  <c r="CM64" i="7"/>
  <c r="N23" i="12"/>
  <c r="AD23" i="12"/>
  <c r="AT23" i="12"/>
  <c r="BJ23" i="12"/>
  <c r="BZ23" i="12"/>
  <c r="CP23" i="12"/>
  <c r="AB23" i="12"/>
  <c r="DD23" i="12"/>
  <c r="L64" i="7"/>
  <c r="BH64" i="7"/>
  <c r="BX64" i="7"/>
  <c r="O23" i="12"/>
  <c r="AE23" i="12"/>
  <c r="AU23" i="12"/>
  <c r="BK23" i="12"/>
  <c r="CA23" i="12"/>
  <c r="CQ23" i="12"/>
  <c r="DE19" i="12"/>
  <c r="J10" i="11"/>
  <c r="Z10" i="9"/>
  <c r="AP10" i="9"/>
  <c r="N64" i="7"/>
  <c r="DD9" i="11"/>
  <c r="J10" i="9"/>
  <c r="DB10" i="9"/>
  <c r="DD2" i="9"/>
  <c r="DD11" i="11"/>
  <c r="Q10" i="11"/>
  <c r="Y62" i="10"/>
  <c r="DA62" i="10"/>
  <c r="BH62" i="10"/>
  <c r="BI62" i="10"/>
  <c r="AA10" i="11"/>
  <c r="BQ62" i="10"/>
  <c r="AG10" i="11"/>
  <c r="L62" i="10"/>
  <c r="AJ10" i="11"/>
  <c r="AO62" i="10"/>
  <c r="E62" i="10"/>
  <c r="M62" i="10"/>
  <c r="BY62" i="10"/>
  <c r="CM10" i="11"/>
  <c r="AQ10" i="11"/>
  <c r="CO10" i="11"/>
  <c r="CK62" i="10"/>
  <c r="CS10" i="11"/>
  <c r="AD62" i="10"/>
  <c r="DC10" i="11"/>
  <c r="I62" i="10"/>
  <c r="BU62" i="10"/>
  <c r="AB62" i="10"/>
  <c r="AW10" i="11"/>
  <c r="F62" i="10"/>
  <c r="V62" i="10"/>
  <c r="AL62" i="10"/>
  <c r="BB62" i="10"/>
  <c r="BR62" i="10"/>
  <c r="CH62" i="10"/>
  <c r="CX62" i="10"/>
  <c r="E10" i="11"/>
  <c r="G62" i="10"/>
  <c r="W62" i="10"/>
  <c r="BC62" i="10"/>
  <c r="BS62" i="10"/>
  <c r="CI62" i="10"/>
  <c r="CY62" i="10"/>
  <c r="BI10" i="11"/>
  <c r="BE62" i="10"/>
  <c r="CC10" i="11"/>
  <c r="CW62" i="4"/>
  <c r="CF10" i="9"/>
  <c r="BO10" i="12"/>
  <c r="AC62" i="4"/>
  <c r="BI62" i="4"/>
  <c r="CO62" i="4"/>
  <c r="N62" i="4"/>
  <c r="AD62" i="4"/>
  <c r="AT62" i="4"/>
  <c r="BJ62" i="4"/>
  <c r="BZ62" i="4"/>
  <c r="CP62" i="4"/>
  <c r="BA62" i="4"/>
  <c r="CX62" i="4"/>
  <c r="AO10" i="9"/>
  <c r="CI10" i="9"/>
  <c r="S10" i="12"/>
  <c r="BR10" i="12"/>
  <c r="O62" i="4"/>
  <c r="AE62" i="4"/>
  <c r="AU62" i="4"/>
  <c r="BK62" i="4"/>
  <c r="CA62" i="4"/>
  <c r="CQ62" i="4"/>
  <c r="E62" i="4"/>
  <c r="BB62" i="4"/>
  <c r="D10" i="9"/>
  <c r="CJ10" i="9"/>
  <c r="V10" i="12"/>
  <c r="BS10" i="12"/>
  <c r="CK10" i="9"/>
  <c r="W10" i="12"/>
  <c r="BT10" i="12"/>
  <c r="AZ10" i="9"/>
  <c r="M62" i="4"/>
  <c r="AS62" i="4"/>
  <c r="BY62" i="4"/>
  <c r="F62" i="4"/>
  <c r="Q62" i="4"/>
  <c r="AG62" i="4"/>
  <c r="AW62" i="4"/>
  <c r="BM62" i="4"/>
  <c r="CC62" i="4"/>
  <c r="CS62" i="4"/>
  <c r="R62" i="4"/>
  <c r="X10" i="12"/>
  <c r="CC10" i="12"/>
  <c r="I10" i="9"/>
  <c r="BC10" i="9"/>
  <c r="S62" i="4"/>
  <c r="AG10" i="12"/>
  <c r="T62" i="4"/>
  <c r="BQ62" i="4"/>
  <c r="CV10" i="9"/>
  <c r="AI10" i="12"/>
  <c r="CH10" i="12"/>
  <c r="U62" i="4"/>
  <c r="BR62" i="4"/>
  <c r="BE10" i="9"/>
  <c r="CY10" i="9"/>
  <c r="AL10" i="12"/>
  <c r="CI10" i="12"/>
  <c r="AM10" i="12"/>
  <c r="V62" i="4"/>
  <c r="T10" i="9"/>
  <c r="AH62" i="4"/>
  <c r="DA10" i="9"/>
  <c r="CS10" i="12"/>
  <c r="CF62" i="4"/>
  <c r="X10" i="9"/>
  <c r="BP10" i="9"/>
  <c r="AW10" i="12"/>
  <c r="CG62" i="4"/>
  <c r="Y10" i="9"/>
  <c r="I62" i="4"/>
  <c r="AO62" i="4"/>
  <c r="BE62" i="4"/>
  <c r="DA62" i="4"/>
  <c r="AK62" i="4"/>
  <c r="CH62" i="4"/>
  <c r="BT10" i="9"/>
  <c r="BB10" i="12"/>
  <c r="AL62" i="4"/>
  <c r="CT62" i="4"/>
  <c r="BU10" i="9"/>
  <c r="F10" i="12"/>
  <c r="BC10" i="12"/>
  <c r="K62" i="4"/>
  <c r="AA62" i="4"/>
  <c r="AQ62" i="4"/>
  <c r="BG62" i="4"/>
  <c r="BW62" i="4"/>
  <c r="CM62" i="4"/>
  <c r="DC62" i="4"/>
  <c r="AX62" i="4"/>
  <c r="CU62" i="4"/>
  <c r="BV10" i="9"/>
  <c r="G10" i="12"/>
  <c r="BM10" i="12"/>
  <c r="I10" i="12"/>
  <c r="K10" i="9"/>
  <c r="AA10" i="9"/>
  <c r="AQ10" i="9"/>
  <c r="BG10" i="9"/>
  <c r="BW10" i="9"/>
  <c r="CM10" i="9"/>
  <c r="DC10" i="9"/>
  <c r="J10" i="12"/>
  <c r="Z10" i="12"/>
  <c r="AP10" i="12"/>
  <c r="BF10" i="12"/>
  <c r="BV10" i="12"/>
  <c r="CL10" i="12"/>
  <c r="DB10" i="12"/>
  <c r="DE7" i="12"/>
  <c r="DE2" i="12"/>
  <c r="AO10" i="12"/>
  <c r="G62" i="4"/>
  <c r="W62" i="4"/>
  <c r="AM62" i="4"/>
  <c r="BC62" i="4"/>
  <c r="BS62" i="4"/>
  <c r="CI62" i="4"/>
  <c r="CY62" i="4"/>
  <c r="L10" i="9"/>
  <c r="AB10" i="9"/>
  <c r="AR10" i="9"/>
  <c r="BH10" i="9"/>
  <c r="BX10" i="9"/>
  <c r="CN10" i="9"/>
  <c r="K10" i="12"/>
  <c r="AA10" i="12"/>
  <c r="AQ10" i="12"/>
  <c r="BG10" i="12"/>
  <c r="BW10" i="12"/>
  <c r="CM10" i="12"/>
  <c r="DC10" i="12"/>
  <c r="DE8" i="12"/>
  <c r="BE10" i="12"/>
  <c r="DA10" i="12"/>
  <c r="H62" i="4"/>
  <c r="X62" i="4"/>
  <c r="AN62" i="4"/>
  <c r="BD62" i="4"/>
  <c r="BT62" i="4"/>
  <c r="CJ62" i="4"/>
  <c r="CZ62" i="4"/>
  <c r="M10" i="9"/>
  <c r="AC10" i="9"/>
  <c r="AS10" i="9"/>
  <c r="BI10" i="9"/>
  <c r="BY10" i="9"/>
  <c r="CO10" i="9"/>
  <c r="L10" i="12"/>
  <c r="AB10" i="12"/>
  <c r="AR10" i="12"/>
  <c r="BH10" i="12"/>
  <c r="BX10" i="12"/>
  <c r="CN10" i="12"/>
  <c r="DD10" i="12"/>
  <c r="DE9" i="12"/>
  <c r="Y62" i="4"/>
  <c r="BU62" i="4"/>
  <c r="CK62" i="4"/>
  <c r="N10" i="9"/>
  <c r="AD10" i="9"/>
  <c r="AT10" i="9"/>
  <c r="BJ10" i="9"/>
  <c r="BZ10" i="9"/>
  <c r="CP10" i="9"/>
  <c r="DD6" i="9"/>
  <c r="M10" i="12"/>
  <c r="AC10" i="12"/>
  <c r="AS10" i="12"/>
  <c r="BI10" i="12"/>
  <c r="BY10" i="12"/>
  <c r="CO10" i="12"/>
  <c r="DE10" i="12"/>
  <c r="O10" i="9"/>
  <c r="AE10" i="9"/>
  <c r="AU10" i="9"/>
  <c r="BK10" i="9"/>
  <c r="CA10" i="9"/>
  <c r="CQ10" i="9"/>
  <c r="N10" i="12"/>
  <c r="AD10" i="12"/>
  <c r="AT10" i="12"/>
  <c r="BJ10" i="12"/>
  <c r="BZ10" i="12"/>
  <c r="CP10" i="12"/>
  <c r="DE11" i="12"/>
  <c r="P10" i="9"/>
  <c r="AF10" i="9"/>
  <c r="AV10" i="9"/>
  <c r="BL10" i="9"/>
  <c r="CB10" i="9"/>
  <c r="CR10" i="9"/>
  <c r="O10" i="12"/>
  <c r="AE10" i="12"/>
  <c r="AU10" i="12"/>
  <c r="BK10" i="12"/>
  <c r="CA10" i="12"/>
  <c r="CQ10" i="12"/>
  <c r="Q10" i="9"/>
  <c r="AG10" i="9"/>
  <c r="AW10" i="9"/>
  <c r="BM10" i="9"/>
  <c r="CC10" i="9"/>
  <c r="CS10" i="9"/>
  <c r="P10" i="12"/>
  <c r="AF10" i="12"/>
  <c r="AV10" i="12"/>
  <c r="BL10" i="12"/>
  <c r="CB10" i="12"/>
  <c r="CR10" i="12"/>
  <c r="DE62" i="4"/>
  <c r="C10" i="9"/>
  <c r="S10" i="9"/>
  <c r="AI10" i="9"/>
  <c r="AY10" i="9"/>
  <c r="BO10" i="9"/>
  <c r="CE10" i="9"/>
  <c r="CU10" i="9"/>
  <c r="V10" i="11"/>
  <c r="CH10" i="11"/>
  <c r="AE62" i="10"/>
  <c r="CQ62" i="10"/>
  <c r="AM10" i="11"/>
  <c r="CY10" i="11"/>
  <c r="AV62" i="10"/>
  <c r="CR62" i="10"/>
  <c r="X10" i="11"/>
  <c r="BT10" i="11"/>
  <c r="CZ10" i="11"/>
  <c r="AW62" i="10"/>
  <c r="CC62" i="10"/>
  <c r="I10" i="11"/>
  <c r="AO10" i="11"/>
  <c r="BU10" i="11"/>
  <c r="DA10" i="11"/>
  <c r="BB10" i="11"/>
  <c r="AU62" i="10"/>
  <c r="CI10" i="11"/>
  <c r="AF62" i="10"/>
  <c r="BL62" i="10"/>
  <c r="H10" i="11"/>
  <c r="AN10" i="11"/>
  <c r="CJ10" i="11"/>
  <c r="Q62" i="10"/>
  <c r="AG62" i="10"/>
  <c r="BM62" i="10"/>
  <c r="CS62" i="10"/>
  <c r="Y10" i="11"/>
  <c r="BE10" i="11"/>
  <c r="CK10" i="11"/>
  <c r="BR10" i="11"/>
  <c r="O62" i="10"/>
  <c r="BK62" i="10"/>
  <c r="G10" i="11"/>
  <c r="BS10" i="11"/>
  <c r="P62" i="10"/>
  <c r="CB62" i="10"/>
  <c r="BD10" i="11"/>
  <c r="S62" i="10"/>
  <c r="AI62" i="10"/>
  <c r="AY62" i="10"/>
  <c r="BO62" i="10"/>
  <c r="CE62" i="10"/>
  <c r="CU62" i="10"/>
  <c r="F10" i="11"/>
  <c r="CX10" i="11"/>
  <c r="CA62" i="10"/>
  <c r="W10" i="11"/>
  <c r="BC10" i="11"/>
  <c r="D62" i="10"/>
  <c r="T62" i="10"/>
  <c r="AJ62" i="10"/>
  <c r="AZ62" i="10"/>
  <c r="BP62" i="10"/>
  <c r="CF62" i="10"/>
  <c r="CV62" i="10"/>
  <c r="AM62" i="10"/>
  <c r="J62" i="10"/>
  <c r="Z62" i="10"/>
  <c r="AP62" i="10"/>
  <c r="BF62" i="10"/>
  <c r="BV62" i="10"/>
  <c r="CL62" i="10"/>
  <c r="DB62" i="10"/>
  <c r="DD1" i="12"/>
  <c r="DD14" i="12" s="1"/>
  <c r="DC1" i="9"/>
  <c r="DC1" i="11"/>
  <c r="DD12" i="7"/>
  <c r="DD24" i="12" s="1"/>
  <c r="DD10" i="7"/>
  <c r="DD22" i="12" s="1"/>
  <c r="DD9" i="7"/>
  <c r="DD21" i="12" s="1"/>
  <c r="DD8" i="7"/>
  <c r="DD20" i="12" s="1"/>
  <c r="DD7" i="7"/>
  <c r="DE60" i="7" s="1"/>
  <c r="DD2" i="7"/>
  <c r="DD55" i="7" s="1"/>
  <c r="DD12" i="10"/>
  <c r="DD10" i="10"/>
  <c r="DD9" i="10"/>
  <c r="DE60" i="10" s="1"/>
  <c r="DD8" i="10"/>
  <c r="DE59" i="10" s="1"/>
  <c r="DD7" i="10"/>
  <c r="DE58" i="10" s="1"/>
  <c r="DD2" i="10"/>
  <c r="DD53" i="10" s="1"/>
  <c r="DD8" i="12"/>
  <c r="DE59" i="4"/>
  <c r="DD53" i="4"/>
  <c r="DD3" i="7"/>
  <c r="DE56" i="7" s="1"/>
  <c r="DD3" i="10"/>
  <c r="DE54" i="10" s="1"/>
  <c r="DE54" i="4"/>
  <c r="DE65" i="7" l="1"/>
  <c r="DC9" i="9"/>
  <c r="DE63" i="7"/>
  <c r="DE62" i="7"/>
  <c r="DD19" i="12"/>
  <c r="DE61" i="7"/>
  <c r="DC6" i="9"/>
  <c r="DC11" i="9"/>
  <c r="DC9" i="11"/>
  <c r="DE61" i="10"/>
  <c r="DC11" i="11"/>
  <c r="DE63" i="10"/>
  <c r="DC8" i="9"/>
  <c r="DE61" i="4"/>
  <c r="DE63" i="4"/>
  <c r="DE58" i="4"/>
  <c r="DE60" i="4"/>
  <c r="DD15" i="12"/>
  <c r="DC7" i="11"/>
  <c r="DC7" i="9"/>
  <c r="DC2" i="11"/>
  <c r="DC8" i="11"/>
  <c r="DC6" i="11"/>
  <c r="DC2" i="9"/>
  <c r="DD2" i="12"/>
  <c r="DD6" i="12"/>
  <c r="DD7" i="12"/>
  <c r="DD9" i="12"/>
  <c r="DD11" i="12"/>
  <c r="DC1" i="12"/>
  <c r="DC14" i="12" s="1"/>
  <c r="DB1" i="12"/>
  <c r="DB14" i="12" s="1"/>
  <c r="DA1" i="12"/>
  <c r="DA14" i="12" s="1"/>
  <c r="CZ1" i="12"/>
  <c r="CZ14" i="12" s="1"/>
  <c r="CY1" i="12"/>
  <c r="CY14" i="12" s="1"/>
  <c r="CX1" i="12"/>
  <c r="CX14" i="12" s="1"/>
  <c r="CW1" i="12"/>
  <c r="CW14" i="12" s="1"/>
  <c r="CV1" i="12"/>
  <c r="CV14" i="12" s="1"/>
  <c r="CU1" i="12"/>
  <c r="CU14" i="12" s="1"/>
  <c r="CT1" i="12"/>
  <c r="CT14" i="12" s="1"/>
  <c r="CS1" i="12"/>
  <c r="CS14" i="12" s="1"/>
  <c r="CR1" i="12"/>
  <c r="CR14" i="12" s="1"/>
  <c r="CQ1" i="12"/>
  <c r="CQ14" i="12" s="1"/>
  <c r="CP1" i="12"/>
  <c r="CP14" i="12" s="1"/>
  <c r="CO1" i="12"/>
  <c r="CO14" i="12" s="1"/>
  <c r="CN1" i="12"/>
  <c r="CN14" i="12" s="1"/>
  <c r="CM1" i="12"/>
  <c r="CM14" i="12" s="1"/>
  <c r="CL1" i="12"/>
  <c r="CL14" i="12" s="1"/>
  <c r="CK1" i="12"/>
  <c r="CK14" i="12" s="1"/>
  <c r="CJ1" i="12"/>
  <c r="CJ14" i="12" s="1"/>
  <c r="CI1" i="12"/>
  <c r="CI14" i="12" s="1"/>
  <c r="CH1" i="12"/>
  <c r="CH14" i="12" s="1"/>
  <c r="CG1" i="12"/>
  <c r="CG14" i="12" s="1"/>
  <c r="CF1" i="12"/>
  <c r="CF14" i="12" s="1"/>
  <c r="CE1" i="12"/>
  <c r="CE14" i="12" s="1"/>
  <c r="CD1" i="12"/>
  <c r="CD14" i="12" s="1"/>
  <c r="CC1" i="12"/>
  <c r="CC14" i="12" s="1"/>
  <c r="CB1" i="12"/>
  <c r="CB14" i="12" s="1"/>
  <c r="CA1" i="12"/>
  <c r="CA14" i="12" s="1"/>
  <c r="BZ1" i="12"/>
  <c r="BZ14" i="12" s="1"/>
  <c r="BY1" i="12"/>
  <c r="BY14" i="12" s="1"/>
  <c r="BX1" i="12"/>
  <c r="BX14" i="12" s="1"/>
  <c r="BW1" i="12"/>
  <c r="BW14" i="12" s="1"/>
  <c r="BV1" i="12"/>
  <c r="BV14" i="12" s="1"/>
  <c r="BU1" i="12"/>
  <c r="BU14" i="12" s="1"/>
  <c r="BT1" i="12"/>
  <c r="BT14" i="12" s="1"/>
  <c r="BS1" i="12"/>
  <c r="BS14" i="12" s="1"/>
  <c r="BR1" i="12"/>
  <c r="BR14" i="12" s="1"/>
  <c r="BQ1" i="12"/>
  <c r="BQ14" i="12" s="1"/>
  <c r="BP1" i="12"/>
  <c r="BP14" i="12" s="1"/>
  <c r="BO1" i="12"/>
  <c r="BO14" i="12" s="1"/>
  <c r="BN1" i="12"/>
  <c r="BN14" i="12" s="1"/>
  <c r="BM1" i="12"/>
  <c r="BM14" i="12" s="1"/>
  <c r="BL1" i="12"/>
  <c r="BL14" i="12" s="1"/>
  <c r="BK1" i="12"/>
  <c r="BK14" i="12" s="1"/>
  <c r="BJ1" i="12"/>
  <c r="BJ14" i="12" s="1"/>
  <c r="BI1" i="12"/>
  <c r="BI14" i="12" s="1"/>
  <c r="BH1" i="12"/>
  <c r="BH14" i="12" s="1"/>
  <c r="BG1" i="12"/>
  <c r="BG14" i="12" s="1"/>
  <c r="BF1" i="12"/>
  <c r="BF14" i="12" s="1"/>
  <c r="BE1" i="12"/>
  <c r="BE14" i="12" s="1"/>
  <c r="BD1" i="12"/>
  <c r="BD14" i="12" s="1"/>
  <c r="BC1" i="12"/>
  <c r="BC14" i="12" s="1"/>
  <c r="BB1" i="12"/>
  <c r="BB14" i="12" s="1"/>
  <c r="BA1" i="12"/>
  <c r="BA14" i="12" s="1"/>
  <c r="AZ1" i="12"/>
  <c r="AZ14" i="12" s="1"/>
  <c r="AY1" i="12"/>
  <c r="AY14" i="12" s="1"/>
  <c r="AX1" i="12"/>
  <c r="AX14" i="12" s="1"/>
  <c r="AW1" i="12"/>
  <c r="AW14" i="12" s="1"/>
  <c r="AV1" i="12"/>
  <c r="AV14" i="12" s="1"/>
  <c r="AU1" i="12"/>
  <c r="AU14" i="12" s="1"/>
  <c r="AT1" i="12"/>
  <c r="AT14" i="12" s="1"/>
  <c r="AS1" i="12"/>
  <c r="AS14" i="12" s="1"/>
  <c r="AR1" i="12"/>
  <c r="AR14" i="12" s="1"/>
  <c r="AQ1" i="12"/>
  <c r="AQ14" i="12" s="1"/>
  <c r="AP1" i="12"/>
  <c r="AP14" i="12" s="1"/>
  <c r="AO1" i="12"/>
  <c r="AO14" i="12" s="1"/>
  <c r="AN1" i="12"/>
  <c r="AN14" i="12" s="1"/>
  <c r="AM1" i="12"/>
  <c r="AM14" i="12" s="1"/>
  <c r="AL1" i="12"/>
  <c r="AL14" i="12" s="1"/>
  <c r="AK1" i="12"/>
  <c r="AK14" i="12" s="1"/>
  <c r="AJ1" i="12"/>
  <c r="AJ14" i="12" s="1"/>
  <c r="AI1" i="12"/>
  <c r="AI14" i="12" s="1"/>
  <c r="AH1" i="12"/>
  <c r="AH14" i="12" s="1"/>
  <c r="AG1" i="12"/>
  <c r="AG14" i="12" s="1"/>
  <c r="AF1" i="12"/>
  <c r="AF14" i="12" s="1"/>
  <c r="AE1" i="12"/>
  <c r="AE14" i="12" s="1"/>
  <c r="AD1" i="12"/>
  <c r="AD14" i="12" s="1"/>
  <c r="AC1" i="12"/>
  <c r="AC14" i="12" s="1"/>
  <c r="AB1" i="12"/>
  <c r="AB14" i="12" s="1"/>
  <c r="AA1" i="12"/>
  <c r="AA14" i="12" s="1"/>
  <c r="Z1" i="12"/>
  <c r="Z14" i="12" s="1"/>
  <c r="Y1" i="12"/>
  <c r="Y14" i="12" s="1"/>
  <c r="X1" i="12"/>
  <c r="X14" i="12" s="1"/>
  <c r="W1" i="12"/>
  <c r="W14" i="12" s="1"/>
  <c r="V1" i="12"/>
  <c r="V14" i="12" s="1"/>
  <c r="U1" i="12"/>
  <c r="U14" i="12" s="1"/>
  <c r="T1" i="12"/>
  <c r="T14" i="12" s="1"/>
  <c r="S1" i="12"/>
  <c r="S14" i="12" s="1"/>
  <c r="R1" i="12"/>
  <c r="R14" i="12" s="1"/>
  <c r="Q1" i="12"/>
  <c r="Q14" i="12" s="1"/>
  <c r="P1" i="12"/>
  <c r="P14" i="12" s="1"/>
  <c r="O1" i="12"/>
  <c r="O14" i="12" s="1"/>
  <c r="N1" i="12"/>
  <c r="N14" i="12" s="1"/>
  <c r="M1" i="12"/>
  <c r="M14" i="12" s="1"/>
  <c r="L1" i="12"/>
  <c r="L14" i="12" s="1"/>
  <c r="K1" i="12"/>
  <c r="K14" i="12" s="1"/>
  <c r="J1" i="12"/>
  <c r="J14" i="12" s="1"/>
  <c r="I1" i="12"/>
  <c r="I14" i="12" s="1"/>
  <c r="H1" i="12"/>
  <c r="H14" i="12" s="1"/>
  <c r="G1" i="12"/>
  <c r="G14" i="12" s="1"/>
  <c r="F1" i="12"/>
  <c r="F14" i="12" s="1"/>
  <c r="E1" i="12"/>
  <c r="E14" i="12" s="1"/>
  <c r="D1" i="12"/>
  <c r="D14" i="12" s="1"/>
  <c r="C1" i="12"/>
  <c r="C14" i="12" s="1"/>
  <c r="DB1" i="9"/>
  <c r="DB1" i="11"/>
  <c r="DC12" i="7"/>
  <c r="DC24" i="12" s="1"/>
  <c r="DC10" i="7"/>
  <c r="DD63" i="7" s="1"/>
  <c r="DC9" i="7"/>
  <c r="DC8" i="7"/>
  <c r="DC20" i="12" s="1"/>
  <c r="DC7" i="7"/>
  <c r="DC19" i="12" s="1"/>
  <c r="DC2" i="7"/>
  <c r="DC55" i="7" s="1"/>
  <c r="DC12" i="10"/>
  <c r="DD63" i="10" s="1"/>
  <c r="DC10" i="10"/>
  <c r="DD61" i="10" s="1"/>
  <c r="DC9" i="10"/>
  <c r="DD60" i="10" s="1"/>
  <c r="DC8" i="10"/>
  <c r="DD59" i="10" s="1"/>
  <c r="DC7" i="10"/>
  <c r="DC2" i="10"/>
  <c r="DC53" i="10" s="1"/>
  <c r="DD63" i="4"/>
  <c r="DC9" i="12"/>
  <c r="DD60" i="4"/>
  <c r="DC6" i="12"/>
  <c r="DC53" i="4"/>
  <c r="DC3" i="7"/>
  <c r="DC15" i="12" s="1"/>
  <c r="DC3" i="10"/>
  <c r="DD54" i="10" s="1"/>
  <c r="DD54" i="4"/>
  <c r="DC22" i="12" l="1"/>
  <c r="DD65" i="7"/>
  <c r="DB6" i="11"/>
  <c r="DD61" i="7"/>
  <c r="DD60" i="7"/>
  <c r="DC21" i="12"/>
  <c r="DD62" i="7"/>
  <c r="DD56" i="7"/>
  <c r="DD58" i="10"/>
  <c r="DB7" i="9"/>
  <c r="DD59" i="4"/>
  <c r="DB9" i="9"/>
  <c r="DD58" i="4"/>
  <c r="DD61" i="4"/>
  <c r="DB7" i="11"/>
  <c r="DB8" i="11"/>
  <c r="DB11" i="11"/>
  <c r="DB2" i="9"/>
  <c r="DB6" i="9"/>
  <c r="DB8" i="9"/>
  <c r="DB2" i="11"/>
  <c r="DB9" i="11"/>
  <c r="DB11" i="9"/>
  <c r="DC8" i="12"/>
  <c r="DC11" i="12"/>
  <c r="DC2" i="12"/>
  <c r="DC7" i="12"/>
  <c r="DA1" i="9"/>
  <c r="DA1" i="11"/>
  <c r="DB12" i="7"/>
  <c r="DB10" i="7"/>
  <c r="DB22" i="12" s="1"/>
  <c r="DB9" i="7"/>
  <c r="DB8" i="7"/>
  <c r="DB7" i="7"/>
  <c r="DB19" i="12" s="1"/>
  <c r="DB2" i="7"/>
  <c r="DB55" i="7" s="1"/>
  <c r="DB12" i="10"/>
  <c r="DC63" i="10" s="1"/>
  <c r="DB10" i="10"/>
  <c r="DC61" i="10" s="1"/>
  <c r="DB9" i="10"/>
  <c r="DC60" i="10" s="1"/>
  <c r="DB8" i="10"/>
  <c r="DC59" i="10" s="1"/>
  <c r="DB7" i="10"/>
  <c r="DC58" i="10" s="1"/>
  <c r="DB2" i="10"/>
  <c r="DB53" i="10" s="1"/>
  <c r="DB11" i="12"/>
  <c r="DB9" i="12"/>
  <c r="DB8" i="12"/>
  <c r="DC59" i="4"/>
  <c r="DB53" i="4"/>
  <c r="DB3" i="7"/>
  <c r="DB15" i="12" s="1"/>
  <c r="DB3" i="10"/>
  <c r="DC54" i="10" s="1"/>
  <c r="DB2" i="12"/>
  <c r="DC63" i="7" l="1"/>
  <c r="DC60" i="4"/>
  <c r="DB20" i="12"/>
  <c r="DC61" i="7"/>
  <c r="DA8" i="9"/>
  <c r="DB21" i="12"/>
  <c r="DC62" i="7"/>
  <c r="DC60" i="7"/>
  <c r="DB24" i="12"/>
  <c r="DC65" i="7"/>
  <c r="DC56" i="7"/>
  <c r="DA11" i="11"/>
  <c r="DC58" i="4"/>
  <c r="DB6" i="12"/>
  <c r="DC63" i="4"/>
  <c r="DA7" i="9"/>
  <c r="DB7" i="12"/>
  <c r="DC54" i="4"/>
  <c r="DA11" i="9"/>
  <c r="DC61" i="4"/>
  <c r="DA6" i="9"/>
  <c r="DA9" i="9"/>
  <c r="DA7" i="11"/>
  <c r="DA8" i="11"/>
  <c r="DA9" i="11"/>
  <c r="DA6" i="11"/>
  <c r="DA2" i="11"/>
  <c r="DB60" i="10"/>
  <c r="DA2" i="9"/>
  <c r="CZ1" i="9"/>
  <c r="CZ1" i="11"/>
  <c r="DA12" i="7"/>
  <c r="DA24" i="12" s="1"/>
  <c r="DA10" i="7"/>
  <c r="DA9" i="7"/>
  <c r="DA21" i="12" s="1"/>
  <c r="DA8" i="7"/>
  <c r="DA7" i="7"/>
  <c r="DA2" i="7"/>
  <c r="DA55" i="7" s="1"/>
  <c r="DA12" i="10"/>
  <c r="DA10" i="10"/>
  <c r="DB61" i="10" s="1"/>
  <c r="DA9" i="10"/>
  <c r="DA8" i="10"/>
  <c r="DB59" i="10" s="1"/>
  <c r="DA7" i="10"/>
  <c r="DB58" i="10" s="1"/>
  <c r="DA2" i="10"/>
  <c r="DA53" i="10" s="1"/>
  <c r="DA9" i="12"/>
  <c r="DA8" i="12"/>
  <c r="DA7" i="12"/>
  <c r="DA53" i="4"/>
  <c r="DA3" i="7"/>
  <c r="DA3" i="10"/>
  <c r="DB54" i="10" s="1"/>
  <c r="DB62" i="7" l="1"/>
  <c r="DB63" i="7"/>
  <c r="DA22" i="12"/>
  <c r="DB65" i="7"/>
  <c r="CZ11" i="11"/>
  <c r="DB60" i="7"/>
  <c r="DA19" i="12"/>
  <c r="DB61" i="7"/>
  <c r="DA20" i="12"/>
  <c r="DB56" i="7"/>
  <c r="DA15" i="12"/>
  <c r="DB63" i="10"/>
  <c r="DB58" i="4"/>
  <c r="DA6" i="12"/>
  <c r="DB54" i="4"/>
  <c r="DA2" i="12"/>
  <c r="DB63" i="4"/>
  <c r="DA11" i="12"/>
  <c r="CZ7" i="9"/>
  <c r="CZ9" i="9"/>
  <c r="CZ8" i="9"/>
  <c r="DB60" i="4"/>
  <c r="DB59" i="4"/>
  <c r="DB61" i="4"/>
  <c r="CZ11" i="9"/>
  <c r="CZ6" i="11"/>
  <c r="CZ8" i="11"/>
  <c r="CZ7" i="11"/>
  <c r="CZ9" i="11"/>
  <c r="CZ2" i="11"/>
  <c r="CZ2" i="9"/>
  <c r="CZ6" i="9"/>
  <c r="CY1" i="9"/>
  <c r="CY1" i="11"/>
  <c r="CZ12" i="7"/>
  <c r="CZ10" i="7"/>
  <c r="CZ22" i="12" s="1"/>
  <c r="CZ9" i="7"/>
  <c r="CZ8" i="7"/>
  <c r="CZ20" i="12" s="1"/>
  <c r="CZ7" i="7"/>
  <c r="CZ2" i="7"/>
  <c r="CZ55" i="7" s="1"/>
  <c r="CZ12" i="10"/>
  <c r="DA63" i="10" s="1"/>
  <c r="CZ10" i="10"/>
  <c r="DA61" i="10" s="1"/>
  <c r="CZ9" i="10"/>
  <c r="DA60" i="10" s="1"/>
  <c r="CZ8" i="10"/>
  <c r="DA59" i="10" s="1"/>
  <c r="CZ7" i="10"/>
  <c r="DA58" i="10" s="1"/>
  <c r="CZ2" i="10"/>
  <c r="CZ53" i="10" s="1"/>
  <c r="CZ7" i="12"/>
  <c r="CZ53" i="4"/>
  <c r="CZ3" i="7"/>
  <c r="CZ3" i="10"/>
  <c r="DA54" i="10" s="1"/>
  <c r="DA61" i="7" l="1"/>
  <c r="DA62" i="7"/>
  <c r="CZ21" i="12"/>
  <c r="DA60" i="7"/>
  <c r="CZ19" i="12"/>
  <c r="DA65" i="7"/>
  <c r="CZ24" i="12"/>
  <c r="DA56" i="7"/>
  <c r="CZ15" i="12"/>
  <c r="DA54" i="4"/>
  <c r="CZ2" i="12"/>
  <c r="DA61" i="4"/>
  <c r="CZ9" i="12"/>
  <c r="DA60" i="4"/>
  <c r="CZ8" i="12"/>
  <c r="DA58" i="4"/>
  <c r="CZ6" i="12"/>
  <c r="DA63" i="4"/>
  <c r="CZ11" i="12"/>
  <c r="CY9" i="9"/>
  <c r="DA63" i="7"/>
  <c r="CY7" i="9"/>
  <c r="DA59" i="4"/>
  <c r="CY8" i="9"/>
  <c r="CY8" i="11"/>
  <c r="CY9" i="11"/>
  <c r="CY6" i="9"/>
  <c r="CY7" i="11"/>
  <c r="CY11" i="11"/>
  <c r="CY2" i="11"/>
  <c r="CY6" i="11"/>
  <c r="CY2" i="9"/>
  <c r="CY11" i="9"/>
  <c r="CX1" i="9"/>
  <c r="CX1" i="11"/>
  <c r="CY12" i="7"/>
  <c r="CY10" i="7"/>
  <c r="CY9" i="7"/>
  <c r="CY8" i="7"/>
  <c r="CY7" i="7"/>
  <c r="CY2" i="7"/>
  <c r="CY55" i="7" s="1"/>
  <c r="CY12" i="10"/>
  <c r="CY10" i="10"/>
  <c r="CX9" i="11" s="1"/>
  <c r="CY9" i="10"/>
  <c r="CZ60" i="10" s="1"/>
  <c r="CY8" i="10"/>
  <c r="CZ59" i="10" s="1"/>
  <c r="CY7" i="10"/>
  <c r="CZ58" i="10" s="1"/>
  <c r="CY2" i="10"/>
  <c r="CY53" i="10" s="1"/>
  <c r="CY53" i="4"/>
  <c r="CY3" i="7"/>
  <c r="CY3" i="10"/>
  <c r="CZ54" i="10" s="1"/>
  <c r="CZ61" i="7" l="1"/>
  <c r="CY20" i="12"/>
  <c r="CZ60" i="7"/>
  <c r="CY19" i="12"/>
  <c r="CZ56" i="7"/>
  <c r="CY15" i="12"/>
  <c r="CZ62" i="7"/>
  <c r="CY21" i="12"/>
  <c r="CZ63" i="7"/>
  <c r="CY22" i="12"/>
  <c r="CZ65" i="7"/>
  <c r="CY24" i="12"/>
  <c r="CZ54" i="4"/>
  <c r="CY2" i="12"/>
  <c r="CZ59" i="4"/>
  <c r="CY7" i="12"/>
  <c r="CZ61" i="4"/>
  <c r="CY9" i="12"/>
  <c r="CZ60" i="4"/>
  <c r="CY8" i="12"/>
  <c r="CZ58" i="4"/>
  <c r="CY6" i="12"/>
  <c r="CZ63" i="4"/>
  <c r="CY11" i="12"/>
  <c r="CX11" i="11"/>
  <c r="CX8" i="11"/>
  <c r="CX9" i="9"/>
  <c r="CZ61" i="10"/>
  <c r="CZ63" i="10"/>
  <c r="CX6" i="9"/>
  <c r="CX6" i="11"/>
  <c r="CX7" i="11"/>
  <c r="CX7" i="9"/>
  <c r="CX8" i="9"/>
  <c r="CX11" i="9"/>
  <c r="CX2" i="11"/>
  <c r="CX2" i="9"/>
  <c r="CW1" i="9"/>
  <c r="CV1" i="9"/>
  <c r="CW1" i="11"/>
  <c r="CV1" i="11"/>
  <c r="CX12" i="7"/>
  <c r="CX24" i="12" s="1"/>
  <c r="CX10" i="7"/>
  <c r="CX9" i="7"/>
  <c r="CX8" i="7"/>
  <c r="CX7" i="7"/>
  <c r="CX2" i="7"/>
  <c r="CX55" i="7" s="1"/>
  <c r="CW12" i="7"/>
  <c r="CW10" i="7"/>
  <c r="CW22" i="12" s="1"/>
  <c r="CW9" i="7"/>
  <c r="CW21" i="12" s="1"/>
  <c r="CW8" i="7"/>
  <c r="CW20" i="12" s="1"/>
  <c r="CW7" i="7"/>
  <c r="CW19" i="12" s="1"/>
  <c r="CW2" i="7"/>
  <c r="CW55" i="7" s="1"/>
  <c r="CX12" i="10"/>
  <c r="CX10" i="10"/>
  <c r="CX9" i="10"/>
  <c r="CX8" i="10"/>
  <c r="CX7" i="10"/>
  <c r="CX2" i="10"/>
  <c r="CX53" i="10" s="1"/>
  <c r="CW12" i="10"/>
  <c r="CW10" i="10"/>
  <c r="CW9" i="10"/>
  <c r="CW8" i="10"/>
  <c r="CW7" i="10"/>
  <c r="CW2" i="10"/>
  <c r="CW53" i="10" s="1"/>
  <c r="CX11" i="12"/>
  <c r="CX9" i="12"/>
  <c r="CX53" i="4"/>
  <c r="CW11" i="12"/>
  <c r="CW9" i="12"/>
  <c r="CW8" i="12"/>
  <c r="CW7" i="12"/>
  <c r="CW6" i="12"/>
  <c r="CW53" i="4"/>
  <c r="CX3" i="7"/>
  <c r="CX15" i="12" s="1"/>
  <c r="CW3" i="7"/>
  <c r="CW15" i="12" s="1"/>
  <c r="CX3" i="10"/>
  <c r="CY54" i="10" s="1"/>
  <c r="CW3" i="10"/>
  <c r="CW2" i="12"/>
  <c r="CY65" i="7" l="1"/>
  <c r="CW9" i="11"/>
  <c r="CW11" i="11"/>
  <c r="CY62" i="7"/>
  <c r="CX21" i="12"/>
  <c r="CY60" i="7"/>
  <c r="CX19" i="12"/>
  <c r="CY63" i="7"/>
  <c r="CX22" i="12"/>
  <c r="CY61" i="7"/>
  <c r="CX20" i="12"/>
  <c r="CX65" i="7"/>
  <c r="CW24" i="12"/>
  <c r="CY54" i="4"/>
  <c r="CX2" i="12"/>
  <c r="CY58" i="4"/>
  <c r="CX6" i="12"/>
  <c r="CW7" i="9"/>
  <c r="CX7" i="12"/>
  <c r="CW8" i="9"/>
  <c r="CX8" i="12"/>
  <c r="CX61" i="7"/>
  <c r="CV9" i="9"/>
  <c r="CW11" i="9"/>
  <c r="CX59" i="10"/>
  <c r="CX61" i="4"/>
  <c r="CX63" i="4"/>
  <c r="CX58" i="4"/>
  <c r="CX56" i="7"/>
  <c r="CY56" i="7"/>
  <c r="CX62" i="7"/>
  <c r="CV11" i="9"/>
  <c r="CX60" i="7"/>
  <c r="CX61" i="10"/>
  <c r="CV9" i="11"/>
  <c r="CX60" i="10"/>
  <c r="CY60" i="10"/>
  <c r="CV11" i="11"/>
  <c r="CY61" i="10"/>
  <c r="CY63" i="10"/>
  <c r="CX58" i="10"/>
  <c r="CY58" i="10"/>
  <c r="CW7" i="11"/>
  <c r="CY59" i="10"/>
  <c r="CW9" i="9"/>
  <c r="CY63" i="4"/>
  <c r="CY60" i="4"/>
  <c r="CY59" i="4"/>
  <c r="CY61" i="4"/>
  <c r="CW6" i="9"/>
  <c r="CX63" i="7"/>
  <c r="CV6" i="11"/>
  <c r="CV7" i="11"/>
  <c r="CV8" i="11"/>
  <c r="CV6" i="9"/>
  <c r="CV7" i="9"/>
  <c r="CV8" i="9"/>
  <c r="CX54" i="10"/>
  <c r="CW2" i="11"/>
  <c r="CV2" i="11"/>
  <c r="CX63" i="10"/>
  <c r="CW6" i="11"/>
  <c r="CW8" i="11"/>
  <c r="CW2" i="9"/>
  <c r="CX54" i="4"/>
  <c r="CV2" i="9"/>
  <c r="CX59" i="4"/>
  <c r="CX60" i="4"/>
  <c r="CU1" i="9"/>
  <c r="CU1" i="11"/>
  <c r="CV12" i="7"/>
  <c r="CV10" i="7"/>
  <c r="CV9" i="7"/>
  <c r="CV8" i="7"/>
  <c r="CV7" i="7"/>
  <c r="CV19" i="12" s="1"/>
  <c r="CV2" i="7"/>
  <c r="CV55" i="7" s="1"/>
  <c r="CV12" i="10"/>
  <c r="CV10" i="10"/>
  <c r="CW61" i="10" s="1"/>
  <c r="CV9" i="10"/>
  <c r="CV8" i="10"/>
  <c r="CV7" i="10"/>
  <c r="CV2" i="10"/>
  <c r="CV53" i="10" s="1"/>
  <c r="CV9" i="12"/>
  <c r="CV53" i="4"/>
  <c r="CV3" i="7"/>
  <c r="CV3" i="10"/>
  <c r="CW54" i="10" s="1"/>
  <c r="CW62" i="7" l="1"/>
  <c r="CV21" i="12"/>
  <c r="CW61" i="7"/>
  <c r="CV20" i="12"/>
  <c r="CW63" i="7"/>
  <c r="CV22" i="12"/>
  <c r="CW65" i="7"/>
  <c r="CV24" i="12"/>
  <c r="CW56" i="7"/>
  <c r="CV15" i="12"/>
  <c r="CW58" i="4"/>
  <c r="CV6" i="12"/>
  <c r="CW59" i="4"/>
  <c r="CV7" i="12"/>
  <c r="CW54" i="4"/>
  <c r="CV2" i="12"/>
  <c r="CW60" i="4"/>
  <c r="CV8" i="12"/>
  <c r="CW63" i="4"/>
  <c r="CV11" i="12"/>
  <c r="CU11" i="11"/>
  <c r="CU6" i="9"/>
  <c r="CU9" i="9"/>
  <c r="CU7" i="11"/>
  <c r="CU8" i="11"/>
  <c r="CW60" i="7"/>
  <c r="CW63" i="10"/>
  <c r="CW60" i="10"/>
  <c r="CU6" i="11"/>
  <c r="CW58" i="10"/>
  <c r="CW59" i="10"/>
  <c r="CW61" i="4"/>
  <c r="CU8" i="9"/>
  <c r="CU9" i="11"/>
  <c r="CU2" i="11"/>
  <c r="CU2" i="9"/>
  <c r="CU7" i="9"/>
  <c r="CU11" i="9"/>
  <c r="CT1" i="9"/>
  <c r="CT1" i="11"/>
  <c r="CU12" i="7"/>
  <c r="CU24" i="12" s="1"/>
  <c r="CU10" i="7"/>
  <c r="CU9" i="7"/>
  <c r="CU8" i="7"/>
  <c r="CU7" i="7"/>
  <c r="CU2" i="7"/>
  <c r="CU55" i="7" s="1"/>
  <c r="CU12" i="10"/>
  <c r="CT11" i="11" s="1"/>
  <c r="CU10" i="10"/>
  <c r="CU9" i="10"/>
  <c r="CV60" i="10" s="1"/>
  <c r="CU8" i="10"/>
  <c r="CV59" i="10" s="1"/>
  <c r="CU7" i="10"/>
  <c r="CV58" i="10" s="1"/>
  <c r="CU2" i="10"/>
  <c r="CU53" i="10" s="1"/>
  <c r="CU9" i="12"/>
  <c r="CU53" i="4"/>
  <c r="CU3" i="7"/>
  <c r="CU3" i="10"/>
  <c r="CV54" i="10" s="1"/>
  <c r="CV56" i="7" l="1"/>
  <c r="CU15" i="12"/>
  <c r="CV62" i="7"/>
  <c r="CU21" i="12"/>
  <c r="CV60" i="7"/>
  <c r="CU19" i="12"/>
  <c r="CV61" i="7"/>
  <c r="CU20" i="12"/>
  <c r="CV63" i="7"/>
  <c r="CU22" i="12"/>
  <c r="CT9" i="11"/>
  <c r="CV65" i="7"/>
  <c r="CV63" i="4"/>
  <c r="CU11" i="12"/>
  <c r="CV59" i="4"/>
  <c r="CU7" i="12"/>
  <c r="CV60" i="4"/>
  <c r="CU8" i="12"/>
  <c r="CV54" i="4"/>
  <c r="CU2" i="12"/>
  <c r="CV58" i="4"/>
  <c r="CU6" i="12"/>
  <c r="CV61" i="10"/>
  <c r="CV63" i="10"/>
  <c r="CT11" i="9"/>
  <c r="CT9" i="9"/>
  <c r="CV61" i="4"/>
  <c r="CT6" i="9"/>
  <c r="CT8" i="9"/>
  <c r="CT7" i="9"/>
  <c r="CT6" i="11"/>
  <c r="CT7" i="11"/>
  <c r="CT2" i="11"/>
  <c r="CT8" i="11"/>
  <c r="CT2" i="9"/>
  <c r="CS1" i="9"/>
  <c r="CS1" i="11"/>
  <c r="CT12" i="7"/>
  <c r="CT24" i="12" s="1"/>
  <c r="CT10" i="7"/>
  <c r="CT9" i="7"/>
  <c r="CT8" i="7"/>
  <c r="CT20" i="12" s="1"/>
  <c r="CT7" i="7"/>
  <c r="CT2" i="7"/>
  <c r="CT55" i="7" s="1"/>
  <c r="CT12" i="10"/>
  <c r="CU63" i="10" s="1"/>
  <c r="CT10" i="10"/>
  <c r="CU61" i="10" s="1"/>
  <c r="CT9" i="10"/>
  <c r="CU60" i="10" s="1"/>
  <c r="CT8" i="10"/>
  <c r="CU59" i="10" s="1"/>
  <c r="CT7" i="10"/>
  <c r="CU58" i="10" s="1"/>
  <c r="CT2" i="10"/>
  <c r="CT53" i="10" s="1"/>
  <c r="CT53" i="4"/>
  <c r="CT3" i="7"/>
  <c r="CT3" i="10"/>
  <c r="CU54" i="10" s="1"/>
  <c r="CU60" i="7" l="1"/>
  <c r="CT19" i="12"/>
  <c r="CU56" i="7"/>
  <c r="CT15" i="12"/>
  <c r="CU62" i="7"/>
  <c r="CT21" i="12"/>
  <c r="CU63" i="7"/>
  <c r="CT22" i="12"/>
  <c r="CU58" i="4"/>
  <c r="CT6" i="12"/>
  <c r="CU54" i="4"/>
  <c r="CT2" i="12"/>
  <c r="CU59" i="4"/>
  <c r="CT7" i="12"/>
  <c r="CU60" i="4"/>
  <c r="CT8" i="12"/>
  <c r="CU61" i="4"/>
  <c r="CT9" i="12"/>
  <c r="CU63" i="4"/>
  <c r="CT11" i="12"/>
  <c r="CS11" i="11"/>
  <c r="CU65" i="7"/>
  <c r="CS7" i="9"/>
  <c r="CU61" i="7"/>
  <c r="CS9" i="11"/>
  <c r="CS6" i="9"/>
  <c r="CS6" i="11"/>
  <c r="CS9" i="9"/>
  <c r="CS8" i="11"/>
  <c r="CS2" i="11"/>
  <c r="CS7" i="11"/>
  <c r="CS2" i="9"/>
  <c r="CS8" i="9"/>
  <c r="CS11" i="9"/>
  <c r="CR1" i="9"/>
  <c r="CR1" i="11"/>
  <c r="CS12" i="7"/>
  <c r="CS10" i="7"/>
  <c r="CS9" i="7"/>
  <c r="CS8" i="7"/>
  <c r="CS20" i="12" s="1"/>
  <c r="CS7" i="7"/>
  <c r="CS2" i="7"/>
  <c r="CS55" i="7" s="1"/>
  <c r="CS12" i="10"/>
  <c r="CT63" i="10" s="1"/>
  <c r="CS10" i="10"/>
  <c r="CT61" i="10" s="1"/>
  <c r="CS9" i="10"/>
  <c r="CT60" i="10" s="1"/>
  <c r="CS8" i="10"/>
  <c r="CT59" i="10" s="1"/>
  <c r="CS7" i="10"/>
  <c r="CT58" i="10" s="1"/>
  <c r="CS2" i="10"/>
  <c r="CS53" i="10" s="1"/>
  <c r="CS53" i="4"/>
  <c r="CS3" i="7"/>
  <c r="CS3" i="10"/>
  <c r="CT54" i="10" s="1"/>
  <c r="CT60" i="7" l="1"/>
  <c r="CS19" i="12"/>
  <c r="CT56" i="7"/>
  <c r="CS15" i="12"/>
  <c r="CT65" i="7"/>
  <c r="CS24" i="12"/>
  <c r="CT63" i="7"/>
  <c r="CS22" i="12"/>
  <c r="CT62" i="7"/>
  <c r="CS21" i="12"/>
  <c r="CT58" i="4"/>
  <c r="CS6" i="12"/>
  <c r="CT60" i="4"/>
  <c r="CS8" i="12"/>
  <c r="CT59" i="4"/>
  <c r="CS7" i="12"/>
  <c r="CT54" i="4"/>
  <c r="CS2" i="12"/>
  <c r="CT61" i="4"/>
  <c r="CS9" i="12"/>
  <c r="CT63" i="4"/>
  <c r="CS11" i="12"/>
  <c r="CR7" i="9"/>
  <c r="CT61" i="7"/>
  <c r="CR6" i="11"/>
  <c r="CR7" i="11"/>
  <c r="CR8" i="11"/>
  <c r="CR6" i="9"/>
  <c r="CR9" i="11"/>
  <c r="CR11" i="11"/>
  <c r="CR2" i="11"/>
  <c r="CR2" i="9"/>
  <c r="CR8" i="9"/>
  <c r="CR9" i="9"/>
  <c r="CR11" i="9"/>
  <c r="CQ1" i="9"/>
  <c r="CQ1" i="11"/>
  <c r="CR12" i="7"/>
  <c r="CR10" i="7"/>
  <c r="CR9" i="7"/>
  <c r="CR8" i="7"/>
  <c r="CR7" i="7"/>
  <c r="CR2" i="7"/>
  <c r="CR55" i="7" s="1"/>
  <c r="CR12" i="10"/>
  <c r="CS63" i="10" s="1"/>
  <c r="CR10" i="10"/>
  <c r="CR9" i="10"/>
  <c r="CR8" i="10"/>
  <c r="CR7" i="10"/>
  <c r="CS58" i="10" s="1"/>
  <c r="CR2" i="10"/>
  <c r="CR53" i="10" s="1"/>
  <c r="CR9" i="12"/>
  <c r="CR53" i="4"/>
  <c r="CR3" i="7"/>
  <c r="CR3" i="10"/>
  <c r="CS54" i="10" s="1"/>
  <c r="CS63" i="7" l="1"/>
  <c r="CR22" i="12"/>
  <c r="CS60" i="7"/>
  <c r="CR19" i="12"/>
  <c r="CS65" i="7"/>
  <c r="CR24" i="12"/>
  <c r="CS56" i="7"/>
  <c r="CR15" i="12"/>
  <c r="CS61" i="7"/>
  <c r="CR20" i="12"/>
  <c r="CS62" i="7"/>
  <c r="CR21" i="12"/>
  <c r="CS54" i="4"/>
  <c r="CR2" i="12"/>
  <c r="CS58" i="4"/>
  <c r="CR6" i="12"/>
  <c r="CS60" i="4"/>
  <c r="CR8" i="12"/>
  <c r="CS63" i="4"/>
  <c r="CR11" i="12"/>
  <c r="CS59" i="4"/>
  <c r="CR7" i="12"/>
  <c r="CQ9" i="11"/>
  <c r="CQ7" i="11"/>
  <c r="CQ9" i="9"/>
  <c r="CS59" i="10"/>
  <c r="CS61" i="10"/>
  <c r="CQ8" i="11"/>
  <c r="CS60" i="10"/>
  <c r="CQ8" i="9"/>
  <c r="CS61" i="4"/>
  <c r="CQ6" i="9"/>
  <c r="CQ7" i="9"/>
  <c r="CQ6" i="11"/>
  <c r="CQ11" i="9"/>
  <c r="CQ11" i="11"/>
  <c r="CQ2" i="11"/>
  <c r="CQ2" i="9"/>
  <c r="CP1" i="9"/>
  <c r="CP1" i="11"/>
  <c r="CQ12" i="7"/>
  <c r="CQ10" i="7"/>
  <c r="CQ9" i="7"/>
  <c r="CQ8" i="7"/>
  <c r="CQ7" i="7"/>
  <c r="CQ2" i="7"/>
  <c r="CQ55" i="7" s="1"/>
  <c r="CQ12" i="10"/>
  <c r="CQ10" i="10"/>
  <c r="CR61" i="10" s="1"/>
  <c r="CQ9" i="10"/>
  <c r="CR60" i="10" s="1"/>
  <c r="CQ8" i="10"/>
  <c r="CR59" i="10" s="1"/>
  <c r="CQ7" i="10"/>
  <c r="CR58" i="10" s="1"/>
  <c r="CQ2" i="10"/>
  <c r="CQ53" i="10" s="1"/>
  <c r="CQ8" i="12"/>
  <c r="CQ7" i="12"/>
  <c r="CQ53" i="4"/>
  <c r="CQ3" i="7"/>
  <c r="CQ3" i="10"/>
  <c r="CR54" i="10" s="1"/>
  <c r="CR61" i="7" l="1"/>
  <c r="CQ20" i="12"/>
  <c r="CR62" i="7"/>
  <c r="CQ21" i="12"/>
  <c r="CR60" i="7"/>
  <c r="CQ19" i="12"/>
  <c r="CP8" i="11"/>
  <c r="CR56" i="7"/>
  <c r="CQ15" i="12"/>
  <c r="CR63" i="7"/>
  <c r="CQ22" i="12"/>
  <c r="CR65" i="7"/>
  <c r="CQ24" i="12"/>
  <c r="CR54" i="4"/>
  <c r="CQ2" i="12"/>
  <c r="CR61" i="4"/>
  <c r="CQ9" i="12"/>
  <c r="CR63" i="4"/>
  <c r="CQ11" i="12"/>
  <c r="CR58" i="4"/>
  <c r="CQ6" i="12"/>
  <c r="CP9" i="11"/>
  <c r="CP7" i="9"/>
  <c r="CP11" i="11"/>
  <c r="CR63" i="10"/>
  <c r="CP8" i="9"/>
  <c r="CR60" i="4"/>
  <c r="CR59" i="4"/>
  <c r="CP11" i="9"/>
  <c r="CP9" i="9"/>
  <c r="CP7" i="11"/>
  <c r="CP2" i="11"/>
  <c r="CP6" i="11"/>
  <c r="CP2" i="9"/>
  <c r="CP6" i="9"/>
  <c r="CO1" i="9"/>
  <c r="CO1" i="11"/>
  <c r="CP12" i="7"/>
  <c r="CP10" i="7"/>
  <c r="CP9" i="7"/>
  <c r="CP21" i="12" s="1"/>
  <c r="CP8" i="7"/>
  <c r="CP7" i="7"/>
  <c r="CP19" i="12" s="1"/>
  <c r="CP2" i="7"/>
  <c r="CP55" i="7" s="1"/>
  <c r="CP12" i="10"/>
  <c r="CQ63" i="10" s="1"/>
  <c r="CP10" i="10"/>
  <c r="CQ61" i="10" s="1"/>
  <c r="CP9" i="10"/>
  <c r="CQ60" i="10" s="1"/>
  <c r="CP8" i="10"/>
  <c r="CQ59" i="10" s="1"/>
  <c r="CP7" i="10"/>
  <c r="CQ58" i="10" s="1"/>
  <c r="CP2" i="10"/>
  <c r="CP53" i="10" s="1"/>
  <c r="CP11" i="12"/>
  <c r="CP6" i="12"/>
  <c r="CP53" i="4"/>
  <c r="CP3" i="7"/>
  <c r="CP3" i="10"/>
  <c r="CQ54" i="10" s="1"/>
  <c r="CQ61" i="7" l="1"/>
  <c r="CP20" i="12"/>
  <c r="CQ56" i="7"/>
  <c r="CP15" i="12"/>
  <c r="CQ63" i="7"/>
  <c r="CP22" i="12"/>
  <c r="CQ65" i="7"/>
  <c r="CP24" i="12"/>
  <c r="CQ59" i="4"/>
  <c r="CP7" i="12"/>
  <c r="CQ54" i="4"/>
  <c r="CP2" i="12"/>
  <c r="CQ60" i="4"/>
  <c r="CP8" i="12"/>
  <c r="CQ61" i="4"/>
  <c r="CP9" i="12"/>
  <c r="CO6" i="9"/>
  <c r="CO6" i="11"/>
  <c r="CO7" i="11"/>
  <c r="CO8" i="9"/>
  <c r="CQ60" i="7"/>
  <c r="CQ62" i="7"/>
  <c r="CQ58" i="4"/>
  <c r="CO11" i="9"/>
  <c r="CQ63" i="4"/>
  <c r="CO9" i="9"/>
  <c r="CO7" i="9"/>
  <c r="CO2" i="11"/>
  <c r="CO8" i="11"/>
  <c r="CO9" i="11"/>
  <c r="CO11" i="11"/>
  <c r="CO2" i="9"/>
  <c r="CN1" i="9"/>
  <c r="CN1" i="11"/>
  <c r="CO12" i="7"/>
  <c r="CO24" i="12" s="1"/>
  <c r="CO10" i="7"/>
  <c r="CO9" i="7"/>
  <c r="CO8" i="7"/>
  <c r="CO7" i="7"/>
  <c r="CO2" i="7"/>
  <c r="CO55" i="7" s="1"/>
  <c r="CO12" i="10"/>
  <c r="CO10" i="10"/>
  <c r="CP61" i="10" s="1"/>
  <c r="CO9" i="10"/>
  <c r="CO8" i="10"/>
  <c r="CO7" i="10"/>
  <c r="CO2" i="10"/>
  <c r="CO53" i="10" s="1"/>
  <c r="CO9" i="12"/>
  <c r="CO53" i="4"/>
  <c r="CO3" i="7"/>
  <c r="CO3" i="10"/>
  <c r="CP54" i="10" s="1"/>
  <c r="CP60" i="7" l="1"/>
  <c r="CO19" i="12"/>
  <c r="CP61" i="7"/>
  <c r="CO20" i="12"/>
  <c r="CP56" i="7"/>
  <c r="CO15" i="12"/>
  <c r="CP62" i="7"/>
  <c r="CO21" i="12"/>
  <c r="CP63" i="7"/>
  <c r="CO22" i="12"/>
  <c r="CP58" i="4"/>
  <c r="CO6" i="12"/>
  <c r="CP60" i="4"/>
  <c r="CO8" i="12"/>
  <c r="CP63" i="4"/>
  <c r="CO11" i="12"/>
  <c r="CP59" i="4"/>
  <c r="CO7" i="12"/>
  <c r="CP54" i="4"/>
  <c r="CO2" i="12"/>
  <c r="CN11" i="9"/>
  <c r="CP65" i="7"/>
  <c r="CN11" i="11"/>
  <c r="CP58" i="10"/>
  <c r="CP59" i="10"/>
  <c r="CP63" i="10"/>
  <c r="CN9" i="11"/>
  <c r="CP60" i="10"/>
  <c r="CN9" i="9"/>
  <c r="CP61" i="4"/>
  <c r="CN2" i="11"/>
  <c r="CN6" i="9"/>
  <c r="CN7" i="9"/>
  <c r="CN6" i="11"/>
  <c r="CN8" i="9"/>
  <c r="CN7" i="11"/>
  <c r="CN8" i="11"/>
  <c r="CN2" i="9"/>
  <c r="CM1" i="9"/>
  <c r="CL1" i="9"/>
  <c r="CM1" i="11"/>
  <c r="CL1" i="11"/>
  <c r="CN12" i="7"/>
  <c r="CN24" i="12" s="1"/>
  <c r="CN10" i="7"/>
  <c r="CN22" i="12" s="1"/>
  <c r="CN9" i="7"/>
  <c r="CN21" i="12" s="1"/>
  <c r="CN8" i="7"/>
  <c r="CN7" i="7"/>
  <c r="CN19" i="12" s="1"/>
  <c r="CN2" i="7"/>
  <c r="CN55" i="7" s="1"/>
  <c r="CM12" i="7"/>
  <c r="CM24" i="12" s="1"/>
  <c r="CM10" i="7"/>
  <c r="CM22" i="12" s="1"/>
  <c r="CM9" i="7"/>
  <c r="CM21" i="12" s="1"/>
  <c r="CM8" i="7"/>
  <c r="CM20" i="12" s="1"/>
  <c r="CM7" i="7"/>
  <c r="CM19" i="12" s="1"/>
  <c r="CM2" i="7"/>
  <c r="CM55" i="7" s="1"/>
  <c r="CN12" i="10"/>
  <c r="CO63" i="10" s="1"/>
  <c r="CN10" i="10"/>
  <c r="CO61" i="10" s="1"/>
  <c r="CN9" i="10"/>
  <c r="CO60" i="10" s="1"/>
  <c r="CN8" i="10"/>
  <c r="CO59" i="10" s="1"/>
  <c r="CN7" i="10"/>
  <c r="CO58" i="10" s="1"/>
  <c r="CN2" i="10"/>
  <c r="CN53" i="10" s="1"/>
  <c r="CM12" i="10"/>
  <c r="CM10" i="10"/>
  <c r="CM9" i="10"/>
  <c r="CM8" i="10"/>
  <c r="CM7" i="10"/>
  <c r="CM2" i="10"/>
  <c r="CM53" i="10" s="1"/>
  <c r="CN11" i="12"/>
  <c r="CN53" i="4"/>
  <c r="CM11" i="12"/>
  <c r="CM9" i="12"/>
  <c r="CM8" i="12"/>
  <c r="CM7" i="12"/>
  <c r="CM6" i="12"/>
  <c r="CM53" i="4"/>
  <c r="CN3" i="7"/>
  <c r="CM3" i="7"/>
  <c r="CM15" i="12" s="1"/>
  <c r="CN3" i="10"/>
  <c r="CM3" i="10"/>
  <c r="CM2" i="12"/>
  <c r="CO56" i="7" l="1"/>
  <c r="CN15" i="12"/>
  <c r="CO61" i="7"/>
  <c r="CN20" i="12"/>
  <c r="CM8" i="11"/>
  <c r="CM11" i="11"/>
  <c r="CO59" i="4"/>
  <c r="CN7" i="12"/>
  <c r="CO58" i="4"/>
  <c r="CN6" i="12"/>
  <c r="CO60" i="4"/>
  <c r="CN8" i="12"/>
  <c r="CO61" i="4"/>
  <c r="CN9" i="12"/>
  <c r="CO54" i="4"/>
  <c r="CN2" i="12"/>
  <c r="CO65" i="7"/>
  <c r="CN54" i="10"/>
  <c r="CO54" i="10"/>
  <c r="CN61" i="4"/>
  <c r="CL6" i="11"/>
  <c r="CL6" i="9"/>
  <c r="CO62" i="7"/>
  <c r="CN60" i="7"/>
  <c r="CN63" i="7"/>
  <c r="CO63" i="7"/>
  <c r="CL11" i="9"/>
  <c r="CO60" i="7"/>
  <c r="CN59" i="10"/>
  <c r="CN60" i="10"/>
  <c r="CN58" i="10"/>
  <c r="CN61" i="10"/>
  <c r="CN63" i="10"/>
  <c r="CN63" i="4"/>
  <c r="CN59" i="4"/>
  <c r="CN60" i="4"/>
  <c r="CM8" i="9"/>
  <c r="CL9" i="9"/>
  <c r="CO63" i="4"/>
  <c r="CN56" i="7"/>
  <c r="CL8" i="9"/>
  <c r="CL8" i="11"/>
  <c r="CN62" i="7"/>
  <c r="CM6" i="9"/>
  <c r="CL7" i="9"/>
  <c r="CL9" i="11"/>
  <c r="CM9" i="11"/>
  <c r="CN61" i="7"/>
  <c r="CL11" i="11"/>
  <c r="CM9" i="9"/>
  <c r="CL7" i="11"/>
  <c r="CM6" i="11"/>
  <c r="CN65" i="7"/>
  <c r="CM7" i="11"/>
  <c r="CM2" i="9"/>
  <c r="CM7" i="9"/>
  <c r="CM2" i="11"/>
  <c r="CL2" i="11"/>
  <c r="CL2" i="9"/>
  <c r="CN58" i="4"/>
  <c r="CM11" i="9"/>
  <c r="CN54" i="4"/>
  <c r="CK1" i="9"/>
  <c r="CJ1" i="9"/>
  <c r="CK1" i="11"/>
  <c r="CJ1" i="11"/>
  <c r="CL12" i="7"/>
  <c r="CL10" i="7"/>
  <c r="CL22" i="12" s="1"/>
  <c r="CL9" i="7"/>
  <c r="CL8" i="7"/>
  <c r="CL7" i="7"/>
  <c r="CL19" i="12" s="1"/>
  <c r="CL2" i="7"/>
  <c r="CL55" i="7" s="1"/>
  <c r="CK12" i="7"/>
  <c r="CK24" i="12" s="1"/>
  <c r="CK10" i="7"/>
  <c r="CK22" i="12" s="1"/>
  <c r="CK9" i="7"/>
  <c r="CK21" i="12" s="1"/>
  <c r="CK8" i="7"/>
  <c r="CK20" i="12" s="1"/>
  <c r="CK7" i="7"/>
  <c r="CK19" i="12" s="1"/>
  <c r="CK2" i="7"/>
  <c r="CK55" i="7" s="1"/>
  <c r="CL12" i="10"/>
  <c r="CM63" i="10" s="1"/>
  <c r="CL10" i="10"/>
  <c r="CM61" i="10" s="1"/>
  <c r="CL9" i="10"/>
  <c r="CM60" i="10" s="1"/>
  <c r="CL8" i="10"/>
  <c r="CM59" i="10" s="1"/>
  <c r="CL7" i="10"/>
  <c r="CM58" i="10" s="1"/>
  <c r="CL2" i="10"/>
  <c r="CL53" i="10" s="1"/>
  <c r="CK12" i="10"/>
  <c r="CK10" i="10"/>
  <c r="CK9" i="10"/>
  <c r="CK8" i="10"/>
  <c r="CK7" i="10"/>
  <c r="CK2" i="10"/>
  <c r="CK53" i="10" s="1"/>
  <c r="CL11" i="12"/>
  <c r="CL7" i="12"/>
  <c r="CL6" i="12"/>
  <c r="CL53" i="4"/>
  <c r="CK11" i="12"/>
  <c r="CK9" i="12"/>
  <c r="CK8" i="12"/>
  <c r="CK7" i="12"/>
  <c r="CK6" i="12"/>
  <c r="CK53" i="4"/>
  <c r="CL3" i="7"/>
  <c r="CL15" i="12" s="1"/>
  <c r="CK3" i="7"/>
  <c r="CK15" i="12" s="1"/>
  <c r="CL3" i="10"/>
  <c r="CK3" i="10"/>
  <c r="CK2" i="12"/>
  <c r="CM62" i="7" l="1"/>
  <c r="CL21" i="12"/>
  <c r="CM65" i="7"/>
  <c r="CL24" i="12"/>
  <c r="CM61" i="7"/>
  <c r="CL20" i="12"/>
  <c r="CM61" i="4"/>
  <c r="CL9" i="12"/>
  <c r="CM60" i="4"/>
  <c r="CL8" i="12"/>
  <c r="CM54" i="4"/>
  <c r="CL2" i="12"/>
  <c r="CL56" i="7"/>
  <c r="CL65" i="7"/>
  <c r="CL54" i="10"/>
  <c r="CL58" i="4"/>
  <c r="CL60" i="7"/>
  <c r="CJ9" i="11"/>
  <c r="CL61" i="7"/>
  <c r="CL63" i="7"/>
  <c r="CM63" i="7"/>
  <c r="CL62" i="7"/>
  <c r="CM60" i="7"/>
  <c r="CJ9" i="9"/>
  <c r="CM56" i="7"/>
  <c r="CK7" i="11"/>
  <c r="CL59" i="10"/>
  <c r="CL60" i="10"/>
  <c r="CL61" i="10"/>
  <c r="CL58" i="10"/>
  <c r="CK11" i="11"/>
  <c r="CL63" i="10"/>
  <c r="CM54" i="10"/>
  <c r="CJ8" i="11"/>
  <c r="CL59" i="4"/>
  <c r="CM59" i="4"/>
  <c r="CK11" i="9"/>
  <c r="CM63" i="4"/>
  <c r="CL61" i="4"/>
  <c r="CL63" i="4"/>
  <c r="CM58" i="4"/>
  <c r="CK2" i="11"/>
  <c r="CJ7" i="11"/>
  <c r="CK8" i="11"/>
  <c r="CK8" i="9"/>
  <c r="CK6" i="11"/>
  <c r="CK9" i="11"/>
  <c r="CK9" i="9"/>
  <c r="CJ2" i="11"/>
  <c r="CJ6" i="11"/>
  <c r="CJ11" i="11"/>
  <c r="CJ2" i="9"/>
  <c r="CL54" i="4"/>
  <c r="CK2" i="9"/>
  <c r="CL60" i="4"/>
  <c r="CJ6" i="9"/>
  <c r="CJ7" i="9"/>
  <c r="CJ8" i="9"/>
  <c r="CJ11" i="9"/>
  <c r="CK6" i="9"/>
  <c r="CK7" i="9"/>
  <c r="CI1" i="9"/>
  <c r="CI1" i="11"/>
  <c r="CJ12" i="7"/>
  <c r="CJ10" i="7"/>
  <c r="CJ9" i="7"/>
  <c r="CJ8" i="7"/>
  <c r="CJ7" i="7"/>
  <c r="CJ2" i="7"/>
  <c r="CJ55" i="7" s="1"/>
  <c r="CJ12" i="10"/>
  <c r="CJ10" i="10"/>
  <c r="CJ9" i="10"/>
  <c r="CJ8" i="10"/>
  <c r="CK59" i="10" s="1"/>
  <c r="CJ7" i="10"/>
  <c r="CK58" i="10" s="1"/>
  <c r="CJ2" i="10"/>
  <c r="CJ53" i="10" s="1"/>
  <c r="CJ8" i="12"/>
  <c r="CJ53" i="4"/>
  <c r="CJ3" i="7"/>
  <c r="CJ3" i="10"/>
  <c r="CK54" i="10" s="1"/>
  <c r="CK65" i="7" l="1"/>
  <c r="CJ24" i="12"/>
  <c r="CK61" i="7"/>
  <c r="CJ20" i="12"/>
  <c r="CK62" i="7"/>
  <c r="CJ21" i="12"/>
  <c r="CK60" i="7"/>
  <c r="CJ19" i="12"/>
  <c r="CK56" i="7"/>
  <c r="CJ15" i="12"/>
  <c r="CK63" i="7"/>
  <c r="CJ22" i="12"/>
  <c r="CK59" i="4"/>
  <c r="CJ7" i="12"/>
  <c r="CK58" i="4"/>
  <c r="CJ6" i="12"/>
  <c r="CK61" i="4"/>
  <c r="CJ9" i="12"/>
  <c r="CK63" i="4"/>
  <c r="CJ11" i="12"/>
  <c r="CK54" i="4"/>
  <c r="CJ2" i="12"/>
  <c r="CI8" i="9"/>
  <c r="CI7" i="11"/>
  <c r="CI7" i="9"/>
  <c r="CK60" i="4"/>
  <c r="CI11" i="11"/>
  <c r="CI8" i="11"/>
  <c r="CK60" i="10"/>
  <c r="CK63" i="10"/>
  <c r="CI9" i="11"/>
  <c r="CK61" i="10"/>
  <c r="CI6" i="9"/>
  <c r="CI9" i="9"/>
  <c r="CI6" i="11"/>
  <c r="CI11" i="9"/>
  <c r="CI2" i="11"/>
  <c r="CI2" i="9"/>
  <c r="CH1" i="9"/>
  <c r="CH1" i="11"/>
  <c r="CI12" i="7"/>
  <c r="CI10" i="7"/>
  <c r="CI9" i="7"/>
  <c r="CI21" i="12" s="1"/>
  <c r="CI8" i="7"/>
  <c r="CI7" i="7"/>
  <c r="CI2" i="7"/>
  <c r="CI55" i="7" s="1"/>
  <c r="CI12" i="10"/>
  <c r="CJ63" i="10" s="1"/>
  <c r="CI10" i="10"/>
  <c r="CJ61" i="10" s="1"/>
  <c r="CI9" i="10"/>
  <c r="CJ60" i="10" s="1"/>
  <c r="CI8" i="10"/>
  <c r="CJ59" i="10" s="1"/>
  <c r="CI7" i="10"/>
  <c r="CJ58" i="10" s="1"/>
  <c r="CI2" i="10"/>
  <c r="CI53" i="10" s="1"/>
  <c r="CI8" i="12"/>
  <c r="CI53" i="4"/>
  <c r="CI3" i="7"/>
  <c r="CI3" i="10"/>
  <c r="CJ54" i="10" s="1"/>
  <c r="CJ61" i="7" l="1"/>
  <c r="CI20" i="12"/>
  <c r="CJ63" i="7"/>
  <c r="CI22" i="12"/>
  <c r="CJ65" i="7"/>
  <c r="CI24" i="12"/>
  <c r="CJ60" i="7"/>
  <c r="CI19" i="12"/>
  <c r="CJ56" i="7"/>
  <c r="CI15" i="12"/>
  <c r="CJ62" i="7"/>
  <c r="CJ61" i="4"/>
  <c r="CI9" i="12"/>
  <c r="CJ63" i="4"/>
  <c r="CI11" i="12"/>
  <c r="CJ59" i="4"/>
  <c r="CI7" i="12"/>
  <c r="CJ58" i="4"/>
  <c r="CI6" i="12"/>
  <c r="CJ54" i="4"/>
  <c r="CI2" i="12"/>
  <c r="CH8" i="9"/>
  <c r="CH7" i="11"/>
  <c r="CH8" i="11"/>
  <c r="CJ60" i="4"/>
  <c r="CH9" i="9"/>
  <c r="CH11" i="9"/>
  <c r="CH2" i="11"/>
  <c r="CH2" i="9"/>
  <c r="CH9" i="11"/>
  <c r="CH11" i="11"/>
  <c r="CH6" i="11"/>
  <c r="CH6" i="9"/>
  <c r="CH7" i="9"/>
  <c r="CG1" i="9"/>
  <c r="CG1" i="11"/>
  <c r="CH12" i="7"/>
  <c r="CH10" i="7"/>
  <c r="CH22" i="12" s="1"/>
  <c r="CH9" i="7"/>
  <c r="CH8" i="7"/>
  <c r="CH7" i="7"/>
  <c r="CH2" i="7"/>
  <c r="CH55" i="7" s="1"/>
  <c r="CH12" i="10"/>
  <c r="CI63" i="10" s="1"/>
  <c r="CH10" i="10"/>
  <c r="CH9" i="10"/>
  <c r="CI60" i="10" s="1"/>
  <c r="CH8" i="10"/>
  <c r="CH7" i="10"/>
  <c r="CI58" i="10" s="1"/>
  <c r="CH2" i="10"/>
  <c r="CH53" i="10" s="1"/>
  <c r="CH53" i="4"/>
  <c r="CH3" i="7"/>
  <c r="CH3" i="10"/>
  <c r="CI54" i="10" s="1"/>
  <c r="CI60" i="7" l="1"/>
  <c r="CH19" i="12"/>
  <c r="CI56" i="7"/>
  <c r="CH15" i="12"/>
  <c r="CI65" i="7"/>
  <c r="CH24" i="12"/>
  <c r="CI61" i="7"/>
  <c r="CH20" i="12"/>
  <c r="CI62" i="7"/>
  <c r="CH21" i="12"/>
  <c r="CI58" i="4"/>
  <c r="CH6" i="12"/>
  <c r="CI63" i="4"/>
  <c r="CH11" i="12"/>
  <c r="CI54" i="4"/>
  <c r="CH2" i="12"/>
  <c r="CI59" i="4"/>
  <c r="CH7" i="12"/>
  <c r="CI60" i="4"/>
  <c r="CH8" i="12"/>
  <c r="CI61" i="4"/>
  <c r="CH9" i="12"/>
  <c r="CG7" i="9"/>
  <c r="CG9" i="11"/>
  <c r="CI61" i="10"/>
  <c r="CG7" i="11"/>
  <c r="CI59" i="10"/>
  <c r="CG9" i="9"/>
  <c r="CI63" i="7"/>
  <c r="CG2" i="11"/>
  <c r="CG6" i="9"/>
  <c r="CG8" i="9"/>
  <c r="CG11" i="9"/>
  <c r="CG6" i="11"/>
  <c r="CG8" i="11"/>
  <c r="CG11" i="11"/>
  <c r="CG2" i="9"/>
  <c r="CF1" i="9"/>
  <c r="CF1" i="11"/>
  <c r="CG12" i="7"/>
  <c r="CG10" i="7"/>
  <c r="CG9" i="7"/>
  <c r="CG8" i="7"/>
  <c r="CG7" i="7"/>
  <c r="CG2" i="7"/>
  <c r="CG55" i="7" s="1"/>
  <c r="CG12" i="10"/>
  <c r="CH63" i="10" s="1"/>
  <c r="CG10" i="10"/>
  <c r="CG9" i="10"/>
  <c r="CH60" i="10" s="1"/>
  <c r="CG8" i="10"/>
  <c r="CH59" i="10" s="1"/>
  <c r="CG7" i="10"/>
  <c r="CH58" i="10" s="1"/>
  <c r="CG2" i="10"/>
  <c r="CG53" i="10" s="1"/>
  <c r="CG11" i="12"/>
  <c r="CG9" i="12"/>
  <c r="CG53" i="4"/>
  <c r="CG3" i="7"/>
  <c r="CG3" i="10"/>
  <c r="CH54" i="10" s="1"/>
  <c r="CH60" i="7" l="1"/>
  <c r="CG19" i="12"/>
  <c r="CH63" i="7"/>
  <c r="CG22" i="12"/>
  <c r="CH61" i="7"/>
  <c r="CG20" i="12"/>
  <c r="CH56" i="7"/>
  <c r="CG15" i="12"/>
  <c r="CH65" i="7"/>
  <c r="CG24" i="12"/>
  <c r="CH62" i="7"/>
  <c r="CG21" i="12"/>
  <c r="CH58" i="4"/>
  <c r="CG6" i="12"/>
  <c r="CH59" i="4"/>
  <c r="CG7" i="12"/>
  <c r="CH60" i="4"/>
  <c r="CG8" i="12"/>
  <c r="CH54" i="4"/>
  <c r="CG2" i="12"/>
  <c r="CF11" i="9"/>
  <c r="CF9" i="11"/>
  <c r="CH61" i="10"/>
  <c r="CF11" i="11"/>
  <c r="CF9" i="9"/>
  <c r="CH61" i="4"/>
  <c r="CH63" i="4"/>
  <c r="CF7" i="9"/>
  <c r="CF6" i="9"/>
  <c r="CF8" i="9"/>
  <c r="CF6" i="11"/>
  <c r="CF7" i="11"/>
  <c r="CF8" i="11"/>
  <c r="CF2" i="11"/>
  <c r="CF2" i="9"/>
  <c r="CE1" i="9"/>
  <c r="CE1" i="11"/>
  <c r="CF12" i="7"/>
  <c r="CF10" i="7"/>
  <c r="CF22" i="12" s="1"/>
  <c r="CF9" i="7"/>
  <c r="CF8" i="7"/>
  <c r="CF7" i="7"/>
  <c r="CF2" i="7"/>
  <c r="CF55" i="7" s="1"/>
  <c r="CF12" i="10"/>
  <c r="CG63" i="10" s="1"/>
  <c r="CF10" i="10"/>
  <c r="CG61" i="10" s="1"/>
  <c r="CF9" i="10"/>
  <c r="CG60" i="10" s="1"/>
  <c r="CF8" i="10"/>
  <c r="CG59" i="10" s="1"/>
  <c r="CF7" i="10"/>
  <c r="CG58" i="10" s="1"/>
  <c r="CF2" i="10"/>
  <c r="CF53" i="10" s="1"/>
  <c r="CF53" i="4"/>
  <c r="CF3" i="7"/>
  <c r="CF3" i="10"/>
  <c r="CG54" i="10" s="1"/>
  <c r="CG61" i="7" l="1"/>
  <c r="CF20" i="12"/>
  <c r="CG62" i="7"/>
  <c r="CF21" i="12"/>
  <c r="CG60" i="7"/>
  <c r="CF19" i="12"/>
  <c r="CG65" i="7"/>
  <c r="CF24" i="12"/>
  <c r="CG56" i="7"/>
  <c r="CF15" i="12"/>
  <c r="CG61" i="4"/>
  <c r="CF9" i="12"/>
  <c r="CG59" i="4"/>
  <c r="CF7" i="12"/>
  <c r="CG54" i="4"/>
  <c r="CF2" i="12"/>
  <c r="CG60" i="4"/>
  <c r="CF8" i="12"/>
  <c r="CG63" i="4"/>
  <c r="CF11" i="12"/>
  <c r="CG58" i="4"/>
  <c r="CF6" i="12"/>
  <c r="CE9" i="11"/>
  <c r="CG63" i="7"/>
  <c r="CE11" i="11"/>
  <c r="CE6" i="9"/>
  <c r="CE7" i="9"/>
  <c r="CE6" i="11"/>
  <c r="CE8" i="11"/>
  <c r="CE7" i="11"/>
  <c r="CE2" i="11"/>
  <c r="CE2" i="9"/>
  <c r="CE11" i="9"/>
  <c r="CE8" i="9"/>
  <c r="CE9" i="9"/>
  <c r="CD1" i="9"/>
  <c r="CD1" i="11"/>
  <c r="CE12" i="7"/>
  <c r="CE10" i="7"/>
  <c r="CE9" i="7"/>
  <c r="CE21" i="12" s="1"/>
  <c r="CE8" i="7"/>
  <c r="CE7" i="7"/>
  <c r="CE2" i="7"/>
  <c r="CE55" i="7" s="1"/>
  <c r="CE12" i="10"/>
  <c r="CF63" i="10" s="1"/>
  <c r="CE10" i="10"/>
  <c r="CF61" i="10" s="1"/>
  <c r="CE9" i="10"/>
  <c r="CE8" i="10"/>
  <c r="CF59" i="10" s="1"/>
  <c r="CE7" i="10"/>
  <c r="CF58" i="10" s="1"/>
  <c r="CE2" i="10"/>
  <c r="CE53" i="10" s="1"/>
  <c r="CE53" i="4"/>
  <c r="CE3" i="7"/>
  <c r="CE3" i="10"/>
  <c r="CF54" i="10" s="1"/>
  <c r="CF60" i="7" l="1"/>
  <c r="CE19" i="12"/>
  <c r="CF61" i="7"/>
  <c r="CE20" i="12"/>
  <c r="CF63" i="7"/>
  <c r="CE22" i="12"/>
  <c r="CF56" i="7"/>
  <c r="CE15" i="12"/>
  <c r="CF65" i="7"/>
  <c r="CE24" i="12"/>
  <c r="CF58" i="4"/>
  <c r="CE6" i="12"/>
  <c r="CF63" i="4"/>
  <c r="CE11" i="12"/>
  <c r="CF59" i="4"/>
  <c r="CE7" i="12"/>
  <c r="CF61" i="4"/>
  <c r="CE9" i="12"/>
  <c r="CF54" i="4"/>
  <c r="CE2" i="12"/>
  <c r="CF60" i="4"/>
  <c r="CE8" i="12"/>
  <c r="CD8" i="9"/>
  <c r="CF62" i="7"/>
  <c r="CD8" i="11"/>
  <c r="CF60" i="10"/>
  <c r="CD7" i="9"/>
  <c r="CD6" i="9"/>
  <c r="CD6" i="11"/>
  <c r="CD7" i="11"/>
  <c r="CD9" i="11"/>
  <c r="CD2" i="11"/>
  <c r="CD11" i="11"/>
  <c r="CD2" i="9"/>
  <c r="CD9" i="9"/>
  <c r="CD11" i="9"/>
  <c r="CC1" i="9"/>
  <c r="CC1" i="11"/>
  <c r="CD12" i="7"/>
  <c r="CD24" i="12" s="1"/>
  <c r="CC12" i="7"/>
  <c r="CC24" i="12" s="1"/>
  <c r="CB12" i="7"/>
  <c r="CB24" i="12" s="1"/>
  <c r="CA12" i="7"/>
  <c r="CA24" i="12" s="1"/>
  <c r="BZ12" i="7"/>
  <c r="BZ24" i="12" s="1"/>
  <c r="BY12" i="7"/>
  <c r="BY24" i="12" s="1"/>
  <c r="BX12" i="7"/>
  <c r="BX24" i="12" s="1"/>
  <c r="BW12" i="7"/>
  <c r="BW24" i="12" s="1"/>
  <c r="BV12" i="7"/>
  <c r="BV24" i="12" s="1"/>
  <c r="BU12" i="7"/>
  <c r="BU24" i="12" s="1"/>
  <c r="BT12" i="7"/>
  <c r="BT24" i="12" s="1"/>
  <c r="BS12" i="7"/>
  <c r="BS24" i="12" s="1"/>
  <c r="BR12" i="7"/>
  <c r="BR24" i="12" s="1"/>
  <c r="BQ12" i="7"/>
  <c r="BQ24" i="12" s="1"/>
  <c r="BP12" i="7"/>
  <c r="BP24" i="12" s="1"/>
  <c r="BO12" i="7"/>
  <c r="BO24" i="12" s="1"/>
  <c r="BN12" i="7"/>
  <c r="BN24" i="12" s="1"/>
  <c r="BM12" i="7"/>
  <c r="BM24" i="12" s="1"/>
  <c r="BL12" i="7"/>
  <c r="BL24" i="12" s="1"/>
  <c r="BK12" i="7"/>
  <c r="BK24" i="12" s="1"/>
  <c r="BJ12" i="7"/>
  <c r="BJ24" i="12" s="1"/>
  <c r="BI12" i="7"/>
  <c r="BI24" i="12" s="1"/>
  <c r="BH12" i="7"/>
  <c r="BH24" i="12" s="1"/>
  <c r="BG12" i="7"/>
  <c r="BG24" i="12" s="1"/>
  <c r="BF12" i="7"/>
  <c r="BF24" i="12" s="1"/>
  <c r="BE12" i="7"/>
  <c r="BE24" i="12" s="1"/>
  <c r="BD12" i="7"/>
  <c r="BD24" i="12" s="1"/>
  <c r="BC12" i="7"/>
  <c r="BC24" i="12" s="1"/>
  <c r="BB12" i="7"/>
  <c r="BB24" i="12" s="1"/>
  <c r="BA12" i="7"/>
  <c r="BA24" i="12" s="1"/>
  <c r="AZ12" i="7"/>
  <c r="AZ24" i="12" s="1"/>
  <c r="AY12" i="7"/>
  <c r="AY24" i="12" s="1"/>
  <c r="AX12" i="7"/>
  <c r="AX24" i="12" s="1"/>
  <c r="AW12" i="7"/>
  <c r="AW24" i="12" s="1"/>
  <c r="AV12" i="7"/>
  <c r="AV24" i="12" s="1"/>
  <c r="AU12" i="7"/>
  <c r="AU24" i="12" s="1"/>
  <c r="AT12" i="7"/>
  <c r="AT24" i="12" s="1"/>
  <c r="AS12" i="7"/>
  <c r="AS24" i="12" s="1"/>
  <c r="AR12" i="7"/>
  <c r="AR24" i="12" s="1"/>
  <c r="AQ12" i="7"/>
  <c r="AQ24" i="12" s="1"/>
  <c r="AP12" i="7"/>
  <c r="AP24" i="12" s="1"/>
  <c r="AO12" i="7"/>
  <c r="AO24" i="12" s="1"/>
  <c r="AN12" i="7"/>
  <c r="AN24" i="12" s="1"/>
  <c r="AM12" i="7"/>
  <c r="AM24" i="12" s="1"/>
  <c r="AL12" i="7"/>
  <c r="AL24" i="12" s="1"/>
  <c r="AK12" i="7"/>
  <c r="AK24" i="12" s="1"/>
  <c r="AJ12" i="7"/>
  <c r="AJ24" i="12" s="1"/>
  <c r="AI12" i="7"/>
  <c r="AI24" i="12" s="1"/>
  <c r="AH12" i="7"/>
  <c r="AH24" i="12" s="1"/>
  <c r="AG12" i="7"/>
  <c r="AG24" i="12" s="1"/>
  <c r="AF12" i="7"/>
  <c r="AF24" i="12" s="1"/>
  <c r="AE12" i="7"/>
  <c r="AE24" i="12" s="1"/>
  <c r="AD12" i="7"/>
  <c r="AD24" i="12" s="1"/>
  <c r="AC12" i="7"/>
  <c r="AC24" i="12" s="1"/>
  <c r="AB12" i="7"/>
  <c r="AB24" i="12" s="1"/>
  <c r="AA12" i="7"/>
  <c r="AA24" i="12" s="1"/>
  <c r="Z12" i="7"/>
  <c r="Z24" i="12" s="1"/>
  <c r="Y12" i="7"/>
  <c r="Y24" i="12" s="1"/>
  <c r="X12" i="7"/>
  <c r="X24" i="12" s="1"/>
  <c r="W12" i="7"/>
  <c r="W24" i="12" s="1"/>
  <c r="V12" i="7"/>
  <c r="V24" i="12" s="1"/>
  <c r="U12" i="7"/>
  <c r="U24" i="12" s="1"/>
  <c r="T12" i="7"/>
  <c r="T24" i="12" s="1"/>
  <c r="S12" i="7"/>
  <c r="S24" i="12" s="1"/>
  <c r="R12" i="7"/>
  <c r="R24" i="12" s="1"/>
  <c r="Q12" i="7"/>
  <c r="Q24" i="12" s="1"/>
  <c r="P12" i="7"/>
  <c r="P24" i="12" s="1"/>
  <c r="O12" i="7"/>
  <c r="O24" i="12" s="1"/>
  <c r="N12" i="7"/>
  <c r="N24" i="12" s="1"/>
  <c r="M12" i="7"/>
  <c r="M24" i="12" s="1"/>
  <c r="L12" i="7"/>
  <c r="L24" i="12" s="1"/>
  <c r="K12" i="7"/>
  <c r="K24" i="12" s="1"/>
  <c r="J12" i="7"/>
  <c r="J24" i="12" s="1"/>
  <c r="I12" i="7"/>
  <c r="I24" i="12" s="1"/>
  <c r="H12" i="7"/>
  <c r="H24" i="12" s="1"/>
  <c r="G12" i="7"/>
  <c r="G24" i="12" s="1"/>
  <c r="F12" i="7"/>
  <c r="F24" i="12" s="1"/>
  <c r="E12" i="7"/>
  <c r="E24" i="12" s="1"/>
  <c r="D12" i="7"/>
  <c r="D24" i="12" s="1"/>
  <c r="C12" i="7"/>
  <c r="C24" i="12" s="1"/>
  <c r="CD10" i="7"/>
  <c r="CC10" i="7"/>
  <c r="CC22" i="12" s="1"/>
  <c r="CB10" i="7"/>
  <c r="CB22" i="12" s="1"/>
  <c r="CA10" i="7"/>
  <c r="CA22" i="12" s="1"/>
  <c r="BZ10" i="7"/>
  <c r="BZ22" i="12" s="1"/>
  <c r="BY10" i="7"/>
  <c r="BY22" i="12" s="1"/>
  <c r="BX10" i="7"/>
  <c r="BX22" i="12" s="1"/>
  <c r="BW10" i="7"/>
  <c r="BW22" i="12" s="1"/>
  <c r="BV10" i="7"/>
  <c r="BV22" i="12" s="1"/>
  <c r="BU10" i="7"/>
  <c r="BU22" i="12" s="1"/>
  <c r="BT10" i="7"/>
  <c r="BT22" i="12" s="1"/>
  <c r="BS10" i="7"/>
  <c r="BS22" i="12" s="1"/>
  <c r="BR10" i="7"/>
  <c r="BR22" i="12" s="1"/>
  <c r="BQ10" i="7"/>
  <c r="BQ22" i="12" s="1"/>
  <c r="BP10" i="7"/>
  <c r="BP22" i="12" s="1"/>
  <c r="BO10" i="7"/>
  <c r="BO22" i="12" s="1"/>
  <c r="BN10" i="7"/>
  <c r="BN22" i="12" s="1"/>
  <c r="BM10" i="7"/>
  <c r="BM22" i="12" s="1"/>
  <c r="BL10" i="7"/>
  <c r="BL22" i="12" s="1"/>
  <c r="BK10" i="7"/>
  <c r="BK22" i="12" s="1"/>
  <c r="BJ10" i="7"/>
  <c r="BJ22" i="12" s="1"/>
  <c r="BI10" i="7"/>
  <c r="BI22" i="12" s="1"/>
  <c r="BH10" i="7"/>
  <c r="BH22" i="12" s="1"/>
  <c r="BG10" i="7"/>
  <c r="BG22" i="12" s="1"/>
  <c r="BF10" i="7"/>
  <c r="BF22" i="12" s="1"/>
  <c r="BE10" i="7"/>
  <c r="BE22" i="12" s="1"/>
  <c r="BD10" i="7"/>
  <c r="BD22" i="12" s="1"/>
  <c r="BC10" i="7"/>
  <c r="BC22" i="12" s="1"/>
  <c r="BB10" i="7"/>
  <c r="BB22" i="12" s="1"/>
  <c r="BA10" i="7"/>
  <c r="BA22" i="12" s="1"/>
  <c r="AZ10" i="7"/>
  <c r="AZ22" i="12" s="1"/>
  <c r="AY10" i="7"/>
  <c r="AY22" i="12" s="1"/>
  <c r="AX10" i="7"/>
  <c r="AX22" i="12" s="1"/>
  <c r="AW10" i="7"/>
  <c r="AW22" i="12" s="1"/>
  <c r="AV10" i="7"/>
  <c r="AV22" i="12" s="1"/>
  <c r="AU10" i="7"/>
  <c r="AU22" i="12" s="1"/>
  <c r="AT10" i="7"/>
  <c r="AT22" i="12" s="1"/>
  <c r="AS10" i="7"/>
  <c r="AS22" i="12" s="1"/>
  <c r="AR10" i="7"/>
  <c r="AR22" i="12" s="1"/>
  <c r="AQ10" i="7"/>
  <c r="AQ22" i="12" s="1"/>
  <c r="AP10" i="7"/>
  <c r="AP22" i="12" s="1"/>
  <c r="AO10" i="7"/>
  <c r="AO22" i="12" s="1"/>
  <c r="AN10" i="7"/>
  <c r="AN22" i="12" s="1"/>
  <c r="AM10" i="7"/>
  <c r="AM22" i="12" s="1"/>
  <c r="AL10" i="7"/>
  <c r="AL22" i="12" s="1"/>
  <c r="AK10" i="7"/>
  <c r="AK22" i="12" s="1"/>
  <c r="AJ10" i="7"/>
  <c r="AJ22" i="12" s="1"/>
  <c r="AI10" i="7"/>
  <c r="AI22" i="12" s="1"/>
  <c r="AH10" i="7"/>
  <c r="AH22" i="12" s="1"/>
  <c r="AG10" i="7"/>
  <c r="AG22" i="12" s="1"/>
  <c r="AF10" i="7"/>
  <c r="AF22" i="12" s="1"/>
  <c r="AE10" i="7"/>
  <c r="AE22" i="12" s="1"/>
  <c r="AD10" i="7"/>
  <c r="AD22" i="12" s="1"/>
  <c r="AC10" i="7"/>
  <c r="AC22" i="12" s="1"/>
  <c r="AB10" i="7"/>
  <c r="AB22" i="12" s="1"/>
  <c r="AA10" i="7"/>
  <c r="AA22" i="12" s="1"/>
  <c r="Z10" i="7"/>
  <c r="Z22" i="12" s="1"/>
  <c r="Y10" i="7"/>
  <c r="Y22" i="12" s="1"/>
  <c r="X10" i="7"/>
  <c r="X22" i="12" s="1"/>
  <c r="W10" i="7"/>
  <c r="W22" i="12" s="1"/>
  <c r="V10" i="7"/>
  <c r="V22" i="12" s="1"/>
  <c r="U10" i="7"/>
  <c r="U22" i="12" s="1"/>
  <c r="T10" i="7"/>
  <c r="T22" i="12" s="1"/>
  <c r="S10" i="7"/>
  <c r="S22" i="12" s="1"/>
  <c r="R10" i="7"/>
  <c r="R22" i="12" s="1"/>
  <c r="Q10" i="7"/>
  <c r="Q22" i="12" s="1"/>
  <c r="P10" i="7"/>
  <c r="P22" i="12" s="1"/>
  <c r="O10" i="7"/>
  <c r="O22" i="12" s="1"/>
  <c r="N10" i="7"/>
  <c r="N22" i="12" s="1"/>
  <c r="M10" i="7"/>
  <c r="M22" i="12" s="1"/>
  <c r="L10" i="7"/>
  <c r="L22" i="12" s="1"/>
  <c r="K10" i="7"/>
  <c r="K22" i="12" s="1"/>
  <c r="J10" i="7"/>
  <c r="J22" i="12" s="1"/>
  <c r="I10" i="7"/>
  <c r="I22" i="12" s="1"/>
  <c r="H10" i="7"/>
  <c r="H22" i="12" s="1"/>
  <c r="G10" i="7"/>
  <c r="G22" i="12" s="1"/>
  <c r="F10" i="7"/>
  <c r="F22" i="12" s="1"/>
  <c r="E10" i="7"/>
  <c r="E22" i="12" s="1"/>
  <c r="D10" i="7"/>
  <c r="D22" i="12" s="1"/>
  <c r="C10" i="7"/>
  <c r="C22" i="12" s="1"/>
  <c r="CD9" i="7"/>
  <c r="CD8" i="7"/>
  <c r="CD7" i="7"/>
  <c r="CD2" i="7"/>
  <c r="CD55" i="7" s="1"/>
  <c r="CD12" i="10"/>
  <c r="CC12" i="10"/>
  <c r="CB12" i="10"/>
  <c r="CA12" i="10"/>
  <c r="BZ12" i="10"/>
  <c r="BY12" i="10"/>
  <c r="BX12" i="10"/>
  <c r="BW12" i="10"/>
  <c r="BV12" i="10"/>
  <c r="BU12" i="10"/>
  <c r="BT12" i="10"/>
  <c r="BS12" i="10"/>
  <c r="BR12" i="10"/>
  <c r="BQ12" i="10"/>
  <c r="BP12" i="10"/>
  <c r="BO12" i="10"/>
  <c r="BN12" i="10"/>
  <c r="BM12" i="10"/>
  <c r="BL12" i="10"/>
  <c r="BK12" i="10"/>
  <c r="BJ12" i="10"/>
  <c r="BI12" i="10"/>
  <c r="BH12" i="10"/>
  <c r="BG12" i="10"/>
  <c r="BF12" i="10"/>
  <c r="BE12" i="10"/>
  <c r="BD12" i="10"/>
  <c r="BC12" i="10"/>
  <c r="BB12" i="10"/>
  <c r="BA12" i="10"/>
  <c r="AZ12" i="10"/>
  <c r="AY12" i="10"/>
  <c r="AX12" i="10"/>
  <c r="AW12" i="10"/>
  <c r="AV12" i="10"/>
  <c r="AU12" i="10"/>
  <c r="AT12" i="10"/>
  <c r="AS12" i="10"/>
  <c r="AR12" i="10"/>
  <c r="AQ12" i="10"/>
  <c r="AP12" i="10"/>
  <c r="AO12" i="10"/>
  <c r="AN12" i="10"/>
  <c r="AM12" i="10"/>
  <c r="AL12" i="10"/>
  <c r="AK12" i="10"/>
  <c r="AJ12" i="10"/>
  <c r="AI12" i="10"/>
  <c r="AH12" i="10"/>
  <c r="AG12" i="10"/>
  <c r="AF12" i="10"/>
  <c r="AE12" i="10"/>
  <c r="AD12" i="10"/>
  <c r="AC12" i="10"/>
  <c r="AB12" i="10"/>
  <c r="AA12" i="10"/>
  <c r="Z12" i="10"/>
  <c r="Y12" i="10"/>
  <c r="X12" i="10"/>
  <c r="W12" i="10"/>
  <c r="V12" i="10"/>
  <c r="U12" i="10"/>
  <c r="T12" i="10"/>
  <c r="S12" i="10"/>
  <c r="R12" i="10"/>
  <c r="Q12" i="10"/>
  <c r="P12" i="10"/>
  <c r="O12" i="10"/>
  <c r="N12" i="10"/>
  <c r="M12" i="10"/>
  <c r="L12" i="10"/>
  <c r="K12" i="10"/>
  <c r="J12" i="10"/>
  <c r="I12" i="10"/>
  <c r="H12" i="10"/>
  <c r="G12" i="10"/>
  <c r="F12" i="10"/>
  <c r="E12" i="10"/>
  <c r="D12" i="10"/>
  <c r="C12" i="10"/>
  <c r="CD10" i="10"/>
  <c r="CE61" i="10" s="1"/>
  <c r="CC10" i="10"/>
  <c r="CB10" i="10"/>
  <c r="CA10" i="10"/>
  <c r="BZ10" i="10"/>
  <c r="BY10" i="10"/>
  <c r="BX10" i="10"/>
  <c r="BW10" i="10"/>
  <c r="BV10" i="10"/>
  <c r="BU10" i="10"/>
  <c r="BT10" i="10"/>
  <c r="BS10" i="10"/>
  <c r="BR10" i="10"/>
  <c r="BQ10" i="10"/>
  <c r="BP10" i="10"/>
  <c r="BO10" i="10"/>
  <c r="BN10" i="10"/>
  <c r="BM10" i="10"/>
  <c r="BL10" i="10"/>
  <c r="BK10" i="10"/>
  <c r="BJ10" i="10"/>
  <c r="BI10" i="10"/>
  <c r="BH10" i="10"/>
  <c r="BG10" i="10"/>
  <c r="BF10" i="10"/>
  <c r="BE10" i="10"/>
  <c r="BD10" i="10"/>
  <c r="BC10" i="10"/>
  <c r="BB10" i="10"/>
  <c r="BA10" i="10"/>
  <c r="AZ10" i="10"/>
  <c r="AY10" i="10"/>
  <c r="AX10" i="10"/>
  <c r="AW10" i="10"/>
  <c r="AV10" i="10"/>
  <c r="AU10" i="10"/>
  <c r="AT10" i="10"/>
  <c r="AS10" i="10"/>
  <c r="AR10" i="10"/>
  <c r="AQ10" i="10"/>
  <c r="AP10" i="10"/>
  <c r="AO10" i="10"/>
  <c r="AN10" i="10"/>
  <c r="AM10" i="10"/>
  <c r="AL10" i="10"/>
  <c r="AK10" i="10"/>
  <c r="AJ10" i="10"/>
  <c r="AI10" i="10"/>
  <c r="AH10" i="10"/>
  <c r="AG10" i="10"/>
  <c r="AF10" i="10"/>
  <c r="AE10" i="10"/>
  <c r="AD10" i="10"/>
  <c r="AC10" i="10"/>
  <c r="AB10" i="10"/>
  <c r="AA10" i="10"/>
  <c r="Z10" i="10"/>
  <c r="Y10" i="10"/>
  <c r="X10" i="10"/>
  <c r="W10" i="10"/>
  <c r="V10" i="10"/>
  <c r="U10" i="10"/>
  <c r="T10" i="10"/>
  <c r="S10" i="10"/>
  <c r="R10" i="10"/>
  <c r="Q10" i="10"/>
  <c r="P10" i="10"/>
  <c r="O10" i="10"/>
  <c r="N10" i="10"/>
  <c r="M10" i="10"/>
  <c r="L10" i="10"/>
  <c r="K10" i="10"/>
  <c r="J10" i="10"/>
  <c r="I10" i="10"/>
  <c r="H10" i="10"/>
  <c r="G10" i="10"/>
  <c r="F10" i="10"/>
  <c r="E10" i="10"/>
  <c r="D10" i="10"/>
  <c r="C10" i="10"/>
  <c r="CD9" i="10"/>
  <c r="CD8" i="10"/>
  <c r="CD7" i="10"/>
  <c r="CE58" i="10" s="1"/>
  <c r="CD2" i="10"/>
  <c r="CD53" i="10" s="1"/>
  <c r="CD9" i="12"/>
  <c r="CD53" i="4"/>
  <c r="CD3" i="7"/>
  <c r="CD3" i="10"/>
  <c r="CE54" i="10" s="1"/>
  <c r="CE63" i="7" l="1"/>
  <c r="CD22" i="12"/>
  <c r="CE62" i="7"/>
  <c r="CD21" i="12"/>
  <c r="CE60" i="7"/>
  <c r="CD19" i="12"/>
  <c r="CE56" i="7"/>
  <c r="CD15" i="12"/>
  <c r="CE61" i="7"/>
  <c r="CD20" i="12"/>
  <c r="CE54" i="4"/>
  <c r="CD2" i="12"/>
  <c r="CE58" i="4"/>
  <c r="CD6" i="12"/>
  <c r="CE63" i="4"/>
  <c r="CD11" i="12"/>
  <c r="CE60" i="4"/>
  <c r="CD8" i="12"/>
  <c r="CE59" i="4"/>
  <c r="CD7" i="12"/>
  <c r="CC8" i="11"/>
  <c r="CC11" i="11"/>
  <c r="CD63" i="7"/>
  <c r="CD65" i="7"/>
  <c r="CC11" i="9"/>
  <c r="CC9" i="9"/>
  <c r="CC7" i="11"/>
  <c r="CE61" i="4"/>
  <c r="CE65" i="7"/>
  <c r="CC7" i="9"/>
  <c r="CD63" i="10"/>
  <c r="CE59" i="10"/>
  <c r="CD61" i="10"/>
  <c r="CE60" i="10"/>
  <c r="CE63" i="10"/>
  <c r="CC9" i="11"/>
  <c r="CC8" i="9"/>
  <c r="CC6" i="9"/>
  <c r="CC2" i="11"/>
  <c r="CC6" i="11"/>
  <c r="CC2" i="9"/>
  <c r="CB1" i="9"/>
  <c r="CB9" i="11"/>
  <c r="CB1" i="11"/>
  <c r="CC9" i="7"/>
  <c r="CC8" i="7"/>
  <c r="CC7" i="7"/>
  <c r="CC2" i="7"/>
  <c r="CC55" i="7" s="1"/>
  <c r="CC9" i="10"/>
  <c r="CD60" i="10" s="1"/>
  <c r="CC8" i="10"/>
  <c r="CD59" i="10" s="1"/>
  <c r="CC7" i="10"/>
  <c r="CD58" i="10" s="1"/>
  <c r="CC2" i="10"/>
  <c r="CC53" i="10" s="1"/>
  <c r="CC8" i="12"/>
  <c r="CC7" i="12"/>
  <c r="CC53" i="4"/>
  <c r="CC3" i="7"/>
  <c r="CC3" i="10"/>
  <c r="CD54" i="10" s="1"/>
  <c r="CD61" i="7" l="1"/>
  <c r="CC20" i="12"/>
  <c r="CD60" i="7"/>
  <c r="CC19" i="12"/>
  <c r="CD62" i="7"/>
  <c r="CC21" i="12"/>
  <c r="CD56" i="7"/>
  <c r="CC15" i="12"/>
  <c r="CD58" i="4"/>
  <c r="CC6" i="12"/>
  <c r="CD61" i="4"/>
  <c r="CC9" i="12"/>
  <c r="CD63" i="4"/>
  <c r="CC11" i="12"/>
  <c r="CD54" i="4"/>
  <c r="CC2" i="12"/>
  <c r="CB7" i="9"/>
  <c r="CB8" i="11"/>
  <c r="CB7" i="11"/>
  <c r="CB8" i="9"/>
  <c r="CD60" i="4"/>
  <c r="CD59" i="4"/>
  <c r="CC63" i="7"/>
  <c r="CC65" i="7"/>
  <c r="CB6" i="9"/>
  <c r="CB11" i="9"/>
  <c r="CB9" i="9"/>
  <c r="CB6" i="11"/>
  <c r="CB11" i="11"/>
  <c r="CC61" i="10"/>
  <c r="CB2" i="11"/>
  <c r="CC63" i="10"/>
  <c r="CB2" i="9"/>
  <c r="CA1" i="11"/>
  <c r="CA1" i="9"/>
  <c r="CB9" i="7"/>
  <c r="CB8" i="7"/>
  <c r="CB7" i="7"/>
  <c r="CB2" i="7"/>
  <c r="CB55" i="7" s="1"/>
  <c r="CB9" i="10"/>
  <c r="CC60" i="10" s="1"/>
  <c r="CB8" i="10"/>
  <c r="CC59" i="10" s="1"/>
  <c r="CB7" i="10"/>
  <c r="CC58" i="10" s="1"/>
  <c r="CB2" i="10"/>
  <c r="CB53" i="10" s="1"/>
  <c r="CB53" i="4"/>
  <c r="CB3" i="7"/>
  <c r="CB3" i="10"/>
  <c r="CC54" i="10" s="1"/>
  <c r="CC60" i="7" l="1"/>
  <c r="CB19" i="12"/>
  <c r="CC61" i="7"/>
  <c r="CB20" i="12"/>
  <c r="CC62" i="7"/>
  <c r="CB21" i="12"/>
  <c r="CC56" i="7"/>
  <c r="CB15" i="12"/>
  <c r="CC61" i="4"/>
  <c r="CB9" i="12"/>
  <c r="CC54" i="4"/>
  <c r="CB2" i="12"/>
  <c r="CC60" i="4"/>
  <c r="CB8" i="12"/>
  <c r="CC59" i="4"/>
  <c r="CB7" i="12"/>
  <c r="CC63" i="4"/>
  <c r="CB11" i="12"/>
  <c r="CC58" i="4"/>
  <c r="CB6" i="12"/>
  <c r="CA11" i="9"/>
  <c r="CA6" i="9"/>
  <c r="CA8" i="9"/>
  <c r="CA7" i="9"/>
  <c r="CA6" i="11"/>
  <c r="CA8" i="11"/>
  <c r="CA7" i="11"/>
  <c r="CA9" i="11"/>
  <c r="CA9" i="9"/>
  <c r="CA11" i="11"/>
  <c r="CA2" i="11"/>
  <c r="CB63" i="10"/>
  <c r="CA2" i="9"/>
  <c r="BZ1" i="9"/>
  <c r="BZ1" i="11"/>
  <c r="CB65" i="7"/>
  <c r="CB63" i="7"/>
  <c r="CA9" i="7"/>
  <c r="CA8" i="7"/>
  <c r="CA7" i="7"/>
  <c r="CA2" i="7"/>
  <c r="CA55" i="7" s="1"/>
  <c r="CA9" i="10"/>
  <c r="CB60" i="10" s="1"/>
  <c r="CA8" i="10"/>
  <c r="CB59" i="10" s="1"/>
  <c r="CA7" i="10"/>
  <c r="CB58" i="10" s="1"/>
  <c r="CA2" i="10"/>
  <c r="CA53" i="10" s="1"/>
  <c r="CA53" i="4"/>
  <c r="CA3" i="7"/>
  <c r="CA3" i="10"/>
  <c r="CB54" i="10" s="1"/>
  <c r="CB62" i="7" l="1"/>
  <c r="CA21" i="12"/>
  <c r="CB60" i="7"/>
  <c r="CA19" i="12"/>
  <c r="CB56" i="7"/>
  <c r="CA15" i="12"/>
  <c r="CB61" i="7"/>
  <c r="CA20" i="12"/>
  <c r="CB54" i="4"/>
  <c r="CA2" i="12"/>
  <c r="CB60" i="4"/>
  <c r="CA8" i="12"/>
  <c r="CB58" i="4"/>
  <c r="CA6" i="12"/>
  <c r="CB59" i="4"/>
  <c r="CA7" i="12"/>
  <c r="CB61" i="4"/>
  <c r="CA9" i="12"/>
  <c r="CB63" i="4"/>
  <c r="CA11" i="12"/>
  <c r="BZ9" i="11"/>
  <c r="BZ11" i="11"/>
  <c r="CB61" i="10"/>
  <c r="BZ7" i="9"/>
  <c r="BZ6" i="11"/>
  <c r="BZ6" i="9"/>
  <c r="BZ7" i="11"/>
  <c r="BZ8" i="11"/>
  <c r="BZ2" i="11"/>
  <c r="BZ2" i="9"/>
  <c r="BZ8" i="9"/>
  <c r="BZ9" i="9"/>
  <c r="BZ11" i="9"/>
  <c r="BY1" i="9"/>
  <c r="BY1" i="11"/>
  <c r="CA65" i="7"/>
  <c r="CA63" i="7"/>
  <c r="BZ9" i="7"/>
  <c r="BZ8" i="7"/>
  <c r="BZ7" i="7"/>
  <c r="BZ2" i="7"/>
  <c r="BZ55" i="7" s="1"/>
  <c r="BY9" i="11"/>
  <c r="BZ9" i="10"/>
  <c r="CA60" i="10" s="1"/>
  <c r="BZ8" i="10"/>
  <c r="CA59" i="10" s="1"/>
  <c r="BZ7" i="10"/>
  <c r="CA58" i="10" s="1"/>
  <c r="BZ2" i="10"/>
  <c r="BZ53" i="10" s="1"/>
  <c r="BZ53" i="4"/>
  <c r="BZ3" i="7"/>
  <c r="BZ3" i="10"/>
  <c r="CA54" i="10" s="1"/>
  <c r="CA56" i="7" l="1"/>
  <c r="BZ15" i="12"/>
  <c r="CA62" i="7"/>
  <c r="BZ21" i="12"/>
  <c r="CA60" i="7"/>
  <c r="BZ19" i="12"/>
  <c r="CA61" i="7"/>
  <c r="BZ20" i="12"/>
  <c r="CA54" i="4"/>
  <c r="BZ2" i="12"/>
  <c r="CA59" i="4"/>
  <c r="BZ7" i="12"/>
  <c r="CA63" i="4"/>
  <c r="BZ11" i="12"/>
  <c r="CA60" i="4"/>
  <c r="BZ8" i="12"/>
  <c r="CA58" i="4"/>
  <c r="BZ6" i="12"/>
  <c r="BY9" i="9"/>
  <c r="BZ9" i="12"/>
  <c r="BY11" i="11"/>
  <c r="BY8" i="9"/>
  <c r="CA63" i="10"/>
  <c r="BY7" i="11"/>
  <c r="BY6" i="9"/>
  <c r="CA61" i="10"/>
  <c r="CA61" i="4"/>
  <c r="BY7" i="9"/>
  <c r="BY11" i="9"/>
  <c r="BY6" i="11"/>
  <c r="BY8" i="11"/>
  <c r="BY2" i="9"/>
  <c r="BY2" i="11"/>
  <c r="BX1" i="9"/>
  <c r="BX1" i="11"/>
  <c r="BZ65" i="7"/>
  <c r="BY9" i="7"/>
  <c r="BY21" i="12" s="1"/>
  <c r="BY8" i="7"/>
  <c r="BY7" i="7"/>
  <c r="BY2" i="7"/>
  <c r="BY55" i="7" s="1"/>
  <c r="BZ63" i="10"/>
  <c r="BZ61" i="10"/>
  <c r="BY9" i="10"/>
  <c r="BZ60" i="10" s="1"/>
  <c r="BY8" i="10"/>
  <c r="BZ59" i="10" s="1"/>
  <c r="BY7" i="10"/>
  <c r="BZ58" i="10" s="1"/>
  <c r="BY2" i="10"/>
  <c r="BY53" i="10" s="1"/>
  <c r="BY11" i="12"/>
  <c r="BY7" i="12"/>
  <c r="BY53" i="4"/>
  <c r="BY3" i="7"/>
  <c r="BY3" i="10"/>
  <c r="BZ54" i="10" s="1"/>
  <c r="BZ61" i="7" l="1"/>
  <c r="BY20" i="12"/>
  <c r="BZ56" i="7"/>
  <c r="BY15" i="12"/>
  <c r="BZ60" i="7"/>
  <c r="BY19" i="12"/>
  <c r="BZ58" i="4"/>
  <c r="BY6" i="12"/>
  <c r="BZ60" i="4"/>
  <c r="BY8" i="12"/>
  <c r="BZ54" i="4"/>
  <c r="BY2" i="12"/>
  <c r="BZ61" i="4"/>
  <c r="BY9" i="12"/>
  <c r="BX8" i="11"/>
  <c r="BX9" i="9"/>
  <c r="BZ63" i="7"/>
  <c r="BZ62" i="7"/>
  <c r="BX7" i="11"/>
  <c r="BX9" i="11"/>
  <c r="BX11" i="11"/>
  <c r="BX6" i="9"/>
  <c r="BX11" i="9"/>
  <c r="BZ63" i="4"/>
  <c r="BX7" i="9"/>
  <c r="BZ59" i="4"/>
  <c r="BX6" i="11"/>
  <c r="BX8" i="9"/>
  <c r="BX2" i="11"/>
  <c r="BX2" i="9"/>
  <c r="BW1" i="9"/>
  <c r="BW1" i="11"/>
  <c r="BY65" i="7"/>
  <c r="BY63" i="7"/>
  <c r="BX9" i="7"/>
  <c r="BX8" i="7"/>
  <c r="BX7" i="7"/>
  <c r="BX2" i="7"/>
  <c r="BX55" i="7" s="1"/>
  <c r="BW7" i="7"/>
  <c r="BW19" i="12" s="1"/>
  <c r="BV7" i="7"/>
  <c r="BV19" i="12" s="1"/>
  <c r="BU7" i="7"/>
  <c r="BU19" i="12" s="1"/>
  <c r="BT7" i="7"/>
  <c r="BT19" i="12" s="1"/>
  <c r="BS7" i="7"/>
  <c r="BS19" i="12" s="1"/>
  <c r="BR7" i="7"/>
  <c r="BR19" i="12" s="1"/>
  <c r="BQ7" i="7"/>
  <c r="BQ19" i="12" s="1"/>
  <c r="BP7" i="7"/>
  <c r="BP19" i="12" s="1"/>
  <c r="BO7" i="7"/>
  <c r="BO19" i="12" s="1"/>
  <c r="BN7" i="7"/>
  <c r="BN19" i="12" s="1"/>
  <c r="BM7" i="7"/>
  <c r="BM19" i="12" s="1"/>
  <c r="BL7" i="7"/>
  <c r="BL19" i="12" s="1"/>
  <c r="BK7" i="7"/>
  <c r="BK19" i="12" s="1"/>
  <c r="BJ7" i="7"/>
  <c r="BJ19" i="12" s="1"/>
  <c r="BI7" i="7"/>
  <c r="BI19" i="12" s="1"/>
  <c r="BH7" i="7"/>
  <c r="BH19" i="12" s="1"/>
  <c r="BG7" i="7"/>
  <c r="BG19" i="12" s="1"/>
  <c r="BF7" i="7"/>
  <c r="BF19" i="12" s="1"/>
  <c r="BE7" i="7"/>
  <c r="BE19" i="12" s="1"/>
  <c r="BD7" i="7"/>
  <c r="BD19" i="12" s="1"/>
  <c r="BC7" i="7"/>
  <c r="BC19" i="12" s="1"/>
  <c r="BB7" i="7"/>
  <c r="BB19" i="12" s="1"/>
  <c r="BA7" i="7"/>
  <c r="BA19" i="12" s="1"/>
  <c r="AZ7" i="7"/>
  <c r="AZ19" i="12" s="1"/>
  <c r="AY7" i="7"/>
  <c r="AY19" i="12" s="1"/>
  <c r="AX7" i="7"/>
  <c r="AX19" i="12" s="1"/>
  <c r="AW7" i="7"/>
  <c r="AW19" i="12" s="1"/>
  <c r="AV7" i="7"/>
  <c r="AV19" i="12" s="1"/>
  <c r="AU7" i="7"/>
  <c r="AU19" i="12" s="1"/>
  <c r="AT7" i="7"/>
  <c r="AT19" i="12" s="1"/>
  <c r="AS7" i="7"/>
  <c r="AS19" i="12" s="1"/>
  <c r="AR7" i="7"/>
  <c r="AR19" i="12" s="1"/>
  <c r="AQ7" i="7"/>
  <c r="AQ19" i="12" s="1"/>
  <c r="AP7" i="7"/>
  <c r="AP19" i="12" s="1"/>
  <c r="AO7" i="7"/>
  <c r="AO19" i="12" s="1"/>
  <c r="AN7" i="7"/>
  <c r="AN19" i="12" s="1"/>
  <c r="AM7" i="7"/>
  <c r="AM19" i="12" s="1"/>
  <c r="AL7" i="7"/>
  <c r="AL19" i="12" s="1"/>
  <c r="AK7" i="7"/>
  <c r="AK19" i="12" s="1"/>
  <c r="AJ7" i="7"/>
  <c r="AJ19" i="12" s="1"/>
  <c r="AI7" i="7"/>
  <c r="AI19" i="12" s="1"/>
  <c r="AH7" i="7"/>
  <c r="AH19" i="12" s="1"/>
  <c r="AG7" i="7"/>
  <c r="AG19" i="12" s="1"/>
  <c r="AF7" i="7"/>
  <c r="AF19" i="12" s="1"/>
  <c r="AE7" i="7"/>
  <c r="AE19" i="12" s="1"/>
  <c r="AD7" i="7"/>
  <c r="AD19" i="12" s="1"/>
  <c r="AC7" i="7"/>
  <c r="AC19" i="12" s="1"/>
  <c r="AB7" i="7"/>
  <c r="AB19" i="12" s="1"/>
  <c r="AA7" i="7"/>
  <c r="AA19" i="12" s="1"/>
  <c r="Z7" i="7"/>
  <c r="Z19" i="12" s="1"/>
  <c r="Y7" i="7"/>
  <c r="Y19" i="12" s="1"/>
  <c r="X7" i="7"/>
  <c r="X19" i="12" s="1"/>
  <c r="W7" i="7"/>
  <c r="W19" i="12" s="1"/>
  <c r="V7" i="7"/>
  <c r="V19" i="12" s="1"/>
  <c r="U7" i="7"/>
  <c r="U19" i="12" s="1"/>
  <c r="T7" i="7"/>
  <c r="T19" i="12" s="1"/>
  <c r="S7" i="7"/>
  <c r="S19" i="12" s="1"/>
  <c r="R7" i="7"/>
  <c r="R19" i="12" s="1"/>
  <c r="Q7" i="7"/>
  <c r="Q19" i="12" s="1"/>
  <c r="P7" i="7"/>
  <c r="P19" i="12" s="1"/>
  <c r="O7" i="7"/>
  <c r="O19" i="12" s="1"/>
  <c r="N7" i="7"/>
  <c r="N19" i="12" s="1"/>
  <c r="M7" i="7"/>
  <c r="M19" i="12" s="1"/>
  <c r="L7" i="7"/>
  <c r="L19" i="12" s="1"/>
  <c r="K7" i="7"/>
  <c r="K19" i="12" s="1"/>
  <c r="J7" i="7"/>
  <c r="J19" i="12" s="1"/>
  <c r="I7" i="7"/>
  <c r="I19" i="12" s="1"/>
  <c r="H7" i="7"/>
  <c r="H19" i="12" s="1"/>
  <c r="G7" i="7"/>
  <c r="G19" i="12" s="1"/>
  <c r="F7" i="7"/>
  <c r="F19" i="12" s="1"/>
  <c r="E7" i="7"/>
  <c r="E19" i="12" s="1"/>
  <c r="D7" i="7"/>
  <c r="D19" i="12" s="1"/>
  <c r="C7" i="7"/>
  <c r="C19" i="12" s="1"/>
  <c r="BX3" i="7"/>
  <c r="BY63" i="10"/>
  <c r="BW9" i="11"/>
  <c r="BX9" i="10"/>
  <c r="BY60" i="10" s="1"/>
  <c r="BX8" i="10"/>
  <c r="BX7" i="10"/>
  <c r="BX3" i="10"/>
  <c r="BY54" i="10" s="1"/>
  <c r="BX2" i="10"/>
  <c r="BX53" i="10" s="1"/>
  <c r="BW7" i="10"/>
  <c r="BV7" i="10"/>
  <c r="BU7" i="10"/>
  <c r="BT7" i="10"/>
  <c r="BS7" i="10"/>
  <c r="BR7" i="10"/>
  <c r="BQ7" i="10"/>
  <c r="BP7" i="10"/>
  <c r="BO7" i="10"/>
  <c r="BN7" i="10"/>
  <c r="BM7" i="10"/>
  <c r="BL7" i="10"/>
  <c r="BK7" i="10"/>
  <c r="BJ7" i="10"/>
  <c r="BI7" i="10"/>
  <c r="BH7" i="10"/>
  <c r="BG7" i="10"/>
  <c r="BF7" i="10"/>
  <c r="BE7" i="10"/>
  <c r="BD7" i="10"/>
  <c r="BC7" i="10"/>
  <c r="BB7" i="10"/>
  <c r="BA7" i="10"/>
  <c r="AZ7" i="10"/>
  <c r="AY7" i="10"/>
  <c r="AX7" i="10"/>
  <c r="AW7" i="10"/>
  <c r="AV7" i="10"/>
  <c r="AU7" i="10"/>
  <c r="AT7" i="10"/>
  <c r="AS7" i="10"/>
  <c r="AR7" i="10"/>
  <c r="AQ7" i="10"/>
  <c r="AP7" i="10"/>
  <c r="AO7" i="10"/>
  <c r="AN7" i="10"/>
  <c r="AM7" i="10"/>
  <c r="AL7" i="10"/>
  <c r="AK7" i="10"/>
  <c r="AJ7" i="10"/>
  <c r="AI7" i="10"/>
  <c r="AH7" i="10"/>
  <c r="AG7" i="10"/>
  <c r="AF7" i="10"/>
  <c r="AE7" i="10"/>
  <c r="AD7" i="10"/>
  <c r="AC7" i="10"/>
  <c r="AB7" i="10"/>
  <c r="AA7" i="10"/>
  <c r="Z7" i="10"/>
  <c r="Y7" i="10"/>
  <c r="X7" i="10"/>
  <c r="W7" i="10"/>
  <c r="V7" i="10"/>
  <c r="U7" i="10"/>
  <c r="T7" i="10"/>
  <c r="S7" i="10"/>
  <c r="R7" i="10"/>
  <c r="Q7" i="10"/>
  <c r="P7" i="10"/>
  <c r="O7" i="10"/>
  <c r="N7" i="10"/>
  <c r="M7" i="10"/>
  <c r="L7" i="10"/>
  <c r="K7" i="10"/>
  <c r="J7" i="10"/>
  <c r="I7" i="10"/>
  <c r="H7" i="10"/>
  <c r="G7" i="10"/>
  <c r="F7" i="10"/>
  <c r="E7" i="10"/>
  <c r="D7" i="10"/>
  <c r="C7" i="10"/>
  <c r="BX6" i="12"/>
  <c r="BX53" i="4"/>
  <c r="BW6" i="12"/>
  <c r="BV6" i="12"/>
  <c r="BU6" i="12"/>
  <c r="BT6" i="12"/>
  <c r="BS6" i="12"/>
  <c r="BR6" i="12"/>
  <c r="BQ6" i="12"/>
  <c r="BP6" i="12"/>
  <c r="BO6" i="12"/>
  <c r="BN6" i="12"/>
  <c r="BM6" i="12"/>
  <c r="BL6" i="12"/>
  <c r="BK6" i="12"/>
  <c r="BJ6" i="12"/>
  <c r="BI6" i="12"/>
  <c r="BH6" i="12"/>
  <c r="BG6" i="12"/>
  <c r="BF6" i="12"/>
  <c r="BE6" i="12"/>
  <c r="BD6" i="12"/>
  <c r="BC6" i="12"/>
  <c r="BB6" i="12"/>
  <c r="BA6" i="12"/>
  <c r="AZ6" i="12"/>
  <c r="AY6" i="12"/>
  <c r="AX6" i="12"/>
  <c r="AW6" i="12"/>
  <c r="AV6" i="12"/>
  <c r="AU6" i="12"/>
  <c r="AT6" i="12"/>
  <c r="AS6" i="12"/>
  <c r="AR6" i="12"/>
  <c r="AQ6" i="12"/>
  <c r="AP6" i="12"/>
  <c r="AO6" i="12"/>
  <c r="AN6" i="12"/>
  <c r="AM6" i="12"/>
  <c r="AL6" i="12"/>
  <c r="AK6" i="12"/>
  <c r="AJ6" i="12"/>
  <c r="AI6" i="12"/>
  <c r="AH6" i="12"/>
  <c r="AG6" i="12"/>
  <c r="AF6" i="12"/>
  <c r="AE6" i="12"/>
  <c r="AD6" i="12"/>
  <c r="AC6" i="12"/>
  <c r="AB6" i="12"/>
  <c r="AA6" i="12"/>
  <c r="Z6" i="12"/>
  <c r="Y6" i="12"/>
  <c r="X6" i="12"/>
  <c r="W6" i="12"/>
  <c r="V6" i="12"/>
  <c r="U6" i="12"/>
  <c r="T6" i="12"/>
  <c r="S6" i="12"/>
  <c r="R6" i="12"/>
  <c r="Q6" i="12"/>
  <c r="P6" i="12"/>
  <c r="O6" i="12"/>
  <c r="N6" i="12"/>
  <c r="M6" i="12"/>
  <c r="L6" i="12"/>
  <c r="K6" i="12"/>
  <c r="J6" i="12"/>
  <c r="I6" i="12"/>
  <c r="H6" i="12"/>
  <c r="G6" i="12"/>
  <c r="F6" i="12"/>
  <c r="E6" i="12"/>
  <c r="D6" i="12"/>
  <c r="C6" i="12"/>
  <c r="BY60" i="7" l="1"/>
  <c r="BX19" i="12"/>
  <c r="BY61" i="7"/>
  <c r="BX20" i="12"/>
  <c r="BY62" i="7"/>
  <c r="BX21" i="12"/>
  <c r="BY56" i="7"/>
  <c r="BX15" i="12"/>
  <c r="BW7" i="9"/>
  <c r="BX7" i="12"/>
  <c r="BY60" i="4"/>
  <c r="BX8" i="12"/>
  <c r="BY61" i="4"/>
  <c r="BX9" i="12"/>
  <c r="BY63" i="4"/>
  <c r="BX11" i="12"/>
  <c r="BY54" i="4"/>
  <c r="BX2" i="12"/>
  <c r="BX60" i="7"/>
  <c r="BY61" i="10"/>
  <c r="BW9" i="9"/>
  <c r="BW6" i="11"/>
  <c r="BX58" i="10"/>
  <c r="BY58" i="10"/>
  <c r="BW7" i="11"/>
  <c r="BY59" i="10"/>
  <c r="BX58" i="4"/>
  <c r="BY58" i="4"/>
  <c r="BW8" i="9"/>
  <c r="BY59" i="4"/>
  <c r="BX63" i="7"/>
  <c r="BW2" i="11"/>
  <c r="BW8" i="11"/>
  <c r="BW11" i="9"/>
  <c r="BW11" i="11"/>
  <c r="BW2" i="9"/>
  <c r="BW6" i="9"/>
  <c r="BV1" i="9"/>
  <c r="BV1" i="11"/>
  <c r="BX65" i="7"/>
  <c r="BW9" i="7"/>
  <c r="BW8" i="7"/>
  <c r="BV6" i="11"/>
  <c r="BW2" i="7"/>
  <c r="BW55" i="7" s="1"/>
  <c r="BX63" i="10"/>
  <c r="BX61" i="10"/>
  <c r="BW9" i="10"/>
  <c r="BX60" i="10" s="1"/>
  <c r="BW8" i="10"/>
  <c r="BX59" i="10" s="1"/>
  <c r="BW2" i="10"/>
  <c r="BW53" i="10" s="1"/>
  <c r="BW53" i="4"/>
  <c r="BW3" i="7"/>
  <c r="BW3" i="10"/>
  <c r="BX54" i="10" s="1"/>
  <c r="BX61" i="7" l="1"/>
  <c r="BW20" i="12"/>
  <c r="BX62" i="7"/>
  <c r="BW21" i="12"/>
  <c r="BX56" i="7"/>
  <c r="BW15" i="12"/>
  <c r="BX60" i="4"/>
  <c r="BW8" i="12"/>
  <c r="BX63" i="4"/>
  <c r="BW11" i="12"/>
  <c r="BX59" i="4"/>
  <c r="BW7" i="12"/>
  <c r="BX61" i="4"/>
  <c r="BW9" i="12"/>
  <c r="BX54" i="4"/>
  <c r="BW2" i="12"/>
  <c r="BV9" i="9"/>
  <c r="BV11" i="9"/>
  <c r="BV7" i="9"/>
  <c r="BV7" i="11"/>
  <c r="BV8" i="11"/>
  <c r="BV9" i="11"/>
  <c r="BV11" i="11"/>
  <c r="BV2" i="11"/>
  <c r="BV2" i="9"/>
  <c r="BW58" i="4"/>
  <c r="BV6" i="9"/>
  <c r="BV8" i="9"/>
  <c r="BU1" i="9"/>
  <c r="BU1" i="11"/>
  <c r="BW65" i="7"/>
  <c r="BW63" i="7"/>
  <c r="BV9" i="7"/>
  <c r="BV8" i="7"/>
  <c r="BW60" i="7"/>
  <c r="BV2" i="7"/>
  <c r="BV55" i="7" s="1"/>
  <c r="BW61" i="10"/>
  <c r="BV9" i="10"/>
  <c r="BW60" i="10" s="1"/>
  <c r="BV8" i="10"/>
  <c r="BW59" i="10" s="1"/>
  <c r="BW58" i="10"/>
  <c r="BV2" i="10"/>
  <c r="BV53" i="10" s="1"/>
  <c r="BV53" i="4"/>
  <c r="BV3" i="7"/>
  <c r="BV3" i="10"/>
  <c r="BW54" i="10" s="1"/>
  <c r="BW56" i="7" l="1"/>
  <c r="BV15" i="12"/>
  <c r="BW61" i="7"/>
  <c r="BV20" i="12"/>
  <c r="BW62" i="7"/>
  <c r="BV21" i="12"/>
  <c r="BW61" i="4"/>
  <c r="BV9" i="12"/>
  <c r="BW54" i="4"/>
  <c r="BV2" i="12"/>
  <c r="BW60" i="4"/>
  <c r="BV8" i="12"/>
  <c r="BW59" i="4"/>
  <c r="BV7" i="12"/>
  <c r="BW63" i="4"/>
  <c r="BV11" i="12"/>
  <c r="BU11" i="11"/>
  <c r="BU6" i="9"/>
  <c r="BU9" i="9"/>
  <c r="BU11" i="9"/>
  <c r="BW63" i="10"/>
  <c r="BU9" i="11"/>
  <c r="BU8" i="9"/>
  <c r="BU7" i="9"/>
  <c r="BU6" i="11"/>
  <c r="BU7" i="11"/>
  <c r="BU8" i="11"/>
  <c r="BU2" i="11"/>
  <c r="BV63" i="10"/>
  <c r="BU2" i="9"/>
  <c r="BT1" i="9"/>
  <c r="BT1" i="11"/>
  <c r="BV65" i="7"/>
  <c r="BV63" i="7"/>
  <c r="BU9" i="7"/>
  <c r="BU8" i="7"/>
  <c r="BV60" i="7"/>
  <c r="BU2" i="7"/>
  <c r="BU55" i="7" s="1"/>
  <c r="BV61" i="10"/>
  <c r="BU9" i="10"/>
  <c r="BV60" i="10" s="1"/>
  <c r="BU8" i="10"/>
  <c r="BV59" i="10" s="1"/>
  <c r="BV58" i="10"/>
  <c r="BU2" i="10"/>
  <c r="BU53" i="10" s="1"/>
  <c r="BV58" i="4"/>
  <c r="BU53" i="4"/>
  <c r="BU3" i="7"/>
  <c r="BU3" i="10"/>
  <c r="BV54" i="10" s="1"/>
  <c r="BV61" i="7" l="1"/>
  <c r="BU20" i="12"/>
  <c r="BV62" i="7"/>
  <c r="BU21" i="12"/>
  <c r="BV56" i="7"/>
  <c r="BU15" i="12"/>
  <c r="BV63" i="4"/>
  <c r="BU11" i="12"/>
  <c r="BV59" i="4"/>
  <c r="BU7" i="12"/>
  <c r="BV54" i="4"/>
  <c r="BU2" i="12"/>
  <c r="BV60" i="4"/>
  <c r="BU8" i="12"/>
  <c r="BV61" i="4"/>
  <c r="BU9" i="12"/>
  <c r="BT9" i="11"/>
  <c r="BT11" i="9"/>
  <c r="BT8" i="9"/>
  <c r="BT6" i="9"/>
  <c r="BT7" i="9"/>
  <c r="BT9" i="9"/>
  <c r="BT7" i="11"/>
  <c r="BT6" i="11"/>
  <c r="BT11" i="11"/>
  <c r="BT8" i="11"/>
  <c r="BU61" i="10"/>
  <c r="BT2" i="11"/>
  <c r="BT2" i="9"/>
  <c r="BS1" i="9"/>
  <c r="BS1" i="11"/>
  <c r="BU65" i="7"/>
  <c r="BU63" i="7"/>
  <c r="BT9" i="7"/>
  <c r="BT21" i="12" s="1"/>
  <c r="BT8" i="7"/>
  <c r="BT20" i="12" s="1"/>
  <c r="BU60" i="7"/>
  <c r="BT2" i="7"/>
  <c r="BT55" i="7" s="1"/>
  <c r="BU63" i="10"/>
  <c r="BT9" i="10"/>
  <c r="BU60" i="10" s="1"/>
  <c r="BT8" i="10"/>
  <c r="BU59" i="10" s="1"/>
  <c r="BT2" i="10"/>
  <c r="BT53" i="10" s="1"/>
  <c r="BT7" i="12"/>
  <c r="BT53" i="4"/>
  <c r="BT3" i="7"/>
  <c r="BT3" i="10"/>
  <c r="BU54" i="10" s="1"/>
  <c r="BU56" i="7" l="1"/>
  <c r="BT15" i="12"/>
  <c r="BU60" i="4"/>
  <c r="BT8" i="12"/>
  <c r="BU54" i="4"/>
  <c r="BT2" i="12"/>
  <c r="BU61" i="4"/>
  <c r="BT9" i="12"/>
  <c r="BU63" i="4"/>
  <c r="BT11" i="12"/>
  <c r="BS7" i="11"/>
  <c r="BS8" i="11"/>
  <c r="BS6" i="11"/>
  <c r="BS6" i="9"/>
  <c r="BU62" i="7"/>
  <c r="BU61" i="7"/>
  <c r="BS11" i="11"/>
  <c r="BU58" i="10"/>
  <c r="BS9" i="9"/>
  <c r="BS7" i="9"/>
  <c r="BU59" i="4"/>
  <c r="BU58" i="4"/>
  <c r="BS8" i="9"/>
  <c r="BS11" i="9"/>
  <c r="BS9" i="11"/>
  <c r="BS2" i="9"/>
  <c r="BS2" i="11"/>
  <c r="BR1" i="9"/>
  <c r="BR1" i="11"/>
  <c r="BT65" i="7"/>
  <c r="BT63" i="7"/>
  <c r="BS9" i="7"/>
  <c r="BS8" i="7"/>
  <c r="BT60" i="7"/>
  <c r="BS2" i="7"/>
  <c r="BS55" i="7" s="1"/>
  <c r="BT63" i="10"/>
  <c r="BT61" i="10"/>
  <c r="BS9" i="10"/>
  <c r="BT60" i="10" s="1"/>
  <c r="BS8" i="10"/>
  <c r="BT59" i="10" s="1"/>
  <c r="BT58" i="10"/>
  <c r="BS3" i="10"/>
  <c r="BT54" i="10" s="1"/>
  <c r="BS2" i="10"/>
  <c r="BS53" i="10" s="1"/>
  <c r="BS11" i="12"/>
  <c r="BS8" i="12"/>
  <c r="BS7" i="12"/>
  <c r="BS2" i="12"/>
  <c r="BS53" i="4"/>
  <c r="BS3" i="7"/>
  <c r="BT62" i="7" l="1"/>
  <c r="BS21" i="12"/>
  <c r="BT56" i="7"/>
  <c r="BS15" i="12"/>
  <c r="BT61" i="7"/>
  <c r="BS20" i="12"/>
  <c r="BT61" i="4"/>
  <c r="BS9" i="12"/>
  <c r="BR11" i="9"/>
  <c r="BR8" i="11"/>
  <c r="BR7" i="11"/>
  <c r="BR11" i="11"/>
  <c r="BT63" i="4"/>
  <c r="BT54" i="4"/>
  <c r="BR6" i="9"/>
  <c r="BT58" i="4"/>
  <c r="BT59" i="4"/>
  <c r="BT60" i="4"/>
  <c r="BR8" i="9"/>
  <c r="BR7" i="9"/>
  <c r="BR9" i="9"/>
  <c r="BR6" i="11"/>
  <c r="BR2" i="11"/>
  <c r="BR9" i="11"/>
  <c r="BR2" i="9"/>
  <c r="BQ1" i="9"/>
  <c r="BQ1" i="11"/>
  <c r="BS65" i="7"/>
  <c r="BS63" i="7"/>
  <c r="BR9" i="7"/>
  <c r="BR8" i="7"/>
  <c r="BS60" i="7"/>
  <c r="BR2" i="7"/>
  <c r="BR55" i="7" s="1"/>
  <c r="BS63" i="10"/>
  <c r="BS61" i="10"/>
  <c r="BR9" i="10"/>
  <c r="BS60" i="10" s="1"/>
  <c r="BR8" i="10"/>
  <c r="BS59" i="10" s="1"/>
  <c r="BS58" i="10"/>
  <c r="BR2" i="10"/>
  <c r="BR53" i="10" s="1"/>
  <c r="BS58" i="4"/>
  <c r="BR53" i="4"/>
  <c r="BR3" i="7"/>
  <c r="BR3" i="10"/>
  <c r="BS54" i="10" s="1"/>
  <c r="BS61" i="7" l="1"/>
  <c r="BR20" i="12"/>
  <c r="BS62" i="7"/>
  <c r="BR21" i="12"/>
  <c r="BS56" i="7"/>
  <c r="BR15" i="12"/>
  <c r="BS54" i="4"/>
  <c r="BR2" i="12"/>
  <c r="BS59" i="4"/>
  <c r="BR7" i="12"/>
  <c r="BS60" i="4"/>
  <c r="BR8" i="12"/>
  <c r="BS61" i="4"/>
  <c r="BR9" i="12"/>
  <c r="BS63" i="4"/>
  <c r="BR11" i="12"/>
  <c r="BQ8" i="9"/>
  <c r="BQ11" i="11"/>
  <c r="BQ9" i="11"/>
  <c r="BQ9" i="9"/>
  <c r="BQ7" i="9"/>
  <c r="BQ6" i="11"/>
  <c r="BQ6" i="9"/>
  <c r="BQ11" i="9"/>
  <c r="BQ7" i="11"/>
  <c r="BQ8" i="11"/>
  <c r="BQ2" i="11"/>
  <c r="BQ2" i="9"/>
  <c r="BP1" i="9"/>
  <c r="BP1" i="11"/>
  <c r="BQ2" i="7"/>
  <c r="BQ55" i="7" s="1"/>
  <c r="BR65" i="7"/>
  <c r="BQ9" i="7"/>
  <c r="BP9" i="7"/>
  <c r="BP21" i="12" s="1"/>
  <c r="BO9" i="7"/>
  <c r="BO21" i="12" s="1"/>
  <c r="BN9" i="7"/>
  <c r="BN21" i="12" s="1"/>
  <c r="BM9" i="7"/>
  <c r="BM21" i="12" s="1"/>
  <c r="BL9" i="7"/>
  <c r="BL21" i="12" s="1"/>
  <c r="BK9" i="7"/>
  <c r="BK21" i="12" s="1"/>
  <c r="BJ9" i="7"/>
  <c r="BJ21" i="12" s="1"/>
  <c r="BI9" i="7"/>
  <c r="BI21" i="12" s="1"/>
  <c r="BH9" i="7"/>
  <c r="BH21" i="12" s="1"/>
  <c r="BG9" i="7"/>
  <c r="BG21" i="12" s="1"/>
  <c r="BF9" i="7"/>
  <c r="BF21" i="12" s="1"/>
  <c r="BE9" i="7"/>
  <c r="BE21" i="12" s="1"/>
  <c r="BD9" i="7"/>
  <c r="BD21" i="12" s="1"/>
  <c r="BC9" i="7"/>
  <c r="BC21" i="12" s="1"/>
  <c r="BB9" i="7"/>
  <c r="BB21" i="12" s="1"/>
  <c r="BA9" i="7"/>
  <c r="BA21" i="12" s="1"/>
  <c r="AZ9" i="7"/>
  <c r="AZ21" i="12" s="1"/>
  <c r="AY9" i="7"/>
  <c r="AY21" i="12" s="1"/>
  <c r="AX9" i="7"/>
  <c r="AX21" i="12" s="1"/>
  <c r="AW9" i="7"/>
  <c r="AW21" i="12" s="1"/>
  <c r="AV9" i="7"/>
  <c r="AV21" i="12" s="1"/>
  <c r="AU9" i="7"/>
  <c r="AU21" i="12" s="1"/>
  <c r="AT9" i="7"/>
  <c r="AT21" i="12" s="1"/>
  <c r="AS9" i="7"/>
  <c r="AS21" i="12" s="1"/>
  <c r="AR9" i="7"/>
  <c r="AR21" i="12" s="1"/>
  <c r="AQ9" i="7"/>
  <c r="AQ21" i="12" s="1"/>
  <c r="AP9" i="7"/>
  <c r="AP21" i="12" s="1"/>
  <c r="AO9" i="7"/>
  <c r="AO21" i="12" s="1"/>
  <c r="AN9" i="7"/>
  <c r="AN21" i="12" s="1"/>
  <c r="AM9" i="7"/>
  <c r="AM21" i="12" s="1"/>
  <c r="AL9" i="7"/>
  <c r="AL21" i="12" s="1"/>
  <c r="AK9" i="7"/>
  <c r="AK21" i="12" s="1"/>
  <c r="AJ9" i="7"/>
  <c r="AJ21" i="12" s="1"/>
  <c r="AI9" i="7"/>
  <c r="AI21" i="12" s="1"/>
  <c r="AH9" i="7"/>
  <c r="AH21" i="12" s="1"/>
  <c r="AG9" i="7"/>
  <c r="AG21" i="12" s="1"/>
  <c r="AF9" i="7"/>
  <c r="AF21" i="12" s="1"/>
  <c r="AE9" i="7"/>
  <c r="AE21" i="12" s="1"/>
  <c r="AD9" i="7"/>
  <c r="AD21" i="12" s="1"/>
  <c r="AC9" i="7"/>
  <c r="AC21" i="12" s="1"/>
  <c r="AB9" i="7"/>
  <c r="AB21" i="12" s="1"/>
  <c r="AA9" i="7"/>
  <c r="AA21" i="12" s="1"/>
  <c r="Z9" i="7"/>
  <c r="Z21" i="12" s="1"/>
  <c r="Y9" i="7"/>
  <c r="Y21" i="12" s="1"/>
  <c r="X9" i="7"/>
  <c r="X21" i="12" s="1"/>
  <c r="W9" i="7"/>
  <c r="W21" i="12" s="1"/>
  <c r="V9" i="7"/>
  <c r="V21" i="12" s="1"/>
  <c r="U9" i="7"/>
  <c r="U21" i="12" s="1"/>
  <c r="T9" i="7"/>
  <c r="T21" i="12" s="1"/>
  <c r="S9" i="7"/>
  <c r="S21" i="12" s="1"/>
  <c r="R9" i="7"/>
  <c r="R21" i="12" s="1"/>
  <c r="Q9" i="7"/>
  <c r="Q21" i="12" s="1"/>
  <c r="P9" i="7"/>
  <c r="P21" i="12" s="1"/>
  <c r="O9" i="7"/>
  <c r="O21" i="12" s="1"/>
  <c r="N9" i="7"/>
  <c r="N21" i="12" s="1"/>
  <c r="M9" i="7"/>
  <c r="M21" i="12" s="1"/>
  <c r="L9" i="7"/>
  <c r="L21" i="12" s="1"/>
  <c r="K9" i="7"/>
  <c r="K21" i="12" s="1"/>
  <c r="J9" i="7"/>
  <c r="J21" i="12" s="1"/>
  <c r="I9" i="7"/>
  <c r="I21" i="12" s="1"/>
  <c r="H9" i="7"/>
  <c r="H21" i="12" s="1"/>
  <c r="G9" i="7"/>
  <c r="G21" i="12" s="1"/>
  <c r="F9" i="7"/>
  <c r="F21" i="12" s="1"/>
  <c r="E9" i="7"/>
  <c r="E21" i="12" s="1"/>
  <c r="D9" i="7"/>
  <c r="D21" i="12" s="1"/>
  <c r="BQ8" i="7"/>
  <c r="BP8" i="7"/>
  <c r="BP20" i="12" s="1"/>
  <c r="BO8" i="7"/>
  <c r="BO20" i="12" s="1"/>
  <c r="BN8" i="7"/>
  <c r="BN20" i="12" s="1"/>
  <c r="BM8" i="7"/>
  <c r="BM20" i="12" s="1"/>
  <c r="BL8" i="7"/>
  <c r="BL20" i="12" s="1"/>
  <c r="BK8" i="7"/>
  <c r="BK20" i="12" s="1"/>
  <c r="BJ8" i="7"/>
  <c r="BJ20" i="12" s="1"/>
  <c r="BI8" i="7"/>
  <c r="BI20" i="12" s="1"/>
  <c r="BH8" i="7"/>
  <c r="BH20" i="12" s="1"/>
  <c r="BG8" i="7"/>
  <c r="BG20" i="12" s="1"/>
  <c r="BF8" i="7"/>
  <c r="BF20" i="12" s="1"/>
  <c r="BE8" i="7"/>
  <c r="BE20" i="12" s="1"/>
  <c r="BD8" i="7"/>
  <c r="BD20" i="12" s="1"/>
  <c r="BC8" i="7"/>
  <c r="BC20" i="12" s="1"/>
  <c r="BB8" i="7"/>
  <c r="BB20" i="12" s="1"/>
  <c r="BA8" i="7"/>
  <c r="BA20" i="12" s="1"/>
  <c r="AZ8" i="7"/>
  <c r="AZ20" i="12" s="1"/>
  <c r="AY8" i="7"/>
  <c r="AY20" i="12" s="1"/>
  <c r="AX8" i="7"/>
  <c r="AX20" i="12" s="1"/>
  <c r="AW8" i="7"/>
  <c r="AW20" i="12" s="1"/>
  <c r="AV8" i="7"/>
  <c r="AV20" i="12" s="1"/>
  <c r="AU8" i="7"/>
  <c r="AU20" i="12" s="1"/>
  <c r="AT8" i="7"/>
  <c r="AT20" i="12" s="1"/>
  <c r="AS8" i="7"/>
  <c r="AS20" i="12" s="1"/>
  <c r="AR8" i="7"/>
  <c r="AR20" i="12" s="1"/>
  <c r="AQ8" i="7"/>
  <c r="AQ20" i="12" s="1"/>
  <c r="AP8" i="7"/>
  <c r="AP20" i="12" s="1"/>
  <c r="AO8" i="7"/>
  <c r="AO20" i="12" s="1"/>
  <c r="AN8" i="7"/>
  <c r="AN20" i="12" s="1"/>
  <c r="AM8" i="7"/>
  <c r="AM20" i="12" s="1"/>
  <c r="AL8" i="7"/>
  <c r="AL20" i="12" s="1"/>
  <c r="AK8" i="7"/>
  <c r="AK20" i="12" s="1"/>
  <c r="AJ8" i="7"/>
  <c r="AJ20" i="12" s="1"/>
  <c r="AI8" i="7"/>
  <c r="AI20" i="12" s="1"/>
  <c r="AH8" i="7"/>
  <c r="AH20" i="12" s="1"/>
  <c r="AG8" i="7"/>
  <c r="AG20" i="12" s="1"/>
  <c r="AF8" i="7"/>
  <c r="AF20" i="12" s="1"/>
  <c r="AE8" i="7"/>
  <c r="AE20" i="12" s="1"/>
  <c r="AD8" i="7"/>
  <c r="AD20" i="12" s="1"/>
  <c r="AC8" i="7"/>
  <c r="AC20" i="12" s="1"/>
  <c r="AB8" i="7"/>
  <c r="AB20" i="12" s="1"/>
  <c r="AA8" i="7"/>
  <c r="AA20" i="12" s="1"/>
  <c r="Z8" i="7"/>
  <c r="Z20" i="12" s="1"/>
  <c r="Y8" i="7"/>
  <c r="Y20" i="12" s="1"/>
  <c r="X8" i="7"/>
  <c r="X20" i="12" s="1"/>
  <c r="W8" i="7"/>
  <c r="W20" i="12" s="1"/>
  <c r="V8" i="7"/>
  <c r="V20" i="12" s="1"/>
  <c r="U8" i="7"/>
  <c r="U20" i="12" s="1"/>
  <c r="T8" i="7"/>
  <c r="T20" i="12" s="1"/>
  <c r="S8" i="7"/>
  <c r="S20" i="12" s="1"/>
  <c r="R8" i="7"/>
  <c r="R20" i="12" s="1"/>
  <c r="Q8" i="7"/>
  <c r="Q20" i="12" s="1"/>
  <c r="P8" i="7"/>
  <c r="P20" i="12" s="1"/>
  <c r="O8" i="7"/>
  <c r="O20" i="12" s="1"/>
  <c r="N8" i="7"/>
  <c r="N20" i="12" s="1"/>
  <c r="M8" i="7"/>
  <c r="M20" i="12" s="1"/>
  <c r="L8" i="7"/>
  <c r="L20" i="12" s="1"/>
  <c r="K8" i="7"/>
  <c r="K20" i="12" s="1"/>
  <c r="J8" i="7"/>
  <c r="J20" i="12" s="1"/>
  <c r="I8" i="7"/>
  <c r="I20" i="12" s="1"/>
  <c r="H8" i="7"/>
  <c r="H20" i="12" s="1"/>
  <c r="G8" i="7"/>
  <c r="G20" i="12" s="1"/>
  <c r="F8" i="7"/>
  <c r="F20" i="12" s="1"/>
  <c r="E8" i="7"/>
  <c r="E20" i="12" s="1"/>
  <c r="D8" i="7"/>
  <c r="D20" i="12" s="1"/>
  <c r="L6" i="11"/>
  <c r="BI3" i="7"/>
  <c r="BI15" i="12" s="1"/>
  <c r="BG3" i="7"/>
  <c r="BG15" i="12" s="1"/>
  <c r="BA3" i="7"/>
  <c r="BA15" i="12" s="1"/>
  <c r="AK3" i="7"/>
  <c r="AK15" i="12" s="1"/>
  <c r="AC3" i="7"/>
  <c r="AC15" i="12" s="1"/>
  <c r="AB3" i="7"/>
  <c r="AB15" i="12" s="1"/>
  <c r="U3" i="7"/>
  <c r="U15" i="12" s="1"/>
  <c r="M3" i="7"/>
  <c r="M15" i="12" s="1"/>
  <c r="L3" i="7"/>
  <c r="L15" i="12" s="1"/>
  <c r="K3" i="7"/>
  <c r="K15" i="12" s="1"/>
  <c r="BQ3" i="7"/>
  <c r="BQ15" i="12" s="1"/>
  <c r="BP3" i="7"/>
  <c r="BP15" i="12" s="1"/>
  <c r="BO3" i="7"/>
  <c r="BO15" i="12" s="1"/>
  <c r="BN3" i="7"/>
  <c r="BN15" i="12" s="1"/>
  <c r="BM3" i="7"/>
  <c r="BM15" i="12" s="1"/>
  <c r="BL3" i="7"/>
  <c r="BL15" i="12" s="1"/>
  <c r="BK3" i="7"/>
  <c r="BK15" i="12" s="1"/>
  <c r="BJ3" i="7"/>
  <c r="BJ15" i="12" s="1"/>
  <c r="BH3" i="7"/>
  <c r="BH15" i="12" s="1"/>
  <c r="BF3" i="7"/>
  <c r="BF15" i="12" s="1"/>
  <c r="BE3" i="7"/>
  <c r="BE15" i="12" s="1"/>
  <c r="BD3" i="7"/>
  <c r="BD15" i="12" s="1"/>
  <c r="BC3" i="7"/>
  <c r="BC15" i="12" s="1"/>
  <c r="BB3" i="7"/>
  <c r="BB15" i="12" s="1"/>
  <c r="AZ3" i="7"/>
  <c r="AZ15" i="12" s="1"/>
  <c r="AY3" i="7"/>
  <c r="AY15" i="12" s="1"/>
  <c r="AX3" i="7"/>
  <c r="AX15" i="12" s="1"/>
  <c r="AW3" i="7"/>
  <c r="AW15" i="12" s="1"/>
  <c r="AV3" i="7"/>
  <c r="AV15" i="12" s="1"/>
  <c r="AU3" i="7"/>
  <c r="AU15" i="12" s="1"/>
  <c r="AT3" i="7"/>
  <c r="AT15" i="12" s="1"/>
  <c r="AS3" i="7"/>
  <c r="AS15" i="12" s="1"/>
  <c r="AR3" i="7"/>
  <c r="AR15" i="12" s="1"/>
  <c r="AQ3" i="7"/>
  <c r="AQ15" i="12" s="1"/>
  <c r="AP3" i="7"/>
  <c r="AP15" i="12" s="1"/>
  <c r="AO3" i="7"/>
  <c r="AO15" i="12" s="1"/>
  <c r="AN3" i="7"/>
  <c r="AN15" i="12" s="1"/>
  <c r="AM3" i="7"/>
  <c r="AM15" i="12" s="1"/>
  <c r="AL3" i="7"/>
  <c r="AL15" i="12" s="1"/>
  <c r="AJ3" i="7"/>
  <c r="AJ15" i="12" s="1"/>
  <c r="AI3" i="7"/>
  <c r="AI15" i="12" s="1"/>
  <c r="AH3" i="7"/>
  <c r="AH15" i="12" s="1"/>
  <c r="AG3" i="7"/>
  <c r="AG15" i="12" s="1"/>
  <c r="AF3" i="7"/>
  <c r="AF15" i="12" s="1"/>
  <c r="AE3" i="7"/>
  <c r="AE15" i="12" s="1"/>
  <c r="AD3" i="7"/>
  <c r="AD15" i="12" s="1"/>
  <c r="AA3" i="7"/>
  <c r="AA15" i="12" s="1"/>
  <c r="Z3" i="7"/>
  <c r="Z15" i="12" s="1"/>
  <c r="Y3" i="7"/>
  <c r="Y15" i="12" s="1"/>
  <c r="X3" i="7"/>
  <c r="X15" i="12" s="1"/>
  <c r="W3" i="7"/>
  <c r="W15" i="12" s="1"/>
  <c r="V3" i="7"/>
  <c r="V15" i="12" s="1"/>
  <c r="T3" i="7"/>
  <c r="T15" i="12" s="1"/>
  <c r="S3" i="7"/>
  <c r="S15" i="12" s="1"/>
  <c r="R3" i="7"/>
  <c r="R15" i="12" s="1"/>
  <c r="Q3" i="7"/>
  <c r="Q15" i="12" s="1"/>
  <c r="P3" i="7"/>
  <c r="P15" i="12" s="1"/>
  <c r="O3" i="7"/>
  <c r="O15" i="12" s="1"/>
  <c r="N3" i="7"/>
  <c r="N15" i="12" s="1"/>
  <c r="J3" i="7"/>
  <c r="J15" i="12" s="1"/>
  <c r="I3" i="7"/>
  <c r="I15" i="12" s="1"/>
  <c r="H3" i="7"/>
  <c r="H15" i="12" s="1"/>
  <c r="G3" i="7"/>
  <c r="G15" i="12" s="1"/>
  <c r="F3" i="7"/>
  <c r="F15" i="12" s="1"/>
  <c r="E3" i="7"/>
  <c r="E15" i="12" s="1"/>
  <c r="D3" i="7"/>
  <c r="D15" i="12" s="1"/>
  <c r="BQ2" i="10"/>
  <c r="BQ53" i="10" s="1"/>
  <c r="BQ9" i="10"/>
  <c r="BP9" i="10"/>
  <c r="BO9" i="10"/>
  <c r="BN9" i="10"/>
  <c r="BM9" i="10"/>
  <c r="BL9" i="10"/>
  <c r="BK9" i="10"/>
  <c r="BJ9" i="10"/>
  <c r="BI9" i="10"/>
  <c r="BH9" i="10"/>
  <c r="BG9" i="10"/>
  <c r="BF9" i="10"/>
  <c r="BE9" i="10"/>
  <c r="BD9" i="10"/>
  <c r="BC9" i="10"/>
  <c r="BB9" i="10"/>
  <c r="BA9" i="10"/>
  <c r="AZ9" i="10"/>
  <c r="AY9" i="10"/>
  <c r="AX9" i="10"/>
  <c r="AW9" i="10"/>
  <c r="AV9" i="10"/>
  <c r="AU9" i="10"/>
  <c r="AT9" i="10"/>
  <c r="AS9" i="10"/>
  <c r="AR9" i="10"/>
  <c r="AQ9" i="10"/>
  <c r="AP9" i="10"/>
  <c r="AO9" i="10"/>
  <c r="AN9" i="10"/>
  <c r="AM9" i="10"/>
  <c r="AL9" i="10"/>
  <c r="AK9" i="10"/>
  <c r="AJ9" i="10"/>
  <c r="AI9" i="10"/>
  <c r="AH9" i="10"/>
  <c r="AG9" i="10"/>
  <c r="AF9" i="10"/>
  <c r="AE9" i="10"/>
  <c r="AD9" i="10"/>
  <c r="AC9" i="10"/>
  <c r="AB9" i="10"/>
  <c r="AA9" i="10"/>
  <c r="Z9" i="10"/>
  <c r="Y9" i="10"/>
  <c r="X9" i="10"/>
  <c r="W9" i="10"/>
  <c r="V9" i="10"/>
  <c r="U9" i="10"/>
  <c r="T9" i="10"/>
  <c r="S9" i="10"/>
  <c r="R9" i="10"/>
  <c r="Q9" i="10"/>
  <c r="P9" i="10"/>
  <c r="O9" i="10"/>
  <c r="N9" i="10"/>
  <c r="M9" i="10"/>
  <c r="L9" i="10"/>
  <c r="K9" i="10"/>
  <c r="J9" i="10"/>
  <c r="I9" i="10"/>
  <c r="H9" i="10"/>
  <c r="G9" i="10"/>
  <c r="F9" i="10"/>
  <c r="E9" i="10"/>
  <c r="D9" i="10"/>
  <c r="BQ8" i="10"/>
  <c r="BP8" i="10"/>
  <c r="BO8" i="10"/>
  <c r="BN8" i="10"/>
  <c r="BM8" i="10"/>
  <c r="BL8" i="10"/>
  <c r="BK8" i="10"/>
  <c r="BJ8" i="10"/>
  <c r="BI8" i="10"/>
  <c r="BH8" i="10"/>
  <c r="BG8" i="10"/>
  <c r="BF8" i="10"/>
  <c r="BE8" i="10"/>
  <c r="BD8" i="10"/>
  <c r="BC8" i="10"/>
  <c r="BB8" i="10"/>
  <c r="BA8" i="10"/>
  <c r="AZ8" i="10"/>
  <c r="AY8" i="10"/>
  <c r="AX8" i="10"/>
  <c r="AW8" i="10"/>
  <c r="AV8" i="10"/>
  <c r="AU8" i="10"/>
  <c r="AT8" i="10"/>
  <c r="AS8" i="10"/>
  <c r="AR8" i="10"/>
  <c r="AQ8" i="10"/>
  <c r="AP8" i="10"/>
  <c r="AO8" i="10"/>
  <c r="AN8" i="10"/>
  <c r="AM8" i="10"/>
  <c r="AL8" i="10"/>
  <c r="AK8" i="10"/>
  <c r="AJ8" i="10"/>
  <c r="AI8" i="10"/>
  <c r="AH8" i="10"/>
  <c r="AG8" i="10"/>
  <c r="AF8" i="10"/>
  <c r="AE8" i="10"/>
  <c r="AD8" i="10"/>
  <c r="AC8" i="10"/>
  <c r="AB8" i="10"/>
  <c r="AA8" i="10"/>
  <c r="Z8" i="10"/>
  <c r="Y8" i="10"/>
  <c r="X8" i="10"/>
  <c r="W8" i="10"/>
  <c r="V8" i="10"/>
  <c r="U8" i="10"/>
  <c r="T8" i="10"/>
  <c r="S8" i="10"/>
  <c r="R8" i="10"/>
  <c r="Q8" i="10"/>
  <c r="P8" i="10"/>
  <c r="O8" i="10"/>
  <c r="N8" i="10"/>
  <c r="M8" i="10"/>
  <c r="L8" i="10"/>
  <c r="K8" i="10"/>
  <c r="J8" i="10"/>
  <c r="I8" i="10"/>
  <c r="H8" i="10"/>
  <c r="G8" i="10"/>
  <c r="F8" i="10"/>
  <c r="E8" i="10"/>
  <c r="D8" i="10"/>
  <c r="BD3" i="10"/>
  <c r="BC3" i="10"/>
  <c r="AV3" i="10"/>
  <c r="AO3" i="10"/>
  <c r="P3" i="10"/>
  <c r="BQ3" i="10"/>
  <c r="BR54" i="10" s="1"/>
  <c r="BP3" i="10"/>
  <c r="BO3" i="10"/>
  <c r="BN3" i="10"/>
  <c r="BM3" i="10"/>
  <c r="BL3" i="10"/>
  <c r="BK3" i="10"/>
  <c r="BJ3" i="10"/>
  <c r="BI3" i="10"/>
  <c r="BH3" i="10"/>
  <c r="BG3" i="10"/>
  <c r="BF3" i="10"/>
  <c r="BE3" i="10"/>
  <c r="BB3" i="10"/>
  <c r="BA3" i="10"/>
  <c r="AZ3" i="10"/>
  <c r="AY3" i="10"/>
  <c r="AX3" i="10"/>
  <c r="AW3" i="10"/>
  <c r="AU3" i="10"/>
  <c r="AT3" i="10"/>
  <c r="AS3" i="10"/>
  <c r="AR3" i="10"/>
  <c r="AQ3" i="10"/>
  <c r="AP3" i="10"/>
  <c r="AN3" i="10"/>
  <c r="AM3" i="10"/>
  <c r="AL3" i="10"/>
  <c r="AK3" i="10"/>
  <c r="AJ3" i="10"/>
  <c r="AI3" i="10"/>
  <c r="AH3" i="10"/>
  <c r="AG3" i="10"/>
  <c r="AF3" i="10"/>
  <c r="AE3" i="10"/>
  <c r="AD3" i="10"/>
  <c r="AC3" i="10"/>
  <c r="AB3" i="10"/>
  <c r="AA3" i="10"/>
  <c r="Z3" i="10"/>
  <c r="Y3" i="10"/>
  <c r="X3" i="10"/>
  <c r="W3" i="10"/>
  <c r="V3" i="10"/>
  <c r="U3" i="10"/>
  <c r="T3" i="10"/>
  <c r="S3" i="10"/>
  <c r="R3" i="10"/>
  <c r="Q3" i="10"/>
  <c r="O3" i="10"/>
  <c r="N3" i="10"/>
  <c r="M3" i="10"/>
  <c r="L3" i="10"/>
  <c r="K3" i="10"/>
  <c r="J3" i="10"/>
  <c r="I3" i="10"/>
  <c r="H3" i="10"/>
  <c r="G3" i="10"/>
  <c r="F3" i="10"/>
  <c r="E3" i="10"/>
  <c r="D3" i="10"/>
  <c r="BQ53" i="4"/>
  <c r="BQ11" i="12"/>
  <c r="BP11" i="12"/>
  <c r="BO11" i="12"/>
  <c r="BN11" i="12"/>
  <c r="BM11" i="12"/>
  <c r="BL11" i="12"/>
  <c r="BK11" i="12"/>
  <c r="BJ11" i="12"/>
  <c r="BI11" i="12"/>
  <c r="BH11" i="12"/>
  <c r="BG11" i="12"/>
  <c r="BF11" i="12"/>
  <c r="BE11" i="12"/>
  <c r="BD11" i="12"/>
  <c r="BC11" i="12"/>
  <c r="BB11" i="12"/>
  <c r="BA11" i="12"/>
  <c r="AZ11" i="12"/>
  <c r="AY11" i="12"/>
  <c r="AX11" i="12"/>
  <c r="AW11" i="12"/>
  <c r="AV11" i="12"/>
  <c r="AU11" i="12"/>
  <c r="AT11" i="12"/>
  <c r="AS11" i="12"/>
  <c r="AR11" i="12"/>
  <c r="AQ11" i="12"/>
  <c r="AP11" i="12"/>
  <c r="AO11" i="12"/>
  <c r="AN11" i="12"/>
  <c r="AM11" i="12"/>
  <c r="AL11" i="12"/>
  <c r="AK11" i="12"/>
  <c r="AJ11" i="12"/>
  <c r="AI11" i="12"/>
  <c r="AH11" i="12"/>
  <c r="AG11" i="12"/>
  <c r="AF11" i="12"/>
  <c r="AE11" i="12"/>
  <c r="AD11" i="12"/>
  <c r="AC11" i="12"/>
  <c r="AB11" i="12"/>
  <c r="AA11" i="12"/>
  <c r="Z11" i="12"/>
  <c r="Y11" i="12"/>
  <c r="X11" i="12"/>
  <c r="W11" i="12"/>
  <c r="V11" i="12"/>
  <c r="U11" i="12"/>
  <c r="T11" i="12"/>
  <c r="S11" i="12"/>
  <c r="R11" i="12"/>
  <c r="Q11" i="12"/>
  <c r="P11" i="12"/>
  <c r="O11" i="12"/>
  <c r="N11" i="12"/>
  <c r="M11" i="12"/>
  <c r="L11" i="12"/>
  <c r="K11" i="12"/>
  <c r="J11" i="12"/>
  <c r="I11" i="12"/>
  <c r="H11" i="12"/>
  <c r="G11" i="12"/>
  <c r="F11" i="12"/>
  <c r="E11" i="12"/>
  <c r="D11" i="12"/>
  <c r="BQ9" i="12"/>
  <c r="BP9" i="12"/>
  <c r="BO9" i="12"/>
  <c r="BN9" i="12"/>
  <c r="BM9" i="12"/>
  <c r="BL9" i="12"/>
  <c r="BK9" i="12"/>
  <c r="BJ9" i="12"/>
  <c r="BI9" i="12"/>
  <c r="BH9" i="12"/>
  <c r="BG9" i="12"/>
  <c r="BF9" i="12"/>
  <c r="BE9" i="12"/>
  <c r="BD9" i="12"/>
  <c r="BC9" i="12"/>
  <c r="BB9" i="12"/>
  <c r="BA9" i="12"/>
  <c r="AZ9" i="12"/>
  <c r="AY9" i="12"/>
  <c r="AX9" i="12"/>
  <c r="AW9" i="12"/>
  <c r="AV9" i="12"/>
  <c r="AU9" i="12"/>
  <c r="AT9" i="12"/>
  <c r="AS9" i="12"/>
  <c r="AR9" i="12"/>
  <c r="AQ9" i="12"/>
  <c r="AP9" i="12"/>
  <c r="AO9" i="12"/>
  <c r="AN9" i="12"/>
  <c r="AM9" i="12"/>
  <c r="AL9" i="12"/>
  <c r="AK9" i="12"/>
  <c r="AJ9" i="12"/>
  <c r="AI9" i="12"/>
  <c r="AH9" i="12"/>
  <c r="AG9" i="12"/>
  <c r="AF9" i="12"/>
  <c r="AE9" i="12"/>
  <c r="AD9" i="12"/>
  <c r="AC9" i="12"/>
  <c r="AB9" i="12"/>
  <c r="AA9" i="12"/>
  <c r="Z9" i="12"/>
  <c r="Y9" i="12"/>
  <c r="X9" i="12"/>
  <c r="W9" i="12"/>
  <c r="V9" i="12"/>
  <c r="U9" i="12"/>
  <c r="T9" i="12"/>
  <c r="S9" i="12"/>
  <c r="R9" i="12"/>
  <c r="Q9" i="12"/>
  <c r="P9" i="12"/>
  <c r="O9" i="12"/>
  <c r="N9" i="12"/>
  <c r="M9" i="12"/>
  <c r="L9" i="12"/>
  <c r="K9" i="12"/>
  <c r="J9" i="12"/>
  <c r="I9" i="12"/>
  <c r="H9" i="12"/>
  <c r="G9" i="12"/>
  <c r="F9" i="12"/>
  <c r="E9" i="12"/>
  <c r="D9" i="12"/>
  <c r="BP8" i="12"/>
  <c r="BO8" i="12"/>
  <c r="BN8" i="12"/>
  <c r="BM8" i="12"/>
  <c r="BL8" i="12"/>
  <c r="BK8" i="12"/>
  <c r="BJ8" i="12"/>
  <c r="BI8" i="12"/>
  <c r="BH8" i="12"/>
  <c r="BG8" i="12"/>
  <c r="BF8" i="12"/>
  <c r="BE8" i="12"/>
  <c r="BD8" i="12"/>
  <c r="BC8" i="12"/>
  <c r="BB8" i="12"/>
  <c r="BA8" i="12"/>
  <c r="AZ8" i="12"/>
  <c r="AY8" i="12"/>
  <c r="AX8" i="12"/>
  <c r="AW8" i="12"/>
  <c r="AV8" i="12"/>
  <c r="AU8" i="12"/>
  <c r="AT8" i="12"/>
  <c r="AS8" i="12"/>
  <c r="AR8" i="12"/>
  <c r="AQ8" i="12"/>
  <c r="AP8" i="12"/>
  <c r="AO8" i="12"/>
  <c r="AN8" i="12"/>
  <c r="AM8" i="12"/>
  <c r="AL8" i="12"/>
  <c r="AK8" i="12"/>
  <c r="AJ8" i="12"/>
  <c r="AI8" i="12"/>
  <c r="AH8" i="12"/>
  <c r="AG8" i="12"/>
  <c r="AF8" i="12"/>
  <c r="AE8" i="12"/>
  <c r="AD8" i="12"/>
  <c r="AC8" i="12"/>
  <c r="AB8" i="12"/>
  <c r="AA8" i="12"/>
  <c r="Z8" i="12"/>
  <c r="Y8" i="12"/>
  <c r="X8" i="12"/>
  <c r="W8" i="12"/>
  <c r="V8" i="12"/>
  <c r="U8" i="12"/>
  <c r="T8" i="12"/>
  <c r="S8" i="12"/>
  <c r="R8" i="12"/>
  <c r="Q8" i="12"/>
  <c r="P8" i="12"/>
  <c r="O8" i="12"/>
  <c r="N8" i="12"/>
  <c r="M8" i="12"/>
  <c r="L8" i="12"/>
  <c r="K8" i="12"/>
  <c r="J8" i="12"/>
  <c r="I8" i="12"/>
  <c r="H8" i="12"/>
  <c r="G8" i="12"/>
  <c r="F8" i="12"/>
  <c r="E8" i="12"/>
  <c r="D8" i="12"/>
  <c r="BQ7" i="12"/>
  <c r="BP7" i="12"/>
  <c r="BO7" i="12"/>
  <c r="BN7" i="12"/>
  <c r="BM7" i="12"/>
  <c r="BL7" i="12"/>
  <c r="BK7" i="12"/>
  <c r="BJ7" i="12"/>
  <c r="BI7" i="12"/>
  <c r="BH7" i="12"/>
  <c r="BG7" i="12"/>
  <c r="BF7" i="12"/>
  <c r="BE7" i="12"/>
  <c r="BD7" i="12"/>
  <c r="BC7" i="12"/>
  <c r="BB7" i="12"/>
  <c r="BA7" i="12"/>
  <c r="AZ7" i="12"/>
  <c r="AY7" i="12"/>
  <c r="AX7" i="12"/>
  <c r="AW7" i="12"/>
  <c r="AV7" i="12"/>
  <c r="AU7" i="12"/>
  <c r="AT7" i="12"/>
  <c r="AS7" i="12"/>
  <c r="AR7" i="12"/>
  <c r="AQ7" i="12"/>
  <c r="AP7" i="12"/>
  <c r="AO7" i="12"/>
  <c r="AN7" i="12"/>
  <c r="AM7" i="12"/>
  <c r="AL7" i="12"/>
  <c r="AK7" i="12"/>
  <c r="AJ7" i="12"/>
  <c r="AI7" i="12"/>
  <c r="AH7" i="12"/>
  <c r="AG7" i="12"/>
  <c r="AF7" i="12"/>
  <c r="AE7" i="12"/>
  <c r="AD7" i="12"/>
  <c r="AC7" i="12"/>
  <c r="AB7" i="12"/>
  <c r="AA7" i="12"/>
  <c r="Z7" i="12"/>
  <c r="Y7" i="12"/>
  <c r="X7" i="12"/>
  <c r="W7" i="12"/>
  <c r="V7" i="12"/>
  <c r="U7" i="12"/>
  <c r="T7" i="12"/>
  <c r="S7" i="12"/>
  <c r="R7" i="12"/>
  <c r="Q7" i="12"/>
  <c r="P7" i="12"/>
  <c r="O7" i="12"/>
  <c r="N7" i="12"/>
  <c r="M7" i="12"/>
  <c r="L7" i="12"/>
  <c r="K7" i="12"/>
  <c r="J7" i="12"/>
  <c r="I7" i="12"/>
  <c r="H7" i="12"/>
  <c r="G7" i="12"/>
  <c r="F7" i="12"/>
  <c r="E7" i="12"/>
  <c r="D7" i="12"/>
  <c r="BM2" i="12"/>
  <c r="BH2" i="12"/>
  <c r="BC2" i="12"/>
  <c r="BQ2" i="12"/>
  <c r="BP2" i="12"/>
  <c r="BO2" i="12"/>
  <c r="BN2" i="12"/>
  <c r="BL2" i="12"/>
  <c r="BK2" i="12"/>
  <c r="BJ2" i="12"/>
  <c r="BI2" i="12"/>
  <c r="BG2" i="12"/>
  <c r="BF2" i="12"/>
  <c r="BE2" i="12"/>
  <c r="BD2" i="12"/>
  <c r="BB2" i="12"/>
  <c r="BA2" i="12"/>
  <c r="AZ2" i="12"/>
  <c r="AY2" i="12"/>
  <c r="AX2" i="12"/>
  <c r="AW2" i="12"/>
  <c r="AV2" i="12"/>
  <c r="AU2" i="12"/>
  <c r="AT2" i="12"/>
  <c r="AS2" i="12"/>
  <c r="AR2" i="12"/>
  <c r="AQ2" i="12"/>
  <c r="AP2" i="12"/>
  <c r="AO2" i="12"/>
  <c r="AN2" i="12"/>
  <c r="AM2" i="12"/>
  <c r="AL2" i="12"/>
  <c r="AK2" i="12"/>
  <c r="AJ2" i="12"/>
  <c r="AI2" i="12"/>
  <c r="AH2" i="12"/>
  <c r="AG2" i="12"/>
  <c r="AF2" i="12"/>
  <c r="AE2" i="12"/>
  <c r="AD2" i="12"/>
  <c r="AC2" i="12"/>
  <c r="AB2" i="12"/>
  <c r="AA2" i="12"/>
  <c r="Z2" i="12"/>
  <c r="Y2" i="12"/>
  <c r="X2" i="12"/>
  <c r="W2" i="12"/>
  <c r="V2" i="12"/>
  <c r="U2" i="12"/>
  <c r="T2" i="12"/>
  <c r="S2" i="12"/>
  <c r="R2" i="12"/>
  <c r="Q2" i="12"/>
  <c r="P2" i="12"/>
  <c r="O2" i="12"/>
  <c r="N2" i="12"/>
  <c r="M2" i="12"/>
  <c r="L2" i="12"/>
  <c r="K2" i="12"/>
  <c r="J2" i="12"/>
  <c r="I2" i="12"/>
  <c r="H2" i="12"/>
  <c r="G2" i="12"/>
  <c r="F2" i="12"/>
  <c r="E2" i="12"/>
  <c r="D2" i="12"/>
  <c r="BR61" i="7" l="1"/>
  <c r="BQ20" i="12"/>
  <c r="BR62" i="7"/>
  <c r="BQ21" i="12"/>
  <c r="BR60" i="4"/>
  <c r="BQ8" i="12"/>
  <c r="BP9" i="9"/>
  <c r="BQ63" i="7"/>
  <c r="BQ63" i="10"/>
  <c r="BR63" i="7"/>
  <c r="BQ60" i="10"/>
  <c r="BQ61" i="4"/>
  <c r="BQ60" i="4"/>
  <c r="BQ56" i="7"/>
  <c r="BR56" i="7"/>
  <c r="BQ60" i="7"/>
  <c r="BQ62" i="7"/>
  <c r="BQ61" i="7"/>
  <c r="BR60" i="7"/>
  <c r="BQ58" i="10"/>
  <c r="BQ59" i="10"/>
  <c r="BR60" i="10"/>
  <c r="BR59" i="10"/>
  <c r="BQ61" i="10"/>
  <c r="BR58" i="10"/>
  <c r="BR61" i="10"/>
  <c r="BR63" i="10"/>
  <c r="BQ54" i="4"/>
  <c r="BR54" i="4"/>
  <c r="BQ58" i="4"/>
  <c r="BQ59" i="4"/>
  <c r="BR59" i="4"/>
  <c r="BP11" i="9"/>
  <c r="BR58" i="4"/>
  <c r="BR61" i="4"/>
  <c r="BQ63" i="4"/>
  <c r="BR63" i="4"/>
  <c r="BP8" i="9"/>
  <c r="BQ65" i="7"/>
  <c r="BQ54" i="10"/>
  <c r="BP2" i="11"/>
  <c r="BP6" i="11"/>
  <c r="BP7" i="11"/>
  <c r="BP8" i="11"/>
  <c r="BP9" i="11"/>
  <c r="BP11" i="11"/>
  <c r="BP2" i="9"/>
  <c r="BP6" i="9"/>
  <c r="BP7" i="9"/>
  <c r="BO1" i="11"/>
  <c r="BN1" i="11"/>
  <c r="BM1" i="11"/>
  <c r="BL1" i="11"/>
  <c r="BK1" i="11"/>
  <c r="BJ1" i="11"/>
  <c r="BI1" i="11"/>
  <c r="BH1" i="11"/>
  <c r="BG1" i="11"/>
  <c r="BF1" i="11"/>
  <c r="BE1" i="11"/>
  <c r="BD1" i="11"/>
  <c r="BC1" i="11"/>
  <c r="BB1" i="11"/>
  <c r="BA1" i="11"/>
  <c r="AZ1" i="11"/>
  <c r="AY1" i="11"/>
  <c r="AX1" i="11"/>
  <c r="AW1" i="11"/>
  <c r="AV1" i="11"/>
  <c r="AU1" i="11"/>
  <c r="AT1" i="11"/>
  <c r="AS1" i="11"/>
  <c r="AR1" i="11"/>
  <c r="AQ1" i="11"/>
  <c r="AP1" i="11"/>
  <c r="AO1" i="11"/>
  <c r="AN1" i="11"/>
  <c r="AM1" i="11"/>
  <c r="AL1" i="11"/>
  <c r="AK1" i="11"/>
  <c r="AJ1" i="11"/>
  <c r="AI1" i="11"/>
  <c r="AH1" i="11"/>
  <c r="AG1" i="11"/>
  <c r="AF1" i="11"/>
  <c r="AE1" i="11"/>
  <c r="AD1" i="11"/>
  <c r="AC1" i="11"/>
  <c r="AB1" i="11"/>
  <c r="AA1" i="11"/>
  <c r="Z1" i="11"/>
  <c r="Y1" i="11"/>
  <c r="X1" i="11"/>
  <c r="W1" i="11"/>
  <c r="V1" i="11"/>
  <c r="U1" i="11"/>
  <c r="T1" i="11"/>
  <c r="S1" i="11"/>
  <c r="R1" i="11"/>
  <c r="Q1" i="11"/>
  <c r="P1" i="11"/>
  <c r="O1" i="11"/>
  <c r="N1" i="11"/>
  <c r="M1" i="11"/>
  <c r="L1" i="11"/>
  <c r="K1" i="11"/>
  <c r="J1" i="11"/>
  <c r="I1" i="11"/>
  <c r="H1" i="11"/>
  <c r="G1" i="11"/>
  <c r="F1" i="11"/>
  <c r="E1" i="11"/>
  <c r="D1" i="11"/>
  <c r="C1" i="11"/>
  <c r="B1" i="11"/>
  <c r="BO1" i="9" l="1"/>
  <c r="BP2" i="7"/>
  <c r="BP55" i="7" s="1"/>
  <c r="BP2" i="10"/>
  <c r="BP53" i="10" s="1"/>
  <c r="BP53" i="4"/>
  <c r="BO8" i="9" l="1"/>
  <c r="BO9" i="9"/>
  <c r="BO11" i="9"/>
  <c r="BO2" i="11"/>
  <c r="BP59" i="4"/>
  <c r="BP60" i="4"/>
  <c r="BP63" i="4"/>
  <c r="BO2" i="9"/>
  <c r="BO6" i="9"/>
  <c r="BO7" i="9"/>
  <c r="BO6" i="11"/>
  <c r="BO9" i="11"/>
  <c r="BO7" i="11"/>
  <c r="BO8" i="11"/>
  <c r="BO11" i="11"/>
  <c r="BM58" i="10"/>
  <c r="BL58" i="10"/>
  <c r="BJ58" i="10"/>
  <c r="BG58" i="10"/>
  <c r="BA58" i="10"/>
  <c r="AZ58" i="10"/>
  <c r="AW58" i="10"/>
  <c r="AV58" i="10"/>
  <c r="AT58" i="10"/>
  <c r="AQ58" i="10"/>
  <c r="AK58" i="10"/>
  <c r="AJ58" i="10"/>
  <c r="AG58" i="10"/>
  <c r="AF58" i="10"/>
  <c r="AD58" i="10"/>
  <c r="AA58" i="10"/>
  <c r="U58" i="10"/>
  <c r="T58" i="10"/>
  <c r="Q58" i="10"/>
  <c r="P58" i="10"/>
  <c r="N58" i="10"/>
  <c r="K58" i="10"/>
  <c r="E58" i="10"/>
  <c r="BP63" i="10"/>
  <c r="BM63" i="10"/>
  <c r="BL63" i="10"/>
  <c r="BJ63" i="10"/>
  <c r="BG63" i="10"/>
  <c r="BA63" i="10"/>
  <c r="AZ63" i="10"/>
  <c r="AW63" i="10"/>
  <c r="AV63" i="10"/>
  <c r="AT63" i="10"/>
  <c r="AQ63" i="10"/>
  <c r="AK63" i="10"/>
  <c r="AJ63" i="10"/>
  <c r="AG63" i="10"/>
  <c r="AF63" i="10"/>
  <c r="AD63" i="10"/>
  <c r="AA63" i="10"/>
  <c r="U63" i="10"/>
  <c r="T63" i="10"/>
  <c r="Q63" i="10"/>
  <c r="P63" i="10"/>
  <c r="N63" i="10"/>
  <c r="K63" i="10"/>
  <c r="E63" i="10"/>
  <c r="D63" i="10"/>
  <c r="BP61" i="10"/>
  <c r="BN61" i="10"/>
  <c r="BM61" i="10"/>
  <c r="BK61" i="10"/>
  <c r="BH61" i="10"/>
  <c r="BB61" i="10"/>
  <c r="BA61" i="10"/>
  <c r="AX61" i="10"/>
  <c r="AW61" i="10"/>
  <c r="AU61" i="10"/>
  <c r="AR61" i="10"/>
  <c r="AL61" i="10"/>
  <c r="AK61" i="10"/>
  <c r="AH61" i="10"/>
  <c r="AG61" i="10"/>
  <c r="AE61" i="10"/>
  <c r="AB61" i="10"/>
  <c r="V61" i="10"/>
  <c r="U61" i="10"/>
  <c r="R61" i="10"/>
  <c r="Q61" i="10"/>
  <c r="O61" i="10"/>
  <c r="L61" i="10"/>
  <c r="F61" i="10"/>
  <c r="E61" i="10"/>
  <c r="BO59" i="10"/>
  <c r="BN59" i="10"/>
  <c r="BL59" i="10"/>
  <c r="BI59" i="10"/>
  <c r="BC59" i="10"/>
  <c r="BB59" i="10"/>
  <c r="AY59" i="10"/>
  <c r="AX59" i="10"/>
  <c r="AV59" i="10"/>
  <c r="AS59" i="10"/>
  <c r="AM59" i="10"/>
  <c r="AL59" i="10"/>
  <c r="AI59" i="10"/>
  <c r="AH59" i="10"/>
  <c r="AF59" i="10"/>
  <c r="AC59" i="10"/>
  <c r="W59" i="10"/>
  <c r="V59" i="10"/>
  <c r="S59" i="10"/>
  <c r="R59" i="10"/>
  <c r="P59" i="10"/>
  <c r="M59" i="10"/>
  <c r="G59" i="10"/>
  <c r="F59" i="10"/>
  <c r="C8" i="10"/>
  <c r="BN1" i="9"/>
  <c r="BM1" i="9"/>
  <c r="BP65" i="7"/>
  <c r="BO2" i="7"/>
  <c r="BO55" i="7" s="1"/>
  <c r="BO2" i="10"/>
  <c r="BO53" i="10" s="1"/>
  <c r="BP54" i="4"/>
  <c r="BO53" i="4"/>
  <c r="BO63" i="7" l="1"/>
  <c r="BP63" i="7"/>
  <c r="BP60" i="7"/>
  <c r="BP62" i="7"/>
  <c r="BP61" i="7"/>
  <c r="BP56" i="7"/>
  <c r="H59" i="10"/>
  <c r="F63" i="10"/>
  <c r="AO59" i="10"/>
  <c r="G58" i="10"/>
  <c r="BC58" i="10"/>
  <c r="Z59" i="10"/>
  <c r="I61" i="10"/>
  <c r="Y61" i="10"/>
  <c r="H63" i="10"/>
  <c r="X63" i="10"/>
  <c r="AN63" i="10"/>
  <c r="BD63" i="10"/>
  <c r="H58" i="10"/>
  <c r="X58" i="10"/>
  <c r="AN58" i="10"/>
  <c r="BD58" i="10"/>
  <c r="G61" i="10"/>
  <c r="AL63" i="10"/>
  <c r="X61" i="10"/>
  <c r="W58" i="10"/>
  <c r="AM58" i="10"/>
  <c r="J59" i="10"/>
  <c r="BF59" i="10"/>
  <c r="BE61" i="10"/>
  <c r="AA59" i="10"/>
  <c r="AQ59" i="10"/>
  <c r="BG59" i="10"/>
  <c r="J61" i="10"/>
  <c r="Z61" i="10"/>
  <c r="AP61" i="10"/>
  <c r="BF61" i="10"/>
  <c r="I63" i="10"/>
  <c r="Y63" i="10"/>
  <c r="AO63" i="10"/>
  <c r="BE63" i="10"/>
  <c r="I58" i="10"/>
  <c r="Y58" i="10"/>
  <c r="AO58" i="10"/>
  <c r="BE58" i="10"/>
  <c r="W61" i="10"/>
  <c r="AL58" i="10"/>
  <c r="W63" i="10"/>
  <c r="AP59" i="10"/>
  <c r="AO61" i="10"/>
  <c r="K59" i="10"/>
  <c r="L59" i="10"/>
  <c r="AB59" i="10"/>
  <c r="AR59" i="10"/>
  <c r="BH59" i="10"/>
  <c r="K61" i="10"/>
  <c r="AA61" i="10"/>
  <c r="AQ61" i="10"/>
  <c r="BG61" i="10"/>
  <c r="J63" i="10"/>
  <c r="Z63" i="10"/>
  <c r="AP63" i="10"/>
  <c r="BF63" i="10"/>
  <c r="J58" i="10"/>
  <c r="Z58" i="10"/>
  <c r="AP58" i="10"/>
  <c r="BF58" i="10"/>
  <c r="F58" i="10"/>
  <c r="AM63" i="10"/>
  <c r="AD59" i="10"/>
  <c r="AT59" i="10"/>
  <c r="BJ59" i="10"/>
  <c r="M61" i="10"/>
  <c r="AC61" i="10"/>
  <c r="AS61" i="10"/>
  <c r="BI61" i="10"/>
  <c r="L63" i="10"/>
  <c r="AB63" i="10"/>
  <c r="AR63" i="10"/>
  <c r="BH63" i="10"/>
  <c r="L58" i="10"/>
  <c r="AB58" i="10"/>
  <c r="AR58" i="10"/>
  <c r="BH58" i="10"/>
  <c r="BC61" i="10"/>
  <c r="BO60" i="10"/>
  <c r="BC63" i="10"/>
  <c r="N59" i="10"/>
  <c r="O59" i="10"/>
  <c r="AE59" i="10"/>
  <c r="AU59" i="10"/>
  <c r="BK59" i="10"/>
  <c r="N61" i="10"/>
  <c r="AD61" i="10"/>
  <c r="AT61" i="10"/>
  <c r="BJ61" i="10"/>
  <c r="M63" i="10"/>
  <c r="AC63" i="10"/>
  <c r="AS63" i="10"/>
  <c r="BI63" i="10"/>
  <c r="M58" i="10"/>
  <c r="AC58" i="10"/>
  <c r="AS58" i="10"/>
  <c r="BI58" i="10"/>
  <c r="AM61" i="10"/>
  <c r="BB63" i="10"/>
  <c r="I59" i="10"/>
  <c r="G63" i="10"/>
  <c r="Q59" i="10"/>
  <c r="AG59" i="10"/>
  <c r="AW59" i="10"/>
  <c r="BM59" i="10"/>
  <c r="P61" i="10"/>
  <c r="AF61" i="10"/>
  <c r="AV61" i="10"/>
  <c r="BL61" i="10"/>
  <c r="O63" i="10"/>
  <c r="AE63" i="10"/>
  <c r="AU63" i="10"/>
  <c r="BK63" i="10"/>
  <c r="O58" i="10"/>
  <c r="AE58" i="10"/>
  <c r="AU58" i="10"/>
  <c r="BK58" i="10"/>
  <c r="BD59" i="10"/>
  <c r="BB58" i="10"/>
  <c r="H61" i="10"/>
  <c r="AN59" i="10"/>
  <c r="V63" i="10"/>
  <c r="Y59" i="10"/>
  <c r="BD61" i="10"/>
  <c r="BP60" i="10"/>
  <c r="T59" i="10"/>
  <c r="AZ59" i="10"/>
  <c r="S61" i="10"/>
  <c r="AI61" i="10"/>
  <c r="AY61" i="10"/>
  <c r="BO61" i="10"/>
  <c r="R63" i="10"/>
  <c r="AH63" i="10"/>
  <c r="AX63" i="10"/>
  <c r="BN63" i="10"/>
  <c r="R58" i="10"/>
  <c r="AH58" i="10"/>
  <c r="AX58" i="10"/>
  <c r="BN58" i="10"/>
  <c r="BP59" i="10"/>
  <c r="X59" i="10"/>
  <c r="V58" i="10"/>
  <c r="AN61" i="10"/>
  <c r="BO54" i="10"/>
  <c r="D59" i="10"/>
  <c r="AJ59" i="10"/>
  <c r="E59" i="10"/>
  <c r="U59" i="10"/>
  <c r="AK59" i="10"/>
  <c r="BA59" i="10"/>
  <c r="D61" i="10"/>
  <c r="T61" i="10"/>
  <c r="AJ61" i="10"/>
  <c r="AZ61" i="10"/>
  <c r="S63" i="10"/>
  <c r="AI63" i="10"/>
  <c r="AY63" i="10"/>
  <c r="BN11" i="11"/>
  <c r="BO63" i="10"/>
  <c r="S58" i="10"/>
  <c r="AI58" i="10"/>
  <c r="AY58" i="10"/>
  <c r="BO58" i="10"/>
  <c r="BP58" i="10"/>
  <c r="BE59" i="10"/>
  <c r="D58" i="10"/>
  <c r="BP54" i="10"/>
  <c r="BN2" i="9"/>
  <c r="BO58" i="4"/>
  <c r="BP61" i="4"/>
  <c r="BN7" i="9"/>
  <c r="BP58" i="4"/>
  <c r="BN8" i="9"/>
  <c r="BO59" i="4"/>
  <c r="BN6" i="9"/>
  <c r="BN9" i="9"/>
  <c r="BN11" i="9"/>
  <c r="E11" i="11"/>
  <c r="AN11" i="11"/>
  <c r="K11" i="11"/>
  <c r="BL11" i="11"/>
  <c r="W11" i="11"/>
  <c r="Z11" i="11"/>
  <c r="AP11" i="11"/>
  <c r="M11" i="11"/>
  <c r="BN8" i="11"/>
  <c r="BN2" i="11"/>
  <c r="BN7" i="11"/>
  <c r="BN9" i="11"/>
  <c r="BN6" i="11"/>
  <c r="BL1" i="9"/>
  <c r="BK1" i="9"/>
  <c r="BJ1" i="9"/>
  <c r="BI1" i="9"/>
  <c r="BH1" i="9"/>
  <c r="BG1" i="9"/>
  <c r="BF1" i="9"/>
  <c r="BE1" i="9"/>
  <c r="BD1" i="9"/>
  <c r="BC1" i="9"/>
  <c r="BB1" i="9"/>
  <c r="BA1" i="9"/>
  <c r="AZ1" i="9"/>
  <c r="AY1" i="9"/>
  <c r="AX1" i="9"/>
  <c r="AW1" i="9"/>
  <c r="AV1" i="9"/>
  <c r="AU1" i="9"/>
  <c r="AT1" i="9"/>
  <c r="AS1" i="9"/>
  <c r="AR1" i="9"/>
  <c r="AQ1" i="9"/>
  <c r="AP1" i="9"/>
  <c r="AO1" i="9"/>
  <c r="AN1" i="9"/>
  <c r="AM1" i="9"/>
  <c r="AL1" i="9"/>
  <c r="AK1" i="9"/>
  <c r="AJ1" i="9"/>
  <c r="AI1" i="9"/>
  <c r="AH1" i="9"/>
  <c r="AG1" i="9"/>
  <c r="AF1" i="9"/>
  <c r="AE1" i="9"/>
  <c r="AD1" i="9"/>
  <c r="AC1" i="9"/>
  <c r="AB1" i="9"/>
  <c r="AA1" i="9"/>
  <c r="Z1" i="9"/>
  <c r="Y1" i="9"/>
  <c r="X1" i="9"/>
  <c r="W1" i="9"/>
  <c r="V1" i="9"/>
  <c r="U1" i="9"/>
  <c r="T1" i="9"/>
  <c r="S1" i="9"/>
  <c r="R1" i="9"/>
  <c r="Q1" i="9"/>
  <c r="P1" i="9"/>
  <c r="O1" i="9"/>
  <c r="N1" i="9"/>
  <c r="M1" i="9"/>
  <c r="L1" i="9"/>
  <c r="K1" i="9"/>
  <c r="J1" i="9"/>
  <c r="I1" i="9"/>
  <c r="H1" i="9"/>
  <c r="G1" i="9"/>
  <c r="F1" i="9"/>
  <c r="E1" i="9"/>
  <c r="D1" i="9"/>
  <c r="C1" i="9"/>
  <c r="B1" i="9"/>
  <c r="BN60" i="10"/>
  <c r="BJ60" i="10"/>
  <c r="BI60" i="10"/>
  <c r="BF60" i="10"/>
  <c r="BE60" i="10"/>
  <c r="BC60" i="10"/>
  <c r="AZ60" i="10"/>
  <c r="AX60" i="10"/>
  <c r="AT60" i="10"/>
  <c r="AS60" i="10"/>
  <c r="AP60" i="10"/>
  <c r="AO60" i="10"/>
  <c r="AM60" i="10"/>
  <c r="AJ60" i="10"/>
  <c r="AH60" i="10"/>
  <c r="AD60" i="10"/>
  <c r="AC60" i="10"/>
  <c r="Z60" i="10"/>
  <c r="Y60" i="10"/>
  <c r="W60" i="10"/>
  <c r="T60" i="10"/>
  <c r="R60" i="10"/>
  <c r="N60" i="10"/>
  <c r="M60" i="10"/>
  <c r="J60" i="10"/>
  <c r="I60" i="10"/>
  <c r="G60" i="10"/>
  <c r="C9" i="10"/>
  <c r="D60" i="10" s="1"/>
  <c r="E58" i="4"/>
  <c r="F58" i="4"/>
  <c r="H58" i="4"/>
  <c r="I58" i="4"/>
  <c r="J58" i="4"/>
  <c r="L58" i="4"/>
  <c r="M58" i="4"/>
  <c r="O58" i="4"/>
  <c r="R58" i="4"/>
  <c r="S58" i="4"/>
  <c r="U58" i="4"/>
  <c r="V58" i="4"/>
  <c r="X58" i="4"/>
  <c r="Y58" i="4"/>
  <c r="Z58" i="4"/>
  <c r="AB58" i="4"/>
  <c r="AC58" i="4"/>
  <c r="AE58" i="4"/>
  <c r="AH58" i="4"/>
  <c r="AI58" i="4"/>
  <c r="AK58" i="4"/>
  <c r="AL58" i="4"/>
  <c r="AN58" i="4"/>
  <c r="AO58" i="4"/>
  <c r="AP58" i="4"/>
  <c r="AR58" i="4"/>
  <c r="AS58" i="4"/>
  <c r="AU58" i="4"/>
  <c r="AX58" i="4"/>
  <c r="AY58" i="4"/>
  <c r="BA58" i="4"/>
  <c r="BB58" i="4"/>
  <c r="BD58" i="4"/>
  <c r="BE58" i="4"/>
  <c r="BF58" i="4"/>
  <c r="BH58" i="4"/>
  <c r="BI58" i="4"/>
  <c r="BK58" i="4"/>
  <c r="BN58" i="4"/>
  <c r="BN2" i="10"/>
  <c r="BN53" i="10" s="1"/>
  <c r="BM2" i="10"/>
  <c r="BM53" i="10" s="1"/>
  <c r="BL2" i="10"/>
  <c r="BL53" i="10" s="1"/>
  <c r="BK2" i="10"/>
  <c r="BK53" i="10" s="1"/>
  <c r="BJ2" i="10"/>
  <c r="BJ53" i="10" s="1"/>
  <c r="BI2" i="10"/>
  <c r="BI53" i="10" s="1"/>
  <c r="BH2" i="10"/>
  <c r="BH53" i="10" s="1"/>
  <c r="BG2" i="10"/>
  <c r="BG53" i="10" s="1"/>
  <c r="BF2" i="10"/>
  <c r="BF53" i="10" s="1"/>
  <c r="BE2" i="10"/>
  <c r="BE53" i="10" s="1"/>
  <c r="BD2" i="10"/>
  <c r="BD53" i="10" s="1"/>
  <c r="BC2" i="10"/>
  <c r="BC53" i="10" s="1"/>
  <c r="BB2" i="10"/>
  <c r="BB53" i="10" s="1"/>
  <c r="BA2" i="10"/>
  <c r="BA53" i="10" s="1"/>
  <c r="AZ2" i="10"/>
  <c r="AZ53" i="10" s="1"/>
  <c r="AY2" i="10"/>
  <c r="AY53" i="10" s="1"/>
  <c r="AX2" i="10"/>
  <c r="AX53" i="10" s="1"/>
  <c r="AW2" i="10"/>
  <c r="AW53" i="10" s="1"/>
  <c r="AV2" i="10"/>
  <c r="AV53" i="10" s="1"/>
  <c r="AU2" i="10"/>
  <c r="AU53" i="10" s="1"/>
  <c r="AT2" i="10"/>
  <c r="AT53" i="10" s="1"/>
  <c r="AS2" i="10"/>
  <c r="AS53" i="10" s="1"/>
  <c r="AR2" i="10"/>
  <c r="AR53" i="10" s="1"/>
  <c r="AQ2" i="10"/>
  <c r="AQ53" i="10" s="1"/>
  <c r="AP2" i="10"/>
  <c r="AP53" i="10" s="1"/>
  <c r="AO2" i="10"/>
  <c r="AO53" i="10" s="1"/>
  <c r="AN2" i="10"/>
  <c r="AN53" i="10" s="1"/>
  <c r="AM2" i="10"/>
  <c r="AM53" i="10" s="1"/>
  <c r="AL2" i="10"/>
  <c r="AL53" i="10" s="1"/>
  <c r="AK2" i="10"/>
  <c r="AK53" i="10" s="1"/>
  <c r="AJ2" i="10"/>
  <c r="AJ53" i="10" s="1"/>
  <c r="AI2" i="10"/>
  <c r="AI53" i="10" s="1"/>
  <c r="AH2" i="10"/>
  <c r="AH53" i="10" s="1"/>
  <c r="AG2" i="10"/>
  <c r="AG53" i="10" s="1"/>
  <c r="AF2" i="10"/>
  <c r="AF53" i="10" s="1"/>
  <c r="AE2" i="10"/>
  <c r="AE53" i="10" s="1"/>
  <c r="AD2" i="10"/>
  <c r="AD53" i="10" s="1"/>
  <c r="AC2" i="10"/>
  <c r="AC53" i="10" s="1"/>
  <c r="AB2" i="10"/>
  <c r="AB53" i="10" s="1"/>
  <c r="AA2" i="10"/>
  <c r="AA53" i="10" s="1"/>
  <c r="Z2" i="10"/>
  <c r="Z53" i="10" s="1"/>
  <c r="Y2" i="10"/>
  <c r="Y53" i="10" s="1"/>
  <c r="X2" i="10"/>
  <c r="X53" i="10" s="1"/>
  <c r="W2" i="10"/>
  <c r="W53" i="10" s="1"/>
  <c r="V2" i="10"/>
  <c r="V53" i="10" s="1"/>
  <c r="U2" i="10"/>
  <c r="U53" i="10" s="1"/>
  <c r="T2" i="10"/>
  <c r="T53" i="10" s="1"/>
  <c r="S2" i="10"/>
  <c r="S53" i="10" s="1"/>
  <c r="R2" i="10"/>
  <c r="R53" i="10" s="1"/>
  <c r="Q2" i="10"/>
  <c r="Q53" i="10" s="1"/>
  <c r="P2" i="10"/>
  <c r="P53" i="10" s="1"/>
  <c r="O2" i="10"/>
  <c r="O53" i="10" s="1"/>
  <c r="N2" i="10"/>
  <c r="N53" i="10" s="1"/>
  <c r="M2" i="10"/>
  <c r="M53" i="10" s="1"/>
  <c r="L2" i="10"/>
  <c r="L53" i="10" s="1"/>
  <c r="K2" i="10"/>
  <c r="K53" i="10" s="1"/>
  <c r="J2" i="10"/>
  <c r="J53" i="10" s="1"/>
  <c r="I2" i="10"/>
  <c r="I53" i="10" s="1"/>
  <c r="H2" i="10"/>
  <c r="H53" i="10" s="1"/>
  <c r="G2" i="10"/>
  <c r="G53" i="10" s="1"/>
  <c r="F2" i="10"/>
  <c r="F53" i="10" s="1"/>
  <c r="E2" i="10"/>
  <c r="E53" i="10" s="1"/>
  <c r="D2" i="10"/>
  <c r="D53" i="10" s="1"/>
  <c r="C2" i="10"/>
  <c r="C53" i="10" s="1"/>
  <c r="BN61" i="4"/>
  <c r="BK61" i="4"/>
  <c r="BD61" i="4"/>
  <c r="BB61" i="4"/>
  <c r="BA61" i="4"/>
  <c r="AX61" i="4"/>
  <c r="AU61" i="4"/>
  <c r="AN61" i="4"/>
  <c r="AL61" i="4"/>
  <c r="AK61" i="4"/>
  <c r="AH61" i="4"/>
  <c r="AE61" i="4"/>
  <c r="X61" i="4"/>
  <c r="V61" i="4"/>
  <c r="U61" i="4"/>
  <c r="R61" i="4"/>
  <c r="O61" i="4"/>
  <c r="H61" i="4"/>
  <c r="F61" i="4"/>
  <c r="E61" i="4"/>
  <c r="C9" i="12"/>
  <c r="BN65" i="7"/>
  <c r="BK65" i="7"/>
  <c r="BI11" i="11"/>
  <c r="BI65" i="7"/>
  <c r="BF65" i="7"/>
  <c r="BC11" i="11"/>
  <c r="BA11" i="11"/>
  <c r="AZ65" i="7"/>
  <c r="AX65" i="7"/>
  <c r="AU65" i="7"/>
  <c r="AS11" i="11"/>
  <c r="AS65" i="7"/>
  <c r="AP65" i="7"/>
  <c r="AK11" i="11"/>
  <c r="AJ11" i="11"/>
  <c r="AJ65" i="7"/>
  <c r="AH65" i="7"/>
  <c r="AF11" i="11"/>
  <c r="AE65" i="7"/>
  <c r="AC65" i="7"/>
  <c r="Z65" i="7"/>
  <c r="T65" i="7"/>
  <c r="R65" i="7"/>
  <c r="O65" i="7"/>
  <c r="M65" i="7"/>
  <c r="J65" i="7"/>
  <c r="D65" i="7"/>
  <c r="BN53" i="4"/>
  <c r="BO62" i="7"/>
  <c r="BM6" i="11"/>
  <c r="BN2" i="7"/>
  <c r="BN55" i="7" s="1"/>
  <c r="BO56" i="7"/>
  <c r="BI54" i="10"/>
  <c r="BG54" i="10"/>
  <c r="BB54" i="10"/>
  <c r="AS54" i="10"/>
  <c r="AQ54" i="10"/>
  <c r="AL54" i="10"/>
  <c r="AC54" i="10"/>
  <c r="AA54" i="10"/>
  <c r="U54" i="10"/>
  <c r="L54" i="10"/>
  <c r="J54" i="10"/>
  <c r="E54" i="10"/>
  <c r="C3" i="10"/>
  <c r="BM11" i="11" l="1"/>
  <c r="S65" i="7"/>
  <c r="AI65" i="7"/>
  <c r="AY65" i="7"/>
  <c r="V65" i="7"/>
  <c r="AM65" i="7"/>
  <c r="X65" i="7"/>
  <c r="BD65" i="7"/>
  <c r="BA65" i="7"/>
  <c r="AL65" i="7"/>
  <c r="BC65" i="7"/>
  <c r="H65" i="7"/>
  <c r="AN65" i="7"/>
  <c r="I65" i="7"/>
  <c r="Y65" i="7"/>
  <c r="AO65" i="7"/>
  <c r="BE65" i="7"/>
  <c r="R11" i="11"/>
  <c r="G65" i="7"/>
  <c r="K65" i="7"/>
  <c r="AQ65" i="7"/>
  <c r="BG65" i="7"/>
  <c r="BO65" i="7"/>
  <c r="U65" i="7"/>
  <c r="F65" i="7"/>
  <c r="W65" i="7"/>
  <c r="AA65" i="7"/>
  <c r="L65" i="7"/>
  <c r="AB65" i="7"/>
  <c r="AR65" i="7"/>
  <c r="BH65" i="7"/>
  <c r="E65" i="7"/>
  <c r="BM6" i="9"/>
  <c r="N65" i="7"/>
  <c r="AD65" i="7"/>
  <c r="AT65" i="7"/>
  <c r="BJ65" i="7"/>
  <c r="BB65" i="7"/>
  <c r="BM7" i="9"/>
  <c r="BN61" i="7"/>
  <c r="AZ11" i="11"/>
  <c r="P65" i="7"/>
  <c r="AV65" i="7"/>
  <c r="BO60" i="7"/>
  <c r="AK65" i="7"/>
  <c r="BM8" i="9"/>
  <c r="AF65" i="7"/>
  <c r="BL65" i="7"/>
  <c r="Q65" i="7"/>
  <c r="AG65" i="7"/>
  <c r="AW65" i="7"/>
  <c r="BM65" i="7"/>
  <c r="T11" i="11"/>
  <c r="BE11" i="11"/>
  <c r="BO61" i="7"/>
  <c r="BM54" i="10"/>
  <c r="Z54" i="10"/>
  <c r="BD54" i="10"/>
  <c r="P54" i="10"/>
  <c r="AN54" i="10"/>
  <c r="AG54" i="10"/>
  <c r="G54" i="10"/>
  <c r="M54" i="10"/>
  <c r="AT54" i="10"/>
  <c r="BJ54" i="10"/>
  <c r="AW54" i="10"/>
  <c r="W54" i="10"/>
  <c r="AD54" i="10"/>
  <c r="AZ54" i="10"/>
  <c r="AV60" i="10"/>
  <c r="D54" i="10"/>
  <c r="T54" i="10"/>
  <c r="AK54" i="10"/>
  <c r="BA54" i="10"/>
  <c r="Q60" i="10"/>
  <c r="AG60" i="10"/>
  <c r="AW60" i="10"/>
  <c r="BM60" i="10"/>
  <c r="Q54" i="10"/>
  <c r="AU60" i="10"/>
  <c r="AJ54" i="10"/>
  <c r="P60" i="10"/>
  <c r="BL60" i="10"/>
  <c r="F54" i="10"/>
  <c r="V54" i="10"/>
  <c r="AM54" i="10"/>
  <c r="BC54" i="10"/>
  <c r="BN54" i="10"/>
  <c r="S60" i="10"/>
  <c r="AI60" i="10"/>
  <c r="AY60" i="10"/>
  <c r="AY54" i="10"/>
  <c r="AF60" i="10"/>
  <c r="AO54" i="10"/>
  <c r="E60" i="10"/>
  <c r="AK60" i="10"/>
  <c r="BA60" i="10"/>
  <c r="AI54" i="10"/>
  <c r="S54" i="10"/>
  <c r="H54" i="10"/>
  <c r="X54" i="10"/>
  <c r="BE54" i="10"/>
  <c r="U60" i="10"/>
  <c r="I54" i="10"/>
  <c r="Y54" i="10"/>
  <c r="AP54" i="10"/>
  <c r="BF54" i="10"/>
  <c r="F60" i="10"/>
  <c r="V60" i="10"/>
  <c r="AL60" i="10"/>
  <c r="BB60" i="10"/>
  <c r="AX54" i="10"/>
  <c r="BK60" i="10"/>
  <c r="K54" i="10"/>
  <c r="AB54" i="10"/>
  <c r="AR54" i="10"/>
  <c r="BH54" i="10"/>
  <c r="H60" i="10"/>
  <c r="X60" i="10"/>
  <c r="AN60" i="10"/>
  <c r="BD60" i="10"/>
  <c r="AE60" i="10"/>
  <c r="AE54" i="10"/>
  <c r="K60" i="10"/>
  <c r="BG60" i="10"/>
  <c r="AH54" i="10"/>
  <c r="R54" i="10"/>
  <c r="O60" i="10"/>
  <c r="N54" i="10"/>
  <c r="AU54" i="10"/>
  <c r="BK54" i="10"/>
  <c r="AA60" i="10"/>
  <c r="AQ60" i="10"/>
  <c r="O54" i="10"/>
  <c r="AF54" i="10"/>
  <c r="AV54" i="10"/>
  <c r="BL54" i="10"/>
  <c r="L60" i="10"/>
  <c r="AB60" i="10"/>
  <c r="AR60" i="10"/>
  <c r="BH60" i="10"/>
  <c r="K61" i="4"/>
  <c r="BH61" i="4"/>
  <c r="M61" i="4"/>
  <c r="AC61" i="4"/>
  <c r="BI61" i="4"/>
  <c r="BM9" i="9"/>
  <c r="N61" i="4"/>
  <c r="AD61" i="4"/>
  <c r="AT61" i="4"/>
  <c r="BJ61" i="4"/>
  <c r="BC58" i="4"/>
  <c r="AM58" i="4"/>
  <c r="W58" i="4"/>
  <c r="G58" i="4"/>
  <c r="BG61" i="4"/>
  <c r="AB61" i="4"/>
  <c r="AS61" i="4"/>
  <c r="P61" i="4"/>
  <c r="AF61" i="4"/>
  <c r="AV61" i="4"/>
  <c r="BL61" i="4"/>
  <c r="AP61" i="4"/>
  <c r="AA61" i="4"/>
  <c r="BN60" i="4"/>
  <c r="Q61" i="4"/>
  <c r="AG61" i="4"/>
  <c r="AW61" i="4"/>
  <c r="BM61" i="4"/>
  <c r="AZ58" i="4"/>
  <c r="AJ58" i="4"/>
  <c r="T58" i="4"/>
  <c r="D58" i="4"/>
  <c r="BO60" i="4"/>
  <c r="L61" i="4"/>
  <c r="AO61" i="4"/>
  <c r="BM11" i="9"/>
  <c r="AI61" i="4"/>
  <c r="AY61" i="4"/>
  <c r="BO54" i="4"/>
  <c r="D61" i="4"/>
  <c r="T61" i="4"/>
  <c r="AJ61" i="4"/>
  <c r="AZ61" i="4"/>
  <c r="BM58" i="4"/>
  <c r="AW58" i="4"/>
  <c r="AG58" i="4"/>
  <c r="Q58" i="4"/>
  <c r="J61" i="4"/>
  <c r="BF61" i="4"/>
  <c r="S61" i="4"/>
  <c r="BL58" i="4"/>
  <c r="AV58" i="4"/>
  <c r="AF58" i="4"/>
  <c r="P58" i="4"/>
  <c r="BM2" i="9"/>
  <c r="BE61" i="4"/>
  <c r="Z61" i="4"/>
  <c r="AQ61" i="4"/>
  <c r="AR61" i="4"/>
  <c r="BN63" i="4"/>
  <c r="G61" i="4"/>
  <c r="W61" i="4"/>
  <c r="AM61" i="4"/>
  <c r="BC61" i="4"/>
  <c r="BJ58" i="4"/>
  <c r="AT58" i="4"/>
  <c r="AD58" i="4"/>
  <c r="N58" i="4"/>
  <c r="Y61" i="4"/>
  <c r="BO61" i="4"/>
  <c r="I61" i="4"/>
  <c r="BG58" i="4"/>
  <c r="AQ58" i="4"/>
  <c r="AA58" i="4"/>
  <c r="K58" i="4"/>
  <c r="BO63" i="4"/>
  <c r="O11" i="11"/>
  <c r="BM9" i="11"/>
  <c r="AH11" i="11"/>
  <c r="J11" i="11"/>
  <c r="AT11" i="11"/>
  <c r="AX11" i="11"/>
  <c r="AW11" i="11"/>
  <c r="BB11" i="11"/>
  <c r="AO11" i="11"/>
  <c r="AG11" i="11"/>
  <c r="AL11" i="11"/>
  <c r="AC11" i="11"/>
  <c r="Y11" i="11"/>
  <c r="Q11" i="11"/>
  <c r="V11" i="11"/>
  <c r="BH11" i="11"/>
  <c r="I11" i="11"/>
  <c r="BM7" i="11"/>
  <c r="BK11" i="11"/>
  <c r="F11" i="11"/>
  <c r="AR11" i="11"/>
  <c r="BD11" i="11"/>
  <c r="AB11" i="11"/>
  <c r="AE11" i="11"/>
  <c r="BJ11" i="11"/>
  <c r="AY11" i="11"/>
  <c r="BG11" i="11"/>
  <c r="X11" i="11"/>
  <c r="N11" i="11"/>
  <c r="AD11" i="11"/>
  <c r="C11" i="11"/>
  <c r="AQ11" i="11"/>
  <c r="H11" i="11"/>
  <c r="AM11" i="11"/>
  <c r="L11" i="11"/>
  <c r="AV11" i="11"/>
  <c r="U11" i="11"/>
  <c r="G11" i="11"/>
  <c r="AA11" i="11"/>
  <c r="BF11" i="11"/>
  <c r="P11" i="11"/>
  <c r="AI11" i="11"/>
  <c r="D11" i="11"/>
  <c r="AU11" i="11"/>
  <c r="B11" i="11"/>
  <c r="S11" i="11"/>
  <c r="BM8" i="11"/>
  <c r="BM2" i="11"/>
  <c r="BN60" i="7"/>
  <c r="BM2" i="7"/>
  <c r="BM55" i="7" s="1"/>
  <c r="BM53" i="4"/>
  <c r="BL2" i="9" l="1"/>
  <c r="BL2" i="11"/>
  <c r="BN63" i="7"/>
  <c r="BN56" i="7"/>
  <c r="BL8" i="9"/>
  <c r="BN62" i="7"/>
  <c r="BN54" i="4"/>
  <c r="BL11" i="9"/>
  <c r="BN59" i="4"/>
  <c r="BL8" i="11"/>
  <c r="BL9" i="9"/>
  <c r="BL9" i="11"/>
  <c r="BL7" i="9"/>
  <c r="BL7" i="11"/>
  <c r="BL6" i="9"/>
  <c r="BL6" i="11"/>
  <c r="BM63" i="4"/>
  <c r="BI60" i="4"/>
  <c r="BG60" i="4"/>
  <c r="BF60" i="4"/>
  <c r="BC60" i="4"/>
  <c r="BB60" i="4"/>
  <c r="AZ60" i="4"/>
  <c r="AS60" i="4"/>
  <c r="AQ60" i="4"/>
  <c r="AP60" i="4"/>
  <c r="AM60" i="4"/>
  <c r="AL60" i="4"/>
  <c r="AJ60" i="4"/>
  <c r="AC60" i="4"/>
  <c r="AA60" i="4"/>
  <c r="Z60" i="4"/>
  <c r="W60" i="4"/>
  <c r="V60" i="4"/>
  <c r="T60" i="4"/>
  <c r="M60" i="4"/>
  <c r="K60" i="4"/>
  <c r="J60" i="4"/>
  <c r="G60" i="4"/>
  <c r="F60" i="4"/>
  <c r="BG59" i="4"/>
  <c r="BE59" i="4"/>
  <c r="BD59" i="4"/>
  <c r="BA59" i="4"/>
  <c r="AZ59" i="4"/>
  <c r="AX59" i="4"/>
  <c r="AQ59" i="4"/>
  <c r="AO59" i="4"/>
  <c r="AN59" i="4"/>
  <c r="AK59" i="4"/>
  <c r="AJ59" i="4"/>
  <c r="AH59" i="4"/>
  <c r="AA59" i="4"/>
  <c r="Y59" i="4"/>
  <c r="X59" i="4"/>
  <c r="U59" i="4"/>
  <c r="T59" i="4"/>
  <c r="R59" i="4"/>
  <c r="K59" i="4"/>
  <c r="I59" i="4"/>
  <c r="H59" i="4"/>
  <c r="BK63" i="7"/>
  <c r="BF63" i="7"/>
  <c r="BD63" i="7"/>
  <c r="BC63" i="7"/>
  <c r="BA63" i="7"/>
  <c r="AY63" i="7"/>
  <c r="AU63" i="7"/>
  <c r="AP63" i="7"/>
  <c r="AN63" i="7"/>
  <c r="AM63" i="7"/>
  <c r="AK63" i="7"/>
  <c r="AI63" i="7"/>
  <c r="AE63" i="7"/>
  <c r="Z63" i="7"/>
  <c r="X63" i="7"/>
  <c r="W63" i="7"/>
  <c r="U63" i="7"/>
  <c r="S63" i="7"/>
  <c r="Q63" i="7"/>
  <c r="O63" i="7"/>
  <c r="J63" i="7"/>
  <c r="H63" i="7"/>
  <c r="G63" i="7"/>
  <c r="E63" i="7"/>
  <c r="BM62" i="7"/>
  <c r="BK62" i="7"/>
  <c r="BI62" i="7"/>
  <c r="BD62" i="7"/>
  <c r="BB62" i="7"/>
  <c r="BA62" i="7"/>
  <c r="AY62" i="7"/>
  <c r="AW62" i="7"/>
  <c r="AU62" i="7"/>
  <c r="AS62" i="7"/>
  <c r="AN62" i="7"/>
  <c r="AL62" i="7"/>
  <c r="AK62" i="7"/>
  <c r="AI62" i="7"/>
  <c r="AG62" i="7"/>
  <c r="AE62" i="7"/>
  <c r="AC62" i="7"/>
  <c r="X62" i="7"/>
  <c r="V62" i="7"/>
  <c r="U62" i="7"/>
  <c r="S62" i="7"/>
  <c r="Q62" i="7"/>
  <c r="O62" i="7"/>
  <c r="M62" i="7"/>
  <c r="H62" i="7"/>
  <c r="F62" i="7"/>
  <c r="E62" i="7"/>
  <c r="C9" i="7"/>
  <c r="C21" i="12" s="1"/>
  <c r="BM61" i="7"/>
  <c r="BK61" i="7"/>
  <c r="BI61" i="7"/>
  <c r="BG61" i="7"/>
  <c r="BB61" i="7"/>
  <c r="AZ61" i="7"/>
  <c r="AY61" i="7"/>
  <c r="AW61" i="7"/>
  <c r="AU61" i="7"/>
  <c r="AS61" i="7"/>
  <c r="AQ61" i="7"/>
  <c r="AL61" i="7"/>
  <c r="AJ61" i="7"/>
  <c r="AI61" i="7"/>
  <c r="AG61" i="7"/>
  <c r="AE61" i="7"/>
  <c r="AC61" i="7"/>
  <c r="AA61" i="7"/>
  <c r="V61" i="7"/>
  <c r="T61" i="7"/>
  <c r="S61" i="7"/>
  <c r="Q61" i="7"/>
  <c r="O61" i="7"/>
  <c r="M61" i="7"/>
  <c r="K61" i="7"/>
  <c r="F61" i="7"/>
  <c r="C8" i="7"/>
  <c r="BM60" i="7"/>
  <c r="BK60" i="7"/>
  <c r="BI60" i="7"/>
  <c r="BG60" i="7"/>
  <c r="BE60" i="7"/>
  <c r="AZ60" i="7"/>
  <c r="AX60" i="7"/>
  <c r="AW60" i="7"/>
  <c r="AU60" i="7"/>
  <c r="AS60" i="7"/>
  <c r="AP60" i="7"/>
  <c r="AO60" i="7"/>
  <c r="AJ60" i="7"/>
  <c r="AH60" i="7"/>
  <c r="AG60" i="7"/>
  <c r="AE60" i="7"/>
  <c r="AC60" i="7"/>
  <c r="AA60" i="7"/>
  <c r="Y60" i="7"/>
  <c r="T60" i="7"/>
  <c r="R60" i="7"/>
  <c r="Q60" i="7"/>
  <c r="O60" i="7"/>
  <c r="M60" i="7"/>
  <c r="K60" i="7"/>
  <c r="I60" i="7"/>
  <c r="D60" i="7"/>
  <c r="D61" i="7" l="1"/>
  <c r="C20" i="12"/>
  <c r="D60" i="4"/>
  <c r="C8" i="12"/>
  <c r="D59" i="4"/>
  <c r="C7" i="12"/>
  <c r="B11" i="9"/>
  <c r="C11" i="12"/>
  <c r="S60" i="7"/>
  <c r="AI60" i="7"/>
  <c r="AY60" i="7"/>
  <c r="E61" i="7"/>
  <c r="U61" i="7"/>
  <c r="AK61" i="7"/>
  <c r="BA61" i="7"/>
  <c r="G62" i="7"/>
  <c r="W62" i="7"/>
  <c r="AM62" i="7"/>
  <c r="BC62" i="7"/>
  <c r="I63" i="7"/>
  <c r="Y63" i="7"/>
  <c r="AO63" i="7"/>
  <c r="BE63" i="7"/>
  <c r="BE62" i="7"/>
  <c r="E60" i="7"/>
  <c r="AM61" i="7"/>
  <c r="AO62" i="7"/>
  <c r="BD61" i="7"/>
  <c r="Y61" i="7"/>
  <c r="AC63" i="7"/>
  <c r="H60" i="7"/>
  <c r="X60" i="7"/>
  <c r="AN60" i="7"/>
  <c r="BD60" i="7"/>
  <c r="J61" i="7"/>
  <c r="Z61" i="7"/>
  <c r="AP61" i="7"/>
  <c r="BF61" i="7"/>
  <c r="L62" i="7"/>
  <c r="AB62" i="7"/>
  <c r="AR62" i="7"/>
  <c r="BH62" i="7"/>
  <c r="N63" i="7"/>
  <c r="AD63" i="7"/>
  <c r="AT63" i="7"/>
  <c r="BJ63" i="7"/>
  <c r="BA60" i="7"/>
  <c r="BG63" i="7"/>
  <c r="F60" i="7"/>
  <c r="AP62" i="7"/>
  <c r="G60" i="7"/>
  <c r="BI63" i="7"/>
  <c r="BF60" i="7"/>
  <c r="L61" i="7"/>
  <c r="AB61" i="7"/>
  <c r="AR61" i="7"/>
  <c r="BH61" i="7"/>
  <c r="N62" i="7"/>
  <c r="AD62" i="7"/>
  <c r="AT62" i="7"/>
  <c r="BJ62" i="7"/>
  <c r="P63" i="7"/>
  <c r="AF63" i="7"/>
  <c r="AV63" i="7"/>
  <c r="BL63" i="7"/>
  <c r="U60" i="7"/>
  <c r="Y62" i="7"/>
  <c r="J62" i="7"/>
  <c r="I61" i="7"/>
  <c r="AQ62" i="7"/>
  <c r="AG63" i="7"/>
  <c r="AW63" i="7"/>
  <c r="I62" i="7"/>
  <c r="AN61" i="7"/>
  <c r="BF62" i="7"/>
  <c r="BE61" i="7"/>
  <c r="AS63" i="7"/>
  <c r="Z60" i="7"/>
  <c r="L60" i="7"/>
  <c r="AB60" i="7"/>
  <c r="AR60" i="7"/>
  <c r="BH60" i="7"/>
  <c r="N61" i="7"/>
  <c r="AD61" i="7"/>
  <c r="AT61" i="7"/>
  <c r="BJ61" i="7"/>
  <c r="P62" i="7"/>
  <c r="AF62" i="7"/>
  <c r="AV62" i="7"/>
  <c r="BL62" i="7"/>
  <c r="R63" i="7"/>
  <c r="AH63" i="7"/>
  <c r="AX63" i="7"/>
  <c r="BB60" i="7"/>
  <c r="BH63" i="7"/>
  <c r="K62" i="7"/>
  <c r="AK60" i="7"/>
  <c r="AQ63" i="7"/>
  <c r="V60" i="7"/>
  <c r="L63" i="7"/>
  <c r="W60" i="7"/>
  <c r="BG62" i="7"/>
  <c r="AQ60" i="7"/>
  <c r="N60" i="7"/>
  <c r="AD60" i="7"/>
  <c r="AT60" i="7"/>
  <c r="BJ60" i="7"/>
  <c r="P61" i="7"/>
  <c r="AF61" i="7"/>
  <c r="AV61" i="7"/>
  <c r="BL61" i="7"/>
  <c r="R62" i="7"/>
  <c r="AH62" i="7"/>
  <c r="AX62" i="7"/>
  <c r="D63" i="7"/>
  <c r="T63" i="7"/>
  <c r="AJ63" i="7"/>
  <c r="AZ63" i="7"/>
  <c r="BM63" i="7"/>
  <c r="BC61" i="7"/>
  <c r="AL60" i="7"/>
  <c r="Z62" i="7"/>
  <c r="BC60" i="7"/>
  <c r="AA62" i="7"/>
  <c r="J60" i="7"/>
  <c r="G61" i="7"/>
  <c r="AA63" i="7"/>
  <c r="X61" i="7"/>
  <c r="AR63" i="7"/>
  <c r="AO61" i="7"/>
  <c r="P60" i="7"/>
  <c r="AF60" i="7"/>
  <c r="AV60" i="7"/>
  <c r="BL60" i="7"/>
  <c r="R61" i="7"/>
  <c r="AH61" i="7"/>
  <c r="AX61" i="7"/>
  <c r="D62" i="7"/>
  <c r="T62" i="7"/>
  <c r="AJ62" i="7"/>
  <c r="AZ62" i="7"/>
  <c r="F63" i="7"/>
  <c r="V63" i="7"/>
  <c r="AL63" i="7"/>
  <c r="BB63" i="7"/>
  <c r="W61" i="7"/>
  <c r="K63" i="7"/>
  <c r="H61" i="7"/>
  <c r="AB63" i="7"/>
  <c r="AM60" i="7"/>
  <c r="M63" i="7"/>
  <c r="AD60" i="4"/>
  <c r="Q63" i="4"/>
  <c r="P11" i="9"/>
  <c r="AF60" i="4"/>
  <c r="AG60" i="4"/>
  <c r="AY63" i="4"/>
  <c r="AX11" i="9"/>
  <c r="P59" i="4"/>
  <c r="AV59" i="4"/>
  <c r="R60" i="4"/>
  <c r="AH60" i="4"/>
  <c r="AX60" i="4"/>
  <c r="D63" i="4"/>
  <c r="C11" i="9"/>
  <c r="T63" i="4"/>
  <c r="S11" i="9"/>
  <c r="AJ63" i="4"/>
  <c r="AI11" i="9"/>
  <c r="AZ63" i="4"/>
  <c r="AY11" i="9"/>
  <c r="AV63" i="4"/>
  <c r="AU11" i="9"/>
  <c r="AE60" i="4"/>
  <c r="BL60" i="4"/>
  <c r="BK59" i="4"/>
  <c r="AI63" i="4"/>
  <c r="AH11" i="9"/>
  <c r="AF59" i="4"/>
  <c r="BL59" i="4"/>
  <c r="Q59" i="4"/>
  <c r="AG59" i="4"/>
  <c r="AW59" i="4"/>
  <c r="S60" i="4"/>
  <c r="AI60" i="4"/>
  <c r="AY60" i="4"/>
  <c r="E63" i="4"/>
  <c r="D11" i="9"/>
  <c r="U63" i="4"/>
  <c r="T11" i="9"/>
  <c r="AK63" i="4"/>
  <c r="AJ11" i="9"/>
  <c r="BA63" i="4"/>
  <c r="AZ11" i="9"/>
  <c r="O63" i="4"/>
  <c r="N11" i="9"/>
  <c r="AR59" i="4"/>
  <c r="BI59" i="4"/>
  <c r="AH63" i="4"/>
  <c r="AG11" i="9"/>
  <c r="AF63" i="4"/>
  <c r="AE11" i="9"/>
  <c r="AC59" i="4"/>
  <c r="AD59" i="4"/>
  <c r="R63" i="4"/>
  <c r="Q11" i="9"/>
  <c r="O59" i="4"/>
  <c r="BB63" i="4"/>
  <c r="BA11" i="9"/>
  <c r="S59" i="4"/>
  <c r="AI59" i="4"/>
  <c r="AY59" i="4"/>
  <c r="E60" i="4"/>
  <c r="U60" i="4"/>
  <c r="AK60" i="4"/>
  <c r="BA60" i="4"/>
  <c r="G63" i="4"/>
  <c r="F11" i="9"/>
  <c r="W63" i="4"/>
  <c r="V11" i="9"/>
  <c r="AM63" i="4"/>
  <c r="AL11" i="9"/>
  <c r="BC63" i="4"/>
  <c r="BB11" i="9"/>
  <c r="AT60" i="4"/>
  <c r="BK60" i="4"/>
  <c r="BJ59" i="4"/>
  <c r="S63" i="4"/>
  <c r="R11" i="9"/>
  <c r="H63" i="4"/>
  <c r="G11" i="9"/>
  <c r="X63" i="4"/>
  <c r="W11" i="9"/>
  <c r="AN63" i="4"/>
  <c r="AM11" i="9"/>
  <c r="BD63" i="4"/>
  <c r="BC11" i="9"/>
  <c r="P63" i="4"/>
  <c r="O11" i="9"/>
  <c r="AU60" i="4"/>
  <c r="P60" i="4"/>
  <c r="AU59" i="4"/>
  <c r="I63" i="4"/>
  <c r="H11" i="9"/>
  <c r="Y63" i="4"/>
  <c r="X11" i="9"/>
  <c r="AO63" i="4"/>
  <c r="AN11" i="9"/>
  <c r="BE63" i="4"/>
  <c r="BD11" i="9"/>
  <c r="BJ60" i="4"/>
  <c r="AS59" i="4"/>
  <c r="AL63" i="4"/>
  <c r="AK11" i="9"/>
  <c r="E59" i="4"/>
  <c r="F59" i="4"/>
  <c r="AL59" i="4"/>
  <c r="H60" i="4"/>
  <c r="X60" i="4"/>
  <c r="BD60" i="4"/>
  <c r="J63" i="4"/>
  <c r="I11" i="9"/>
  <c r="Z63" i="4"/>
  <c r="Y11" i="9"/>
  <c r="AP63" i="4"/>
  <c r="AO11" i="9"/>
  <c r="BF63" i="4"/>
  <c r="BE11" i="9"/>
  <c r="L59" i="4"/>
  <c r="BL63" i="4"/>
  <c r="BK11" i="9"/>
  <c r="O60" i="4"/>
  <c r="N59" i="4"/>
  <c r="AX63" i="4"/>
  <c r="AW11" i="9"/>
  <c r="AE59" i="4"/>
  <c r="V63" i="4"/>
  <c r="U11" i="9"/>
  <c r="V59" i="4"/>
  <c r="BB59" i="4"/>
  <c r="AN60" i="4"/>
  <c r="G59" i="4"/>
  <c r="W59" i="4"/>
  <c r="AM59" i="4"/>
  <c r="BC59" i="4"/>
  <c r="I60" i="4"/>
  <c r="Y60" i="4"/>
  <c r="AO60" i="4"/>
  <c r="BE60" i="4"/>
  <c r="K63" i="4"/>
  <c r="J11" i="9"/>
  <c r="AA63" i="4"/>
  <c r="Z11" i="9"/>
  <c r="AQ63" i="4"/>
  <c r="AP11" i="9"/>
  <c r="BG63" i="4"/>
  <c r="BF11" i="9"/>
  <c r="AE63" i="4"/>
  <c r="AD11" i="9"/>
  <c r="N60" i="4"/>
  <c r="AG63" i="4"/>
  <c r="AF11" i="9"/>
  <c r="AV60" i="4"/>
  <c r="Q60" i="4"/>
  <c r="L63" i="4"/>
  <c r="K11" i="9"/>
  <c r="AB63" i="4"/>
  <c r="AA11" i="9"/>
  <c r="AR63" i="4"/>
  <c r="AQ11" i="9"/>
  <c r="BH63" i="4"/>
  <c r="BG11" i="9"/>
  <c r="BM60" i="4"/>
  <c r="BK63" i="4"/>
  <c r="BJ11" i="9"/>
  <c r="BH59" i="4"/>
  <c r="AW63" i="4"/>
  <c r="AV11" i="9"/>
  <c r="F63" i="4"/>
  <c r="E11" i="9"/>
  <c r="M63" i="4"/>
  <c r="L11" i="9"/>
  <c r="AC63" i="4"/>
  <c r="AB11" i="9"/>
  <c r="AS63" i="4"/>
  <c r="AR11" i="9"/>
  <c r="BI63" i="4"/>
  <c r="BH11" i="9"/>
  <c r="AU63" i="4"/>
  <c r="AT11" i="9"/>
  <c r="AB59" i="4"/>
  <c r="M59" i="4"/>
  <c r="AT59" i="4"/>
  <c r="AW60" i="4"/>
  <c r="J59" i="4"/>
  <c r="Z59" i="4"/>
  <c r="AP59" i="4"/>
  <c r="BF59" i="4"/>
  <c r="L60" i="4"/>
  <c r="AB60" i="4"/>
  <c r="AR60" i="4"/>
  <c r="BH60" i="4"/>
  <c r="N63" i="4"/>
  <c r="M11" i="9"/>
  <c r="AD63" i="4"/>
  <c r="AC11" i="9"/>
  <c r="AT63" i="4"/>
  <c r="AS11" i="9"/>
  <c r="BJ63" i="4"/>
  <c r="BI11" i="9"/>
  <c r="BM59" i="4"/>
  <c r="M7" i="9"/>
  <c r="M7" i="11"/>
  <c r="Q9" i="9"/>
  <c r="Q9" i="11"/>
  <c r="AW9" i="9"/>
  <c r="AW9" i="11"/>
  <c r="L6" i="9"/>
  <c r="AB6" i="9"/>
  <c r="AB6" i="11"/>
  <c r="AR6" i="9"/>
  <c r="AR6" i="11"/>
  <c r="BH6" i="9"/>
  <c r="BH6" i="11"/>
  <c r="N7" i="9"/>
  <c r="N7" i="11"/>
  <c r="AD7" i="9"/>
  <c r="AD7" i="11"/>
  <c r="AT7" i="9"/>
  <c r="AT7" i="11"/>
  <c r="BJ7" i="9"/>
  <c r="BJ7" i="11"/>
  <c r="P8" i="9"/>
  <c r="P8" i="11"/>
  <c r="AF8" i="9"/>
  <c r="AF8" i="11"/>
  <c r="AV8" i="9"/>
  <c r="AV8" i="11"/>
  <c r="B9" i="9"/>
  <c r="B9" i="11"/>
  <c r="R9" i="9"/>
  <c r="R9" i="11"/>
  <c r="AH9" i="9"/>
  <c r="AH9" i="11"/>
  <c r="AX9" i="9"/>
  <c r="AX9" i="11"/>
  <c r="AA6" i="9"/>
  <c r="AA6" i="11"/>
  <c r="AC6" i="9"/>
  <c r="AC6" i="11"/>
  <c r="AS6" i="9"/>
  <c r="AS6" i="11"/>
  <c r="BI6" i="9"/>
  <c r="BI6" i="11"/>
  <c r="O7" i="9"/>
  <c r="O7" i="11"/>
  <c r="AE7" i="9"/>
  <c r="AE7" i="11"/>
  <c r="AU7" i="9"/>
  <c r="AU7" i="11"/>
  <c r="BK7" i="9"/>
  <c r="BK7" i="11"/>
  <c r="Q8" i="9"/>
  <c r="Q8" i="11"/>
  <c r="AG8" i="9"/>
  <c r="AG8" i="11"/>
  <c r="AW8" i="9"/>
  <c r="AW8" i="11"/>
  <c r="C9" i="9"/>
  <c r="C9" i="11"/>
  <c r="S9" i="9"/>
  <c r="S9" i="11"/>
  <c r="AI9" i="9"/>
  <c r="AI9" i="11"/>
  <c r="AY9" i="9"/>
  <c r="AY9" i="11"/>
  <c r="AQ6" i="9"/>
  <c r="AQ6" i="11"/>
  <c r="M6" i="9"/>
  <c r="M6" i="11"/>
  <c r="N6" i="9"/>
  <c r="N6" i="11"/>
  <c r="AD6" i="9"/>
  <c r="AD6" i="11"/>
  <c r="AT6" i="9"/>
  <c r="AT6" i="11"/>
  <c r="BJ6" i="9"/>
  <c r="BJ6" i="11"/>
  <c r="P7" i="9"/>
  <c r="P7" i="11"/>
  <c r="AF7" i="9"/>
  <c r="AF7" i="11"/>
  <c r="AV7" i="9"/>
  <c r="AV7" i="11"/>
  <c r="B8" i="9"/>
  <c r="B8" i="11"/>
  <c r="R8" i="9"/>
  <c r="R8" i="11"/>
  <c r="AH8" i="9"/>
  <c r="AH8" i="11"/>
  <c r="AX8" i="9"/>
  <c r="AX8" i="11"/>
  <c r="D9" i="9"/>
  <c r="D9" i="11"/>
  <c r="T9" i="9"/>
  <c r="T9" i="11"/>
  <c r="AJ9" i="9"/>
  <c r="AJ9" i="11"/>
  <c r="AZ9" i="9"/>
  <c r="AZ9" i="11"/>
  <c r="BI7" i="9"/>
  <c r="BI7" i="11"/>
  <c r="AU6" i="9"/>
  <c r="AU6" i="11"/>
  <c r="S8" i="9"/>
  <c r="S8" i="11"/>
  <c r="E9" i="9"/>
  <c r="E9" i="11"/>
  <c r="AK9" i="9"/>
  <c r="AK9" i="11"/>
  <c r="P6" i="9"/>
  <c r="P6" i="11"/>
  <c r="AF6" i="9"/>
  <c r="AF6" i="11"/>
  <c r="AV6" i="9"/>
  <c r="AV6" i="11"/>
  <c r="B7" i="9"/>
  <c r="B7" i="11"/>
  <c r="R7" i="9"/>
  <c r="R7" i="11"/>
  <c r="AH7" i="9"/>
  <c r="AH7" i="11"/>
  <c r="AX7" i="9"/>
  <c r="AX7" i="11"/>
  <c r="D8" i="9"/>
  <c r="D8" i="11"/>
  <c r="T8" i="9"/>
  <c r="T8" i="11"/>
  <c r="AJ8" i="9"/>
  <c r="AJ8" i="11"/>
  <c r="AZ8" i="9"/>
  <c r="AZ8" i="11"/>
  <c r="F9" i="9"/>
  <c r="F9" i="11"/>
  <c r="V9" i="9"/>
  <c r="V9" i="11"/>
  <c r="AL9" i="9"/>
  <c r="AL9" i="11"/>
  <c r="BB9" i="9"/>
  <c r="BB9" i="11"/>
  <c r="AS7" i="9"/>
  <c r="AS7" i="11"/>
  <c r="O6" i="9"/>
  <c r="O6" i="11"/>
  <c r="AW7" i="9"/>
  <c r="AW7" i="11"/>
  <c r="AY8" i="9"/>
  <c r="AY8" i="11"/>
  <c r="U9" i="9"/>
  <c r="U9" i="11"/>
  <c r="BA9" i="9"/>
  <c r="BA9" i="11"/>
  <c r="Q6" i="9"/>
  <c r="Q6" i="11"/>
  <c r="AG6" i="9"/>
  <c r="AG6" i="11"/>
  <c r="AW6" i="9"/>
  <c r="AW6" i="11"/>
  <c r="C7" i="9"/>
  <c r="C7" i="11"/>
  <c r="S7" i="9"/>
  <c r="S7" i="11"/>
  <c r="AI7" i="9"/>
  <c r="AI7" i="11"/>
  <c r="AY7" i="9"/>
  <c r="AY7" i="11"/>
  <c r="E8" i="9"/>
  <c r="E8" i="11"/>
  <c r="U8" i="9"/>
  <c r="U8" i="11"/>
  <c r="AK8" i="9"/>
  <c r="AK8" i="11"/>
  <c r="BA8" i="9"/>
  <c r="BA8" i="11"/>
  <c r="G9" i="9"/>
  <c r="G9" i="11"/>
  <c r="W9" i="9"/>
  <c r="W9" i="11"/>
  <c r="AM9" i="9"/>
  <c r="AM9" i="11"/>
  <c r="BC9" i="9"/>
  <c r="BC9" i="11"/>
  <c r="BK8" i="9"/>
  <c r="BK8" i="11"/>
  <c r="BK6" i="9"/>
  <c r="BK6" i="11"/>
  <c r="AH6" i="9"/>
  <c r="AH6" i="11"/>
  <c r="T7" i="9"/>
  <c r="T7" i="11"/>
  <c r="AJ7" i="9"/>
  <c r="AJ7" i="11"/>
  <c r="F8" i="9"/>
  <c r="F8" i="11"/>
  <c r="AL8" i="9"/>
  <c r="AL8" i="11"/>
  <c r="BB8" i="9"/>
  <c r="BB8" i="11"/>
  <c r="X9" i="9"/>
  <c r="X9" i="11"/>
  <c r="AN9" i="9"/>
  <c r="AN9" i="11"/>
  <c r="BD9" i="9"/>
  <c r="BD9" i="11"/>
  <c r="C6" i="9"/>
  <c r="C6" i="11"/>
  <c r="S6" i="9"/>
  <c r="S6" i="11"/>
  <c r="AI6" i="9"/>
  <c r="AI6" i="11"/>
  <c r="AY6" i="9"/>
  <c r="AY6" i="11"/>
  <c r="E7" i="9"/>
  <c r="E7" i="11"/>
  <c r="U7" i="9"/>
  <c r="U7" i="11"/>
  <c r="AK7" i="9"/>
  <c r="AK7" i="11"/>
  <c r="BA7" i="9"/>
  <c r="BA7" i="11"/>
  <c r="G8" i="9"/>
  <c r="G8" i="11"/>
  <c r="W8" i="9"/>
  <c r="W8" i="11"/>
  <c r="AM8" i="9"/>
  <c r="AM8" i="11"/>
  <c r="BC8" i="9"/>
  <c r="BC8" i="11"/>
  <c r="I9" i="9"/>
  <c r="I9" i="11"/>
  <c r="Y9" i="9"/>
  <c r="Y9" i="11"/>
  <c r="AO9" i="9"/>
  <c r="AO9" i="11"/>
  <c r="BE9" i="9"/>
  <c r="BE9" i="11"/>
  <c r="AC7" i="9"/>
  <c r="AC7" i="11"/>
  <c r="Q7" i="9"/>
  <c r="Q7" i="11"/>
  <c r="D7" i="9"/>
  <c r="D7" i="11"/>
  <c r="AZ7" i="9"/>
  <c r="AZ7" i="11"/>
  <c r="H9" i="9"/>
  <c r="H9" i="11"/>
  <c r="D6" i="9"/>
  <c r="D6" i="11"/>
  <c r="T6" i="9"/>
  <c r="T6" i="11"/>
  <c r="AJ6" i="9"/>
  <c r="AJ6" i="11"/>
  <c r="AZ6" i="9"/>
  <c r="AZ6" i="11"/>
  <c r="F7" i="9"/>
  <c r="F7" i="11"/>
  <c r="V7" i="9"/>
  <c r="V7" i="11"/>
  <c r="AL7" i="9"/>
  <c r="AL7" i="11"/>
  <c r="BB7" i="9"/>
  <c r="BB7" i="11"/>
  <c r="H8" i="9"/>
  <c r="H8" i="11"/>
  <c r="X8" i="9"/>
  <c r="X8" i="11"/>
  <c r="AN8" i="9"/>
  <c r="AN8" i="11"/>
  <c r="BD8" i="9"/>
  <c r="BD8" i="11"/>
  <c r="J9" i="9"/>
  <c r="J9" i="11"/>
  <c r="Z9" i="9"/>
  <c r="Z9" i="11"/>
  <c r="AP9" i="9"/>
  <c r="AP9" i="11"/>
  <c r="BF9" i="9"/>
  <c r="BF9" i="11"/>
  <c r="K6" i="9"/>
  <c r="K6" i="11"/>
  <c r="AE8" i="9"/>
  <c r="AE8" i="11"/>
  <c r="AG9" i="9"/>
  <c r="AG9" i="11"/>
  <c r="AE6" i="9"/>
  <c r="AE6" i="11"/>
  <c r="AX6" i="9"/>
  <c r="AX6" i="11"/>
  <c r="V8" i="9"/>
  <c r="V8" i="11"/>
  <c r="E6" i="9"/>
  <c r="E6" i="11"/>
  <c r="U6" i="9"/>
  <c r="U6" i="11"/>
  <c r="AK6" i="9"/>
  <c r="AK6" i="11"/>
  <c r="BA6" i="9"/>
  <c r="BA6" i="11"/>
  <c r="G7" i="9"/>
  <c r="G7" i="11"/>
  <c r="W7" i="9"/>
  <c r="W7" i="11"/>
  <c r="AM7" i="9"/>
  <c r="AM7" i="11"/>
  <c r="BC7" i="9"/>
  <c r="BC7" i="11"/>
  <c r="I8" i="9"/>
  <c r="I8" i="11"/>
  <c r="Y8" i="9"/>
  <c r="Y8" i="11"/>
  <c r="AO8" i="9"/>
  <c r="AO8" i="11"/>
  <c r="BE8" i="9"/>
  <c r="BE8" i="11"/>
  <c r="K9" i="9"/>
  <c r="K9" i="11"/>
  <c r="AA9" i="9"/>
  <c r="AA9" i="11"/>
  <c r="AQ9" i="9"/>
  <c r="AQ9" i="11"/>
  <c r="BG9" i="9"/>
  <c r="BG9" i="11"/>
  <c r="O8" i="9"/>
  <c r="O8" i="11"/>
  <c r="C8" i="9"/>
  <c r="C8" i="11"/>
  <c r="B6" i="9"/>
  <c r="B6" i="11"/>
  <c r="V6" i="9"/>
  <c r="V6" i="11"/>
  <c r="H7" i="9"/>
  <c r="H7" i="11"/>
  <c r="AN7" i="9"/>
  <c r="AN7" i="11"/>
  <c r="J8" i="9"/>
  <c r="J8" i="11"/>
  <c r="AP8" i="9"/>
  <c r="AP8" i="11"/>
  <c r="L9" i="9"/>
  <c r="L9" i="11"/>
  <c r="AB9" i="9"/>
  <c r="AB9" i="11"/>
  <c r="BH9" i="9"/>
  <c r="BH9" i="11"/>
  <c r="G6" i="9"/>
  <c r="G6" i="11"/>
  <c r="W6" i="9"/>
  <c r="W6" i="11"/>
  <c r="AM6" i="9"/>
  <c r="AM6" i="11"/>
  <c r="BC6" i="9"/>
  <c r="BC6" i="11"/>
  <c r="I7" i="9"/>
  <c r="I7" i="11"/>
  <c r="Y7" i="9"/>
  <c r="Y7" i="11"/>
  <c r="AO7" i="9"/>
  <c r="AO7" i="11"/>
  <c r="BE7" i="9"/>
  <c r="BE7" i="11"/>
  <c r="K8" i="9"/>
  <c r="K8" i="11"/>
  <c r="AA8" i="9"/>
  <c r="AA8" i="11"/>
  <c r="AQ8" i="9"/>
  <c r="AQ8" i="11"/>
  <c r="BG8" i="9"/>
  <c r="BG8" i="11"/>
  <c r="M9" i="9"/>
  <c r="M9" i="11"/>
  <c r="AC9" i="9"/>
  <c r="AC9" i="11"/>
  <c r="AS9" i="9"/>
  <c r="AS9" i="11"/>
  <c r="BI9" i="9"/>
  <c r="BI9" i="11"/>
  <c r="BG6" i="9"/>
  <c r="BG6" i="11"/>
  <c r="AG7" i="9"/>
  <c r="AG7" i="11"/>
  <c r="R6" i="9"/>
  <c r="R6" i="11"/>
  <c r="BB6" i="9"/>
  <c r="BB6" i="11"/>
  <c r="X7" i="9"/>
  <c r="X7" i="11"/>
  <c r="BD7" i="9"/>
  <c r="BD7" i="11"/>
  <c r="Z8" i="9"/>
  <c r="Z8" i="11"/>
  <c r="BF8" i="9"/>
  <c r="BF8" i="11"/>
  <c r="AR9" i="9"/>
  <c r="AR9" i="11"/>
  <c r="H6" i="9"/>
  <c r="H6" i="11"/>
  <c r="X6" i="9"/>
  <c r="X6" i="11"/>
  <c r="AN6" i="9"/>
  <c r="AN6" i="11"/>
  <c r="BD6" i="9"/>
  <c r="BD6" i="11"/>
  <c r="J7" i="9"/>
  <c r="J7" i="11"/>
  <c r="Z7" i="9"/>
  <c r="Z7" i="11"/>
  <c r="AP7" i="9"/>
  <c r="AP7" i="11"/>
  <c r="BF7" i="9"/>
  <c r="BF7" i="11"/>
  <c r="L8" i="9"/>
  <c r="L8" i="11"/>
  <c r="AB8" i="9"/>
  <c r="AB8" i="11"/>
  <c r="AR8" i="9"/>
  <c r="AR8" i="11"/>
  <c r="BH8" i="9"/>
  <c r="BH8" i="11"/>
  <c r="N9" i="9"/>
  <c r="N9" i="11"/>
  <c r="AD9" i="9"/>
  <c r="AD9" i="11"/>
  <c r="AT9" i="9"/>
  <c r="AT9" i="11"/>
  <c r="BJ9" i="9"/>
  <c r="BJ9" i="11"/>
  <c r="AU8" i="9"/>
  <c r="AU8" i="11"/>
  <c r="AI8" i="9"/>
  <c r="AI8" i="11"/>
  <c r="F6" i="9"/>
  <c r="F6" i="11"/>
  <c r="AL6" i="9"/>
  <c r="AL6" i="11"/>
  <c r="I6" i="9"/>
  <c r="I6" i="11"/>
  <c r="Y6" i="9"/>
  <c r="Y6" i="11"/>
  <c r="AO6" i="9"/>
  <c r="AO6" i="11"/>
  <c r="BE6" i="9"/>
  <c r="BE6" i="11"/>
  <c r="K7" i="9"/>
  <c r="K7" i="11"/>
  <c r="AA7" i="9"/>
  <c r="AA7" i="11"/>
  <c r="AQ7" i="9"/>
  <c r="AQ7" i="11"/>
  <c r="BG7" i="9"/>
  <c r="BG7" i="11"/>
  <c r="M8" i="9"/>
  <c r="M8" i="11"/>
  <c r="AC8" i="9"/>
  <c r="AC8" i="11"/>
  <c r="AS8" i="9"/>
  <c r="AS8" i="11"/>
  <c r="BI8" i="9"/>
  <c r="BI8" i="11"/>
  <c r="O9" i="9"/>
  <c r="O9" i="11"/>
  <c r="AE9" i="9"/>
  <c r="AE9" i="11"/>
  <c r="AU9" i="9"/>
  <c r="AU9" i="11"/>
  <c r="BK9" i="9"/>
  <c r="BK9" i="11"/>
  <c r="J6" i="9"/>
  <c r="J6" i="11"/>
  <c r="Z6" i="9"/>
  <c r="Z6" i="11"/>
  <c r="AP6" i="9"/>
  <c r="AP6" i="11"/>
  <c r="BF6" i="9"/>
  <c r="BF6" i="11"/>
  <c r="L7" i="9"/>
  <c r="L7" i="11"/>
  <c r="AB7" i="9"/>
  <c r="AB7" i="11"/>
  <c r="AR7" i="9"/>
  <c r="AR7" i="11"/>
  <c r="BH7" i="9"/>
  <c r="BH7" i="11"/>
  <c r="N8" i="9"/>
  <c r="N8" i="11"/>
  <c r="AD8" i="9"/>
  <c r="AD8" i="11"/>
  <c r="AT8" i="9"/>
  <c r="AT8" i="11"/>
  <c r="BJ8" i="9"/>
  <c r="BJ8" i="11"/>
  <c r="P9" i="9"/>
  <c r="P9" i="11"/>
  <c r="AF9" i="9"/>
  <c r="AF9" i="11"/>
  <c r="AV9" i="9"/>
  <c r="AV9" i="11"/>
  <c r="BL53" i="4"/>
  <c r="BL2" i="7"/>
  <c r="BL55" i="7" s="1"/>
  <c r="BJ56" i="7"/>
  <c r="BE56" i="7"/>
  <c r="BC56" i="7"/>
  <c r="AZ56" i="7"/>
  <c r="AT56" i="7"/>
  <c r="AO56" i="7"/>
  <c r="AM56" i="7"/>
  <c r="AD56" i="7"/>
  <c r="Y56" i="7"/>
  <c r="W56" i="7"/>
  <c r="N56" i="7"/>
  <c r="I56" i="7"/>
  <c r="G56" i="7"/>
  <c r="C3" i="7"/>
  <c r="C15" i="12" s="1"/>
  <c r="AP56" i="7" l="1"/>
  <c r="Z56" i="7"/>
  <c r="Q56" i="7"/>
  <c r="AG56" i="7"/>
  <c r="AW56" i="7"/>
  <c r="J56" i="7"/>
  <c r="S56" i="7"/>
  <c r="AY56" i="7"/>
  <c r="T56" i="7"/>
  <c r="BF56" i="7"/>
  <c r="AJ56" i="7"/>
  <c r="AI56" i="7"/>
  <c r="D56" i="7"/>
  <c r="L56" i="7"/>
  <c r="AB56" i="7"/>
  <c r="AR56" i="7"/>
  <c r="BH56" i="7"/>
  <c r="M56" i="7"/>
  <c r="AC56" i="7"/>
  <c r="AS56" i="7"/>
  <c r="BI56" i="7"/>
  <c r="P56" i="7"/>
  <c r="AF56" i="7"/>
  <c r="AV56" i="7"/>
  <c r="BL56" i="7"/>
  <c r="BM56" i="7"/>
  <c r="K56" i="7"/>
  <c r="O56" i="7"/>
  <c r="R56" i="7"/>
  <c r="AH56" i="7"/>
  <c r="AX56" i="7"/>
  <c r="AE56" i="7"/>
  <c r="AQ56" i="7"/>
  <c r="AU56" i="7"/>
  <c r="BA56" i="7"/>
  <c r="BG56" i="7"/>
  <c r="E56" i="7"/>
  <c r="U56" i="7"/>
  <c r="AK56" i="7"/>
  <c r="F56" i="7"/>
  <c r="V56" i="7"/>
  <c r="AL56" i="7"/>
  <c r="BB56" i="7"/>
  <c r="AA56" i="7"/>
  <c r="BK56" i="7"/>
  <c r="H56" i="7"/>
  <c r="X56" i="7"/>
  <c r="AN56" i="7"/>
  <c r="BD56" i="7"/>
  <c r="BM54" i="4"/>
  <c r="AX2" i="11"/>
  <c r="S2" i="11"/>
  <c r="AI2" i="11"/>
  <c r="AY2" i="11"/>
  <c r="T2" i="11"/>
  <c r="AJ2" i="11"/>
  <c r="AZ2" i="11"/>
  <c r="C2" i="11"/>
  <c r="AK2" i="11"/>
  <c r="BA2" i="11"/>
  <c r="E2" i="11"/>
  <c r="F2" i="11"/>
  <c r="V2" i="11"/>
  <c r="AL2" i="11"/>
  <c r="BB2" i="11"/>
  <c r="R2" i="11"/>
  <c r="D2" i="11"/>
  <c r="G2" i="11"/>
  <c r="W2" i="11"/>
  <c r="BC2" i="11"/>
  <c r="U2" i="11"/>
  <c r="AM2" i="11"/>
  <c r="H2" i="11"/>
  <c r="X2" i="11"/>
  <c r="AN2" i="11"/>
  <c r="BD2" i="11"/>
  <c r="P2" i="11"/>
  <c r="AF2" i="11"/>
  <c r="AH2" i="11"/>
  <c r="I2" i="11"/>
  <c r="Y2" i="11"/>
  <c r="J2" i="11"/>
  <c r="Z2" i="11"/>
  <c r="AP2" i="11"/>
  <c r="BF2" i="11"/>
  <c r="L2" i="11"/>
  <c r="AO2" i="11"/>
  <c r="AA2" i="11"/>
  <c r="AR2" i="11"/>
  <c r="AS2" i="11"/>
  <c r="B2" i="11"/>
  <c r="BE2" i="11"/>
  <c r="BG2" i="11"/>
  <c r="AB2" i="11"/>
  <c r="AC2" i="11"/>
  <c r="N2" i="11"/>
  <c r="AD2" i="11"/>
  <c r="AT2" i="11"/>
  <c r="BJ2" i="11"/>
  <c r="K2" i="11"/>
  <c r="AQ2" i="11"/>
  <c r="BH2" i="11"/>
  <c r="M2" i="11"/>
  <c r="BI2" i="11"/>
  <c r="O2" i="11"/>
  <c r="AE2" i="11"/>
  <c r="AU2" i="11"/>
  <c r="BK2" i="9"/>
  <c r="BK2" i="11"/>
  <c r="AV2" i="11"/>
  <c r="Q2" i="11"/>
  <c r="AG2" i="11"/>
  <c r="AW2" i="11"/>
  <c r="BK53" i="4"/>
  <c r="BK2" i="7"/>
  <c r="BK55" i="7" s="1"/>
  <c r="BJ2" i="9"/>
  <c r="BL54" i="4" l="1"/>
  <c r="BJ2" i="7"/>
  <c r="BJ55" i="7" s="1"/>
  <c r="BI2" i="7"/>
  <c r="BI55" i="7" s="1"/>
  <c r="BH2" i="7"/>
  <c r="BH55" i="7" s="1"/>
  <c r="BG2" i="7"/>
  <c r="BG55" i="7" s="1"/>
  <c r="BF2" i="7"/>
  <c r="BF55" i="7" s="1"/>
  <c r="BE2" i="7"/>
  <c r="BE55" i="7" s="1"/>
  <c r="BD2" i="7"/>
  <c r="BD55" i="7" s="1"/>
  <c r="BC2" i="7"/>
  <c r="BC55" i="7" s="1"/>
  <c r="BB2" i="7"/>
  <c r="BB55" i="7" s="1"/>
  <c r="BA2" i="7"/>
  <c r="BA55" i="7" s="1"/>
  <c r="AZ2" i="7"/>
  <c r="AZ55" i="7" s="1"/>
  <c r="AY2" i="7"/>
  <c r="AY55" i="7" s="1"/>
  <c r="AX2" i="7"/>
  <c r="AX55" i="7" s="1"/>
  <c r="AW2" i="7"/>
  <c r="AW55" i="7" s="1"/>
  <c r="AV2" i="7"/>
  <c r="AV55" i="7" s="1"/>
  <c r="AU2" i="7"/>
  <c r="AU55" i="7" s="1"/>
  <c r="AT2" i="7"/>
  <c r="AT55" i="7" s="1"/>
  <c r="AS2" i="7"/>
  <c r="AS55" i="7" s="1"/>
  <c r="AR2" i="7"/>
  <c r="AR55" i="7" s="1"/>
  <c r="AQ2" i="7"/>
  <c r="AQ55" i="7" s="1"/>
  <c r="AP2" i="7"/>
  <c r="AP55" i="7" s="1"/>
  <c r="AO2" i="7"/>
  <c r="AO55" i="7" s="1"/>
  <c r="AN2" i="7"/>
  <c r="AN55" i="7" s="1"/>
  <c r="AM2" i="7"/>
  <c r="AM55" i="7" s="1"/>
  <c r="AL2" i="7"/>
  <c r="AL55" i="7" s="1"/>
  <c r="AK2" i="7"/>
  <c r="AK55" i="7" s="1"/>
  <c r="AJ2" i="7"/>
  <c r="AJ55" i="7" s="1"/>
  <c r="AI2" i="7"/>
  <c r="AI55" i="7" s="1"/>
  <c r="AH2" i="7"/>
  <c r="AH55" i="7" s="1"/>
  <c r="AG2" i="7"/>
  <c r="AG55" i="7" s="1"/>
  <c r="AF2" i="7"/>
  <c r="AF55" i="7" s="1"/>
  <c r="AE2" i="7"/>
  <c r="AE55" i="7" s="1"/>
  <c r="AD2" i="7"/>
  <c r="AD55" i="7" s="1"/>
  <c r="AC2" i="7"/>
  <c r="AC55" i="7" s="1"/>
  <c r="AB2" i="7"/>
  <c r="AB55" i="7" s="1"/>
  <c r="AA2" i="7"/>
  <c r="AA55" i="7" s="1"/>
  <c r="Z2" i="7"/>
  <c r="Z55" i="7" s="1"/>
  <c r="Y2" i="7"/>
  <c r="Y55" i="7" s="1"/>
  <c r="X2" i="7"/>
  <c r="X55" i="7" s="1"/>
  <c r="W2" i="7"/>
  <c r="W55" i="7" s="1"/>
  <c r="V2" i="7"/>
  <c r="V55" i="7" s="1"/>
  <c r="U2" i="7"/>
  <c r="U55" i="7" s="1"/>
  <c r="T2" i="7"/>
  <c r="T55" i="7" s="1"/>
  <c r="S2" i="7"/>
  <c r="S55" i="7" s="1"/>
  <c r="R2" i="7"/>
  <c r="R55" i="7" s="1"/>
  <c r="Q2" i="7"/>
  <c r="Q55" i="7" s="1"/>
  <c r="P2" i="7"/>
  <c r="P55" i="7" s="1"/>
  <c r="O2" i="7"/>
  <c r="O55" i="7" s="1"/>
  <c r="N2" i="7"/>
  <c r="N55" i="7" s="1"/>
  <c r="M2" i="7"/>
  <c r="M55" i="7" s="1"/>
  <c r="L2" i="7"/>
  <c r="L55" i="7" s="1"/>
  <c r="K2" i="7"/>
  <c r="K55" i="7" s="1"/>
  <c r="J2" i="7"/>
  <c r="J55" i="7" s="1"/>
  <c r="I2" i="7"/>
  <c r="I55" i="7" s="1"/>
  <c r="H2" i="7"/>
  <c r="H55" i="7" s="1"/>
  <c r="G2" i="7"/>
  <c r="G55" i="7" s="1"/>
  <c r="F2" i="7"/>
  <c r="F55" i="7" s="1"/>
  <c r="E2" i="7"/>
  <c r="E55" i="7" s="1"/>
  <c r="D2" i="7"/>
  <c r="D55" i="7" s="1"/>
  <c r="C2" i="7"/>
  <c r="C55" i="7" s="1"/>
  <c r="BJ53" i="4"/>
  <c r="BK54" i="4"/>
  <c r="BI2" i="9" l="1"/>
  <c r="BI53" i="4"/>
  <c r="BH2" i="9" l="1"/>
  <c r="BJ54" i="4"/>
  <c r="BH53" i="4"/>
  <c r="BG2" i="9" l="1"/>
  <c r="BI54" i="4"/>
  <c r="BG53" i="4"/>
  <c r="BF53" i="4"/>
  <c r="BE53" i="4"/>
  <c r="BD53" i="4"/>
  <c r="BC53" i="4"/>
  <c r="BB53" i="4"/>
  <c r="BA53" i="4"/>
  <c r="AZ53" i="4"/>
  <c r="AY53" i="4"/>
  <c r="AX53" i="4"/>
  <c r="AW53" i="4"/>
  <c r="AV53" i="4"/>
  <c r="AU53" i="4"/>
  <c r="AT53" i="4"/>
  <c r="AS53" i="4"/>
  <c r="AR53" i="4"/>
  <c r="AQ53" i="4"/>
  <c r="AP53" i="4"/>
  <c r="AO53" i="4"/>
  <c r="AN53" i="4"/>
  <c r="AM53" i="4"/>
  <c r="AL53" i="4"/>
  <c r="AK53" i="4"/>
  <c r="AJ53" i="4"/>
  <c r="AI53" i="4"/>
  <c r="AH53" i="4"/>
  <c r="AG53" i="4"/>
  <c r="AF53" i="4"/>
  <c r="AE53" i="4"/>
  <c r="AD53" i="4"/>
  <c r="AC53" i="4"/>
  <c r="AB53" i="4"/>
  <c r="AA53" i="4"/>
  <c r="Z53" i="4"/>
  <c r="Y53" i="4"/>
  <c r="X53" i="4"/>
  <c r="W53" i="4"/>
  <c r="V53" i="4"/>
  <c r="U53" i="4"/>
  <c r="T53" i="4"/>
  <c r="S53" i="4"/>
  <c r="R53" i="4"/>
  <c r="Q53" i="4"/>
  <c r="P53" i="4"/>
  <c r="O53" i="4"/>
  <c r="N53" i="4"/>
  <c r="M53" i="4"/>
  <c r="L53" i="4"/>
  <c r="K53" i="4"/>
  <c r="J53" i="4"/>
  <c r="I53" i="4"/>
  <c r="H53" i="4"/>
  <c r="G53" i="4"/>
  <c r="F53" i="4"/>
  <c r="E53" i="4"/>
  <c r="D53" i="4"/>
  <c r="C53" i="4"/>
  <c r="B2" i="9" l="1"/>
  <c r="C2" i="12"/>
  <c r="U54" i="4"/>
  <c r="T2" i="9"/>
  <c r="T54" i="4"/>
  <c r="S2" i="9"/>
  <c r="AI54" i="4"/>
  <c r="AH2" i="9"/>
  <c r="P54" i="4"/>
  <c r="O2" i="9"/>
  <c r="AF54" i="4"/>
  <c r="AE2" i="9"/>
  <c r="O54" i="4"/>
  <c r="N2" i="9"/>
  <c r="D54" i="4"/>
  <c r="C2" i="9"/>
  <c r="BA54" i="4"/>
  <c r="AZ2" i="9"/>
  <c r="AJ54" i="4"/>
  <c r="AI2" i="9"/>
  <c r="AV54" i="4"/>
  <c r="AU2" i="9"/>
  <c r="M54" i="4"/>
  <c r="L2" i="9"/>
  <c r="AT54" i="4"/>
  <c r="AS2" i="9"/>
  <c r="AC54" i="4"/>
  <c r="AB2" i="9"/>
  <c r="L54" i="4"/>
  <c r="K2" i="9"/>
  <c r="AZ54" i="4"/>
  <c r="AY2" i="9"/>
  <c r="AE54" i="4"/>
  <c r="AD2" i="9"/>
  <c r="N54" i="4"/>
  <c r="M2" i="9"/>
  <c r="AS54" i="4"/>
  <c r="AR2" i="9"/>
  <c r="AB54" i="4"/>
  <c r="AA2" i="9"/>
  <c r="J54" i="4"/>
  <c r="I2" i="9"/>
  <c r="Q54" i="4"/>
  <c r="P2" i="9"/>
  <c r="BC54" i="4"/>
  <c r="BB2" i="9"/>
  <c r="S54" i="4"/>
  <c r="R2" i="9"/>
  <c r="AU54" i="4"/>
  <c r="AT2" i="9"/>
  <c r="AG54" i="4"/>
  <c r="AF2" i="9"/>
  <c r="R54" i="4"/>
  <c r="Q2" i="9"/>
  <c r="AY54" i="4"/>
  <c r="AX2" i="9"/>
  <c r="AH54" i="4"/>
  <c r="AG2" i="9"/>
  <c r="AD54" i="4"/>
  <c r="AC2" i="9"/>
  <c r="AQ54" i="4"/>
  <c r="AP2" i="9"/>
  <c r="Z54" i="4"/>
  <c r="Y2" i="9"/>
  <c r="BG54" i="4"/>
  <c r="BF2" i="9"/>
  <c r="AP54" i="4"/>
  <c r="AO2" i="9"/>
  <c r="Y54" i="4"/>
  <c r="X2" i="9"/>
  <c r="H54" i="4"/>
  <c r="G2" i="9"/>
  <c r="AW54" i="4"/>
  <c r="AV2" i="9"/>
  <c r="BB54" i="4"/>
  <c r="BA2" i="9"/>
  <c r="AX54" i="4"/>
  <c r="AW2" i="9"/>
  <c r="AK54" i="4"/>
  <c r="AJ2" i="9"/>
  <c r="K54" i="4"/>
  <c r="J2" i="9"/>
  <c r="I54" i="4"/>
  <c r="H2" i="9"/>
  <c r="BF54" i="4"/>
  <c r="BE2" i="9"/>
  <c r="AL54" i="4"/>
  <c r="AK2" i="9"/>
  <c r="AR54" i="4"/>
  <c r="AQ2" i="9"/>
  <c r="AA54" i="4"/>
  <c r="Z2" i="9"/>
  <c r="AO54" i="4"/>
  <c r="AN2" i="9"/>
  <c r="X54" i="4"/>
  <c r="W2" i="9"/>
  <c r="G54" i="4"/>
  <c r="F2" i="9"/>
  <c r="BE54" i="4"/>
  <c r="BD2" i="9"/>
  <c r="AN54" i="4"/>
  <c r="AM2" i="9"/>
  <c r="W54" i="4"/>
  <c r="V2" i="9"/>
  <c r="F54" i="4"/>
  <c r="E2" i="9"/>
  <c r="BD54" i="4"/>
  <c r="BC2" i="9"/>
  <c r="AM54" i="4"/>
  <c r="AL2" i="9"/>
  <c r="V54" i="4"/>
  <c r="U2" i="9"/>
  <c r="E54" i="4"/>
  <c r="D2" i="9"/>
  <c r="BH54" i="4"/>
</calcChain>
</file>

<file path=xl/sharedStrings.xml><?xml version="1.0" encoding="utf-8"?>
<sst xmlns="http://schemas.openxmlformats.org/spreadsheetml/2006/main" count="1450" uniqueCount="385">
  <si>
    <t>Province/State</t>
  </si>
  <si>
    <t>Country/Region</t>
  </si>
  <si>
    <t>Lat</t>
  </si>
  <si>
    <t>Long</t>
  </si>
  <si>
    <t>1/22/20</t>
  </si>
  <si>
    <t>1/23/20</t>
  </si>
  <si>
    <t>1/24/20</t>
  </si>
  <si>
    <t>1/25/20</t>
  </si>
  <si>
    <t>1/26/20</t>
  </si>
  <si>
    <t>1/27/20</t>
  </si>
  <si>
    <t>1/28/20</t>
  </si>
  <si>
    <t>1/29/20</t>
  </si>
  <si>
    <t>1/30/20</t>
  </si>
  <si>
    <t>1/31/20</t>
  </si>
  <si>
    <t>2/13/20</t>
  </si>
  <si>
    <t>2/14/20</t>
  </si>
  <si>
    <t>2/15/20</t>
  </si>
  <si>
    <t>2/16/20</t>
  </si>
  <si>
    <t>2/17/20</t>
  </si>
  <si>
    <t>2/18/20</t>
  </si>
  <si>
    <t>2/19/20</t>
  </si>
  <si>
    <t>2/20/20</t>
  </si>
  <si>
    <t>2/21/20</t>
  </si>
  <si>
    <t>2/22/20</t>
  </si>
  <si>
    <t>2/23/20</t>
  </si>
  <si>
    <t>2/24/20</t>
  </si>
  <si>
    <t>2/25/20</t>
  </si>
  <si>
    <t>2/26/20</t>
  </si>
  <si>
    <t>2/27/20</t>
  </si>
  <si>
    <t>2/28/20</t>
  </si>
  <si>
    <t>2/29/20</t>
  </si>
  <si>
    <t>3/13/20</t>
  </si>
  <si>
    <t>3/14/20</t>
  </si>
  <si>
    <t>3/15/20</t>
  </si>
  <si>
    <t>Thailand</t>
  </si>
  <si>
    <t>Japan</t>
  </si>
  <si>
    <t>Singapore</t>
  </si>
  <si>
    <t>Nepal</t>
  </si>
  <si>
    <t>Malaysia</t>
  </si>
  <si>
    <t>British Columbia</t>
  </si>
  <si>
    <t>Canada</t>
  </si>
  <si>
    <t>New South Wales</t>
  </si>
  <si>
    <t>Australia</t>
  </si>
  <si>
    <t>Victoria</t>
  </si>
  <si>
    <t>Queensland</t>
  </si>
  <si>
    <t>Cambodia</t>
  </si>
  <si>
    <t>Sri Lanka</t>
  </si>
  <si>
    <t>Germany</t>
  </si>
  <si>
    <t>Finland</t>
  </si>
  <si>
    <t>United Arab Emirates</t>
  </si>
  <si>
    <t>Philippines</t>
  </si>
  <si>
    <t>India</t>
  </si>
  <si>
    <t>Italy</t>
  </si>
  <si>
    <t>Sweden</t>
  </si>
  <si>
    <t>Spain</t>
  </si>
  <si>
    <t>South Australia</t>
  </si>
  <si>
    <t>Belgium</t>
  </si>
  <si>
    <t>Egypt</t>
  </si>
  <si>
    <t>Lebanon</t>
  </si>
  <si>
    <t>Iraq</t>
  </si>
  <si>
    <t>Oman</t>
  </si>
  <si>
    <t>Afghanistan</t>
  </si>
  <si>
    <t>Bahrain</t>
  </si>
  <si>
    <t>Kuwait</t>
  </si>
  <si>
    <t>Algeria</t>
  </si>
  <si>
    <t>Croatia</t>
  </si>
  <si>
    <t>Switzerland</t>
  </si>
  <si>
    <t>Austria</t>
  </si>
  <si>
    <t>Israel</t>
  </si>
  <si>
    <t>Pakistan</t>
  </si>
  <si>
    <t>Brazil</t>
  </si>
  <si>
    <t>Georgia</t>
  </si>
  <si>
    <t>Greece</t>
  </si>
  <si>
    <t>North Macedonia</t>
  </si>
  <si>
    <t>Norway</t>
  </si>
  <si>
    <t>Romania</t>
  </si>
  <si>
    <t>Estonia</t>
  </si>
  <si>
    <t>Netherlands</t>
  </si>
  <si>
    <t>San Marino</t>
  </si>
  <si>
    <t>Belarus</t>
  </si>
  <si>
    <t>Iceland</t>
  </si>
  <si>
    <t>Lithuania</t>
  </si>
  <si>
    <t>Mexico</t>
  </si>
  <si>
    <t>New Zealand</t>
  </si>
  <si>
    <t>Nigeria</t>
  </si>
  <si>
    <t>Western Australia</t>
  </si>
  <si>
    <t>Ireland</t>
  </si>
  <si>
    <t>Luxembourg</t>
  </si>
  <si>
    <t>Monaco</t>
  </si>
  <si>
    <t>Qatar</t>
  </si>
  <si>
    <t>Ecuador</t>
  </si>
  <si>
    <t>Azerbaijan</t>
  </si>
  <si>
    <t>Armenia</t>
  </si>
  <si>
    <t>Dominican Republic</t>
  </si>
  <si>
    <t>Indonesia</t>
  </si>
  <si>
    <t>Portugal</t>
  </si>
  <si>
    <t>Andorra</t>
  </si>
  <si>
    <t>Tasmania</t>
  </si>
  <si>
    <t>Latvia</t>
  </si>
  <si>
    <t>Morocco</t>
  </si>
  <si>
    <t>Saudi Arabia</t>
  </si>
  <si>
    <t>Senegal</t>
  </si>
  <si>
    <t>Argentina</t>
  </si>
  <si>
    <t>Chile</t>
  </si>
  <si>
    <t>Jordan</t>
  </si>
  <si>
    <t>Ukraine</t>
  </si>
  <si>
    <t>Hungary</t>
  </si>
  <si>
    <t>Northern Territory</t>
  </si>
  <si>
    <t>Liechtenstein</t>
  </si>
  <si>
    <t>Poland</t>
  </si>
  <si>
    <t>Tunisia</t>
  </si>
  <si>
    <t>Bosnia and Herzegovina</t>
  </si>
  <si>
    <t>Slovenia</t>
  </si>
  <si>
    <t>South Africa</t>
  </si>
  <si>
    <t>Bhutan</t>
  </si>
  <si>
    <t>Cameroon</t>
  </si>
  <si>
    <t>Colombia</t>
  </si>
  <si>
    <t>Costa Rica</t>
  </si>
  <si>
    <t>Peru</t>
  </si>
  <si>
    <t>Serbia</t>
  </si>
  <si>
    <t>Slovakia</t>
  </si>
  <si>
    <t>Togo</t>
  </si>
  <si>
    <t>Malta</t>
  </si>
  <si>
    <t>Martinique</t>
  </si>
  <si>
    <t>Bulgaria</t>
  </si>
  <si>
    <t>Maldives</t>
  </si>
  <si>
    <t>Bangladesh</t>
  </si>
  <si>
    <t>Paraguay</t>
  </si>
  <si>
    <t>Ontario</t>
  </si>
  <si>
    <t>Alberta</t>
  </si>
  <si>
    <t>Quebec</t>
  </si>
  <si>
    <t>Albania</t>
  </si>
  <si>
    <t>Cyprus</t>
  </si>
  <si>
    <t>Brunei</t>
  </si>
  <si>
    <t>US</t>
  </si>
  <si>
    <t>Diamond Princess</t>
  </si>
  <si>
    <t>Grand Princess</t>
  </si>
  <si>
    <t>Burkina Faso</t>
  </si>
  <si>
    <t>Holy See</t>
  </si>
  <si>
    <t>Mongolia</t>
  </si>
  <si>
    <t>Panama</t>
  </si>
  <si>
    <t>Hubei</t>
  </si>
  <si>
    <t>China</t>
  </si>
  <si>
    <t>Iran</t>
  </si>
  <si>
    <t>Korea, South</t>
  </si>
  <si>
    <t>France</t>
  </si>
  <si>
    <t>Guangdong</t>
  </si>
  <si>
    <t>Henan</t>
  </si>
  <si>
    <t>Zhejiang</t>
  </si>
  <si>
    <t>Hunan</t>
  </si>
  <si>
    <t>Anhui</t>
  </si>
  <si>
    <t>Jiangxi</t>
  </si>
  <si>
    <t>Shandong</t>
  </si>
  <si>
    <t>Jiangsu</t>
  </si>
  <si>
    <t>Chongqing</t>
  </si>
  <si>
    <t>Sichuan</t>
  </si>
  <si>
    <t>Heilongjiang</t>
  </si>
  <si>
    <t>Denmark</t>
  </si>
  <si>
    <t>Beijing</t>
  </si>
  <si>
    <t>Shanghai</t>
  </si>
  <si>
    <t>Hebei</t>
  </si>
  <si>
    <t>Fujian</t>
  </si>
  <si>
    <t>Guangxi</t>
  </si>
  <si>
    <t>Shaanxi</t>
  </si>
  <si>
    <t>Yunnan</t>
  </si>
  <si>
    <t>Hainan</t>
  </si>
  <si>
    <t>Guizhou</t>
  </si>
  <si>
    <t>Tianjin</t>
  </si>
  <si>
    <t>Shanxi</t>
  </si>
  <si>
    <t>Gansu</t>
  </si>
  <si>
    <t>Hong Kong</t>
  </si>
  <si>
    <t>Liaoning</t>
  </si>
  <si>
    <t>Jilin</t>
  </si>
  <si>
    <t>Czechia</t>
  </si>
  <si>
    <t>Xinjiang</t>
  </si>
  <si>
    <t>Inner Mongolia</t>
  </si>
  <si>
    <t>Ningxia</t>
  </si>
  <si>
    <t>Taiwan*</t>
  </si>
  <si>
    <t>Vietnam</t>
  </si>
  <si>
    <t>Russia</t>
  </si>
  <si>
    <t>Qinghai</t>
  </si>
  <si>
    <t>Macau</t>
  </si>
  <si>
    <t>Moldova</t>
  </si>
  <si>
    <t>Bolivia</t>
  </si>
  <si>
    <t>Faroe Islands</t>
  </si>
  <si>
    <t>St Martin</t>
  </si>
  <si>
    <t>Honduras</t>
  </si>
  <si>
    <t>Channel Islands</t>
  </si>
  <si>
    <t>United Kingdom</t>
  </si>
  <si>
    <t>New Brunswick</t>
  </si>
  <si>
    <t>Tibet</t>
  </si>
  <si>
    <t>Congo (Kinshasa)</t>
  </si>
  <si>
    <t>Cote d'Ivoire</t>
  </si>
  <si>
    <t>Saint Barthelemy</t>
  </si>
  <si>
    <t>Jamaica</t>
  </si>
  <si>
    <t>Reunion</t>
  </si>
  <si>
    <t>Turkey</t>
  </si>
  <si>
    <t>Gibraltar</t>
  </si>
  <si>
    <t>Cuba</t>
  </si>
  <si>
    <t>Guyana</t>
  </si>
  <si>
    <t>Australian Capital Territory</t>
  </si>
  <si>
    <t>Kazakhstan</t>
  </si>
  <si>
    <t>French Polynesia</t>
  </si>
  <si>
    <t>Cayman Islands</t>
  </si>
  <si>
    <t>Guadeloupe</t>
  </si>
  <si>
    <t>Manitoba</t>
  </si>
  <si>
    <t>Saskatchewan</t>
  </si>
  <si>
    <t>Ethiopia</t>
  </si>
  <si>
    <t>Sudan</t>
  </si>
  <si>
    <t>Kenya</t>
  </si>
  <si>
    <t>Guinea</t>
  </si>
  <si>
    <t>Aruba</t>
  </si>
  <si>
    <t>Antigua and Barbuda</t>
  </si>
  <si>
    <t>Uruguay</t>
  </si>
  <si>
    <t>Ghana</t>
  </si>
  <si>
    <t>Namibia</t>
  </si>
  <si>
    <t>Seychelles</t>
  </si>
  <si>
    <t>Trinidad and Tobago</t>
  </si>
  <si>
    <t>Venezuela</t>
  </si>
  <si>
    <t>Curacao</t>
  </si>
  <si>
    <t>Eswatini</t>
  </si>
  <si>
    <t>Gabon</t>
  </si>
  <si>
    <t>Guatemala</t>
  </si>
  <si>
    <t>Mauritania</t>
  </si>
  <si>
    <t>Rwanda</t>
  </si>
  <si>
    <t>Saint Lucia</t>
  </si>
  <si>
    <t>Saint Vincent and the Grenadines</t>
  </si>
  <si>
    <t>Suriname</t>
  </si>
  <si>
    <t>French Guiana</t>
  </si>
  <si>
    <t>Newfoundland and Labrador</t>
  </si>
  <si>
    <t>Prince Edward Island</t>
  </si>
  <si>
    <t>Central African Republic</t>
  </si>
  <si>
    <t>Congo (Brazzaville)</t>
  </si>
  <si>
    <t>Equatorial Guinea</t>
  </si>
  <si>
    <t>Mayotte</t>
  </si>
  <si>
    <t>Uzbekistan</t>
  </si>
  <si>
    <t>3/16/20</t>
  </si>
  <si>
    <t>3/17/20</t>
  </si>
  <si>
    <t>3/18/20</t>
  </si>
  <si>
    <t>Nova Scotia</t>
  </si>
  <si>
    <t>Benin</t>
  </si>
  <si>
    <t>Greenland</t>
  </si>
  <si>
    <t>Liberia</t>
  </si>
  <si>
    <t>Somalia</t>
  </si>
  <si>
    <t>Tanzania</t>
  </si>
  <si>
    <t>Barbados</t>
  </si>
  <si>
    <t>Montenegro</t>
  </si>
  <si>
    <t>Kyrgyzstan</t>
  </si>
  <si>
    <t>Mauritius</t>
  </si>
  <si>
    <t>Zambia</t>
  </si>
  <si>
    <t>Djibouti</t>
  </si>
  <si>
    <t>Montserrat</t>
  </si>
  <si>
    <t>World</t>
  </si>
  <si>
    <t>3/19/20</t>
  </si>
  <si>
    <t>New Caledonia</t>
  </si>
  <si>
    <t>Bermuda</t>
  </si>
  <si>
    <t>Chad</t>
  </si>
  <si>
    <t>El Salvador</t>
  </si>
  <si>
    <t>Fiji</t>
  </si>
  <si>
    <t>Nicaragua</t>
  </si>
  <si>
    <t>3/20/20</t>
  </si>
  <si>
    <t>Madagascar</t>
  </si>
  <si>
    <t>Haiti</t>
  </si>
  <si>
    <t>Angola</t>
  </si>
  <si>
    <t>Cabo Verde</t>
  </si>
  <si>
    <t>Sint Maarten</t>
  </si>
  <si>
    <t>Niger</t>
  </si>
  <si>
    <t>Papua New Guinea</t>
  </si>
  <si>
    <t>Isle of Man</t>
  </si>
  <si>
    <t>Zimbabwe</t>
  </si>
  <si>
    <t>3/21/20</t>
  </si>
  <si>
    <t>Eritrea</t>
  </si>
  <si>
    <t>Uganda</t>
  </si>
  <si>
    <t>UK</t>
  </si>
  <si>
    <t>SA</t>
  </si>
  <si>
    <t>3/22/20</t>
  </si>
  <si>
    <t>Dominica</t>
  </si>
  <si>
    <t>Grenada</t>
  </si>
  <si>
    <t>Mozambique</t>
  </si>
  <si>
    <t>Syria</t>
  </si>
  <si>
    <t>Timor-Leste</t>
  </si>
  <si>
    <t>3/23/20</t>
  </si>
  <si>
    <t>Bahamas</t>
  </si>
  <si>
    <t>Gambia</t>
  </si>
  <si>
    <t>Belize</t>
  </si>
  <si>
    <t>3/24/20</t>
  </si>
  <si>
    <t>Laos</t>
  </si>
  <si>
    <t>Libya</t>
  </si>
  <si>
    <t>3/25/20</t>
  </si>
  <si>
    <t>West Bank and Gaza</t>
  </si>
  <si>
    <t>Guinea-Bissau</t>
  </si>
  <si>
    <t>Mali</t>
  </si>
  <si>
    <t>Saint Kitts and Nevis</t>
  </si>
  <si>
    <t>3/26/20</t>
  </si>
  <si>
    <t>Northwest Territories</t>
  </si>
  <si>
    <t>Yukon</t>
  </si>
  <si>
    <t>Kosovo</t>
  </si>
  <si>
    <t>3/27/20</t>
  </si>
  <si>
    <t>Burma</t>
  </si>
  <si>
    <t>3/28/20</t>
  </si>
  <si>
    <t>Anguilla</t>
  </si>
  <si>
    <t>British Virgin Islands</t>
  </si>
  <si>
    <t>Turks and Caicos Islands</t>
  </si>
  <si>
    <t>MS Zaandam</t>
  </si>
  <si>
    <t>3/29/20</t>
  </si>
  <si>
    <t>3/30/20</t>
  </si>
  <si>
    <t>Botswana</t>
  </si>
  <si>
    <t>3/31/20</t>
  </si>
  <si>
    <t>Burundi</t>
  </si>
  <si>
    <t>Sierra Leone</t>
  </si>
  <si>
    <t>Bonaire, Sint Eustatius and Saba</t>
  </si>
  <si>
    <t>Malawi</t>
  </si>
  <si>
    <t>Saint Pierre and Miquelon</t>
  </si>
  <si>
    <t>South Sudan</t>
  </si>
  <si>
    <t>Western Sahara</t>
  </si>
  <si>
    <t>Sao Tome and Principe</t>
  </si>
  <si>
    <t>Falkland Islands (Malvinas)</t>
  </si>
  <si>
    <t>Yemen</t>
  </si>
  <si>
    <t>4/13/20</t>
  </si>
  <si>
    <t>4/14/20</t>
  </si>
  <si>
    <t>4/15/20</t>
  </si>
  <si>
    <t>4/16/20</t>
  </si>
  <si>
    <t>4/17/20</t>
  </si>
  <si>
    <t>4/18/20</t>
  </si>
  <si>
    <t>4/19/20</t>
  </si>
  <si>
    <t>4/20/20</t>
  </si>
  <si>
    <t>4/21/20</t>
  </si>
  <si>
    <t>4/22/20</t>
  </si>
  <si>
    <t>4/23/20</t>
  </si>
  <si>
    <t>4/24/20</t>
  </si>
  <si>
    <t>4/25/20</t>
  </si>
  <si>
    <t>4/26/20</t>
  </si>
  <si>
    <t>4/27/20</t>
  </si>
  <si>
    <t>4/28/20</t>
  </si>
  <si>
    <t>4/29/20</t>
  </si>
  <si>
    <t>4/30/20</t>
  </si>
  <si>
    <t>Comoros</t>
  </si>
  <si>
    <t>Tajikistan</t>
  </si>
  <si>
    <t>Confirmed</t>
  </si>
  <si>
    <t>Deaths</t>
  </si>
  <si>
    <t>5/13/20</t>
  </si>
  <si>
    <t>Lesotho</t>
  </si>
  <si>
    <t>5/14/20</t>
  </si>
  <si>
    <t>5/15/20</t>
  </si>
  <si>
    <t>5/16/20</t>
  </si>
  <si>
    <t>5/17/20</t>
  </si>
  <si>
    <t>5/18/20</t>
  </si>
  <si>
    <t>5/19/20</t>
  </si>
  <si>
    <t>5/20/20</t>
  </si>
  <si>
    <t>5/21/20</t>
  </si>
  <si>
    <t>5/22/20</t>
  </si>
  <si>
    <t>5/23/20</t>
  </si>
  <si>
    <t>5/24/20</t>
  </si>
  <si>
    <t>5/25/20</t>
  </si>
  <si>
    <t>5/26/20</t>
  </si>
  <si>
    <t>5/27/20</t>
  </si>
  <si>
    <t>5/28/20</t>
  </si>
  <si>
    <t>5/29/20</t>
  </si>
  <si>
    <t>5/30/20</t>
  </si>
  <si>
    <t>5/31/20</t>
  </si>
  <si>
    <t>6/13/20</t>
  </si>
  <si>
    <t>6/14/20</t>
  </si>
  <si>
    <t>6/15/20</t>
  </si>
  <si>
    <t>Africa</t>
  </si>
  <si>
    <t>6/16/20</t>
  </si>
  <si>
    <t>6/17/20</t>
  </si>
  <si>
    <t>6/18/20</t>
  </si>
  <si>
    <t>6/19/20</t>
  </si>
  <si>
    <t>6/20/20</t>
  </si>
  <si>
    <t>6/21/20</t>
  </si>
  <si>
    <t>6/22/20</t>
  </si>
  <si>
    <t>6/23/20</t>
  </si>
  <si>
    <t>6/24/20</t>
  </si>
  <si>
    <t>6/25/20</t>
  </si>
  <si>
    <t>6/26/20</t>
  </si>
  <si>
    <t>6/27/20</t>
  </si>
  <si>
    <t>South America</t>
  </si>
  <si>
    <t>(9;29;31;51;85;88;100;102;126;128;131;161;174;181;183;184;207;227;230)</t>
  </si>
  <si>
    <t>(9;30;32;42;76;79;92;94;119;122;125;157;171;178;180;181;205;227;230)</t>
  </si>
  <si>
    <t>6/28/20</t>
  </si>
  <si>
    <t>6/29/20</t>
  </si>
  <si>
    <t>Europe</t>
  </si>
  <si>
    <t>(4;19;26;94-97;109;119;123;125;132;138;140;149;153-154;158;162-163;172;178;186-187;189;194;200-201;204;208-209;216;226)</t>
  </si>
  <si>
    <t>(4;19;25-26;94-97;109;119;123;125;132;138;140;149;153-154;158;162-163;172;178;186-187;189;194;200-201;204;208-209;216;226)</t>
  </si>
  <si>
    <t>(4;19;25-26;34;81;84-85;88;97;101;111;115;118;126;132;134;143;148-149;154;158-159;169;175;183-184;186;192;198-199;202;206-207;216;226)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</si>
</sst>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/yyyy;@"/>
    <numFmt numFmtId="165" formatCode="0.0"/>
    <numFmt numFmtId="166" formatCode="0.0%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14" fontId="0" fillId="0" borderId="0" xfId="0" applyNumberFormat="1"/>
    <xf numFmtId="0" fontId="7" fillId="3" borderId="0" xfId="7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9" fontId="0" fillId="0" borderId="0" xfId="42" applyFont="1"/>
    <xf numFmtId="165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166" fontId="0" fillId="0" borderId="0" xfId="42" applyNumberFormat="1" applyFont="1"/>
    <xf numFmtId="0" fontId="18" fillId="0" borderId="0" xfId="0" applyFont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Confirmed (World)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Confirmed!$A$2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Confirmed!$C$1:$FZ$1</c:f>
              <c:strCache>
                <c:ptCount val="16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</c:strCache>
            </c:strRef>
          </c:cat>
          <c:val>
            <c:numRef>
              <c:f>Confirmed!$C$2:$FZ$2</c:f>
              <c:numCache>
                <c:formatCode>General</c:formatCode>
                <c:ptCount val="180"/>
                <c:pt idx="0">
                  <c:v>555</c:v>
                </c:pt>
                <c:pt idx="1">
                  <c:v>654</c:v>
                </c:pt>
                <c:pt idx="2">
                  <c:v>941</c:v>
                </c:pt>
                <c:pt idx="3">
                  <c:v>1434</c:v>
                </c:pt>
                <c:pt idx="4">
                  <c:v>2118</c:v>
                </c:pt>
                <c:pt idx="5">
                  <c:v>2927</c:v>
                </c:pt>
                <c:pt idx="6">
                  <c:v>5578</c:v>
                </c:pt>
                <c:pt idx="7">
                  <c:v>6166</c:v>
                </c:pt>
                <c:pt idx="8">
                  <c:v>8234</c:v>
                </c:pt>
                <c:pt idx="9">
                  <c:v>9927</c:v>
                </c:pt>
                <c:pt idx="10">
                  <c:v>12038</c:v>
                </c:pt>
                <c:pt idx="11">
                  <c:v>16787</c:v>
                </c:pt>
                <c:pt idx="12">
                  <c:v>19881</c:v>
                </c:pt>
                <c:pt idx="13">
                  <c:v>23892</c:v>
                </c:pt>
                <c:pt idx="14">
                  <c:v>27635</c:v>
                </c:pt>
                <c:pt idx="15">
                  <c:v>30794</c:v>
                </c:pt>
                <c:pt idx="16">
                  <c:v>34391</c:v>
                </c:pt>
                <c:pt idx="17">
                  <c:v>37120</c:v>
                </c:pt>
                <c:pt idx="18">
                  <c:v>40150</c:v>
                </c:pt>
                <c:pt idx="19">
                  <c:v>42762</c:v>
                </c:pt>
                <c:pt idx="20">
                  <c:v>44802</c:v>
                </c:pt>
                <c:pt idx="21">
                  <c:v>45221</c:v>
                </c:pt>
                <c:pt idx="22">
                  <c:v>60368</c:v>
                </c:pt>
                <c:pt idx="23">
                  <c:v>66885</c:v>
                </c:pt>
                <c:pt idx="24">
                  <c:v>69030</c:v>
                </c:pt>
                <c:pt idx="25">
                  <c:v>71224</c:v>
                </c:pt>
                <c:pt idx="26">
                  <c:v>73258</c:v>
                </c:pt>
                <c:pt idx="27">
                  <c:v>75136</c:v>
                </c:pt>
                <c:pt idx="28">
                  <c:v>75639</c:v>
                </c:pt>
                <c:pt idx="29">
                  <c:v>76197</c:v>
                </c:pt>
                <c:pt idx="30">
                  <c:v>76819</c:v>
                </c:pt>
                <c:pt idx="31">
                  <c:v>78572</c:v>
                </c:pt>
                <c:pt idx="32">
                  <c:v>78958</c:v>
                </c:pt>
                <c:pt idx="33">
                  <c:v>79525</c:v>
                </c:pt>
                <c:pt idx="34">
                  <c:v>80372</c:v>
                </c:pt>
                <c:pt idx="35">
                  <c:v>81346</c:v>
                </c:pt>
                <c:pt idx="36">
                  <c:v>82704</c:v>
                </c:pt>
                <c:pt idx="37">
                  <c:v>84070</c:v>
                </c:pt>
                <c:pt idx="38">
                  <c:v>85967</c:v>
                </c:pt>
                <c:pt idx="39">
                  <c:v>88325</c:v>
                </c:pt>
                <c:pt idx="40">
                  <c:v>90262</c:v>
                </c:pt>
                <c:pt idx="41">
                  <c:v>92795</c:v>
                </c:pt>
                <c:pt idx="42">
                  <c:v>95075</c:v>
                </c:pt>
                <c:pt idx="43">
                  <c:v>97844</c:v>
                </c:pt>
                <c:pt idx="44">
                  <c:v>101761</c:v>
                </c:pt>
                <c:pt idx="45">
                  <c:v>105782</c:v>
                </c:pt>
                <c:pt idx="46">
                  <c:v>109754</c:v>
                </c:pt>
                <c:pt idx="47">
                  <c:v>113536</c:v>
                </c:pt>
                <c:pt idx="48">
                  <c:v>118375</c:v>
                </c:pt>
                <c:pt idx="49">
                  <c:v>125704</c:v>
                </c:pt>
                <c:pt idx="50">
                  <c:v>130909</c:v>
                </c:pt>
                <c:pt idx="51">
                  <c:v>145204</c:v>
                </c:pt>
                <c:pt idx="52">
                  <c:v>156283</c:v>
                </c:pt>
                <c:pt idx="53">
                  <c:v>167022</c:v>
                </c:pt>
                <c:pt idx="54">
                  <c:v>181452</c:v>
                </c:pt>
                <c:pt idx="55">
                  <c:v>196917</c:v>
                </c:pt>
                <c:pt idx="56">
                  <c:v>216161</c:v>
                </c:pt>
                <c:pt idx="57">
                  <c:v>243084</c:v>
                </c:pt>
                <c:pt idx="58">
                  <c:v>272698</c:v>
                </c:pt>
                <c:pt idx="59">
                  <c:v>304844</c:v>
                </c:pt>
                <c:pt idx="60">
                  <c:v>337597</c:v>
                </c:pt>
                <c:pt idx="61">
                  <c:v>378381</c:v>
                </c:pt>
                <c:pt idx="62">
                  <c:v>418569</c:v>
                </c:pt>
                <c:pt idx="63">
                  <c:v>468155</c:v>
                </c:pt>
                <c:pt idx="64">
                  <c:v>530138</c:v>
                </c:pt>
                <c:pt idx="65">
                  <c:v>594178</c:v>
                </c:pt>
                <c:pt idx="66">
                  <c:v>661544</c:v>
                </c:pt>
                <c:pt idx="67">
                  <c:v>720695</c:v>
                </c:pt>
                <c:pt idx="68">
                  <c:v>783580</c:v>
                </c:pt>
                <c:pt idx="69">
                  <c:v>858317</c:v>
                </c:pt>
                <c:pt idx="70">
                  <c:v>933905</c:v>
                </c:pt>
                <c:pt idx="71">
                  <c:v>1014713</c:v>
                </c:pt>
                <c:pt idx="72">
                  <c:v>1097193</c:v>
                </c:pt>
                <c:pt idx="73">
                  <c:v>1177447</c:v>
                </c:pt>
                <c:pt idx="74">
                  <c:v>1251123</c:v>
                </c:pt>
                <c:pt idx="75">
                  <c:v>1322598</c:v>
                </c:pt>
                <c:pt idx="76">
                  <c:v>1397537</c:v>
                </c:pt>
                <c:pt idx="77">
                  <c:v>1481490</c:v>
                </c:pt>
                <c:pt idx="78">
                  <c:v>1567423</c:v>
                </c:pt>
                <c:pt idx="79">
                  <c:v>1659674</c:v>
                </c:pt>
                <c:pt idx="80">
                  <c:v>1737813</c:v>
                </c:pt>
                <c:pt idx="81">
                  <c:v>1836615</c:v>
                </c:pt>
                <c:pt idx="82">
                  <c:v>1906692</c:v>
                </c:pt>
                <c:pt idx="83">
                  <c:v>1977287</c:v>
                </c:pt>
                <c:pt idx="84">
                  <c:v>2057584</c:v>
                </c:pt>
                <c:pt idx="85">
                  <c:v>2153578</c:v>
                </c:pt>
                <c:pt idx="86">
                  <c:v>2242537</c:v>
                </c:pt>
                <c:pt idx="87">
                  <c:v>2316591</c:v>
                </c:pt>
                <c:pt idx="88">
                  <c:v>2399451</c:v>
                </c:pt>
                <c:pt idx="89">
                  <c:v>2472264</c:v>
                </c:pt>
                <c:pt idx="90">
                  <c:v>2546905</c:v>
                </c:pt>
                <c:pt idx="91">
                  <c:v>2622750</c:v>
                </c:pt>
                <c:pt idx="92">
                  <c:v>2711635</c:v>
                </c:pt>
                <c:pt idx="93">
                  <c:v>2799064</c:v>
                </c:pt>
                <c:pt idx="94">
                  <c:v>2884420</c:v>
                </c:pt>
                <c:pt idx="95">
                  <c:v>2958352</c:v>
                </c:pt>
                <c:pt idx="96">
                  <c:v>3027215</c:v>
                </c:pt>
                <c:pt idx="97">
                  <c:v>3101078</c:v>
                </c:pt>
                <c:pt idx="98">
                  <c:v>3176596</c:v>
                </c:pt>
                <c:pt idx="99">
                  <c:v>3261450</c:v>
                </c:pt>
                <c:pt idx="100">
                  <c:v>3349915</c:v>
                </c:pt>
                <c:pt idx="101">
                  <c:v>3432050</c:v>
                </c:pt>
                <c:pt idx="102">
                  <c:v>3511157</c:v>
                </c:pt>
                <c:pt idx="103">
                  <c:v>3587874</c:v>
                </c:pt>
                <c:pt idx="104">
                  <c:v>3668635</c:v>
                </c:pt>
                <c:pt idx="105">
                  <c:v>3760836</c:v>
                </c:pt>
                <c:pt idx="106">
                  <c:v>3851895</c:v>
                </c:pt>
                <c:pt idx="107">
                  <c:v>3945002</c:v>
                </c:pt>
                <c:pt idx="108">
                  <c:v>4030363</c:v>
                </c:pt>
                <c:pt idx="109">
                  <c:v>4108270</c:v>
                </c:pt>
                <c:pt idx="110">
                  <c:v>4184838</c:v>
                </c:pt>
                <c:pt idx="111">
                  <c:v>4268247</c:v>
                </c:pt>
                <c:pt idx="112">
                  <c:v>4353211</c:v>
                </c:pt>
                <c:pt idx="113">
                  <c:v>4451126</c:v>
                </c:pt>
                <c:pt idx="114">
                  <c:v>4548549</c:v>
                </c:pt>
                <c:pt idx="115">
                  <c:v>4641727</c:v>
                </c:pt>
                <c:pt idx="116">
                  <c:v>4721968</c:v>
                </c:pt>
                <c:pt idx="117">
                  <c:v>4810315</c:v>
                </c:pt>
                <c:pt idx="118">
                  <c:v>4906193</c:v>
                </c:pt>
                <c:pt idx="119">
                  <c:v>5005761</c:v>
                </c:pt>
                <c:pt idx="120">
                  <c:v>5112366</c:v>
                </c:pt>
                <c:pt idx="121">
                  <c:v>5220585</c:v>
                </c:pt>
                <c:pt idx="122">
                  <c:v>5321022</c:v>
                </c:pt>
                <c:pt idx="123">
                  <c:v>5417354</c:v>
                </c:pt>
                <c:pt idx="124">
                  <c:v>5504324</c:v>
                </c:pt>
                <c:pt idx="125">
                  <c:v>5599216</c:v>
                </c:pt>
                <c:pt idx="126">
                  <c:v>5702113</c:v>
                </c:pt>
                <c:pt idx="127">
                  <c:v>5820253</c:v>
                </c:pt>
                <c:pt idx="128">
                  <c:v>5941938</c:v>
                </c:pt>
                <c:pt idx="129">
                  <c:v>6070884</c:v>
                </c:pt>
                <c:pt idx="130">
                  <c:v>6178860</c:v>
                </c:pt>
                <c:pt idx="131">
                  <c:v>6275246</c:v>
                </c:pt>
                <c:pt idx="132">
                  <c:v>6387981</c:v>
                </c:pt>
                <c:pt idx="133">
                  <c:v>6515768</c:v>
                </c:pt>
                <c:pt idx="134">
                  <c:v>6642985</c:v>
                </c:pt>
                <c:pt idx="135">
                  <c:v>6776258</c:v>
                </c:pt>
                <c:pt idx="136">
                  <c:v>6902782</c:v>
                </c:pt>
                <c:pt idx="137">
                  <c:v>7015871</c:v>
                </c:pt>
                <c:pt idx="138">
                  <c:v>7119487</c:v>
                </c:pt>
                <c:pt idx="139">
                  <c:v>7243018</c:v>
                </c:pt>
                <c:pt idx="140">
                  <c:v>7376659</c:v>
                </c:pt>
                <c:pt idx="141">
                  <c:v>7515050</c:v>
                </c:pt>
                <c:pt idx="142">
                  <c:v>7644586</c:v>
                </c:pt>
                <c:pt idx="143">
                  <c:v>7779207</c:v>
                </c:pt>
                <c:pt idx="144">
                  <c:v>7912752</c:v>
                </c:pt>
                <c:pt idx="145">
                  <c:v>8034787</c:v>
                </c:pt>
                <c:pt idx="146">
                  <c:v>8174568</c:v>
                </c:pt>
                <c:pt idx="147">
                  <c:v>8350578</c:v>
                </c:pt>
                <c:pt idx="148">
                  <c:v>8489604</c:v>
                </c:pt>
                <c:pt idx="149">
                  <c:v>8670951</c:v>
                </c:pt>
                <c:pt idx="150">
                  <c:v>8829814</c:v>
                </c:pt>
                <c:pt idx="151">
                  <c:v>8961235</c:v>
                </c:pt>
                <c:pt idx="152">
                  <c:v>9099271</c:v>
                </c:pt>
                <c:pt idx="153">
                  <c:v>9264657</c:v>
                </c:pt>
                <c:pt idx="154">
                  <c:v>9432072</c:v>
                </c:pt>
                <c:pt idx="155">
                  <c:v>9610551</c:v>
                </c:pt>
                <c:pt idx="156">
                  <c:v>9802294</c:v>
                </c:pt>
                <c:pt idx="157">
                  <c:v>9980257</c:v>
                </c:pt>
                <c:pt idx="158">
                  <c:v>10145791</c:v>
                </c:pt>
                <c:pt idx="159">
                  <c:v>10302052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55-42A9-A3BE-9CEDF1257A25}"/>
            </c:ext>
          </c:extLst>
        </c:ser>
        <c:ser>
          <c:idx val="1"/>
          <c:order val="1"/>
          <c:tx>
            <c:strRef>
              <c:f>Confirmed!$A$3</c:f>
              <c:strCache>
                <c:ptCount val="1"/>
                <c:pt idx="0">
                  <c:v>Africa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strRef>
              <c:f>Confirmed!$C$1:$FZ$1</c:f>
              <c:strCache>
                <c:ptCount val="16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</c:strCache>
            </c:strRef>
          </c:cat>
          <c:val>
            <c:numRef>
              <c:f>Confirmed!$C$3:$FZ$3</c:f>
              <c:numCache>
                <c:formatCode>General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3</c:v>
                </c:pt>
                <c:pt idx="38">
                  <c:v>3</c:v>
                </c:pt>
                <c:pt idx="39">
                  <c:v>4</c:v>
                </c:pt>
                <c:pt idx="40">
                  <c:v>7</c:v>
                </c:pt>
                <c:pt idx="41">
                  <c:v>10</c:v>
                </c:pt>
                <c:pt idx="42">
                  <c:v>20</c:v>
                </c:pt>
                <c:pt idx="43">
                  <c:v>22</c:v>
                </c:pt>
                <c:pt idx="44">
                  <c:v>41</c:v>
                </c:pt>
                <c:pt idx="45">
                  <c:v>41</c:v>
                </c:pt>
                <c:pt idx="46">
                  <c:v>85</c:v>
                </c:pt>
                <c:pt idx="47">
                  <c:v>97</c:v>
                </c:pt>
                <c:pt idx="48">
                  <c:v>108</c:v>
                </c:pt>
                <c:pt idx="49">
                  <c:v>122</c:v>
                </c:pt>
                <c:pt idx="50">
                  <c:v>146</c:v>
                </c:pt>
                <c:pt idx="51">
                  <c:v>189</c:v>
                </c:pt>
                <c:pt idx="52">
                  <c:v>256</c:v>
                </c:pt>
                <c:pt idx="53">
                  <c:v>304</c:v>
                </c:pt>
                <c:pt idx="54">
                  <c:v>384</c:v>
                </c:pt>
                <c:pt idx="55">
                  <c:v>460</c:v>
                </c:pt>
                <c:pt idx="56">
                  <c:v>565</c:v>
                </c:pt>
                <c:pt idx="57">
                  <c:v>731</c:v>
                </c:pt>
                <c:pt idx="58">
                  <c:v>896</c:v>
                </c:pt>
                <c:pt idx="59">
                  <c:v>1068</c:v>
                </c:pt>
                <c:pt idx="60">
                  <c:v>1306</c:v>
                </c:pt>
                <c:pt idx="61">
                  <c:v>1626</c:v>
                </c:pt>
                <c:pt idx="62">
                  <c:v>1973</c:v>
                </c:pt>
                <c:pt idx="63">
                  <c:v>2412</c:v>
                </c:pt>
                <c:pt idx="64">
                  <c:v>2883</c:v>
                </c:pt>
                <c:pt idx="65">
                  <c:v>3345</c:v>
                </c:pt>
                <c:pt idx="66">
                  <c:v>3615</c:v>
                </c:pt>
                <c:pt idx="67">
                  <c:v>4020</c:v>
                </c:pt>
                <c:pt idx="68">
                  <c:v>4305</c:v>
                </c:pt>
                <c:pt idx="69">
                  <c:v>4778</c:v>
                </c:pt>
                <c:pt idx="70">
                  <c:v>5309</c:v>
                </c:pt>
                <c:pt idx="71">
                  <c:v>5900</c:v>
                </c:pt>
                <c:pt idx="72">
                  <c:v>6645</c:v>
                </c:pt>
                <c:pt idx="73">
                  <c:v>7158</c:v>
                </c:pt>
                <c:pt idx="74">
                  <c:v>7696</c:v>
                </c:pt>
                <c:pt idx="75">
                  <c:v>8178</c:v>
                </c:pt>
                <c:pt idx="76">
                  <c:v>8671</c:v>
                </c:pt>
                <c:pt idx="77">
                  <c:v>9320</c:v>
                </c:pt>
                <c:pt idx="78">
                  <c:v>9922</c:v>
                </c:pt>
                <c:pt idx="79">
                  <c:v>10502</c:v>
                </c:pt>
                <c:pt idx="80">
                  <c:v>10997</c:v>
                </c:pt>
                <c:pt idx="81">
                  <c:v>11684</c:v>
                </c:pt>
                <c:pt idx="82">
                  <c:v>12310</c:v>
                </c:pt>
                <c:pt idx="83">
                  <c:v>13087</c:v>
                </c:pt>
                <c:pt idx="84">
                  <c:v>13844</c:v>
                </c:pt>
                <c:pt idx="85">
                  <c:v>14725</c:v>
                </c:pt>
                <c:pt idx="86">
                  <c:v>15805</c:v>
                </c:pt>
                <c:pt idx="87">
                  <c:v>16822</c:v>
                </c:pt>
                <c:pt idx="88">
                  <c:v>17794</c:v>
                </c:pt>
                <c:pt idx="89">
                  <c:v>18726</c:v>
                </c:pt>
                <c:pt idx="90">
                  <c:v>19522</c:v>
                </c:pt>
                <c:pt idx="91">
                  <c:v>20611</c:v>
                </c:pt>
                <c:pt idx="92">
                  <c:v>21858</c:v>
                </c:pt>
                <c:pt idx="93">
                  <c:v>23265</c:v>
                </c:pt>
                <c:pt idx="94">
                  <c:v>24309</c:v>
                </c:pt>
                <c:pt idx="95">
                  <c:v>25552</c:v>
                </c:pt>
                <c:pt idx="96">
                  <c:v>26788</c:v>
                </c:pt>
                <c:pt idx="97">
                  <c:v>28243</c:v>
                </c:pt>
                <c:pt idx="98">
                  <c:v>30070</c:v>
                </c:pt>
                <c:pt idx="99">
                  <c:v>31918</c:v>
                </c:pt>
                <c:pt idx="100">
                  <c:v>33408</c:v>
                </c:pt>
                <c:pt idx="101">
                  <c:v>35351</c:v>
                </c:pt>
                <c:pt idx="102">
                  <c:v>36625</c:v>
                </c:pt>
                <c:pt idx="103">
                  <c:v>39050</c:v>
                </c:pt>
                <c:pt idx="104">
                  <c:v>40689</c:v>
                </c:pt>
                <c:pt idx="105">
                  <c:v>42928</c:v>
                </c:pt>
                <c:pt idx="106">
                  <c:v>45075</c:v>
                </c:pt>
                <c:pt idx="107">
                  <c:v>48523</c:v>
                </c:pt>
                <c:pt idx="108">
                  <c:v>50904</c:v>
                </c:pt>
                <c:pt idx="109">
                  <c:v>53376</c:v>
                </c:pt>
                <c:pt idx="110">
                  <c:v>56132</c:v>
                </c:pt>
                <c:pt idx="111">
                  <c:v>58947</c:v>
                </c:pt>
                <c:pt idx="112">
                  <c:v>61626</c:v>
                </c:pt>
                <c:pt idx="113">
                  <c:v>64332</c:v>
                </c:pt>
                <c:pt idx="114">
                  <c:v>67095</c:v>
                </c:pt>
                <c:pt idx="115">
                  <c:v>70176</c:v>
                </c:pt>
                <c:pt idx="116">
                  <c:v>72912</c:v>
                </c:pt>
                <c:pt idx="117">
                  <c:v>76400</c:v>
                </c:pt>
                <c:pt idx="118">
                  <c:v>79568</c:v>
                </c:pt>
                <c:pt idx="119">
                  <c:v>82936</c:v>
                </c:pt>
                <c:pt idx="120">
                  <c:v>87375</c:v>
                </c:pt>
                <c:pt idx="121">
                  <c:v>91228</c:v>
                </c:pt>
                <c:pt idx="122">
                  <c:v>94876</c:v>
                </c:pt>
                <c:pt idx="123">
                  <c:v>98777</c:v>
                </c:pt>
                <c:pt idx="124">
                  <c:v>102582</c:v>
                </c:pt>
                <c:pt idx="125">
                  <c:v>105818</c:v>
                </c:pt>
                <c:pt idx="126">
                  <c:v>110912</c:v>
                </c:pt>
                <c:pt idx="127">
                  <c:v>115300</c:v>
                </c:pt>
                <c:pt idx="128">
                  <c:v>120873</c:v>
                </c:pt>
                <c:pt idx="129">
                  <c:v>126826</c:v>
                </c:pt>
                <c:pt idx="130">
                  <c:v>131859</c:v>
                </c:pt>
                <c:pt idx="131">
                  <c:v>137250</c:v>
                </c:pt>
                <c:pt idx="132">
                  <c:v>141860</c:v>
                </c:pt>
                <c:pt idx="133">
                  <c:v>146713</c:v>
                </c:pt>
                <c:pt idx="134">
                  <c:v>153429</c:v>
                </c:pt>
                <c:pt idx="135">
                  <c:v>160144</c:v>
                </c:pt>
                <c:pt idx="136">
                  <c:v>166471</c:v>
                </c:pt>
                <c:pt idx="137">
                  <c:v>172220</c:v>
                </c:pt>
                <c:pt idx="138">
                  <c:v>178679</c:v>
                </c:pt>
                <c:pt idx="139">
                  <c:v>184777</c:v>
                </c:pt>
                <c:pt idx="140">
                  <c:v>190748</c:v>
                </c:pt>
                <c:pt idx="141">
                  <c:v>197650</c:v>
                </c:pt>
                <c:pt idx="142">
                  <c:v>205118</c:v>
                </c:pt>
                <c:pt idx="143">
                  <c:v>212778</c:v>
                </c:pt>
                <c:pt idx="144">
                  <c:v>221134</c:v>
                </c:pt>
                <c:pt idx="145">
                  <c:v>230113</c:v>
                </c:pt>
                <c:pt idx="146">
                  <c:v>237274</c:v>
                </c:pt>
                <c:pt idx="147">
                  <c:v>245300</c:v>
                </c:pt>
                <c:pt idx="148">
                  <c:v>252578</c:v>
                </c:pt>
                <c:pt idx="149">
                  <c:v>261504</c:v>
                </c:pt>
                <c:pt idx="150">
                  <c:v>271854</c:v>
                </c:pt>
                <c:pt idx="151">
                  <c:v>280448</c:v>
                </c:pt>
                <c:pt idx="152">
                  <c:v>288810</c:v>
                </c:pt>
                <c:pt idx="153">
                  <c:v>297277</c:v>
                </c:pt>
                <c:pt idx="154">
                  <c:v>307459</c:v>
                </c:pt>
                <c:pt idx="155">
                  <c:v>318636</c:v>
                </c:pt>
                <c:pt idx="156">
                  <c:v>329490</c:v>
                </c:pt>
                <c:pt idx="157">
                  <c:v>340765</c:v>
                </c:pt>
                <c:pt idx="158">
                  <c:v>350764</c:v>
                </c:pt>
                <c:pt idx="159">
                  <c:v>361364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F4-4AAA-A554-F6DAA3BE70A4}"/>
            </c:ext>
          </c:extLst>
        </c:ser>
        <c:ser>
          <c:idx val="2"/>
          <c:order val="2"/>
          <c:tx>
            <c:strRef>
              <c:f>Confirmed!$A$4</c:f>
              <c:strCache>
                <c:ptCount val="1"/>
                <c:pt idx="0">
                  <c:v>South America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Confirmed!$C$4:$FZ$4</c:f>
              <c:numCache>
                <c:formatCode>General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2</c:v>
                </c:pt>
                <c:pt idx="38">
                  <c:v>6</c:v>
                </c:pt>
                <c:pt idx="39">
                  <c:v>13</c:v>
                </c:pt>
                <c:pt idx="40">
                  <c:v>13</c:v>
                </c:pt>
                <c:pt idx="41">
                  <c:v>16</c:v>
                </c:pt>
                <c:pt idx="42">
                  <c:v>21</c:v>
                </c:pt>
                <c:pt idx="43">
                  <c:v>27</c:v>
                </c:pt>
                <c:pt idx="44">
                  <c:v>41</c:v>
                </c:pt>
                <c:pt idx="45">
                  <c:v>47</c:v>
                </c:pt>
                <c:pt idx="46">
                  <c:v>74</c:v>
                </c:pt>
                <c:pt idx="47">
                  <c:v>85</c:v>
                </c:pt>
                <c:pt idx="48">
                  <c:v>108</c:v>
                </c:pt>
                <c:pt idx="49">
                  <c:v>155</c:v>
                </c:pt>
                <c:pt idx="50">
                  <c:v>190</c:v>
                </c:pt>
                <c:pt idx="51">
                  <c:v>375</c:v>
                </c:pt>
                <c:pt idx="52">
                  <c:v>466</c:v>
                </c:pt>
                <c:pt idx="53">
                  <c:v>552</c:v>
                </c:pt>
                <c:pt idx="54">
                  <c:v>838</c:v>
                </c:pt>
                <c:pt idx="55">
                  <c:v>1158</c:v>
                </c:pt>
                <c:pt idx="56">
                  <c:v>1453</c:v>
                </c:pt>
                <c:pt idx="57">
                  <c:v>2023</c:v>
                </c:pt>
                <c:pt idx="58">
                  <c:v>2742</c:v>
                </c:pt>
                <c:pt idx="59">
                  <c:v>3603</c:v>
                </c:pt>
                <c:pt idx="60">
                  <c:v>4938</c:v>
                </c:pt>
                <c:pt idx="61">
                  <c:v>5862</c:v>
                </c:pt>
                <c:pt idx="62">
                  <c:v>6758</c:v>
                </c:pt>
                <c:pt idx="63">
                  <c:v>7786</c:v>
                </c:pt>
                <c:pt idx="64">
                  <c:v>9175</c:v>
                </c:pt>
                <c:pt idx="65">
                  <c:v>10657</c:v>
                </c:pt>
                <c:pt idx="66">
                  <c:v>12254</c:v>
                </c:pt>
                <c:pt idx="67">
                  <c:v>13582</c:v>
                </c:pt>
                <c:pt idx="68">
                  <c:v>14812</c:v>
                </c:pt>
                <c:pt idx="69">
                  <c:v>17345</c:v>
                </c:pt>
                <c:pt idx="70">
                  <c:v>19945</c:v>
                </c:pt>
                <c:pt idx="71">
                  <c:v>22598</c:v>
                </c:pt>
                <c:pt idx="72">
                  <c:v>24986</c:v>
                </c:pt>
                <c:pt idx="73">
                  <c:v>27796</c:v>
                </c:pt>
                <c:pt idx="74">
                  <c:v>30119</c:v>
                </c:pt>
                <c:pt idx="75">
                  <c:v>32671</c:v>
                </c:pt>
                <c:pt idx="76">
                  <c:v>36034</c:v>
                </c:pt>
                <c:pt idx="77">
                  <c:v>41706</c:v>
                </c:pt>
                <c:pt idx="78">
                  <c:v>46438</c:v>
                </c:pt>
                <c:pt idx="79">
                  <c:v>52540</c:v>
                </c:pt>
                <c:pt idx="80">
                  <c:v>56007</c:v>
                </c:pt>
                <c:pt idx="81">
                  <c:v>59630</c:v>
                </c:pt>
                <c:pt idx="82">
                  <c:v>64257</c:v>
                </c:pt>
                <c:pt idx="83">
                  <c:v>67813</c:v>
                </c:pt>
                <c:pt idx="84">
                  <c:v>73601</c:v>
                </c:pt>
                <c:pt idx="85">
                  <c:v>78623</c:v>
                </c:pt>
                <c:pt idx="86">
                  <c:v>84812</c:v>
                </c:pt>
                <c:pt idx="87">
                  <c:v>90792</c:v>
                </c:pt>
                <c:pt idx="88">
                  <c:v>96188</c:v>
                </c:pt>
                <c:pt idx="89">
                  <c:v>101154</c:v>
                </c:pt>
                <c:pt idx="90">
                  <c:v>106887</c:v>
                </c:pt>
                <c:pt idx="91">
                  <c:v>113508</c:v>
                </c:pt>
                <c:pt idx="92">
                  <c:v>122454</c:v>
                </c:pt>
                <c:pt idx="93">
                  <c:v>141401</c:v>
                </c:pt>
                <c:pt idx="94">
                  <c:v>152709</c:v>
                </c:pt>
                <c:pt idx="95">
                  <c:v>160720</c:v>
                </c:pt>
                <c:pt idx="96">
                  <c:v>168847</c:v>
                </c:pt>
                <c:pt idx="97">
                  <c:v>180522</c:v>
                </c:pt>
                <c:pt idx="98">
                  <c:v>192641</c:v>
                </c:pt>
                <c:pt idx="99">
                  <c:v>206810</c:v>
                </c:pt>
                <c:pt idx="100">
                  <c:v>220250</c:v>
                </c:pt>
                <c:pt idx="101">
                  <c:v>232497</c:v>
                </c:pt>
                <c:pt idx="102">
                  <c:v>246063</c:v>
                </c:pt>
                <c:pt idx="103">
                  <c:v>259910</c:v>
                </c:pt>
                <c:pt idx="104">
                  <c:v>274480</c:v>
                </c:pt>
                <c:pt idx="105">
                  <c:v>293039</c:v>
                </c:pt>
                <c:pt idx="106">
                  <c:v>309193</c:v>
                </c:pt>
                <c:pt idx="107">
                  <c:v>327002</c:v>
                </c:pt>
                <c:pt idx="108">
                  <c:v>344090</c:v>
                </c:pt>
                <c:pt idx="109">
                  <c:v>358223</c:v>
                </c:pt>
                <c:pt idx="110">
                  <c:v>370618</c:v>
                </c:pt>
                <c:pt idx="111">
                  <c:v>388425</c:v>
                </c:pt>
                <c:pt idx="112">
                  <c:v>410876</c:v>
                </c:pt>
                <c:pt idx="113">
                  <c:v>434999</c:v>
                </c:pt>
                <c:pt idx="114">
                  <c:v>463624</c:v>
                </c:pt>
                <c:pt idx="115">
                  <c:v>488019</c:v>
                </c:pt>
                <c:pt idx="116">
                  <c:v>505694</c:v>
                </c:pt>
                <c:pt idx="117">
                  <c:v>529522</c:v>
                </c:pt>
                <c:pt idx="118">
                  <c:v>559710</c:v>
                </c:pt>
                <c:pt idx="119">
                  <c:v>593011</c:v>
                </c:pt>
                <c:pt idx="120">
                  <c:v>626017</c:v>
                </c:pt>
                <c:pt idx="121">
                  <c:v>660234</c:v>
                </c:pt>
                <c:pt idx="122">
                  <c:v>690990</c:v>
                </c:pt>
                <c:pt idx="123">
                  <c:v>721484</c:v>
                </c:pt>
                <c:pt idx="124">
                  <c:v>747925</c:v>
                </c:pt>
                <c:pt idx="125">
                  <c:v>780802</c:v>
                </c:pt>
                <c:pt idx="126">
                  <c:v>819394</c:v>
                </c:pt>
                <c:pt idx="127">
                  <c:v>862443</c:v>
                </c:pt>
                <c:pt idx="128">
                  <c:v>906057</c:v>
                </c:pt>
                <c:pt idx="129">
                  <c:v>958054</c:v>
                </c:pt>
                <c:pt idx="130">
                  <c:v>994406</c:v>
                </c:pt>
                <c:pt idx="131">
                  <c:v>1024146</c:v>
                </c:pt>
                <c:pt idx="132">
                  <c:v>1065700</c:v>
                </c:pt>
                <c:pt idx="133">
                  <c:v>1116719</c:v>
                </c:pt>
                <c:pt idx="134">
                  <c:v>1165396</c:v>
                </c:pt>
                <c:pt idx="135">
                  <c:v>1215218</c:v>
                </c:pt>
                <c:pt idx="136">
                  <c:v>1259604</c:v>
                </c:pt>
                <c:pt idx="137">
                  <c:v>1297123</c:v>
                </c:pt>
                <c:pt idx="138">
                  <c:v>1328965</c:v>
                </c:pt>
                <c:pt idx="139">
                  <c:v>1377490</c:v>
                </c:pt>
                <c:pt idx="140">
                  <c:v>1431549</c:v>
                </c:pt>
                <c:pt idx="141">
                  <c:v>1483878</c:v>
                </c:pt>
                <c:pt idx="142">
                  <c:v>1528663</c:v>
                </c:pt>
                <c:pt idx="143">
                  <c:v>1572896</c:v>
                </c:pt>
                <c:pt idx="144">
                  <c:v>1616675</c:v>
                </c:pt>
                <c:pt idx="145">
                  <c:v>1656811</c:v>
                </c:pt>
                <c:pt idx="146">
                  <c:v>1710446</c:v>
                </c:pt>
                <c:pt idx="147">
                  <c:v>1794398</c:v>
                </c:pt>
                <c:pt idx="148">
                  <c:v>1838439</c:v>
                </c:pt>
                <c:pt idx="149">
                  <c:v>1917387</c:v>
                </c:pt>
                <c:pt idx="150">
                  <c:v>1973972</c:v>
                </c:pt>
                <c:pt idx="151">
                  <c:v>2015102</c:v>
                </c:pt>
                <c:pt idx="152">
                  <c:v>2058064</c:v>
                </c:pt>
                <c:pt idx="153">
                  <c:v>2120215</c:v>
                </c:pt>
                <c:pt idx="154">
                  <c:v>2181941</c:v>
                </c:pt>
                <c:pt idx="155">
                  <c:v>2247999</c:v>
                </c:pt>
                <c:pt idx="156">
                  <c:v>2318786</c:v>
                </c:pt>
                <c:pt idx="157">
                  <c:v>2381509</c:v>
                </c:pt>
                <c:pt idx="158">
                  <c:v>2438108</c:v>
                </c:pt>
                <c:pt idx="159">
                  <c:v>2479282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12-45E9-8445-DAC5AA503542}"/>
            </c:ext>
          </c:extLst>
        </c:ser>
        <c:ser>
          <c:idx val="3"/>
          <c:order val="3"/>
          <c:tx>
            <c:strRef>
              <c:f>Confirmed!$A$5</c:f>
              <c:strCache>
                <c:ptCount val="1"/>
                <c:pt idx="0">
                  <c:v>Europe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Confirmed!$C$5:$FF$5</c:f>
              <c:numCache>
                <c:formatCode>General</c:formatCode>
                <c:ptCount val="160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8</c:v>
                </c:pt>
                <c:pt idx="7">
                  <c:v>10</c:v>
                </c:pt>
                <c:pt idx="8">
                  <c:v>10</c:v>
                </c:pt>
                <c:pt idx="9">
                  <c:v>16</c:v>
                </c:pt>
                <c:pt idx="10">
                  <c:v>21</c:v>
                </c:pt>
                <c:pt idx="11">
                  <c:v>23</c:v>
                </c:pt>
                <c:pt idx="12">
                  <c:v>25</c:v>
                </c:pt>
                <c:pt idx="13">
                  <c:v>26</c:v>
                </c:pt>
                <c:pt idx="14">
                  <c:v>26</c:v>
                </c:pt>
                <c:pt idx="15">
                  <c:v>26</c:v>
                </c:pt>
                <c:pt idx="16">
                  <c:v>29</c:v>
                </c:pt>
                <c:pt idx="17">
                  <c:v>34</c:v>
                </c:pt>
                <c:pt idx="18">
                  <c:v>36</c:v>
                </c:pt>
                <c:pt idx="19">
                  <c:v>41</c:v>
                </c:pt>
                <c:pt idx="20">
                  <c:v>43</c:v>
                </c:pt>
                <c:pt idx="21">
                  <c:v>44</c:v>
                </c:pt>
                <c:pt idx="22">
                  <c:v>44</c:v>
                </c:pt>
                <c:pt idx="23">
                  <c:v>44</c:v>
                </c:pt>
                <c:pt idx="24">
                  <c:v>45</c:v>
                </c:pt>
                <c:pt idx="25">
                  <c:v>45</c:v>
                </c:pt>
                <c:pt idx="26">
                  <c:v>45</c:v>
                </c:pt>
                <c:pt idx="27">
                  <c:v>45</c:v>
                </c:pt>
                <c:pt idx="28">
                  <c:v>45</c:v>
                </c:pt>
                <c:pt idx="29">
                  <c:v>45</c:v>
                </c:pt>
                <c:pt idx="30">
                  <c:v>62</c:v>
                </c:pt>
                <c:pt idx="31">
                  <c:v>104</c:v>
                </c:pt>
                <c:pt idx="32">
                  <c:v>197</c:v>
                </c:pt>
                <c:pt idx="33">
                  <c:v>275</c:v>
                </c:pt>
                <c:pt idx="34">
                  <c:v>378</c:v>
                </c:pt>
                <c:pt idx="35">
                  <c:v>534</c:v>
                </c:pt>
                <c:pt idx="36">
                  <c:v>797</c:v>
                </c:pt>
                <c:pt idx="37">
                  <c:v>1081</c:v>
                </c:pt>
                <c:pt idx="38">
                  <c:v>1452</c:v>
                </c:pt>
                <c:pt idx="39">
                  <c:v>2186</c:v>
                </c:pt>
                <c:pt idx="40">
                  <c:v>2708</c:v>
                </c:pt>
                <c:pt idx="41">
                  <c:v>3328</c:v>
                </c:pt>
                <c:pt idx="42">
                  <c:v>4288</c:v>
                </c:pt>
                <c:pt idx="43">
                  <c:v>5675</c:v>
                </c:pt>
                <c:pt idx="44">
                  <c:v>7417</c:v>
                </c:pt>
                <c:pt idx="45">
                  <c:v>9545</c:v>
                </c:pt>
                <c:pt idx="46">
                  <c:v>12075</c:v>
                </c:pt>
                <c:pt idx="47">
                  <c:v>14849</c:v>
                </c:pt>
                <c:pt idx="48">
                  <c:v>18215</c:v>
                </c:pt>
                <c:pt idx="49">
                  <c:v>23217</c:v>
                </c:pt>
                <c:pt idx="50">
                  <c:v>26563</c:v>
                </c:pt>
                <c:pt idx="51">
                  <c:v>37816</c:v>
                </c:pt>
                <c:pt idx="52">
                  <c:v>45856</c:v>
                </c:pt>
                <c:pt idx="53">
                  <c:v>54127</c:v>
                </c:pt>
                <c:pt idx="54">
                  <c:v>64768</c:v>
                </c:pt>
                <c:pt idx="55">
                  <c:v>75717</c:v>
                </c:pt>
                <c:pt idx="56">
                  <c:v>89125</c:v>
                </c:pt>
                <c:pt idx="57">
                  <c:v>107314</c:v>
                </c:pt>
                <c:pt idx="58">
                  <c:v>127593</c:v>
                </c:pt>
                <c:pt idx="59">
                  <c:v>148921</c:v>
                </c:pt>
                <c:pt idx="60">
                  <c:v>168077</c:v>
                </c:pt>
                <c:pt idx="61">
                  <c:v>193359</c:v>
                </c:pt>
                <c:pt idx="62">
                  <c:v>216702</c:v>
                </c:pt>
                <c:pt idx="63">
                  <c:v>246237</c:v>
                </c:pt>
                <c:pt idx="64">
                  <c:v>281589</c:v>
                </c:pt>
                <c:pt idx="65">
                  <c:v>318180</c:v>
                </c:pt>
                <c:pt idx="66">
                  <c:v>355407</c:v>
                </c:pt>
                <c:pt idx="67">
                  <c:v>385525</c:v>
                </c:pt>
                <c:pt idx="68">
                  <c:v>416955</c:v>
                </c:pt>
                <c:pt idx="69">
                  <c:v>453606</c:v>
                </c:pt>
                <c:pt idx="70">
                  <c:v>490920</c:v>
                </c:pt>
                <c:pt idx="71">
                  <c:v>527186</c:v>
                </c:pt>
                <c:pt idx="72">
                  <c:v>565108</c:v>
                </c:pt>
                <c:pt idx="73">
                  <c:v>599920</c:v>
                </c:pt>
                <c:pt idx="74">
                  <c:v>631180</c:v>
                </c:pt>
                <c:pt idx="75">
                  <c:v>659741</c:v>
                </c:pt>
                <c:pt idx="76">
                  <c:v>690382</c:v>
                </c:pt>
                <c:pt idx="77">
                  <c:v>726814</c:v>
                </c:pt>
                <c:pt idx="78">
                  <c:v>761580</c:v>
                </c:pt>
                <c:pt idx="79">
                  <c:v>801913</c:v>
                </c:pt>
                <c:pt idx="80">
                  <c:v>834526</c:v>
                </c:pt>
                <c:pt idx="81">
                  <c:v>888735</c:v>
                </c:pt>
                <c:pt idx="82">
                  <c:v>914750</c:v>
                </c:pt>
                <c:pt idx="83">
                  <c:v>940822</c:v>
                </c:pt>
                <c:pt idx="84">
                  <c:v>971654</c:v>
                </c:pt>
                <c:pt idx="85">
                  <c:v>1014548</c:v>
                </c:pt>
                <c:pt idx="86">
                  <c:v>1046115</c:v>
                </c:pt>
                <c:pt idx="87">
                  <c:v>1068220</c:v>
                </c:pt>
                <c:pt idx="88">
                  <c:v>1101007</c:v>
                </c:pt>
                <c:pt idx="89">
                  <c:v>1123804</c:v>
                </c:pt>
                <c:pt idx="90">
                  <c:v>1148451</c:v>
                </c:pt>
                <c:pt idx="91">
                  <c:v>1169382</c:v>
                </c:pt>
                <c:pt idx="92">
                  <c:v>1195343</c:v>
                </c:pt>
                <c:pt idx="93">
                  <c:v>1206720</c:v>
                </c:pt>
                <c:pt idx="94">
                  <c:v>1228452</c:v>
                </c:pt>
                <c:pt idx="95">
                  <c:v>1246266</c:v>
                </c:pt>
                <c:pt idx="96">
                  <c:v>1264629</c:v>
                </c:pt>
                <c:pt idx="97">
                  <c:v>1282585</c:v>
                </c:pt>
                <c:pt idx="98">
                  <c:v>1297465</c:v>
                </c:pt>
                <c:pt idx="99">
                  <c:v>1315442</c:v>
                </c:pt>
                <c:pt idx="100">
                  <c:v>1332483</c:v>
                </c:pt>
                <c:pt idx="101">
                  <c:v>1348093</c:v>
                </c:pt>
                <c:pt idx="102">
                  <c:v>1360502</c:v>
                </c:pt>
                <c:pt idx="103">
                  <c:v>1372169</c:v>
                </c:pt>
                <c:pt idx="104">
                  <c:v>1386065</c:v>
                </c:pt>
                <c:pt idx="105">
                  <c:v>1405445</c:v>
                </c:pt>
                <c:pt idx="106">
                  <c:v>1421813</c:v>
                </c:pt>
                <c:pt idx="107">
                  <c:v>1437602</c:v>
                </c:pt>
                <c:pt idx="108">
                  <c:v>1449775</c:v>
                </c:pt>
                <c:pt idx="109">
                  <c:v>1460947</c:v>
                </c:pt>
                <c:pt idx="110">
                  <c:v>1473658</c:v>
                </c:pt>
                <c:pt idx="111">
                  <c:v>1485645</c:v>
                </c:pt>
                <c:pt idx="112">
                  <c:v>1496055</c:v>
                </c:pt>
                <c:pt idx="113">
                  <c:v>1507930</c:v>
                </c:pt>
                <c:pt idx="114">
                  <c:v>1519599</c:v>
                </c:pt>
                <c:pt idx="115">
                  <c:v>1529657</c:v>
                </c:pt>
                <c:pt idx="116">
                  <c:v>1538748</c:v>
                </c:pt>
                <c:pt idx="117">
                  <c:v>1547024</c:v>
                </c:pt>
                <c:pt idx="118">
                  <c:v>1556667</c:v>
                </c:pt>
                <c:pt idx="119">
                  <c:v>1563035</c:v>
                </c:pt>
                <c:pt idx="120">
                  <c:v>1571873</c:v>
                </c:pt>
                <c:pt idx="121">
                  <c:v>1582945</c:v>
                </c:pt>
                <c:pt idx="122">
                  <c:v>1591767</c:v>
                </c:pt>
                <c:pt idx="123">
                  <c:v>1599182</c:v>
                </c:pt>
                <c:pt idx="124">
                  <c:v>1604870</c:v>
                </c:pt>
                <c:pt idx="125">
                  <c:v>1614285</c:v>
                </c:pt>
                <c:pt idx="126">
                  <c:v>1621552</c:v>
                </c:pt>
                <c:pt idx="127">
                  <c:v>1633950</c:v>
                </c:pt>
                <c:pt idx="128">
                  <c:v>1642827</c:v>
                </c:pt>
                <c:pt idx="129">
                  <c:v>1651534</c:v>
                </c:pt>
                <c:pt idx="130">
                  <c:v>1657989</c:v>
                </c:pt>
                <c:pt idx="131">
                  <c:v>1663284</c:v>
                </c:pt>
                <c:pt idx="132">
                  <c:v>1668444</c:v>
                </c:pt>
                <c:pt idx="133">
                  <c:v>1676889</c:v>
                </c:pt>
                <c:pt idx="134">
                  <c:v>1684646</c:v>
                </c:pt>
                <c:pt idx="135">
                  <c:v>1692624</c:v>
                </c:pt>
                <c:pt idx="136">
                  <c:v>1700408</c:v>
                </c:pt>
                <c:pt idx="137">
                  <c:v>1707115</c:v>
                </c:pt>
                <c:pt idx="138">
                  <c:v>1712912</c:v>
                </c:pt>
                <c:pt idx="139">
                  <c:v>1720039</c:v>
                </c:pt>
                <c:pt idx="140">
                  <c:v>1726042</c:v>
                </c:pt>
                <c:pt idx="141">
                  <c:v>1733503</c:v>
                </c:pt>
                <c:pt idx="142">
                  <c:v>1741747</c:v>
                </c:pt>
                <c:pt idx="143">
                  <c:v>1749432</c:v>
                </c:pt>
                <c:pt idx="144">
                  <c:v>1756524</c:v>
                </c:pt>
                <c:pt idx="145">
                  <c:v>1762635</c:v>
                </c:pt>
                <c:pt idx="146">
                  <c:v>1769812</c:v>
                </c:pt>
                <c:pt idx="147">
                  <c:v>1777461</c:v>
                </c:pt>
                <c:pt idx="148">
                  <c:v>1786093</c:v>
                </c:pt>
                <c:pt idx="149">
                  <c:v>1794330</c:v>
                </c:pt>
                <c:pt idx="150">
                  <c:v>1800890</c:v>
                </c:pt>
                <c:pt idx="151">
                  <c:v>1806472</c:v>
                </c:pt>
                <c:pt idx="152">
                  <c:v>1811600</c:v>
                </c:pt>
                <c:pt idx="153">
                  <c:v>1819285</c:v>
                </c:pt>
                <c:pt idx="154">
                  <c:v>1826099</c:v>
                </c:pt>
                <c:pt idx="155">
                  <c:v>1833173</c:v>
                </c:pt>
                <c:pt idx="156">
                  <c:v>1841978</c:v>
                </c:pt>
                <c:pt idx="157">
                  <c:v>1847314</c:v>
                </c:pt>
                <c:pt idx="158">
                  <c:v>1851499</c:v>
                </c:pt>
                <c:pt idx="159">
                  <c:v>1860174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01-4962-839E-9DA6966AEC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6760400"/>
        <c:axId val="236607184"/>
      </c:lineChart>
      <c:catAx>
        <c:axId val="236760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607184"/>
        <c:crosses val="autoZero"/>
        <c:auto val="1"/>
        <c:lblAlgn val="ctr"/>
        <c:lblOffset val="100"/>
        <c:noMultiLvlLbl val="0"/>
      </c:catAx>
      <c:valAx>
        <c:axId val="23660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760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 change in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47894392947717E-2"/>
          <c:y val="9.4513224677431534E-2"/>
          <c:w val="0.83252422561103911"/>
          <c:h val="0.80104473353874239"/>
        </c:manualLayout>
      </c:layout>
      <c:lineChart>
        <c:grouping val="standard"/>
        <c:varyColors val="0"/>
        <c:ser>
          <c:idx val="0"/>
          <c:order val="0"/>
          <c:tx>
            <c:strRef>
              <c:f>Deaths!$A$56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Deaths!$D$55:$FZ$55</c:f>
              <c:strCache>
                <c:ptCount val="159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  <c:pt idx="144">
                  <c:v>6/15/20</c:v>
                </c:pt>
                <c:pt idx="145">
                  <c:v>6/16/20</c:v>
                </c:pt>
                <c:pt idx="146">
                  <c:v>6/17/20</c:v>
                </c:pt>
                <c:pt idx="147">
                  <c:v>6/18/20</c:v>
                </c:pt>
                <c:pt idx="148">
                  <c:v>6/19/20</c:v>
                </c:pt>
                <c:pt idx="149">
                  <c:v>6/20/20</c:v>
                </c:pt>
                <c:pt idx="150">
                  <c:v>6/21/20</c:v>
                </c:pt>
                <c:pt idx="151">
                  <c:v>6/22/20</c:v>
                </c:pt>
                <c:pt idx="152">
                  <c:v>6/23/20</c:v>
                </c:pt>
                <c:pt idx="153">
                  <c:v>6/24/20</c:v>
                </c:pt>
                <c:pt idx="154">
                  <c:v>6/25/20</c:v>
                </c:pt>
                <c:pt idx="155">
                  <c:v>6/26/20</c:v>
                </c:pt>
                <c:pt idx="156">
                  <c:v>6/27/20</c:v>
                </c:pt>
                <c:pt idx="157">
                  <c:v>6/28/20</c:v>
                </c:pt>
                <c:pt idx="158">
                  <c:v>6/29/20</c:v>
                </c:pt>
              </c:strCache>
            </c:strRef>
          </c:cat>
          <c:val>
            <c:numRef>
              <c:f>Deaths!$D$56:$FZ$56</c:f>
              <c:numCache>
                <c:formatCode>General</c:formatCode>
                <c:ptCount val="179"/>
                <c:pt idx="0">
                  <c:v>1</c:v>
                </c:pt>
                <c:pt idx="1">
                  <c:v>8</c:v>
                </c:pt>
                <c:pt idx="2">
                  <c:v>16</c:v>
                </c:pt>
                <c:pt idx="3">
                  <c:v>14</c:v>
                </c:pt>
                <c:pt idx="4">
                  <c:v>26</c:v>
                </c:pt>
                <c:pt idx="5">
                  <c:v>49</c:v>
                </c:pt>
                <c:pt idx="6">
                  <c:v>2</c:v>
                </c:pt>
                <c:pt idx="7">
                  <c:v>38</c:v>
                </c:pt>
                <c:pt idx="8">
                  <c:v>42</c:v>
                </c:pt>
                <c:pt idx="9">
                  <c:v>46</c:v>
                </c:pt>
                <c:pt idx="10">
                  <c:v>103</c:v>
                </c:pt>
                <c:pt idx="11">
                  <c:v>64</c:v>
                </c:pt>
                <c:pt idx="12">
                  <c:v>66</c:v>
                </c:pt>
                <c:pt idx="13">
                  <c:v>72</c:v>
                </c:pt>
                <c:pt idx="14">
                  <c:v>70</c:v>
                </c:pt>
                <c:pt idx="15">
                  <c:v>85</c:v>
                </c:pt>
                <c:pt idx="16">
                  <c:v>87</c:v>
                </c:pt>
                <c:pt idx="17">
                  <c:v>100</c:v>
                </c:pt>
                <c:pt idx="18">
                  <c:v>107</c:v>
                </c:pt>
                <c:pt idx="19">
                  <c:v>100</c:v>
                </c:pt>
                <c:pt idx="20">
                  <c:v>5</c:v>
                </c:pt>
                <c:pt idx="21">
                  <c:v>253</c:v>
                </c:pt>
                <c:pt idx="22">
                  <c:v>152</c:v>
                </c:pt>
                <c:pt idx="23">
                  <c:v>143</c:v>
                </c:pt>
                <c:pt idx="24">
                  <c:v>104</c:v>
                </c:pt>
                <c:pt idx="25">
                  <c:v>98</c:v>
                </c:pt>
                <c:pt idx="26">
                  <c:v>139</c:v>
                </c:pt>
                <c:pt idx="27">
                  <c:v>115</c:v>
                </c:pt>
                <c:pt idx="28">
                  <c:v>125</c:v>
                </c:pt>
                <c:pt idx="29">
                  <c:v>4</c:v>
                </c:pt>
                <c:pt idx="30">
                  <c:v>207</c:v>
                </c:pt>
                <c:pt idx="31">
                  <c:v>11</c:v>
                </c:pt>
                <c:pt idx="32">
                  <c:v>160</c:v>
                </c:pt>
                <c:pt idx="33">
                  <c:v>79</c:v>
                </c:pt>
                <c:pt idx="34">
                  <c:v>62</c:v>
                </c:pt>
                <c:pt idx="35">
                  <c:v>44</c:v>
                </c:pt>
                <c:pt idx="36">
                  <c:v>58</c:v>
                </c:pt>
                <c:pt idx="37">
                  <c:v>69</c:v>
                </c:pt>
                <c:pt idx="38">
                  <c:v>55</c:v>
                </c:pt>
                <c:pt idx="39">
                  <c:v>89</c:v>
                </c:pt>
                <c:pt idx="40">
                  <c:v>75</c:v>
                </c:pt>
                <c:pt idx="41">
                  <c:v>94</c:v>
                </c:pt>
                <c:pt idx="42">
                  <c:v>93</c:v>
                </c:pt>
                <c:pt idx="43">
                  <c:v>112</c:v>
                </c:pt>
                <c:pt idx="44">
                  <c:v>99</c:v>
                </c:pt>
                <c:pt idx="45">
                  <c:v>243</c:v>
                </c:pt>
                <c:pt idx="46">
                  <c:v>186</c:v>
                </c:pt>
                <c:pt idx="47">
                  <c:v>276</c:v>
                </c:pt>
                <c:pt idx="48">
                  <c:v>347</c:v>
                </c:pt>
                <c:pt idx="49">
                  <c:v>303</c:v>
                </c:pt>
                <c:pt idx="50">
                  <c:v>498</c:v>
                </c:pt>
                <c:pt idx="51">
                  <c:v>420</c:v>
                </c:pt>
                <c:pt idx="52">
                  <c:v>640</c:v>
                </c:pt>
                <c:pt idx="53">
                  <c:v>680</c:v>
                </c:pt>
                <c:pt idx="54">
                  <c:v>806</c:v>
                </c:pt>
                <c:pt idx="55">
                  <c:v>895</c:v>
                </c:pt>
                <c:pt idx="56">
                  <c:v>1106</c:v>
                </c:pt>
                <c:pt idx="57">
                  <c:v>1481</c:v>
                </c:pt>
                <c:pt idx="58">
                  <c:v>1702</c:v>
                </c:pt>
                <c:pt idx="59">
                  <c:v>1699</c:v>
                </c:pt>
                <c:pt idx="60">
                  <c:v>1918</c:v>
                </c:pt>
                <c:pt idx="61">
                  <c:v>2268</c:v>
                </c:pt>
                <c:pt idx="62">
                  <c:v>2773</c:v>
                </c:pt>
                <c:pt idx="63">
                  <c:v>3001</c:v>
                </c:pt>
                <c:pt idx="64">
                  <c:v>3508</c:v>
                </c:pt>
                <c:pt idx="65">
                  <c:v>3682</c:v>
                </c:pt>
                <c:pt idx="66">
                  <c:v>3466</c:v>
                </c:pt>
                <c:pt idx="67">
                  <c:v>4148</c:v>
                </c:pt>
                <c:pt idx="68">
                  <c:v>4836</c:v>
                </c:pt>
                <c:pt idx="69">
                  <c:v>5528</c:v>
                </c:pt>
                <c:pt idx="70">
                  <c:v>6283</c:v>
                </c:pt>
                <c:pt idx="71">
                  <c:v>5962</c:v>
                </c:pt>
                <c:pt idx="72">
                  <c:v>5831</c:v>
                </c:pt>
                <c:pt idx="73">
                  <c:v>4987</c:v>
                </c:pt>
                <c:pt idx="74">
                  <c:v>5831</c:v>
                </c:pt>
                <c:pt idx="75">
                  <c:v>7903</c:v>
                </c:pt>
                <c:pt idx="76">
                  <c:v>6692</c:v>
                </c:pt>
                <c:pt idx="77">
                  <c:v>7586</c:v>
                </c:pt>
                <c:pt idx="78">
                  <c:v>7243</c:v>
                </c:pt>
                <c:pt idx="79">
                  <c:v>6021</c:v>
                </c:pt>
                <c:pt idx="80">
                  <c:v>5700</c:v>
                </c:pt>
                <c:pt idx="81">
                  <c:v>5723</c:v>
                </c:pt>
                <c:pt idx="82">
                  <c:v>6891</c:v>
                </c:pt>
                <c:pt idx="83">
                  <c:v>8265</c:v>
                </c:pt>
                <c:pt idx="84">
                  <c:v>7271</c:v>
                </c:pt>
                <c:pt idx="85">
                  <c:v>8865</c:v>
                </c:pt>
                <c:pt idx="86">
                  <c:v>6430</c:v>
                </c:pt>
                <c:pt idx="87">
                  <c:v>4531</c:v>
                </c:pt>
                <c:pt idx="88">
                  <c:v>5398</c:v>
                </c:pt>
                <c:pt idx="89">
                  <c:v>7094</c:v>
                </c:pt>
                <c:pt idx="90">
                  <c:v>6699</c:v>
                </c:pt>
                <c:pt idx="91">
                  <c:v>6752</c:v>
                </c:pt>
                <c:pt idx="92">
                  <c:v>6340</c:v>
                </c:pt>
                <c:pt idx="93">
                  <c:v>6193</c:v>
                </c:pt>
                <c:pt idx="94">
                  <c:v>3733</c:v>
                </c:pt>
                <c:pt idx="95">
                  <c:v>4555</c:v>
                </c:pt>
                <c:pt idx="96">
                  <c:v>6362</c:v>
                </c:pt>
                <c:pt idx="97">
                  <c:v>6883</c:v>
                </c:pt>
                <c:pt idx="98">
                  <c:v>5695</c:v>
                </c:pt>
                <c:pt idx="99">
                  <c:v>5255</c:v>
                </c:pt>
                <c:pt idx="100">
                  <c:v>5187</c:v>
                </c:pt>
                <c:pt idx="101">
                  <c:v>3668</c:v>
                </c:pt>
                <c:pt idx="102">
                  <c:v>4093</c:v>
                </c:pt>
                <c:pt idx="103">
                  <c:v>5722</c:v>
                </c:pt>
                <c:pt idx="104">
                  <c:v>6584</c:v>
                </c:pt>
                <c:pt idx="105">
                  <c:v>5709</c:v>
                </c:pt>
                <c:pt idx="106">
                  <c:v>5345</c:v>
                </c:pt>
                <c:pt idx="107">
                  <c:v>4411</c:v>
                </c:pt>
                <c:pt idx="108">
                  <c:v>3425</c:v>
                </c:pt>
                <c:pt idx="109">
                  <c:v>3611</c:v>
                </c:pt>
                <c:pt idx="110">
                  <c:v>5622</c:v>
                </c:pt>
                <c:pt idx="111">
                  <c:v>5220</c:v>
                </c:pt>
                <c:pt idx="112">
                  <c:v>5274</c:v>
                </c:pt>
                <c:pt idx="113">
                  <c:v>5185</c:v>
                </c:pt>
                <c:pt idx="114">
                  <c:v>4152</c:v>
                </c:pt>
                <c:pt idx="115">
                  <c:v>3396</c:v>
                </c:pt>
                <c:pt idx="116">
                  <c:v>3307</c:v>
                </c:pt>
                <c:pt idx="117">
                  <c:v>4809</c:v>
                </c:pt>
                <c:pt idx="118">
                  <c:v>4821</c:v>
                </c:pt>
                <c:pt idx="119">
                  <c:v>4809</c:v>
                </c:pt>
                <c:pt idx="120">
                  <c:v>5293</c:v>
                </c:pt>
                <c:pt idx="121">
                  <c:v>3980</c:v>
                </c:pt>
                <c:pt idx="122">
                  <c:v>2847</c:v>
                </c:pt>
                <c:pt idx="123">
                  <c:v>1171</c:v>
                </c:pt>
                <c:pt idx="124">
                  <c:v>4224</c:v>
                </c:pt>
                <c:pt idx="125">
                  <c:v>5183</c:v>
                </c:pt>
                <c:pt idx="126">
                  <c:v>4696</c:v>
                </c:pt>
                <c:pt idx="127">
                  <c:v>4694</c:v>
                </c:pt>
                <c:pt idx="128">
                  <c:v>4112</c:v>
                </c:pt>
                <c:pt idx="129">
                  <c:v>2881</c:v>
                </c:pt>
                <c:pt idx="130">
                  <c:v>3529</c:v>
                </c:pt>
                <c:pt idx="131">
                  <c:v>4697</c:v>
                </c:pt>
                <c:pt idx="132">
                  <c:v>5699</c:v>
                </c:pt>
                <c:pt idx="133">
                  <c:v>5174</c:v>
                </c:pt>
                <c:pt idx="134">
                  <c:v>4822</c:v>
                </c:pt>
                <c:pt idx="135">
                  <c:v>3813</c:v>
                </c:pt>
                <c:pt idx="136">
                  <c:v>2749</c:v>
                </c:pt>
                <c:pt idx="137">
                  <c:v>3744</c:v>
                </c:pt>
                <c:pt idx="138">
                  <c:v>4861</c:v>
                </c:pt>
                <c:pt idx="139">
                  <c:v>5209</c:v>
                </c:pt>
                <c:pt idx="140">
                  <c:v>4791</c:v>
                </c:pt>
                <c:pt idx="141">
                  <c:v>4319</c:v>
                </c:pt>
                <c:pt idx="142">
                  <c:v>4267</c:v>
                </c:pt>
                <c:pt idx="143">
                  <c:v>3344</c:v>
                </c:pt>
                <c:pt idx="144">
                  <c:v>3508</c:v>
                </c:pt>
                <c:pt idx="145">
                  <c:v>6786</c:v>
                </c:pt>
                <c:pt idx="146">
                  <c:v>5274</c:v>
                </c:pt>
                <c:pt idx="147">
                  <c:v>5020</c:v>
                </c:pt>
                <c:pt idx="148">
                  <c:v>6289</c:v>
                </c:pt>
                <c:pt idx="149">
                  <c:v>4254</c:v>
                </c:pt>
                <c:pt idx="150">
                  <c:v>4061</c:v>
                </c:pt>
                <c:pt idx="151">
                  <c:v>3588</c:v>
                </c:pt>
                <c:pt idx="152">
                  <c:v>5416</c:v>
                </c:pt>
                <c:pt idx="153">
                  <c:v>5171</c:v>
                </c:pt>
                <c:pt idx="154">
                  <c:v>6554</c:v>
                </c:pt>
                <c:pt idx="155">
                  <c:v>4869</c:v>
                </c:pt>
                <c:pt idx="156">
                  <c:v>4529</c:v>
                </c:pt>
                <c:pt idx="157">
                  <c:v>3183</c:v>
                </c:pt>
                <c:pt idx="158">
                  <c:v>3612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19-4084-B3B5-ED706BAA76E5}"/>
            </c:ext>
          </c:extLst>
        </c:ser>
        <c:ser>
          <c:idx val="8"/>
          <c:order val="8"/>
          <c:tx>
            <c:strRef>
              <c:f>Deaths!$A$57</c:f>
              <c:strCache>
                <c:ptCount val="1"/>
                <c:pt idx="0">
                  <c:v>Africa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7030A0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Deaths!$D$55:$FZ$55</c:f>
              <c:strCache>
                <c:ptCount val="159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  <c:pt idx="144">
                  <c:v>6/15/20</c:v>
                </c:pt>
                <c:pt idx="145">
                  <c:v>6/16/20</c:v>
                </c:pt>
                <c:pt idx="146">
                  <c:v>6/17/20</c:v>
                </c:pt>
                <c:pt idx="147">
                  <c:v>6/18/20</c:v>
                </c:pt>
                <c:pt idx="148">
                  <c:v>6/19/20</c:v>
                </c:pt>
                <c:pt idx="149">
                  <c:v>6/20/20</c:v>
                </c:pt>
                <c:pt idx="150">
                  <c:v>6/21/20</c:v>
                </c:pt>
                <c:pt idx="151">
                  <c:v>6/22/20</c:v>
                </c:pt>
                <c:pt idx="152">
                  <c:v>6/23/20</c:v>
                </c:pt>
                <c:pt idx="153">
                  <c:v>6/24/20</c:v>
                </c:pt>
                <c:pt idx="154">
                  <c:v>6/25/20</c:v>
                </c:pt>
                <c:pt idx="155">
                  <c:v>6/26/20</c:v>
                </c:pt>
                <c:pt idx="156">
                  <c:v>6/27/20</c:v>
                </c:pt>
                <c:pt idx="157">
                  <c:v>6/28/20</c:v>
                </c:pt>
                <c:pt idx="158">
                  <c:v>6/29/20</c:v>
                </c:pt>
              </c:strCache>
            </c:strRef>
          </c:cat>
          <c:val>
            <c:numRef>
              <c:f>Deaths!$D$57:$FZ$57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3</c:v>
                </c:pt>
                <c:pt idx="51">
                  <c:v>1</c:v>
                </c:pt>
                <c:pt idx="52">
                  <c:v>1</c:v>
                </c:pt>
                <c:pt idx="53">
                  <c:v>0</c:v>
                </c:pt>
                <c:pt idx="54">
                  <c:v>2</c:v>
                </c:pt>
                <c:pt idx="55">
                  <c:v>6</c:v>
                </c:pt>
                <c:pt idx="56">
                  <c:v>4</c:v>
                </c:pt>
                <c:pt idx="57">
                  <c:v>5</c:v>
                </c:pt>
                <c:pt idx="58">
                  <c:v>10</c:v>
                </c:pt>
                <c:pt idx="59">
                  <c:v>10</c:v>
                </c:pt>
                <c:pt idx="60">
                  <c:v>9</c:v>
                </c:pt>
                <c:pt idx="61">
                  <c:v>5</c:v>
                </c:pt>
                <c:pt idx="62">
                  <c:v>8</c:v>
                </c:pt>
                <c:pt idx="63">
                  <c:v>13</c:v>
                </c:pt>
                <c:pt idx="64">
                  <c:v>11</c:v>
                </c:pt>
                <c:pt idx="65">
                  <c:v>17</c:v>
                </c:pt>
                <c:pt idx="66">
                  <c:v>14</c:v>
                </c:pt>
                <c:pt idx="67">
                  <c:v>12</c:v>
                </c:pt>
                <c:pt idx="68">
                  <c:v>22</c:v>
                </c:pt>
                <c:pt idx="69">
                  <c:v>28</c:v>
                </c:pt>
                <c:pt idx="70">
                  <c:v>47</c:v>
                </c:pt>
                <c:pt idx="71">
                  <c:v>39</c:v>
                </c:pt>
                <c:pt idx="72">
                  <c:v>41</c:v>
                </c:pt>
                <c:pt idx="73">
                  <c:v>46</c:v>
                </c:pt>
                <c:pt idx="74">
                  <c:v>32</c:v>
                </c:pt>
                <c:pt idx="75">
                  <c:v>36</c:v>
                </c:pt>
                <c:pt idx="76">
                  <c:v>37</c:v>
                </c:pt>
                <c:pt idx="77">
                  <c:v>49</c:v>
                </c:pt>
                <c:pt idx="78">
                  <c:v>54</c:v>
                </c:pt>
                <c:pt idx="79">
                  <c:v>44</c:v>
                </c:pt>
                <c:pt idx="80">
                  <c:v>36</c:v>
                </c:pt>
                <c:pt idx="81">
                  <c:v>36</c:v>
                </c:pt>
                <c:pt idx="82">
                  <c:v>36</c:v>
                </c:pt>
                <c:pt idx="83">
                  <c:v>37</c:v>
                </c:pt>
                <c:pt idx="84">
                  <c:v>50</c:v>
                </c:pt>
                <c:pt idx="85">
                  <c:v>46</c:v>
                </c:pt>
                <c:pt idx="86">
                  <c:v>38</c:v>
                </c:pt>
                <c:pt idx="87">
                  <c:v>58</c:v>
                </c:pt>
                <c:pt idx="88">
                  <c:v>36</c:v>
                </c:pt>
                <c:pt idx="89">
                  <c:v>24</c:v>
                </c:pt>
                <c:pt idx="90">
                  <c:v>43</c:v>
                </c:pt>
                <c:pt idx="91">
                  <c:v>47</c:v>
                </c:pt>
                <c:pt idx="92">
                  <c:v>24</c:v>
                </c:pt>
                <c:pt idx="93">
                  <c:v>50</c:v>
                </c:pt>
                <c:pt idx="94">
                  <c:v>44</c:v>
                </c:pt>
                <c:pt idx="95">
                  <c:v>37</c:v>
                </c:pt>
                <c:pt idx="96">
                  <c:v>57</c:v>
                </c:pt>
                <c:pt idx="97">
                  <c:v>60</c:v>
                </c:pt>
                <c:pt idx="98">
                  <c:v>41</c:v>
                </c:pt>
                <c:pt idx="99">
                  <c:v>54</c:v>
                </c:pt>
                <c:pt idx="100">
                  <c:v>64</c:v>
                </c:pt>
                <c:pt idx="101">
                  <c:v>33</c:v>
                </c:pt>
                <c:pt idx="102">
                  <c:v>37</c:v>
                </c:pt>
                <c:pt idx="103">
                  <c:v>60</c:v>
                </c:pt>
                <c:pt idx="104">
                  <c:v>96</c:v>
                </c:pt>
                <c:pt idx="105">
                  <c:v>64</c:v>
                </c:pt>
                <c:pt idx="106">
                  <c:v>73</c:v>
                </c:pt>
                <c:pt idx="107">
                  <c:v>64</c:v>
                </c:pt>
                <c:pt idx="108">
                  <c:v>66</c:v>
                </c:pt>
                <c:pt idx="109">
                  <c:v>53</c:v>
                </c:pt>
                <c:pt idx="110">
                  <c:v>50</c:v>
                </c:pt>
                <c:pt idx="111">
                  <c:v>90</c:v>
                </c:pt>
                <c:pt idx="112">
                  <c:v>64</c:v>
                </c:pt>
                <c:pt idx="113">
                  <c:v>62</c:v>
                </c:pt>
                <c:pt idx="114">
                  <c:v>78</c:v>
                </c:pt>
                <c:pt idx="115">
                  <c:v>44</c:v>
                </c:pt>
                <c:pt idx="116">
                  <c:v>71</c:v>
                </c:pt>
                <c:pt idx="117">
                  <c:v>71</c:v>
                </c:pt>
                <c:pt idx="118">
                  <c:v>79</c:v>
                </c:pt>
                <c:pt idx="119">
                  <c:v>96</c:v>
                </c:pt>
                <c:pt idx="120">
                  <c:v>85</c:v>
                </c:pt>
                <c:pt idx="121">
                  <c:v>70</c:v>
                </c:pt>
                <c:pt idx="122">
                  <c:v>94</c:v>
                </c:pt>
                <c:pt idx="123">
                  <c:v>115</c:v>
                </c:pt>
                <c:pt idx="124">
                  <c:v>102</c:v>
                </c:pt>
                <c:pt idx="125">
                  <c:v>104</c:v>
                </c:pt>
                <c:pt idx="126">
                  <c:v>86</c:v>
                </c:pt>
                <c:pt idx="127">
                  <c:v>126</c:v>
                </c:pt>
                <c:pt idx="128">
                  <c:v>140</c:v>
                </c:pt>
                <c:pt idx="129">
                  <c:v>148</c:v>
                </c:pt>
                <c:pt idx="130">
                  <c:v>120</c:v>
                </c:pt>
                <c:pt idx="131">
                  <c:v>141</c:v>
                </c:pt>
                <c:pt idx="132">
                  <c:v>101</c:v>
                </c:pt>
                <c:pt idx="133">
                  <c:v>141</c:v>
                </c:pt>
                <c:pt idx="134">
                  <c:v>152</c:v>
                </c:pt>
                <c:pt idx="135">
                  <c:v>130</c:v>
                </c:pt>
                <c:pt idx="136">
                  <c:v>126</c:v>
                </c:pt>
                <c:pt idx="137">
                  <c:v>167</c:v>
                </c:pt>
                <c:pt idx="138">
                  <c:v>169</c:v>
                </c:pt>
                <c:pt idx="139">
                  <c:v>134</c:v>
                </c:pt>
                <c:pt idx="140">
                  <c:v>158</c:v>
                </c:pt>
                <c:pt idx="141">
                  <c:v>182</c:v>
                </c:pt>
                <c:pt idx="142">
                  <c:v>197</c:v>
                </c:pt>
                <c:pt idx="143">
                  <c:v>202</c:v>
                </c:pt>
                <c:pt idx="144">
                  <c:v>294</c:v>
                </c:pt>
                <c:pt idx="145">
                  <c:v>249</c:v>
                </c:pt>
                <c:pt idx="146">
                  <c:v>195</c:v>
                </c:pt>
                <c:pt idx="147">
                  <c:v>195</c:v>
                </c:pt>
                <c:pt idx="148">
                  <c:v>256</c:v>
                </c:pt>
                <c:pt idx="149">
                  <c:v>226</c:v>
                </c:pt>
                <c:pt idx="150">
                  <c:v>188</c:v>
                </c:pt>
                <c:pt idx="151">
                  <c:v>217</c:v>
                </c:pt>
                <c:pt idx="152">
                  <c:v>278</c:v>
                </c:pt>
                <c:pt idx="153">
                  <c:v>227</c:v>
                </c:pt>
                <c:pt idx="154">
                  <c:v>206</c:v>
                </c:pt>
                <c:pt idx="155">
                  <c:v>205</c:v>
                </c:pt>
                <c:pt idx="156">
                  <c:v>197</c:v>
                </c:pt>
                <c:pt idx="157">
                  <c:v>169</c:v>
                </c:pt>
                <c:pt idx="158">
                  <c:v>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F3C-4010-A72F-6AE349B42631}"/>
            </c:ext>
          </c:extLst>
        </c:ser>
        <c:ser>
          <c:idx val="9"/>
          <c:order val="9"/>
          <c:tx>
            <c:strRef>
              <c:f>Deaths!$A$58</c:f>
              <c:strCache>
                <c:ptCount val="1"/>
                <c:pt idx="0">
                  <c:v>South America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>
                    <a:lumMod val="75000"/>
                  </a:schemeClr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val>
            <c:numRef>
              <c:f>Deaths!$D$58:$FZ$58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2</c:v>
                </c:pt>
                <c:pt idx="52">
                  <c:v>0</c:v>
                </c:pt>
                <c:pt idx="53">
                  <c:v>1</c:v>
                </c:pt>
                <c:pt idx="54">
                  <c:v>1</c:v>
                </c:pt>
                <c:pt idx="55">
                  <c:v>2</c:v>
                </c:pt>
                <c:pt idx="56">
                  <c:v>7</c:v>
                </c:pt>
                <c:pt idx="57">
                  <c:v>11</c:v>
                </c:pt>
                <c:pt idx="58">
                  <c:v>11</c:v>
                </c:pt>
                <c:pt idx="59">
                  <c:v>23</c:v>
                </c:pt>
                <c:pt idx="60">
                  <c:v>19</c:v>
                </c:pt>
                <c:pt idx="61">
                  <c:v>27</c:v>
                </c:pt>
                <c:pt idx="62">
                  <c:v>24</c:v>
                </c:pt>
                <c:pt idx="63">
                  <c:v>31</c:v>
                </c:pt>
                <c:pt idx="64">
                  <c:v>31</c:v>
                </c:pt>
                <c:pt idx="65">
                  <c:v>53</c:v>
                </c:pt>
                <c:pt idx="66">
                  <c:v>53</c:v>
                </c:pt>
                <c:pt idx="67">
                  <c:v>61</c:v>
                </c:pt>
                <c:pt idx="68">
                  <c:v>86</c:v>
                </c:pt>
                <c:pt idx="69">
                  <c:v>84</c:v>
                </c:pt>
                <c:pt idx="70">
                  <c:v>167</c:v>
                </c:pt>
                <c:pt idx="71">
                  <c:v>99</c:v>
                </c:pt>
                <c:pt idx="72">
                  <c:v>168</c:v>
                </c:pt>
                <c:pt idx="73">
                  <c:v>98</c:v>
                </c:pt>
                <c:pt idx="74">
                  <c:v>160</c:v>
                </c:pt>
                <c:pt idx="75">
                  <c:v>177</c:v>
                </c:pt>
                <c:pt idx="76">
                  <c:v>257</c:v>
                </c:pt>
                <c:pt idx="77">
                  <c:v>240</c:v>
                </c:pt>
                <c:pt idx="78">
                  <c:v>236</c:v>
                </c:pt>
                <c:pt idx="79">
                  <c:v>176</c:v>
                </c:pt>
                <c:pt idx="80">
                  <c:v>187</c:v>
                </c:pt>
                <c:pt idx="81">
                  <c:v>210</c:v>
                </c:pt>
                <c:pt idx="82">
                  <c:v>346</c:v>
                </c:pt>
                <c:pt idx="83">
                  <c:v>314</c:v>
                </c:pt>
                <c:pt idx="84">
                  <c:v>301</c:v>
                </c:pt>
                <c:pt idx="85">
                  <c:v>366</c:v>
                </c:pt>
                <c:pt idx="86">
                  <c:v>429</c:v>
                </c:pt>
                <c:pt idx="87">
                  <c:v>258</c:v>
                </c:pt>
                <c:pt idx="88">
                  <c:v>257</c:v>
                </c:pt>
                <c:pt idx="89">
                  <c:v>391</c:v>
                </c:pt>
                <c:pt idx="90">
                  <c:v>379</c:v>
                </c:pt>
                <c:pt idx="91">
                  <c:v>636</c:v>
                </c:pt>
                <c:pt idx="92">
                  <c:v>647</c:v>
                </c:pt>
                <c:pt idx="93">
                  <c:v>542</c:v>
                </c:pt>
                <c:pt idx="94">
                  <c:v>343</c:v>
                </c:pt>
                <c:pt idx="95">
                  <c:v>571</c:v>
                </c:pt>
                <c:pt idx="96">
                  <c:v>935</c:v>
                </c:pt>
                <c:pt idx="97">
                  <c:v>738</c:v>
                </c:pt>
                <c:pt idx="98">
                  <c:v>804</c:v>
                </c:pt>
                <c:pt idx="99">
                  <c:v>796</c:v>
                </c:pt>
                <c:pt idx="100">
                  <c:v>870</c:v>
                </c:pt>
                <c:pt idx="101">
                  <c:v>713</c:v>
                </c:pt>
                <c:pt idx="102">
                  <c:v>552</c:v>
                </c:pt>
                <c:pt idx="103">
                  <c:v>962</c:v>
                </c:pt>
                <c:pt idx="104">
                  <c:v>1041</c:v>
                </c:pt>
                <c:pt idx="105">
                  <c:v>1038</c:v>
                </c:pt>
                <c:pt idx="106">
                  <c:v>1219</c:v>
                </c:pt>
                <c:pt idx="107">
                  <c:v>995</c:v>
                </c:pt>
                <c:pt idx="108">
                  <c:v>1110</c:v>
                </c:pt>
                <c:pt idx="109">
                  <c:v>782</c:v>
                </c:pt>
                <c:pt idx="110">
                  <c:v>1490</c:v>
                </c:pt>
                <c:pt idx="111">
                  <c:v>1253</c:v>
                </c:pt>
                <c:pt idx="112">
                  <c:v>1207</c:v>
                </c:pt>
                <c:pt idx="113">
                  <c:v>1707</c:v>
                </c:pt>
                <c:pt idx="114">
                  <c:v>1266</c:v>
                </c:pt>
                <c:pt idx="115">
                  <c:v>831</c:v>
                </c:pt>
                <c:pt idx="116">
                  <c:v>1164</c:v>
                </c:pt>
                <c:pt idx="117">
                  <c:v>1727</c:v>
                </c:pt>
                <c:pt idx="118">
                  <c:v>1540</c:v>
                </c:pt>
                <c:pt idx="119">
                  <c:v>1897</c:v>
                </c:pt>
                <c:pt idx="120">
                  <c:v>1814</c:v>
                </c:pt>
                <c:pt idx="121">
                  <c:v>1422</c:v>
                </c:pt>
                <c:pt idx="122">
                  <c:v>1072</c:v>
                </c:pt>
                <c:pt idx="123">
                  <c:v>1414</c:v>
                </c:pt>
                <c:pt idx="124">
                  <c:v>1833</c:v>
                </c:pt>
                <c:pt idx="125">
                  <c:v>1916</c:v>
                </c:pt>
                <c:pt idx="126">
                  <c:v>1876</c:v>
                </c:pt>
                <c:pt idx="127">
                  <c:v>1764</c:v>
                </c:pt>
                <c:pt idx="128">
                  <c:v>1594</c:v>
                </c:pt>
                <c:pt idx="129">
                  <c:v>909</c:v>
                </c:pt>
                <c:pt idx="130">
                  <c:v>1166</c:v>
                </c:pt>
                <c:pt idx="131">
                  <c:v>2022</c:v>
                </c:pt>
                <c:pt idx="132">
                  <c:v>2955</c:v>
                </c:pt>
                <c:pt idx="133">
                  <c:v>2620</c:v>
                </c:pt>
                <c:pt idx="134">
                  <c:v>2113</c:v>
                </c:pt>
                <c:pt idx="135">
                  <c:v>1628</c:v>
                </c:pt>
                <c:pt idx="136">
                  <c:v>1111</c:v>
                </c:pt>
                <c:pt idx="137">
                  <c:v>1963</c:v>
                </c:pt>
                <c:pt idx="138">
                  <c:v>2188</c:v>
                </c:pt>
                <c:pt idx="139">
                  <c:v>2539</c:v>
                </c:pt>
                <c:pt idx="140">
                  <c:v>2332</c:v>
                </c:pt>
                <c:pt idx="141">
                  <c:v>1879</c:v>
                </c:pt>
                <c:pt idx="142">
                  <c:v>1963</c:v>
                </c:pt>
                <c:pt idx="143">
                  <c:v>1626</c:v>
                </c:pt>
                <c:pt idx="144">
                  <c:v>1530</c:v>
                </c:pt>
                <c:pt idx="145">
                  <c:v>2372</c:v>
                </c:pt>
                <c:pt idx="146">
                  <c:v>2680</c:v>
                </c:pt>
                <c:pt idx="147">
                  <c:v>2569</c:v>
                </c:pt>
                <c:pt idx="148">
                  <c:v>2570</c:v>
                </c:pt>
                <c:pt idx="149">
                  <c:v>2011</c:v>
                </c:pt>
                <c:pt idx="150">
                  <c:v>2386</c:v>
                </c:pt>
                <c:pt idx="151">
                  <c:v>1871</c:v>
                </c:pt>
                <c:pt idx="152">
                  <c:v>2638</c:v>
                </c:pt>
                <c:pt idx="153">
                  <c:v>2661</c:v>
                </c:pt>
                <c:pt idx="154">
                  <c:v>2507</c:v>
                </c:pt>
                <c:pt idx="155">
                  <c:v>2459</c:v>
                </c:pt>
                <c:pt idx="156">
                  <c:v>2498</c:v>
                </c:pt>
                <c:pt idx="157">
                  <c:v>1593</c:v>
                </c:pt>
                <c:pt idx="158">
                  <c:v>1656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47B-4FEC-AFC1-3AB4471D6825}"/>
            </c:ext>
          </c:extLst>
        </c:ser>
        <c:ser>
          <c:idx val="10"/>
          <c:order val="10"/>
          <c:tx>
            <c:strRef>
              <c:f>Deaths!$A$59</c:f>
              <c:strCache>
                <c:ptCount val="1"/>
                <c:pt idx="0">
                  <c:v>Europe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val>
            <c:numRef>
              <c:f>Deaths!$D$59:$FZ$59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4</c:v>
                </c:pt>
                <c:pt idx="33">
                  <c:v>3</c:v>
                </c:pt>
                <c:pt idx="34">
                  <c:v>3</c:v>
                </c:pt>
                <c:pt idx="35">
                  <c:v>5</c:v>
                </c:pt>
                <c:pt idx="36">
                  <c:v>4</c:v>
                </c:pt>
                <c:pt idx="37">
                  <c:v>8</c:v>
                </c:pt>
                <c:pt idx="38">
                  <c:v>5</c:v>
                </c:pt>
                <c:pt idx="39">
                  <c:v>19</c:v>
                </c:pt>
                <c:pt idx="40">
                  <c:v>30</c:v>
                </c:pt>
                <c:pt idx="41">
                  <c:v>29</c:v>
                </c:pt>
                <c:pt idx="42">
                  <c:v>45</c:v>
                </c:pt>
                <c:pt idx="43">
                  <c:v>56</c:v>
                </c:pt>
                <c:pt idx="44">
                  <c:v>44</c:v>
                </c:pt>
                <c:pt idx="45">
                  <c:v>151</c:v>
                </c:pt>
                <c:pt idx="46">
                  <c:v>111</c:v>
                </c:pt>
                <c:pt idx="47">
                  <c:v>196</c:v>
                </c:pt>
                <c:pt idx="48">
                  <c:v>240</c:v>
                </c:pt>
                <c:pt idx="49">
                  <c:v>195</c:v>
                </c:pt>
                <c:pt idx="50">
                  <c:v>379</c:v>
                </c:pt>
                <c:pt idx="51">
                  <c:v>285</c:v>
                </c:pt>
                <c:pt idx="52">
                  <c:v>492</c:v>
                </c:pt>
                <c:pt idx="53">
                  <c:v>501</c:v>
                </c:pt>
                <c:pt idx="54">
                  <c:v>602</c:v>
                </c:pt>
                <c:pt idx="55">
                  <c:v>639</c:v>
                </c:pt>
                <c:pt idx="56">
                  <c:v>839</c:v>
                </c:pt>
                <c:pt idx="57">
                  <c:v>1182</c:v>
                </c:pt>
                <c:pt idx="58">
                  <c:v>1432</c:v>
                </c:pt>
                <c:pt idx="59">
                  <c:v>1319</c:v>
                </c:pt>
                <c:pt idx="60">
                  <c:v>1546</c:v>
                </c:pt>
                <c:pt idx="61">
                  <c:v>1821</c:v>
                </c:pt>
                <c:pt idx="62">
                  <c:v>2229</c:v>
                </c:pt>
                <c:pt idx="63">
                  <c:v>2295</c:v>
                </c:pt>
                <c:pt idx="64">
                  <c:v>2677</c:v>
                </c:pt>
                <c:pt idx="65">
                  <c:v>2727</c:v>
                </c:pt>
                <c:pt idx="66">
                  <c:v>2538</c:v>
                </c:pt>
                <c:pt idx="67">
                  <c:v>3029</c:v>
                </c:pt>
                <c:pt idx="68">
                  <c:v>3229</c:v>
                </c:pt>
                <c:pt idx="69">
                  <c:v>3889</c:v>
                </c:pt>
                <c:pt idx="70">
                  <c:v>4198</c:v>
                </c:pt>
                <c:pt idx="71">
                  <c:v>4213</c:v>
                </c:pt>
                <c:pt idx="72">
                  <c:v>4006</c:v>
                </c:pt>
                <c:pt idx="73">
                  <c:v>3097</c:v>
                </c:pt>
                <c:pt idx="74">
                  <c:v>3564</c:v>
                </c:pt>
                <c:pt idx="75">
                  <c:v>5040</c:v>
                </c:pt>
                <c:pt idx="76">
                  <c:v>3995</c:v>
                </c:pt>
                <c:pt idx="77">
                  <c:v>4818</c:v>
                </c:pt>
                <c:pt idx="78">
                  <c:v>4481</c:v>
                </c:pt>
                <c:pt idx="79">
                  <c:v>3365</c:v>
                </c:pt>
                <c:pt idx="80">
                  <c:v>3249</c:v>
                </c:pt>
                <c:pt idx="81">
                  <c:v>3285</c:v>
                </c:pt>
                <c:pt idx="82">
                  <c:v>3603</c:v>
                </c:pt>
                <c:pt idx="83">
                  <c:v>5013</c:v>
                </c:pt>
                <c:pt idx="84">
                  <c:v>4224</c:v>
                </c:pt>
                <c:pt idx="85">
                  <c:v>4124</c:v>
                </c:pt>
                <c:pt idx="86">
                  <c:v>3247</c:v>
                </c:pt>
                <c:pt idx="87">
                  <c:v>2500</c:v>
                </c:pt>
                <c:pt idx="88">
                  <c:v>2846</c:v>
                </c:pt>
                <c:pt idx="89">
                  <c:v>3724</c:v>
                </c:pt>
                <c:pt idx="90">
                  <c:v>3386</c:v>
                </c:pt>
                <c:pt idx="91">
                  <c:v>3207</c:v>
                </c:pt>
                <c:pt idx="92">
                  <c:v>3313</c:v>
                </c:pt>
                <c:pt idx="93">
                  <c:v>2794</c:v>
                </c:pt>
                <c:pt idx="94">
                  <c:v>1766</c:v>
                </c:pt>
                <c:pt idx="95">
                  <c:v>2085</c:v>
                </c:pt>
                <c:pt idx="96">
                  <c:v>2704</c:v>
                </c:pt>
                <c:pt idx="97">
                  <c:v>2822</c:v>
                </c:pt>
                <c:pt idx="98">
                  <c:v>2223</c:v>
                </c:pt>
                <c:pt idx="99">
                  <c:v>1821</c:v>
                </c:pt>
                <c:pt idx="100">
                  <c:v>2257</c:v>
                </c:pt>
                <c:pt idx="101">
                  <c:v>1151</c:v>
                </c:pt>
                <c:pt idx="102">
                  <c:v>1470</c:v>
                </c:pt>
                <c:pt idx="103">
                  <c:v>1877</c:v>
                </c:pt>
                <c:pt idx="104">
                  <c:v>2451</c:v>
                </c:pt>
                <c:pt idx="105">
                  <c:v>1750</c:v>
                </c:pt>
                <c:pt idx="106">
                  <c:v>1932</c:v>
                </c:pt>
                <c:pt idx="107">
                  <c:v>1146</c:v>
                </c:pt>
                <c:pt idx="108">
                  <c:v>885</c:v>
                </c:pt>
                <c:pt idx="109">
                  <c:v>1096</c:v>
                </c:pt>
                <c:pt idx="110">
                  <c:v>1734</c:v>
                </c:pt>
                <c:pt idx="111">
                  <c:v>1509</c:v>
                </c:pt>
                <c:pt idx="112">
                  <c:v>1569</c:v>
                </c:pt>
                <c:pt idx="113">
                  <c:v>1237</c:v>
                </c:pt>
                <c:pt idx="114">
                  <c:v>974</c:v>
                </c:pt>
                <c:pt idx="115">
                  <c:v>1086</c:v>
                </c:pt>
                <c:pt idx="116">
                  <c:v>733</c:v>
                </c:pt>
                <c:pt idx="117">
                  <c:v>836</c:v>
                </c:pt>
                <c:pt idx="118">
                  <c:v>1058</c:v>
                </c:pt>
                <c:pt idx="119">
                  <c:v>891</c:v>
                </c:pt>
                <c:pt idx="120">
                  <c:v>1445</c:v>
                </c:pt>
                <c:pt idx="121">
                  <c:v>738</c:v>
                </c:pt>
                <c:pt idx="122">
                  <c:v>435</c:v>
                </c:pt>
                <c:pt idx="123">
                  <c:v>-1432</c:v>
                </c:pt>
                <c:pt idx="124">
                  <c:v>872</c:v>
                </c:pt>
                <c:pt idx="125">
                  <c:v>888</c:v>
                </c:pt>
                <c:pt idx="126">
                  <c:v>772</c:v>
                </c:pt>
                <c:pt idx="127">
                  <c:v>736</c:v>
                </c:pt>
                <c:pt idx="128">
                  <c:v>578</c:v>
                </c:pt>
                <c:pt idx="129">
                  <c:v>314</c:v>
                </c:pt>
                <c:pt idx="130">
                  <c:v>759</c:v>
                </c:pt>
                <c:pt idx="131">
                  <c:v>664</c:v>
                </c:pt>
                <c:pt idx="132">
                  <c:v>726</c:v>
                </c:pt>
                <c:pt idx="133">
                  <c:v>462</c:v>
                </c:pt>
                <c:pt idx="134">
                  <c:v>700</c:v>
                </c:pt>
                <c:pt idx="135">
                  <c:v>431</c:v>
                </c:pt>
                <c:pt idx="136">
                  <c:v>229</c:v>
                </c:pt>
                <c:pt idx="137">
                  <c:v>302</c:v>
                </c:pt>
                <c:pt idx="138">
                  <c:v>625</c:v>
                </c:pt>
                <c:pt idx="139">
                  <c:v>523</c:v>
                </c:pt>
                <c:pt idx="140">
                  <c:v>336</c:v>
                </c:pt>
                <c:pt idx="141">
                  <c:v>404</c:v>
                </c:pt>
                <c:pt idx="142">
                  <c:v>385</c:v>
                </c:pt>
                <c:pt idx="143">
                  <c:v>151</c:v>
                </c:pt>
                <c:pt idx="144">
                  <c:v>174</c:v>
                </c:pt>
                <c:pt idx="145">
                  <c:v>523</c:v>
                </c:pt>
                <c:pt idx="146">
                  <c:v>473</c:v>
                </c:pt>
                <c:pt idx="147">
                  <c:v>359</c:v>
                </c:pt>
                <c:pt idx="148">
                  <c:v>1553</c:v>
                </c:pt>
                <c:pt idx="149">
                  <c:v>280</c:v>
                </c:pt>
                <c:pt idx="150">
                  <c:v>127</c:v>
                </c:pt>
                <c:pt idx="151">
                  <c:v>129</c:v>
                </c:pt>
                <c:pt idx="152">
                  <c:v>510</c:v>
                </c:pt>
                <c:pt idx="153">
                  <c:v>284</c:v>
                </c:pt>
                <c:pt idx="154">
                  <c:v>312</c:v>
                </c:pt>
                <c:pt idx="155">
                  <c:v>407</c:v>
                </c:pt>
                <c:pt idx="156">
                  <c:v>163</c:v>
                </c:pt>
                <c:pt idx="157">
                  <c:v>105</c:v>
                </c:pt>
                <c:pt idx="158">
                  <c:v>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FB0-4264-90A9-D148FDDC6E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708704"/>
        <c:axId val="241709096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Deaths!$A$60</c15:sqref>
                        </c15:formulaRef>
                      </c:ext>
                    </c:extLst>
                    <c:strCache>
                      <c:ptCount val="1"/>
                      <c:pt idx="0">
                        <c:v>UK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trendline>
                  <c:spPr>
                    <a:ln w="19050" cap="rnd">
                      <a:solidFill>
                        <a:schemeClr val="accent2"/>
                      </a:solidFill>
                      <a:prstDash val="sysDash"/>
                    </a:ln>
                    <a:effectLst/>
                  </c:spPr>
                  <c:trendlineType val="movingAvg"/>
                  <c:period val="7"/>
                  <c:dispRSqr val="0"/>
                  <c:dispEq val="0"/>
                </c:trendline>
                <c:cat>
                  <c:strRef>
                    <c:extLst>
                      <c:ext uri="{02D57815-91ED-43cb-92C2-25804820EDAC}">
                        <c15:formulaRef>
                          <c15:sqref>Deaths!$D$55:$FZ$55</c15:sqref>
                        </c15:formulaRef>
                      </c:ext>
                    </c:extLst>
                    <c:strCache>
                      <c:ptCount val="159"/>
                      <c:pt idx="0">
                        <c:v>1/23/20</c:v>
                      </c:pt>
                      <c:pt idx="1">
                        <c:v>1/24/20</c:v>
                      </c:pt>
                      <c:pt idx="2">
                        <c:v>1/25/20</c:v>
                      </c:pt>
                      <c:pt idx="3">
                        <c:v>1/26/20</c:v>
                      </c:pt>
                      <c:pt idx="4">
                        <c:v>1/27/20</c:v>
                      </c:pt>
                      <c:pt idx="5">
                        <c:v>1/28/20</c:v>
                      </c:pt>
                      <c:pt idx="6">
                        <c:v>1/29/20</c:v>
                      </c:pt>
                      <c:pt idx="7">
                        <c:v>1/30/20</c:v>
                      </c:pt>
                      <c:pt idx="8">
                        <c:v>1/31/20</c:v>
                      </c:pt>
                      <c:pt idx="9">
                        <c:v>02/01/2020</c:v>
                      </c:pt>
                      <c:pt idx="10">
                        <c:v>02/02/2020</c:v>
                      </c:pt>
                      <c:pt idx="11">
                        <c:v>02/03/2020</c:v>
                      </c:pt>
                      <c:pt idx="12">
                        <c:v>02/04/2020</c:v>
                      </c:pt>
                      <c:pt idx="13">
                        <c:v>02/05/2020</c:v>
                      </c:pt>
                      <c:pt idx="14">
                        <c:v>02/06/2020</c:v>
                      </c:pt>
                      <c:pt idx="15">
                        <c:v>02/07/2020</c:v>
                      </c:pt>
                      <c:pt idx="16">
                        <c:v>02/08/2020</c:v>
                      </c:pt>
                      <c:pt idx="17">
                        <c:v>02/09/2020</c:v>
                      </c:pt>
                      <c:pt idx="18">
                        <c:v>02/10/2020</c:v>
                      </c:pt>
                      <c:pt idx="19">
                        <c:v>02/11/2020</c:v>
                      </c:pt>
                      <c:pt idx="20">
                        <c:v>02/12/2020</c:v>
                      </c:pt>
                      <c:pt idx="21">
                        <c:v>2/13/20</c:v>
                      </c:pt>
                      <c:pt idx="22">
                        <c:v>2/14/20</c:v>
                      </c:pt>
                      <c:pt idx="23">
                        <c:v>2/15/20</c:v>
                      </c:pt>
                      <c:pt idx="24">
                        <c:v>2/16/20</c:v>
                      </c:pt>
                      <c:pt idx="25">
                        <c:v>2/17/20</c:v>
                      </c:pt>
                      <c:pt idx="26">
                        <c:v>2/18/20</c:v>
                      </c:pt>
                      <c:pt idx="27">
                        <c:v>2/19/20</c:v>
                      </c:pt>
                      <c:pt idx="28">
                        <c:v>2/20/20</c:v>
                      </c:pt>
                      <c:pt idx="29">
                        <c:v>2/21/20</c:v>
                      </c:pt>
                      <c:pt idx="30">
                        <c:v>2/22/20</c:v>
                      </c:pt>
                      <c:pt idx="31">
                        <c:v>2/23/20</c:v>
                      </c:pt>
                      <c:pt idx="32">
                        <c:v>2/24/20</c:v>
                      </c:pt>
                      <c:pt idx="33">
                        <c:v>2/25/20</c:v>
                      </c:pt>
                      <c:pt idx="34">
                        <c:v>2/26/20</c:v>
                      </c:pt>
                      <c:pt idx="35">
                        <c:v>2/27/20</c:v>
                      </c:pt>
                      <c:pt idx="36">
                        <c:v>2/28/20</c:v>
                      </c:pt>
                      <c:pt idx="37">
                        <c:v>2/29/20</c:v>
                      </c:pt>
                      <c:pt idx="38">
                        <c:v>03/01/2020</c:v>
                      </c:pt>
                      <c:pt idx="39">
                        <c:v>03/02/2020</c:v>
                      </c:pt>
                      <c:pt idx="40">
                        <c:v>03/03/2020</c:v>
                      </c:pt>
                      <c:pt idx="41">
                        <c:v>03/04/2020</c:v>
                      </c:pt>
                      <c:pt idx="42">
                        <c:v>03/05/2020</c:v>
                      </c:pt>
                      <c:pt idx="43">
                        <c:v>03/06/2020</c:v>
                      </c:pt>
                      <c:pt idx="44">
                        <c:v>03/07/2020</c:v>
                      </c:pt>
                      <c:pt idx="45">
                        <c:v>03/08/2020</c:v>
                      </c:pt>
                      <c:pt idx="46">
                        <c:v>03/09/2020</c:v>
                      </c:pt>
                      <c:pt idx="47">
                        <c:v>03/10/2020</c:v>
                      </c:pt>
                      <c:pt idx="48">
                        <c:v>03/11/2020</c:v>
                      </c:pt>
                      <c:pt idx="49">
                        <c:v>03/12/2020</c:v>
                      </c:pt>
                      <c:pt idx="50">
                        <c:v>3/13/20</c:v>
                      </c:pt>
                      <c:pt idx="51">
                        <c:v>3/14/20</c:v>
                      </c:pt>
                      <c:pt idx="52">
                        <c:v>3/15/20</c:v>
                      </c:pt>
                      <c:pt idx="53">
                        <c:v>3/16/20</c:v>
                      </c:pt>
                      <c:pt idx="54">
                        <c:v>3/17/20</c:v>
                      </c:pt>
                      <c:pt idx="55">
                        <c:v>3/18/20</c:v>
                      </c:pt>
                      <c:pt idx="56">
                        <c:v>3/19/20</c:v>
                      </c:pt>
                      <c:pt idx="57">
                        <c:v>3/20/20</c:v>
                      </c:pt>
                      <c:pt idx="58">
                        <c:v>3/21/20</c:v>
                      </c:pt>
                      <c:pt idx="59">
                        <c:v>3/22/20</c:v>
                      </c:pt>
                      <c:pt idx="60">
                        <c:v>3/23/20</c:v>
                      </c:pt>
                      <c:pt idx="61">
                        <c:v>3/24/20</c:v>
                      </c:pt>
                      <c:pt idx="62">
                        <c:v>3/25/20</c:v>
                      </c:pt>
                      <c:pt idx="63">
                        <c:v>3/26/20</c:v>
                      </c:pt>
                      <c:pt idx="64">
                        <c:v>3/27/20</c:v>
                      </c:pt>
                      <c:pt idx="65">
                        <c:v>3/28/20</c:v>
                      </c:pt>
                      <c:pt idx="66">
                        <c:v>3/29/20</c:v>
                      </c:pt>
                      <c:pt idx="67">
                        <c:v>3/30/20</c:v>
                      </c:pt>
                      <c:pt idx="68">
                        <c:v>3/31/20</c:v>
                      </c:pt>
                      <c:pt idx="69">
                        <c:v>04/01/2020</c:v>
                      </c:pt>
                      <c:pt idx="70">
                        <c:v>04/02/2020</c:v>
                      </c:pt>
                      <c:pt idx="71">
                        <c:v>04/03/2020</c:v>
                      </c:pt>
                      <c:pt idx="72">
                        <c:v>04/04/2020</c:v>
                      </c:pt>
                      <c:pt idx="73">
                        <c:v>04/05/2020</c:v>
                      </c:pt>
                      <c:pt idx="74">
                        <c:v>04/06/2020</c:v>
                      </c:pt>
                      <c:pt idx="75">
                        <c:v>04/07/2020</c:v>
                      </c:pt>
                      <c:pt idx="76">
                        <c:v>04/08/2020</c:v>
                      </c:pt>
                      <c:pt idx="77">
                        <c:v>04/09/2020</c:v>
                      </c:pt>
                      <c:pt idx="78">
                        <c:v>04/10/2020</c:v>
                      </c:pt>
                      <c:pt idx="79">
                        <c:v>04/11/2020</c:v>
                      </c:pt>
                      <c:pt idx="80">
                        <c:v>04/12/2020</c:v>
                      </c:pt>
                      <c:pt idx="81">
                        <c:v>4/13/20</c:v>
                      </c:pt>
                      <c:pt idx="82">
                        <c:v>4/14/20</c:v>
                      </c:pt>
                      <c:pt idx="83">
                        <c:v>4/15/20</c:v>
                      </c:pt>
                      <c:pt idx="84">
                        <c:v>4/16/20</c:v>
                      </c:pt>
                      <c:pt idx="85">
                        <c:v>4/17/20</c:v>
                      </c:pt>
                      <c:pt idx="86">
                        <c:v>4/18/20</c:v>
                      </c:pt>
                      <c:pt idx="87">
                        <c:v>4/19/20</c:v>
                      </c:pt>
                      <c:pt idx="88">
                        <c:v>4/20/20</c:v>
                      </c:pt>
                      <c:pt idx="89">
                        <c:v>4/21/20</c:v>
                      </c:pt>
                      <c:pt idx="90">
                        <c:v>4/22/20</c:v>
                      </c:pt>
                      <c:pt idx="91">
                        <c:v>4/23/20</c:v>
                      </c:pt>
                      <c:pt idx="92">
                        <c:v>4/24/20</c:v>
                      </c:pt>
                      <c:pt idx="93">
                        <c:v>4/25/20</c:v>
                      </c:pt>
                      <c:pt idx="94">
                        <c:v>4/26/20</c:v>
                      </c:pt>
                      <c:pt idx="95">
                        <c:v>4/27/20</c:v>
                      </c:pt>
                      <c:pt idx="96">
                        <c:v>4/28/20</c:v>
                      </c:pt>
                      <c:pt idx="97">
                        <c:v>4/29/20</c:v>
                      </c:pt>
                      <c:pt idx="98">
                        <c:v>4/30/20</c:v>
                      </c:pt>
                      <c:pt idx="99">
                        <c:v>05/01/2020</c:v>
                      </c:pt>
                      <c:pt idx="100">
                        <c:v>05/02/2020</c:v>
                      </c:pt>
                      <c:pt idx="101">
                        <c:v>05/03/2020</c:v>
                      </c:pt>
                      <c:pt idx="102">
                        <c:v>05/04/2020</c:v>
                      </c:pt>
                      <c:pt idx="103">
                        <c:v>05/05/2020</c:v>
                      </c:pt>
                      <c:pt idx="104">
                        <c:v>05/06/2020</c:v>
                      </c:pt>
                      <c:pt idx="105">
                        <c:v>05/07/2020</c:v>
                      </c:pt>
                      <c:pt idx="106">
                        <c:v>05/08/2020</c:v>
                      </c:pt>
                      <c:pt idx="107">
                        <c:v>05/09/2020</c:v>
                      </c:pt>
                      <c:pt idx="108">
                        <c:v>05/10/2020</c:v>
                      </c:pt>
                      <c:pt idx="109">
                        <c:v>05/11/2020</c:v>
                      </c:pt>
                      <c:pt idx="110">
                        <c:v>05/12/2020</c:v>
                      </c:pt>
                      <c:pt idx="111">
                        <c:v>5/13/20</c:v>
                      </c:pt>
                      <c:pt idx="112">
                        <c:v>5/14/20</c:v>
                      </c:pt>
                      <c:pt idx="113">
                        <c:v>5/15/20</c:v>
                      </c:pt>
                      <c:pt idx="114">
                        <c:v>5/16/20</c:v>
                      </c:pt>
                      <c:pt idx="115">
                        <c:v>5/17/20</c:v>
                      </c:pt>
                      <c:pt idx="116">
                        <c:v>5/18/20</c:v>
                      </c:pt>
                      <c:pt idx="117">
                        <c:v>5/19/20</c:v>
                      </c:pt>
                      <c:pt idx="118">
                        <c:v>5/20/20</c:v>
                      </c:pt>
                      <c:pt idx="119">
                        <c:v>5/21/20</c:v>
                      </c:pt>
                      <c:pt idx="120">
                        <c:v>5/22/20</c:v>
                      </c:pt>
                      <c:pt idx="121">
                        <c:v>5/23/20</c:v>
                      </c:pt>
                      <c:pt idx="122">
                        <c:v>5/24/20</c:v>
                      </c:pt>
                      <c:pt idx="123">
                        <c:v>5/25/20</c:v>
                      </c:pt>
                      <c:pt idx="124">
                        <c:v>5/26/20</c:v>
                      </c:pt>
                      <c:pt idx="125">
                        <c:v>5/27/20</c:v>
                      </c:pt>
                      <c:pt idx="126">
                        <c:v>5/28/20</c:v>
                      </c:pt>
                      <c:pt idx="127">
                        <c:v>5/29/20</c:v>
                      </c:pt>
                      <c:pt idx="128">
                        <c:v>5/30/20</c:v>
                      </c:pt>
                      <c:pt idx="129">
                        <c:v>5/31/20</c:v>
                      </c:pt>
                      <c:pt idx="130">
                        <c:v>06/01/2020</c:v>
                      </c:pt>
                      <c:pt idx="131">
                        <c:v>06/02/2020</c:v>
                      </c:pt>
                      <c:pt idx="132">
                        <c:v>06/03/2020</c:v>
                      </c:pt>
                      <c:pt idx="133">
                        <c:v>06/04/2020</c:v>
                      </c:pt>
                      <c:pt idx="134">
                        <c:v>06/05/2020</c:v>
                      </c:pt>
                      <c:pt idx="135">
                        <c:v>06/06/2020</c:v>
                      </c:pt>
                      <c:pt idx="136">
                        <c:v>06/07/2020</c:v>
                      </c:pt>
                      <c:pt idx="137">
                        <c:v>06/08/2020</c:v>
                      </c:pt>
                      <c:pt idx="138">
                        <c:v>06/09/2020</c:v>
                      </c:pt>
                      <c:pt idx="139">
                        <c:v>06/10/2020</c:v>
                      </c:pt>
                      <c:pt idx="140">
                        <c:v>06/11/2020</c:v>
                      </c:pt>
                      <c:pt idx="141">
                        <c:v>06/12/2020</c:v>
                      </c:pt>
                      <c:pt idx="142">
                        <c:v>6/13/20</c:v>
                      </c:pt>
                      <c:pt idx="143">
                        <c:v>6/14/20</c:v>
                      </c:pt>
                      <c:pt idx="144">
                        <c:v>6/15/20</c:v>
                      </c:pt>
                      <c:pt idx="145">
                        <c:v>6/16/20</c:v>
                      </c:pt>
                      <c:pt idx="146">
                        <c:v>6/17/20</c:v>
                      </c:pt>
                      <c:pt idx="147">
                        <c:v>6/18/20</c:v>
                      </c:pt>
                      <c:pt idx="148">
                        <c:v>6/19/20</c:v>
                      </c:pt>
                      <c:pt idx="149">
                        <c:v>6/20/20</c:v>
                      </c:pt>
                      <c:pt idx="150">
                        <c:v>6/21/20</c:v>
                      </c:pt>
                      <c:pt idx="151">
                        <c:v>6/22/20</c:v>
                      </c:pt>
                      <c:pt idx="152">
                        <c:v>6/23/20</c:v>
                      </c:pt>
                      <c:pt idx="153">
                        <c:v>6/24/20</c:v>
                      </c:pt>
                      <c:pt idx="154">
                        <c:v>6/25/20</c:v>
                      </c:pt>
                      <c:pt idx="155">
                        <c:v>6/26/20</c:v>
                      </c:pt>
                      <c:pt idx="156">
                        <c:v>6/27/20</c:v>
                      </c:pt>
                      <c:pt idx="157">
                        <c:v>6/28/20</c:v>
                      </c:pt>
                      <c:pt idx="158">
                        <c:v>6/29/20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Deaths!$D$60:$FZ$60</c15:sqref>
                        </c15:formulaRef>
                      </c:ext>
                    </c:extLst>
                    <c:numCache>
                      <c:formatCode>General</c:formatCode>
                      <c:ptCount val="17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0</c:v>
                      </c:pt>
                      <c:pt idx="46">
                        <c:v>1</c:v>
                      </c:pt>
                      <c:pt idx="47">
                        <c:v>4</c:v>
                      </c:pt>
                      <c:pt idx="48">
                        <c:v>0</c:v>
                      </c:pt>
                      <c:pt idx="49">
                        <c:v>2</c:v>
                      </c:pt>
                      <c:pt idx="50">
                        <c:v>1</c:v>
                      </c:pt>
                      <c:pt idx="51">
                        <c:v>18</c:v>
                      </c:pt>
                      <c:pt idx="52">
                        <c:v>15</c:v>
                      </c:pt>
                      <c:pt idx="53">
                        <c:v>23</c:v>
                      </c:pt>
                      <c:pt idx="54">
                        <c:v>16</c:v>
                      </c:pt>
                      <c:pt idx="55">
                        <c:v>34</c:v>
                      </c:pt>
                      <c:pt idx="56">
                        <c:v>43</c:v>
                      </c:pt>
                      <c:pt idx="57">
                        <c:v>36</c:v>
                      </c:pt>
                      <c:pt idx="58">
                        <c:v>56</c:v>
                      </c:pt>
                      <c:pt idx="59">
                        <c:v>35</c:v>
                      </c:pt>
                      <c:pt idx="60">
                        <c:v>74</c:v>
                      </c:pt>
                      <c:pt idx="61">
                        <c:v>149</c:v>
                      </c:pt>
                      <c:pt idx="62">
                        <c:v>186</c:v>
                      </c:pt>
                      <c:pt idx="63">
                        <c:v>184</c:v>
                      </c:pt>
                      <c:pt idx="64">
                        <c:v>284</c:v>
                      </c:pt>
                      <c:pt idx="65">
                        <c:v>294</c:v>
                      </c:pt>
                      <c:pt idx="66">
                        <c:v>215</c:v>
                      </c:pt>
                      <c:pt idx="67">
                        <c:v>374</c:v>
                      </c:pt>
                      <c:pt idx="68">
                        <c:v>383</c:v>
                      </c:pt>
                      <c:pt idx="69">
                        <c:v>673</c:v>
                      </c:pt>
                      <c:pt idx="70">
                        <c:v>652</c:v>
                      </c:pt>
                      <c:pt idx="71">
                        <c:v>715</c:v>
                      </c:pt>
                      <c:pt idx="72">
                        <c:v>761</c:v>
                      </c:pt>
                      <c:pt idx="73">
                        <c:v>646</c:v>
                      </c:pt>
                      <c:pt idx="74">
                        <c:v>571</c:v>
                      </c:pt>
                      <c:pt idx="75">
                        <c:v>1038</c:v>
                      </c:pt>
                      <c:pt idx="76">
                        <c:v>1036</c:v>
                      </c:pt>
                      <c:pt idx="77">
                        <c:v>1104</c:v>
                      </c:pt>
                      <c:pt idx="78">
                        <c:v>1153</c:v>
                      </c:pt>
                      <c:pt idx="79">
                        <c:v>840</c:v>
                      </c:pt>
                      <c:pt idx="80">
                        <c:v>686</c:v>
                      </c:pt>
                      <c:pt idx="81">
                        <c:v>745</c:v>
                      </c:pt>
                      <c:pt idx="82">
                        <c:v>1048</c:v>
                      </c:pt>
                      <c:pt idx="83">
                        <c:v>846</c:v>
                      </c:pt>
                      <c:pt idx="84">
                        <c:v>1033</c:v>
                      </c:pt>
                      <c:pt idx="85">
                        <c:v>936</c:v>
                      </c:pt>
                      <c:pt idx="86">
                        <c:v>1118</c:v>
                      </c:pt>
                      <c:pt idx="87">
                        <c:v>499</c:v>
                      </c:pt>
                      <c:pt idx="88">
                        <c:v>565</c:v>
                      </c:pt>
                      <c:pt idx="89">
                        <c:v>1172</c:v>
                      </c:pt>
                      <c:pt idx="90">
                        <c:v>847</c:v>
                      </c:pt>
                      <c:pt idx="91">
                        <c:v>729</c:v>
                      </c:pt>
                      <c:pt idx="92">
                        <c:v>1013</c:v>
                      </c:pt>
                      <c:pt idx="93">
                        <c:v>844</c:v>
                      </c:pt>
                      <c:pt idx="94">
                        <c:v>420</c:v>
                      </c:pt>
                      <c:pt idx="95">
                        <c:v>341</c:v>
                      </c:pt>
                      <c:pt idx="96">
                        <c:v>911</c:v>
                      </c:pt>
                      <c:pt idx="97">
                        <c:v>797</c:v>
                      </c:pt>
                      <c:pt idx="98">
                        <c:v>676</c:v>
                      </c:pt>
                      <c:pt idx="99">
                        <c:v>741</c:v>
                      </c:pt>
                      <c:pt idx="100">
                        <c:v>622</c:v>
                      </c:pt>
                      <c:pt idx="101">
                        <c:v>315</c:v>
                      </c:pt>
                      <c:pt idx="102">
                        <c:v>289</c:v>
                      </c:pt>
                      <c:pt idx="103">
                        <c:v>692</c:v>
                      </c:pt>
                      <c:pt idx="104">
                        <c:v>649</c:v>
                      </c:pt>
                      <c:pt idx="105">
                        <c:v>539</c:v>
                      </c:pt>
                      <c:pt idx="106">
                        <c:v>627</c:v>
                      </c:pt>
                      <c:pt idx="107">
                        <c:v>346</c:v>
                      </c:pt>
                      <c:pt idx="108">
                        <c:v>268</c:v>
                      </c:pt>
                      <c:pt idx="109">
                        <c:v>211</c:v>
                      </c:pt>
                      <c:pt idx="110">
                        <c:v>628</c:v>
                      </c:pt>
                      <c:pt idx="111">
                        <c:v>495</c:v>
                      </c:pt>
                      <c:pt idx="112">
                        <c:v>429</c:v>
                      </c:pt>
                      <c:pt idx="113">
                        <c:v>385</c:v>
                      </c:pt>
                      <c:pt idx="114">
                        <c:v>468</c:v>
                      </c:pt>
                      <c:pt idx="115">
                        <c:v>170</c:v>
                      </c:pt>
                      <c:pt idx="116">
                        <c:v>160</c:v>
                      </c:pt>
                      <c:pt idx="117">
                        <c:v>546</c:v>
                      </c:pt>
                      <c:pt idx="118">
                        <c:v>364</c:v>
                      </c:pt>
                      <c:pt idx="119">
                        <c:v>338</c:v>
                      </c:pt>
                      <c:pt idx="120">
                        <c:v>351</c:v>
                      </c:pt>
                      <c:pt idx="121">
                        <c:v>282</c:v>
                      </c:pt>
                      <c:pt idx="122">
                        <c:v>118</c:v>
                      </c:pt>
                      <c:pt idx="123">
                        <c:v>121</c:v>
                      </c:pt>
                      <c:pt idx="124">
                        <c:v>134</c:v>
                      </c:pt>
                      <c:pt idx="125">
                        <c:v>412</c:v>
                      </c:pt>
                      <c:pt idx="126">
                        <c:v>377</c:v>
                      </c:pt>
                      <c:pt idx="127">
                        <c:v>324</c:v>
                      </c:pt>
                      <c:pt idx="128">
                        <c:v>215</c:v>
                      </c:pt>
                      <c:pt idx="129">
                        <c:v>113</c:v>
                      </c:pt>
                      <c:pt idx="130">
                        <c:v>556</c:v>
                      </c:pt>
                      <c:pt idx="131">
                        <c:v>325</c:v>
                      </c:pt>
                      <c:pt idx="132">
                        <c:v>359</c:v>
                      </c:pt>
                      <c:pt idx="133">
                        <c:v>176</c:v>
                      </c:pt>
                      <c:pt idx="134">
                        <c:v>357</c:v>
                      </c:pt>
                      <c:pt idx="135">
                        <c:v>204</c:v>
                      </c:pt>
                      <c:pt idx="136">
                        <c:v>77</c:v>
                      </c:pt>
                      <c:pt idx="137">
                        <c:v>55</c:v>
                      </c:pt>
                      <c:pt idx="138">
                        <c:v>288</c:v>
                      </c:pt>
                      <c:pt idx="139">
                        <c:v>245</c:v>
                      </c:pt>
                      <c:pt idx="140">
                        <c:v>151</c:v>
                      </c:pt>
                      <c:pt idx="141">
                        <c:v>202</c:v>
                      </c:pt>
                      <c:pt idx="142">
                        <c:v>181</c:v>
                      </c:pt>
                      <c:pt idx="143">
                        <c:v>36</c:v>
                      </c:pt>
                      <c:pt idx="144">
                        <c:v>38</c:v>
                      </c:pt>
                      <c:pt idx="145">
                        <c:v>233</c:v>
                      </c:pt>
                      <c:pt idx="146">
                        <c:v>184</c:v>
                      </c:pt>
                      <c:pt idx="147">
                        <c:v>135</c:v>
                      </c:pt>
                      <c:pt idx="148">
                        <c:v>173</c:v>
                      </c:pt>
                      <c:pt idx="149">
                        <c:v>128</c:v>
                      </c:pt>
                      <c:pt idx="150">
                        <c:v>43</c:v>
                      </c:pt>
                      <c:pt idx="151">
                        <c:v>14</c:v>
                      </c:pt>
                      <c:pt idx="152">
                        <c:v>280</c:v>
                      </c:pt>
                      <c:pt idx="153">
                        <c:v>154</c:v>
                      </c:pt>
                      <c:pt idx="154">
                        <c:v>149</c:v>
                      </c:pt>
                      <c:pt idx="155">
                        <c:v>184</c:v>
                      </c:pt>
                      <c:pt idx="156">
                        <c:v>100</c:v>
                      </c:pt>
                      <c:pt idx="157">
                        <c:v>36</c:v>
                      </c:pt>
                      <c:pt idx="158">
                        <c:v>25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E519-4084-B3B5-ED706BAA76E5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Deaths!$A$61</c15:sqref>
                        </c15:formulaRef>
                      </c:ext>
                    </c:extLst>
                    <c:strCache>
                      <c:ptCount val="1"/>
                      <c:pt idx="0">
                        <c:v>Italy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Deaths!$D$55:$FZ$55</c15:sqref>
                        </c15:formulaRef>
                      </c:ext>
                    </c:extLst>
                    <c:strCache>
                      <c:ptCount val="159"/>
                      <c:pt idx="0">
                        <c:v>1/23/20</c:v>
                      </c:pt>
                      <c:pt idx="1">
                        <c:v>1/24/20</c:v>
                      </c:pt>
                      <c:pt idx="2">
                        <c:v>1/25/20</c:v>
                      </c:pt>
                      <c:pt idx="3">
                        <c:v>1/26/20</c:v>
                      </c:pt>
                      <c:pt idx="4">
                        <c:v>1/27/20</c:v>
                      </c:pt>
                      <c:pt idx="5">
                        <c:v>1/28/20</c:v>
                      </c:pt>
                      <c:pt idx="6">
                        <c:v>1/29/20</c:v>
                      </c:pt>
                      <c:pt idx="7">
                        <c:v>1/30/20</c:v>
                      </c:pt>
                      <c:pt idx="8">
                        <c:v>1/31/20</c:v>
                      </c:pt>
                      <c:pt idx="9">
                        <c:v>02/01/2020</c:v>
                      </c:pt>
                      <c:pt idx="10">
                        <c:v>02/02/2020</c:v>
                      </c:pt>
                      <c:pt idx="11">
                        <c:v>02/03/2020</c:v>
                      </c:pt>
                      <c:pt idx="12">
                        <c:v>02/04/2020</c:v>
                      </c:pt>
                      <c:pt idx="13">
                        <c:v>02/05/2020</c:v>
                      </c:pt>
                      <c:pt idx="14">
                        <c:v>02/06/2020</c:v>
                      </c:pt>
                      <c:pt idx="15">
                        <c:v>02/07/2020</c:v>
                      </c:pt>
                      <c:pt idx="16">
                        <c:v>02/08/2020</c:v>
                      </c:pt>
                      <c:pt idx="17">
                        <c:v>02/09/2020</c:v>
                      </c:pt>
                      <c:pt idx="18">
                        <c:v>02/10/2020</c:v>
                      </c:pt>
                      <c:pt idx="19">
                        <c:v>02/11/2020</c:v>
                      </c:pt>
                      <c:pt idx="20">
                        <c:v>02/12/2020</c:v>
                      </c:pt>
                      <c:pt idx="21">
                        <c:v>2/13/20</c:v>
                      </c:pt>
                      <c:pt idx="22">
                        <c:v>2/14/20</c:v>
                      </c:pt>
                      <c:pt idx="23">
                        <c:v>2/15/20</c:v>
                      </c:pt>
                      <c:pt idx="24">
                        <c:v>2/16/20</c:v>
                      </c:pt>
                      <c:pt idx="25">
                        <c:v>2/17/20</c:v>
                      </c:pt>
                      <c:pt idx="26">
                        <c:v>2/18/20</c:v>
                      </c:pt>
                      <c:pt idx="27">
                        <c:v>2/19/20</c:v>
                      </c:pt>
                      <c:pt idx="28">
                        <c:v>2/20/20</c:v>
                      </c:pt>
                      <c:pt idx="29">
                        <c:v>2/21/20</c:v>
                      </c:pt>
                      <c:pt idx="30">
                        <c:v>2/22/20</c:v>
                      </c:pt>
                      <c:pt idx="31">
                        <c:v>2/23/20</c:v>
                      </c:pt>
                      <c:pt idx="32">
                        <c:v>2/24/20</c:v>
                      </c:pt>
                      <c:pt idx="33">
                        <c:v>2/25/20</c:v>
                      </c:pt>
                      <c:pt idx="34">
                        <c:v>2/26/20</c:v>
                      </c:pt>
                      <c:pt idx="35">
                        <c:v>2/27/20</c:v>
                      </c:pt>
                      <c:pt idx="36">
                        <c:v>2/28/20</c:v>
                      </c:pt>
                      <c:pt idx="37">
                        <c:v>2/29/20</c:v>
                      </c:pt>
                      <c:pt idx="38">
                        <c:v>03/01/2020</c:v>
                      </c:pt>
                      <c:pt idx="39">
                        <c:v>03/02/2020</c:v>
                      </c:pt>
                      <c:pt idx="40">
                        <c:v>03/03/2020</c:v>
                      </c:pt>
                      <c:pt idx="41">
                        <c:v>03/04/2020</c:v>
                      </c:pt>
                      <c:pt idx="42">
                        <c:v>03/05/2020</c:v>
                      </c:pt>
                      <c:pt idx="43">
                        <c:v>03/06/2020</c:v>
                      </c:pt>
                      <c:pt idx="44">
                        <c:v>03/07/2020</c:v>
                      </c:pt>
                      <c:pt idx="45">
                        <c:v>03/08/2020</c:v>
                      </c:pt>
                      <c:pt idx="46">
                        <c:v>03/09/2020</c:v>
                      </c:pt>
                      <c:pt idx="47">
                        <c:v>03/10/2020</c:v>
                      </c:pt>
                      <c:pt idx="48">
                        <c:v>03/11/2020</c:v>
                      </c:pt>
                      <c:pt idx="49">
                        <c:v>03/12/2020</c:v>
                      </c:pt>
                      <c:pt idx="50">
                        <c:v>3/13/20</c:v>
                      </c:pt>
                      <c:pt idx="51">
                        <c:v>3/14/20</c:v>
                      </c:pt>
                      <c:pt idx="52">
                        <c:v>3/15/20</c:v>
                      </c:pt>
                      <c:pt idx="53">
                        <c:v>3/16/20</c:v>
                      </c:pt>
                      <c:pt idx="54">
                        <c:v>3/17/20</c:v>
                      </c:pt>
                      <c:pt idx="55">
                        <c:v>3/18/20</c:v>
                      </c:pt>
                      <c:pt idx="56">
                        <c:v>3/19/20</c:v>
                      </c:pt>
                      <c:pt idx="57">
                        <c:v>3/20/20</c:v>
                      </c:pt>
                      <c:pt idx="58">
                        <c:v>3/21/20</c:v>
                      </c:pt>
                      <c:pt idx="59">
                        <c:v>3/22/20</c:v>
                      </c:pt>
                      <c:pt idx="60">
                        <c:v>3/23/20</c:v>
                      </c:pt>
                      <c:pt idx="61">
                        <c:v>3/24/20</c:v>
                      </c:pt>
                      <c:pt idx="62">
                        <c:v>3/25/20</c:v>
                      </c:pt>
                      <c:pt idx="63">
                        <c:v>3/26/20</c:v>
                      </c:pt>
                      <c:pt idx="64">
                        <c:v>3/27/20</c:v>
                      </c:pt>
                      <c:pt idx="65">
                        <c:v>3/28/20</c:v>
                      </c:pt>
                      <c:pt idx="66">
                        <c:v>3/29/20</c:v>
                      </c:pt>
                      <c:pt idx="67">
                        <c:v>3/30/20</c:v>
                      </c:pt>
                      <c:pt idx="68">
                        <c:v>3/31/20</c:v>
                      </c:pt>
                      <c:pt idx="69">
                        <c:v>04/01/2020</c:v>
                      </c:pt>
                      <c:pt idx="70">
                        <c:v>04/02/2020</c:v>
                      </c:pt>
                      <c:pt idx="71">
                        <c:v>04/03/2020</c:v>
                      </c:pt>
                      <c:pt idx="72">
                        <c:v>04/04/2020</c:v>
                      </c:pt>
                      <c:pt idx="73">
                        <c:v>04/05/2020</c:v>
                      </c:pt>
                      <c:pt idx="74">
                        <c:v>04/06/2020</c:v>
                      </c:pt>
                      <c:pt idx="75">
                        <c:v>04/07/2020</c:v>
                      </c:pt>
                      <c:pt idx="76">
                        <c:v>04/08/2020</c:v>
                      </c:pt>
                      <c:pt idx="77">
                        <c:v>04/09/2020</c:v>
                      </c:pt>
                      <c:pt idx="78">
                        <c:v>04/10/2020</c:v>
                      </c:pt>
                      <c:pt idx="79">
                        <c:v>04/11/2020</c:v>
                      </c:pt>
                      <c:pt idx="80">
                        <c:v>04/12/2020</c:v>
                      </c:pt>
                      <c:pt idx="81">
                        <c:v>4/13/20</c:v>
                      </c:pt>
                      <c:pt idx="82">
                        <c:v>4/14/20</c:v>
                      </c:pt>
                      <c:pt idx="83">
                        <c:v>4/15/20</c:v>
                      </c:pt>
                      <c:pt idx="84">
                        <c:v>4/16/20</c:v>
                      </c:pt>
                      <c:pt idx="85">
                        <c:v>4/17/20</c:v>
                      </c:pt>
                      <c:pt idx="86">
                        <c:v>4/18/20</c:v>
                      </c:pt>
                      <c:pt idx="87">
                        <c:v>4/19/20</c:v>
                      </c:pt>
                      <c:pt idx="88">
                        <c:v>4/20/20</c:v>
                      </c:pt>
                      <c:pt idx="89">
                        <c:v>4/21/20</c:v>
                      </c:pt>
                      <c:pt idx="90">
                        <c:v>4/22/20</c:v>
                      </c:pt>
                      <c:pt idx="91">
                        <c:v>4/23/20</c:v>
                      </c:pt>
                      <c:pt idx="92">
                        <c:v>4/24/20</c:v>
                      </c:pt>
                      <c:pt idx="93">
                        <c:v>4/25/20</c:v>
                      </c:pt>
                      <c:pt idx="94">
                        <c:v>4/26/20</c:v>
                      </c:pt>
                      <c:pt idx="95">
                        <c:v>4/27/20</c:v>
                      </c:pt>
                      <c:pt idx="96">
                        <c:v>4/28/20</c:v>
                      </c:pt>
                      <c:pt idx="97">
                        <c:v>4/29/20</c:v>
                      </c:pt>
                      <c:pt idx="98">
                        <c:v>4/30/20</c:v>
                      </c:pt>
                      <c:pt idx="99">
                        <c:v>05/01/2020</c:v>
                      </c:pt>
                      <c:pt idx="100">
                        <c:v>05/02/2020</c:v>
                      </c:pt>
                      <c:pt idx="101">
                        <c:v>05/03/2020</c:v>
                      </c:pt>
                      <c:pt idx="102">
                        <c:v>05/04/2020</c:v>
                      </c:pt>
                      <c:pt idx="103">
                        <c:v>05/05/2020</c:v>
                      </c:pt>
                      <c:pt idx="104">
                        <c:v>05/06/2020</c:v>
                      </c:pt>
                      <c:pt idx="105">
                        <c:v>05/07/2020</c:v>
                      </c:pt>
                      <c:pt idx="106">
                        <c:v>05/08/2020</c:v>
                      </c:pt>
                      <c:pt idx="107">
                        <c:v>05/09/2020</c:v>
                      </c:pt>
                      <c:pt idx="108">
                        <c:v>05/10/2020</c:v>
                      </c:pt>
                      <c:pt idx="109">
                        <c:v>05/11/2020</c:v>
                      </c:pt>
                      <c:pt idx="110">
                        <c:v>05/12/2020</c:v>
                      </c:pt>
                      <c:pt idx="111">
                        <c:v>5/13/20</c:v>
                      </c:pt>
                      <c:pt idx="112">
                        <c:v>5/14/20</c:v>
                      </c:pt>
                      <c:pt idx="113">
                        <c:v>5/15/20</c:v>
                      </c:pt>
                      <c:pt idx="114">
                        <c:v>5/16/20</c:v>
                      </c:pt>
                      <c:pt idx="115">
                        <c:v>5/17/20</c:v>
                      </c:pt>
                      <c:pt idx="116">
                        <c:v>5/18/20</c:v>
                      </c:pt>
                      <c:pt idx="117">
                        <c:v>5/19/20</c:v>
                      </c:pt>
                      <c:pt idx="118">
                        <c:v>5/20/20</c:v>
                      </c:pt>
                      <c:pt idx="119">
                        <c:v>5/21/20</c:v>
                      </c:pt>
                      <c:pt idx="120">
                        <c:v>5/22/20</c:v>
                      </c:pt>
                      <c:pt idx="121">
                        <c:v>5/23/20</c:v>
                      </c:pt>
                      <c:pt idx="122">
                        <c:v>5/24/20</c:v>
                      </c:pt>
                      <c:pt idx="123">
                        <c:v>5/25/20</c:v>
                      </c:pt>
                      <c:pt idx="124">
                        <c:v>5/26/20</c:v>
                      </c:pt>
                      <c:pt idx="125">
                        <c:v>5/27/20</c:v>
                      </c:pt>
                      <c:pt idx="126">
                        <c:v>5/28/20</c:v>
                      </c:pt>
                      <c:pt idx="127">
                        <c:v>5/29/20</c:v>
                      </c:pt>
                      <c:pt idx="128">
                        <c:v>5/30/20</c:v>
                      </c:pt>
                      <c:pt idx="129">
                        <c:v>5/31/20</c:v>
                      </c:pt>
                      <c:pt idx="130">
                        <c:v>06/01/2020</c:v>
                      </c:pt>
                      <c:pt idx="131">
                        <c:v>06/02/2020</c:v>
                      </c:pt>
                      <c:pt idx="132">
                        <c:v>06/03/2020</c:v>
                      </c:pt>
                      <c:pt idx="133">
                        <c:v>06/04/2020</c:v>
                      </c:pt>
                      <c:pt idx="134">
                        <c:v>06/05/2020</c:v>
                      </c:pt>
                      <c:pt idx="135">
                        <c:v>06/06/2020</c:v>
                      </c:pt>
                      <c:pt idx="136">
                        <c:v>06/07/2020</c:v>
                      </c:pt>
                      <c:pt idx="137">
                        <c:v>06/08/2020</c:v>
                      </c:pt>
                      <c:pt idx="138">
                        <c:v>06/09/2020</c:v>
                      </c:pt>
                      <c:pt idx="139">
                        <c:v>06/10/2020</c:v>
                      </c:pt>
                      <c:pt idx="140">
                        <c:v>06/11/2020</c:v>
                      </c:pt>
                      <c:pt idx="141">
                        <c:v>06/12/2020</c:v>
                      </c:pt>
                      <c:pt idx="142">
                        <c:v>6/13/20</c:v>
                      </c:pt>
                      <c:pt idx="143">
                        <c:v>6/14/20</c:v>
                      </c:pt>
                      <c:pt idx="144">
                        <c:v>6/15/20</c:v>
                      </c:pt>
                      <c:pt idx="145">
                        <c:v>6/16/20</c:v>
                      </c:pt>
                      <c:pt idx="146">
                        <c:v>6/17/20</c:v>
                      </c:pt>
                      <c:pt idx="147">
                        <c:v>6/18/20</c:v>
                      </c:pt>
                      <c:pt idx="148">
                        <c:v>6/19/20</c:v>
                      </c:pt>
                      <c:pt idx="149">
                        <c:v>6/20/20</c:v>
                      </c:pt>
                      <c:pt idx="150">
                        <c:v>6/21/20</c:v>
                      </c:pt>
                      <c:pt idx="151">
                        <c:v>6/22/20</c:v>
                      </c:pt>
                      <c:pt idx="152">
                        <c:v>6/23/20</c:v>
                      </c:pt>
                      <c:pt idx="153">
                        <c:v>6/24/20</c:v>
                      </c:pt>
                      <c:pt idx="154">
                        <c:v>6/25/20</c:v>
                      </c:pt>
                      <c:pt idx="155">
                        <c:v>6/26/20</c:v>
                      </c:pt>
                      <c:pt idx="156">
                        <c:v>6/27/20</c:v>
                      </c:pt>
                      <c:pt idx="157">
                        <c:v>6/28/20</c:v>
                      </c:pt>
                      <c:pt idx="158">
                        <c:v>6/29/20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Deaths!$D$61:$FZ$61</c15:sqref>
                        </c15:formulaRef>
                      </c:ext>
                    </c:extLst>
                    <c:numCache>
                      <c:formatCode>General</c:formatCode>
                      <c:ptCount val="17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4</c:v>
                      </c:pt>
                      <c:pt idx="33">
                        <c:v>3</c:v>
                      </c:pt>
                      <c:pt idx="34">
                        <c:v>2</c:v>
                      </c:pt>
                      <c:pt idx="35">
                        <c:v>5</c:v>
                      </c:pt>
                      <c:pt idx="36">
                        <c:v>4</c:v>
                      </c:pt>
                      <c:pt idx="37">
                        <c:v>8</c:v>
                      </c:pt>
                      <c:pt idx="38">
                        <c:v>5</c:v>
                      </c:pt>
                      <c:pt idx="39">
                        <c:v>18</c:v>
                      </c:pt>
                      <c:pt idx="40">
                        <c:v>27</c:v>
                      </c:pt>
                      <c:pt idx="41">
                        <c:v>28</c:v>
                      </c:pt>
                      <c:pt idx="42">
                        <c:v>41</c:v>
                      </c:pt>
                      <c:pt idx="43">
                        <c:v>49</c:v>
                      </c:pt>
                      <c:pt idx="44">
                        <c:v>36</c:v>
                      </c:pt>
                      <c:pt idx="45">
                        <c:v>133</c:v>
                      </c:pt>
                      <c:pt idx="46">
                        <c:v>97</c:v>
                      </c:pt>
                      <c:pt idx="47">
                        <c:v>168</c:v>
                      </c:pt>
                      <c:pt idx="48">
                        <c:v>196</c:v>
                      </c:pt>
                      <c:pt idx="49">
                        <c:v>189</c:v>
                      </c:pt>
                      <c:pt idx="50">
                        <c:v>250</c:v>
                      </c:pt>
                      <c:pt idx="51">
                        <c:v>175</c:v>
                      </c:pt>
                      <c:pt idx="52">
                        <c:v>368</c:v>
                      </c:pt>
                      <c:pt idx="53">
                        <c:v>349</c:v>
                      </c:pt>
                      <c:pt idx="54">
                        <c:v>345</c:v>
                      </c:pt>
                      <c:pt idx="55">
                        <c:v>475</c:v>
                      </c:pt>
                      <c:pt idx="56">
                        <c:v>427</c:v>
                      </c:pt>
                      <c:pt idx="57">
                        <c:v>627</c:v>
                      </c:pt>
                      <c:pt idx="58">
                        <c:v>793</c:v>
                      </c:pt>
                      <c:pt idx="59">
                        <c:v>651</c:v>
                      </c:pt>
                      <c:pt idx="60">
                        <c:v>601</c:v>
                      </c:pt>
                      <c:pt idx="61">
                        <c:v>743</c:v>
                      </c:pt>
                      <c:pt idx="62">
                        <c:v>683</c:v>
                      </c:pt>
                      <c:pt idx="63">
                        <c:v>712</c:v>
                      </c:pt>
                      <c:pt idx="64">
                        <c:v>919</c:v>
                      </c:pt>
                      <c:pt idx="65">
                        <c:v>889</c:v>
                      </c:pt>
                      <c:pt idx="66">
                        <c:v>756</c:v>
                      </c:pt>
                      <c:pt idx="67">
                        <c:v>812</c:v>
                      </c:pt>
                      <c:pt idx="68">
                        <c:v>837</c:v>
                      </c:pt>
                      <c:pt idx="69">
                        <c:v>727</c:v>
                      </c:pt>
                      <c:pt idx="70">
                        <c:v>760</c:v>
                      </c:pt>
                      <c:pt idx="71">
                        <c:v>766</c:v>
                      </c:pt>
                      <c:pt idx="72">
                        <c:v>681</c:v>
                      </c:pt>
                      <c:pt idx="73">
                        <c:v>525</c:v>
                      </c:pt>
                      <c:pt idx="74">
                        <c:v>636</c:v>
                      </c:pt>
                      <c:pt idx="75">
                        <c:v>604</c:v>
                      </c:pt>
                      <c:pt idx="76">
                        <c:v>542</c:v>
                      </c:pt>
                      <c:pt idx="77">
                        <c:v>610</c:v>
                      </c:pt>
                      <c:pt idx="78">
                        <c:v>570</c:v>
                      </c:pt>
                      <c:pt idx="79">
                        <c:v>619</c:v>
                      </c:pt>
                      <c:pt idx="80">
                        <c:v>431</c:v>
                      </c:pt>
                      <c:pt idx="81">
                        <c:v>566</c:v>
                      </c:pt>
                      <c:pt idx="82">
                        <c:v>602</c:v>
                      </c:pt>
                      <c:pt idx="83">
                        <c:v>578</c:v>
                      </c:pt>
                      <c:pt idx="84">
                        <c:v>525</c:v>
                      </c:pt>
                      <c:pt idx="85">
                        <c:v>575</c:v>
                      </c:pt>
                      <c:pt idx="86">
                        <c:v>482</c:v>
                      </c:pt>
                      <c:pt idx="87">
                        <c:v>433</c:v>
                      </c:pt>
                      <c:pt idx="88">
                        <c:v>454</c:v>
                      </c:pt>
                      <c:pt idx="89">
                        <c:v>534</c:v>
                      </c:pt>
                      <c:pt idx="90">
                        <c:v>437</c:v>
                      </c:pt>
                      <c:pt idx="91">
                        <c:v>464</c:v>
                      </c:pt>
                      <c:pt idx="92">
                        <c:v>420</c:v>
                      </c:pt>
                      <c:pt idx="93">
                        <c:v>415</c:v>
                      </c:pt>
                      <c:pt idx="94">
                        <c:v>260</c:v>
                      </c:pt>
                      <c:pt idx="95">
                        <c:v>333</c:v>
                      </c:pt>
                      <c:pt idx="96">
                        <c:v>382</c:v>
                      </c:pt>
                      <c:pt idx="97">
                        <c:v>323</c:v>
                      </c:pt>
                      <c:pt idx="98">
                        <c:v>285</c:v>
                      </c:pt>
                      <c:pt idx="99">
                        <c:v>269</c:v>
                      </c:pt>
                      <c:pt idx="100">
                        <c:v>474</c:v>
                      </c:pt>
                      <c:pt idx="101">
                        <c:v>174</c:v>
                      </c:pt>
                      <c:pt idx="102">
                        <c:v>195</c:v>
                      </c:pt>
                      <c:pt idx="103">
                        <c:v>236</c:v>
                      </c:pt>
                      <c:pt idx="104">
                        <c:v>369</c:v>
                      </c:pt>
                      <c:pt idx="105">
                        <c:v>274</c:v>
                      </c:pt>
                      <c:pt idx="106">
                        <c:v>243</c:v>
                      </c:pt>
                      <c:pt idx="107">
                        <c:v>194</c:v>
                      </c:pt>
                      <c:pt idx="108">
                        <c:v>165</c:v>
                      </c:pt>
                      <c:pt idx="109">
                        <c:v>179</c:v>
                      </c:pt>
                      <c:pt idx="110">
                        <c:v>172</c:v>
                      </c:pt>
                      <c:pt idx="111">
                        <c:v>195</c:v>
                      </c:pt>
                      <c:pt idx="112">
                        <c:v>262</c:v>
                      </c:pt>
                      <c:pt idx="113">
                        <c:v>242</c:v>
                      </c:pt>
                      <c:pt idx="114">
                        <c:v>153</c:v>
                      </c:pt>
                      <c:pt idx="115">
                        <c:v>145</c:v>
                      </c:pt>
                      <c:pt idx="116">
                        <c:v>99</c:v>
                      </c:pt>
                      <c:pt idx="117">
                        <c:v>162</c:v>
                      </c:pt>
                      <c:pt idx="118">
                        <c:v>161</c:v>
                      </c:pt>
                      <c:pt idx="119">
                        <c:v>156</c:v>
                      </c:pt>
                      <c:pt idx="120">
                        <c:v>130</c:v>
                      </c:pt>
                      <c:pt idx="121">
                        <c:v>119</c:v>
                      </c:pt>
                      <c:pt idx="122">
                        <c:v>50</c:v>
                      </c:pt>
                      <c:pt idx="123">
                        <c:v>92</c:v>
                      </c:pt>
                      <c:pt idx="124">
                        <c:v>78</c:v>
                      </c:pt>
                      <c:pt idx="125">
                        <c:v>117</c:v>
                      </c:pt>
                      <c:pt idx="126">
                        <c:v>70</c:v>
                      </c:pt>
                      <c:pt idx="127">
                        <c:v>87</c:v>
                      </c:pt>
                      <c:pt idx="128">
                        <c:v>111</c:v>
                      </c:pt>
                      <c:pt idx="129">
                        <c:v>75</c:v>
                      </c:pt>
                      <c:pt idx="130">
                        <c:v>60</c:v>
                      </c:pt>
                      <c:pt idx="131">
                        <c:v>55</c:v>
                      </c:pt>
                      <c:pt idx="132">
                        <c:v>71</c:v>
                      </c:pt>
                      <c:pt idx="133">
                        <c:v>88</c:v>
                      </c:pt>
                      <c:pt idx="134">
                        <c:v>85</c:v>
                      </c:pt>
                      <c:pt idx="135">
                        <c:v>72</c:v>
                      </c:pt>
                      <c:pt idx="136">
                        <c:v>53</c:v>
                      </c:pt>
                      <c:pt idx="137">
                        <c:v>65</c:v>
                      </c:pt>
                      <c:pt idx="138">
                        <c:v>79</c:v>
                      </c:pt>
                      <c:pt idx="139">
                        <c:v>71</c:v>
                      </c:pt>
                      <c:pt idx="140">
                        <c:v>53</c:v>
                      </c:pt>
                      <c:pt idx="141">
                        <c:v>56</c:v>
                      </c:pt>
                      <c:pt idx="142">
                        <c:v>78</c:v>
                      </c:pt>
                      <c:pt idx="143">
                        <c:v>44</c:v>
                      </c:pt>
                      <c:pt idx="144">
                        <c:v>26</c:v>
                      </c:pt>
                      <c:pt idx="145">
                        <c:v>34</c:v>
                      </c:pt>
                      <c:pt idx="146">
                        <c:v>43</c:v>
                      </c:pt>
                      <c:pt idx="147">
                        <c:v>66</c:v>
                      </c:pt>
                      <c:pt idx="148">
                        <c:v>47</c:v>
                      </c:pt>
                      <c:pt idx="149">
                        <c:v>49</c:v>
                      </c:pt>
                      <c:pt idx="150">
                        <c:v>24</c:v>
                      </c:pt>
                      <c:pt idx="151">
                        <c:v>23</c:v>
                      </c:pt>
                      <c:pt idx="152">
                        <c:v>18</c:v>
                      </c:pt>
                      <c:pt idx="153">
                        <c:v>-31</c:v>
                      </c:pt>
                      <c:pt idx="154">
                        <c:v>34</c:v>
                      </c:pt>
                      <c:pt idx="155">
                        <c:v>30</c:v>
                      </c:pt>
                      <c:pt idx="156">
                        <c:v>8</c:v>
                      </c:pt>
                      <c:pt idx="157">
                        <c:v>22</c:v>
                      </c:pt>
                      <c:pt idx="158">
                        <c:v>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519-4084-B3B5-ED706BAA76E5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Deaths!$A$62</c15:sqref>
                        </c15:formulaRef>
                      </c:ext>
                    </c:extLst>
                    <c:strCache>
                      <c:ptCount val="1"/>
                      <c:pt idx="0">
                        <c:v>SA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Deaths!$D$55:$FZ$55</c15:sqref>
                        </c15:formulaRef>
                      </c:ext>
                    </c:extLst>
                    <c:strCache>
                      <c:ptCount val="159"/>
                      <c:pt idx="0">
                        <c:v>1/23/20</c:v>
                      </c:pt>
                      <c:pt idx="1">
                        <c:v>1/24/20</c:v>
                      </c:pt>
                      <c:pt idx="2">
                        <c:v>1/25/20</c:v>
                      </c:pt>
                      <c:pt idx="3">
                        <c:v>1/26/20</c:v>
                      </c:pt>
                      <c:pt idx="4">
                        <c:v>1/27/20</c:v>
                      </c:pt>
                      <c:pt idx="5">
                        <c:v>1/28/20</c:v>
                      </c:pt>
                      <c:pt idx="6">
                        <c:v>1/29/20</c:v>
                      </c:pt>
                      <c:pt idx="7">
                        <c:v>1/30/20</c:v>
                      </c:pt>
                      <c:pt idx="8">
                        <c:v>1/31/20</c:v>
                      </c:pt>
                      <c:pt idx="9">
                        <c:v>02/01/2020</c:v>
                      </c:pt>
                      <c:pt idx="10">
                        <c:v>02/02/2020</c:v>
                      </c:pt>
                      <c:pt idx="11">
                        <c:v>02/03/2020</c:v>
                      </c:pt>
                      <c:pt idx="12">
                        <c:v>02/04/2020</c:v>
                      </c:pt>
                      <c:pt idx="13">
                        <c:v>02/05/2020</c:v>
                      </c:pt>
                      <c:pt idx="14">
                        <c:v>02/06/2020</c:v>
                      </c:pt>
                      <c:pt idx="15">
                        <c:v>02/07/2020</c:v>
                      </c:pt>
                      <c:pt idx="16">
                        <c:v>02/08/2020</c:v>
                      </c:pt>
                      <c:pt idx="17">
                        <c:v>02/09/2020</c:v>
                      </c:pt>
                      <c:pt idx="18">
                        <c:v>02/10/2020</c:v>
                      </c:pt>
                      <c:pt idx="19">
                        <c:v>02/11/2020</c:v>
                      </c:pt>
                      <c:pt idx="20">
                        <c:v>02/12/2020</c:v>
                      </c:pt>
                      <c:pt idx="21">
                        <c:v>2/13/20</c:v>
                      </c:pt>
                      <c:pt idx="22">
                        <c:v>2/14/20</c:v>
                      </c:pt>
                      <c:pt idx="23">
                        <c:v>2/15/20</c:v>
                      </c:pt>
                      <c:pt idx="24">
                        <c:v>2/16/20</c:v>
                      </c:pt>
                      <c:pt idx="25">
                        <c:v>2/17/20</c:v>
                      </c:pt>
                      <c:pt idx="26">
                        <c:v>2/18/20</c:v>
                      </c:pt>
                      <c:pt idx="27">
                        <c:v>2/19/20</c:v>
                      </c:pt>
                      <c:pt idx="28">
                        <c:v>2/20/20</c:v>
                      </c:pt>
                      <c:pt idx="29">
                        <c:v>2/21/20</c:v>
                      </c:pt>
                      <c:pt idx="30">
                        <c:v>2/22/20</c:v>
                      </c:pt>
                      <c:pt idx="31">
                        <c:v>2/23/20</c:v>
                      </c:pt>
                      <c:pt idx="32">
                        <c:v>2/24/20</c:v>
                      </c:pt>
                      <c:pt idx="33">
                        <c:v>2/25/20</c:v>
                      </c:pt>
                      <c:pt idx="34">
                        <c:v>2/26/20</c:v>
                      </c:pt>
                      <c:pt idx="35">
                        <c:v>2/27/20</c:v>
                      </c:pt>
                      <c:pt idx="36">
                        <c:v>2/28/20</c:v>
                      </c:pt>
                      <c:pt idx="37">
                        <c:v>2/29/20</c:v>
                      </c:pt>
                      <c:pt idx="38">
                        <c:v>03/01/2020</c:v>
                      </c:pt>
                      <c:pt idx="39">
                        <c:v>03/02/2020</c:v>
                      </c:pt>
                      <c:pt idx="40">
                        <c:v>03/03/2020</c:v>
                      </c:pt>
                      <c:pt idx="41">
                        <c:v>03/04/2020</c:v>
                      </c:pt>
                      <c:pt idx="42">
                        <c:v>03/05/2020</c:v>
                      </c:pt>
                      <c:pt idx="43">
                        <c:v>03/06/2020</c:v>
                      </c:pt>
                      <c:pt idx="44">
                        <c:v>03/07/2020</c:v>
                      </c:pt>
                      <c:pt idx="45">
                        <c:v>03/08/2020</c:v>
                      </c:pt>
                      <c:pt idx="46">
                        <c:v>03/09/2020</c:v>
                      </c:pt>
                      <c:pt idx="47">
                        <c:v>03/10/2020</c:v>
                      </c:pt>
                      <c:pt idx="48">
                        <c:v>03/11/2020</c:v>
                      </c:pt>
                      <c:pt idx="49">
                        <c:v>03/12/2020</c:v>
                      </c:pt>
                      <c:pt idx="50">
                        <c:v>3/13/20</c:v>
                      </c:pt>
                      <c:pt idx="51">
                        <c:v>3/14/20</c:v>
                      </c:pt>
                      <c:pt idx="52">
                        <c:v>3/15/20</c:v>
                      </c:pt>
                      <c:pt idx="53">
                        <c:v>3/16/20</c:v>
                      </c:pt>
                      <c:pt idx="54">
                        <c:v>3/17/20</c:v>
                      </c:pt>
                      <c:pt idx="55">
                        <c:v>3/18/20</c:v>
                      </c:pt>
                      <c:pt idx="56">
                        <c:v>3/19/20</c:v>
                      </c:pt>
                      <c:pt idx="57">
                        <c:v>3/20/20</c:v>
                      </c:pt>
                      <c:pt idx="58">
                        <c:v>3/21/20</c:v>
                      </c:pt>
                      <c:pt idx="59">
                        <c:v>3/22/20</c:v>
                      </c:pt>
                      <c:pt idx="60">
                        <c:v>3/23/20</c:v>
                      </c:pt>
                      <c:pt idx="61">
                        <c:v>3/24/20</c:v>
                      </c:pt>
                      <c:pt idx="62">
                        <c:v>3/25/20</c:v>
                      </c:pt>
                      <c:pt idx="63">
                        <c:v>3/26/20</c:v>
                      </c:pt>
                      <c:pt idx="64">
                        <c:v>3/27/20</c:v>
                      </c:pt>
                      <c:pt idx="65">
                        <c:v>3/28/20</c:v>
                      </c:pt>
                      <c:pt idx="66">
                        <c:v>3/29/20</c:v>
                      </c:pt>
                      <c:pt idx="67">
                        <c:v>3/30/20</c:v>
                      </c:pt>
                      <c:pt idx="68">
                        <c:v>3/31/20</c:v>
                      </c:pt>
                      <c:pt idx="69">
                        <c:v>04/01/2020</c:v>
                      </c:pt>
                      <c:pt idx="70">
                        <c:v>04/02/2020</c:v>
                      </c:pt>
                      <c:pt idx="71">
                        <c:v>04/03/2020</c:v>
                      </c:pt>
                      <c:pt idx="72">
                        <c:v>04/04/2020</c:v>
                      </c:pt>
                      <c:pt idx="73">
                        <c:v>04/05/2020</c:v>
                      </c:pt>
                      <c:pt idx="74">
                        <c:v>04/06/2020</c:v>
                      </c:pt>
                      <c:pt idx="75">
                        <c:v>04/07/2020</c:v>
                      </c:pt>
                      <c:pt idx="76">
                        <c:v>04/08/2020</c:v>
                      </c:pt>
                      <c:pt idx="77">
                        <c:v>04/09/2020</c:v>
                      </c:pt>
                      <c:pt idx="78">
                        <c:v>04/10/2020</c:v>
                      </c:pt>
                      <c:pt idx="79">
                        <c:v>04/11/2020</c:v>
                      </c:pt>
                      <c:pt idx="80">
                        <c:v>04/12/2020</c:v>
                      </c:pt>
                      <c:pt idx="81">
                        <c:v>4/13/20</c:v>
                      </c:pt>
                      <c:pt idx="82">
                        <c:v>4/14/20</c:v>
                      </c:pt>
                      <c:pt idx="83">
                        <c:v>4/15/20</c:v>
                      </c:pt>
                      <c:pt idx="84">
                        <c:v>4/16/20</c:v>
                      </c:pt>
                      <c:pt idx="85">
                        <c:v>4/17/20</c:v>
                      </c:pt>
                      <c:pt idx="86">
                        <c:v>4/18/20</c:v>
                      </c:pt>
                      <c:pt idx="87">
                        <c:v>4/19/20</c:v>
                      </c:pt>
                      <c:pt idx="88">
                        <c:v>4/20/20</c:v>
                      </c:pt>
                      <c:pt idx="89">
                        <c:v>4/21/20</c:v>
                      </c:pt>
                      <c:pt idx="90">
                        <c:v>4/22/20</c:v>
                      </c:pt>
                      <c:pt idx="91">
                        <c:v>4/23/20</c:v>
                      </c:pt>
                      <c:pt idx="92">
                        <c:v>4/24/20</c:v>
                      </c:pt>
                      <c:pt idx="93">
                        <c:v>4/25/20</c:v>
                      </c:pt>
                      <c:pt idx="94">
                        <c:v>4/26/20</c:v>
                      </c:pt>
                      <c:pt idx="95">
                        <c:v>4/27/20</c:v>
                      </c:pt>
                      <c:pt idx="96">
                        <c:v>4/28/20</c:v>
                      </c:pt>
                      <c:pt idx="97">
                        <c:v>4/29/20</c:v>
                      </c:pt>
                      <c:pt idx="98">
                        <c:v>4/30/20</c:v>
                      </c:pt>
                      <c:pt idx="99">
                        <c:v>05/01/2020</c:v>
                      </c:pt>
                      <c:pt idx="100">
                        <c:v>05/02/2020</c:v>
                      </c:pt>
                      <c:pt idx="101">
                        <c:v>05/03/2020</c:v>
                      </c:pt>
                      <c:pt idx="102">
                        <c:v>05/04/2020</c:v>
                      </c:pt>
                      <c:pt idx="103">
                        <c:v>05/05/2020</c:v>
                      </c:pt>
                      <c:pt idx="104">
                        <c:v>05/06/2020</c:v>
                      </c:pt>
                      <c:pt idx="105">
                        <c:v>05/07/2020</c:v>
                      </c:pt>
                      <c:pt idx="106">
                        <c:v>05/08/2020</c:v>
                      </c:pt>
                      <c:pt idx="107">
                        <c:v>05/09/2020</c:v>
                      </c:pt>
                      <c:pt idx="108">
                        <c:v>05/10/2020</c:v>
                      </c:pt>
                      <c:pt idx="109">
                        <c:v>05/11/2020</c:v>
                      </c:pt>
                      <c:pt idx="110">
                        <c:v>05/12/2020</c:v>
                      </c:pt>
                      <c:pt idx="111">
                        <c:v>5/13/20</c:v>
                      </c:pt>
                      <c:pt idx="112">
                        <c:v>5/14/20</c:v>
                      </c:pt>
                      <c:pt idx="113">
                        <c:v>5/15/20</c:v>
                      </c:pt>
                      <c:pt idx="114">
                        <c:v>5/16/20</c:v>
                      </c:pt>
                      <c:pt idx="115">
                        <c:v>5/17/20</c:v>
                      </c:pt>
                      <c:pt idx="116">
                        <c:v>5/18/20</c:v>
                      </c:pt>
                      <c:pt idx="117">
                        <c:v>5/19/20</c:v>
                      </c:pt>
                      <c:pt idx="118">
                        <c:v>5/20/20</c:v>
                      </c:pt>
                      <c:pt idx="119">
                        <c:v>5/21/20</c:v>
                      </c:pt>
                      <c:pt idx="120">
                        <c:v>5/22/20</c:v>
                      </c:pt>
                      <c:pt idx="121">
                        <c:v>5/23/20</c:v>
                      </c:pt>
                      <c:pt idx="122">
                        <c:v>5/24/20</c:v>
                      </c:pt>
                      <c:pt idx="123">
                        <c:v>5/25/20</c:v>
                      </c:pt>
                      <c:pt idx="124">
                        <c:v>5/26/20</c:v>
                      </c:pt>
                      <c:pt idx="125">
                        <c:v>5/27/20</c:v>
                      </c:pt>
                      <c:pt idx="126">
                        <c:v>5/28/20</c:v>
                      </c:pt>
                      <c:pt idx="127">
                        <c:v>5/29/20</c:v>
                      </c:pt>
                      <c:pt idx="128">
                        <c:v>5/30/20</c:v>
                      </c:pt>
                      <c:pt idx="129">
                        <c:v>5/31/20</c:v>
                      </c:pt>
                      <c:pt idx="130">
                        <c:v>06/01/2020</c:v>
                      </c:pt>
                      <c:pt idx="131">
                        <c:v>06/02/2020</c:v>
                      </c:pt>
                      <c:pt idx="132">
                        <c:v>06/03/2020</c:v>
                      </c:pt>
                      <c:pt idx="133">
                        <c:v>06/04/2020</c:v>
                      </c:pt>
                      <c:pt idx="134">
                        <c:v>06/05/2020</c:v>
                      </c:pt>
                      <c:pt idx="135">
                        <c:v>06/06/2020</c:v>
                      </c:pt>
                      <c:pt idx="136">
                        <c:v>06/07/2020</c:v>
                      </c:pt>
                      <c:pt idx="137">
                        <c:v>06/08/2020</c:v>
                      </c:pt>
                      <c:pt idx="138">
                        <c:v>06/09/2020</c:v>
                      </c:pt>
                      <c:pt idx="139">
                        <c:v>06/10/2020</c:v>
                      </c:pt>
                      <c:pt idx="140">
                        <c:v>06/11/2020</c:v>
                      </c:pt>
                      <c:pt idx="141">
                        <c:v>06/12/2020</c:v>
                      </c:pt>
                      <c:pt idx="142">
                        <c:v>6/13/20</c:v>
                      </c:pt>
                      <c:pt idx="143">
                        <c:v>6/14/20</c:v>
                      </c:pt>
                      <c:pt idx="144">
                        <c:v>6/15/20</c:v>
                      </c:pt>
                      <c:pt idx="145">
                        <c:v>6/16/20</c:v>
                      </c:pt>
                      <c:pt idx="146">
                        <c:v>6/17/20</c:v>
                      </c:pt>
                      <c:pt idx="147">
                        <c:v>6/18/20</c:v>
                      </c:pt>
                      <c:pt idx="148">
                        <c:v>6/19/20</c:v>
                      </c:pt>
                      <c:pt idx="149">
                        <c:v>6/20/20</c:v>
                      </c:pt>
                      <c:pt idx="150">
                        <c:v>6/21/20</c:v>
                      </c:pt>
                      <c:pt idx="151">
                        <c:v>6/22/20</c:v>
                      </c:pt>
                      <c:pt idx="152">
                        <c:v>6/23/20</c:v>
                      </c:pt>
                      <c:pt idx="153">
                        <c:v>6/24/20</c:v>
                      </c:pt>
                      <c:pt idx="154">
                        <c:v>6/25/20</c:v>
                      </c:pt>
                      <c:pt idx="155">
                        <c:v>6/26/20</c:v>
                      </c:pt>
                      <c:pt idx="156">
                        <c:v>6/27/20</c:v>
                      </c:pt>
                      <c:pt idx="157">
                        <c:v>6/28/20</c:v>
                      </c:pt>
                      <c:pt idx="158">
                        <c:v>6/29/20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Deaths!$D$62:$FZ$62</c15:sqref>
                        </c15:formulaRef>
                      </c:ext>
                    </c:extLst>
                    <c:numCache>
                      <c:formatCode>General</c:formatCode>
                      <c:ptCount val="17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1</c:v>
                      </c:pt>
                      <c:pt idx="65">
                        <c:v>0</c:v>
                      </c:pt>
                      <c:pt idx="66">
                        <c:v>1</c:v>
                      </c:pt>
                      <c:pt idx="67">
                        <c:v>1</c:v>
                      </c:pt>
                      <c:pt idx="68">
                        <c:v>2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4</c:v>
                      </c:pt>
                      <c:pt idx="72">
                        <c:v>0</c:v>
                      </c:pt>
                      <c:pt idx="73">
                        <c:v>2</c:v>
                      </c:pt>
                      <c:pt idx="74">
                        <c:v>1</c:v>
                      </c:pt>
                      <c:pt idx="75">
                        <c:v>1</c:v>
                      </c:pt>
                      <c:pt idx="76">
                        <c:v>5</c:v>
                      </c:pt>
                      <c:pt idx="77">
                        <c:v>0</c:v>
                      </c:pt>
                      <c:pt idx="78">
                        <c:v>6</c:v>
                      </c:pt>
                      <c:pt idx="79">
                        <c:v>1</c:v>
                      </c:pt>
                      <c:pt idx="80">
                        <c:v>0</c:v>
                      </c:pt>
                      <c:pt idx="81">
                        <c:v>2</c:v>
                      </c:pt>
                      <c:pt idx="82">
                        <c:v>0</c:v>
                      </c:pt>
                      <c:pt idx="83">
                        <c:v>7</c:v>
                      </c:pt>
                      <c:pt idx="84">
                        <c:v>14</c:v>
                      </c:pt>
                      <c:pt idx="85">
                        <c:v>2</c:v>
                      </c:pt>
                      <c:pt idx="86">
                        <c:v>2</c:v>
                      </c:pt>
                      <c:pt idx="87">
                        <c:v>2</c:v>
                      </c:pt>
                      <c:pt idx="88">
                        <c:v>4</c:v>
                      </c:pt>
                      <c:pt idx="89">
                        <c:v>0</c:v>
                      </c:pt>
                      <c:pt idx="90">
                        <c:v>7</c:v>
                      </c:pt>
                      <c:pt idx="91">
                        <c:v>10</c:v>
                      </c:pt>
                      <c:pt idx="92">
                        <c:v>4</c:v>
                      </c:pt>
                      <c:pt idx="93">
                        <c:v>7</c:v>
                      </c:pt>
                      <c:pt idx="94">
                        <c:v>1</c:v>
                      </c:pt>
                      <c:pt idx="95">
                        <c:v>3</c:v>
                      </c:pt>
                      <c:pt idx="96">
                        <c:v>3</c:v>
                      </c:pt>
                      <c:pt idx="97">
                        <c:v>10</c:v>
                      </c:pt>
                      <c:pt idx="98">
                        <c:v>0</c:v>
                      </c:pt>
                      <c:pt idx="99">
                        <c:v>13</c:v>
                      </c:pt>
                      <c:pt idx="100">
                        <c:v>7</c:v>
                      </c:pt>
                      <c:pt idx="101">
                        <c:v>8</c:v>
                      </c:pt>
                      <c:pt idx="102">
                        <c:v>7</c:v>
                      </c:pt>
                      <c:pt idx="103">
                        <c:v>10</c:v>
                      </c:pt>
                      <c:pt idx="104">
                        <c:v>5</c:v>
                      </c:pt>
                      <c:pt idx="105">
                        <c:v>8</c:v>
                      </c:pt>
                      <c:pt idx="106">
                        <c:v>17</c:v>
                      </c:pt>
                      <c:pt idx="107">
                        <c:v>8</c:v>
                      </c:pt>
                      <c:pt idx="108">
                        <c:v>8</c:v>
                      </c:pt>
                      <c:pt idx="109">
                        <c:v>12</c:v>
                      </c:pt>
                      <c:pt idx="110">
                        <c:v>0</c:v>
                      </c:pt>
                      <c:pt idx="111">
                        <c:v>13</c:v>
                      </c:pt>
                      <c:pt idx="112">
                        <c:v>19</c:v>
                      </c:pt>
                      <c:pt idx="113">
                        <c:v>9</c:v>
                      </c:pt>
                      <c:pt idx="114">
                        <c:v>14</c:v>
                      </c:pt>
                      <c:pt idx="115">
                        <c:v>3</c:v>
                      </c:pt>
                      <c:pt idx="116">
                        <c:v>22</c:v>
                      </c:pt>
                      <c:pt idx="117">
                        <c:v>26</c:v>
                      </c:pt>
                      <c:pt idx="118">
                        <c:v>27</c:v>
                      </c:pt>
                      <c:pt idx="119">
                        <c:v>30</c:v>
                      </c:pt>
                      <c:pt idx="120">
                        <c:v>28</c:v>
                      </c:pt>
                      <c:pt idx="121">
                        <c:v>10</c:v>
                      </c:pt>
                      <c:pt idx="122">
                        <c:v>22</c:v>
                      </c:pt>
                      <c:pt idx="123">
                        <c:v>52</c:v>
                      </c:pt>
                      <c:pt idx="124">
                        <c:v>43</c:v>
                      </c:pt>
                      <c:pt idx="125">
                        <c:v>28</c:v>
                      </c:pt>
                      <c:pt idx="126">
                        <c:v>25</c:v>
                      </c:pt>
                      <c:pt idx="127">
                        <c:v>34</c:v>
                      </c:pt>
                      <c:pt idx="128">
                        <c:v>32</c:v>
                      </c:pt>
                      <c:pt idx="129">
                        <c:v>40</c:v>
                      </c:pt>
                      <c:pt idx="130">
                        <c:v>22</c:v>
                      </c:pt>
                      <c:pt idx="131">
                        <c:v>50</c:v>
                      </c:pt>
                      <c:pt idx="132">
                        <c:v>37</c:v>
                      </c:pt>
                      <c:pt idx="133">
                        <c:v>56</c:v>
                      </c:pt>
                      <c:pt idx="134">
                        <c:v>60</c:v>
                      </c:pt>
                      <c:pt idx="135">
                        <c:v>44</c:v>
                      </c:pt>
                      <c:pt idx="136">
                        <c:v>46</c:v>
                      </c:pt>
                      <c:pt idx="137">
                        <c:v>82</c:v>
                      </c:pt>
                      <c:pt idx="138">
                        <c:v>82</c:v>
                      </c:pt>
                      <c:pt idx="139">
                        <c:v>48</c:v>
                      </c:pt>
                      <c:pt idx="140">
                        <c:v>74</c:v>
                      </c:pt>
                      <c:pt idx="141">
                        <c:v>70</c:v>
                      </c:pt>
                      <c:pt idx="142">
                        <c:v>69</c:v>
                      </c:pt>
                      <c:pt idx="143">
                        <c:v>57</c:v>
                      </c:pt>
                      <c:pt idx="144">
                        <c:v>88</c:v>
                      </c:pt>
                      <c:pt idx="145">
                        <c:v>57</c:v>
                      </c:pt>
                      <c:pt idx="146">
                        <c:v>49</c:v>
                      </c:pt>
                      <c:pt idx="147">
                        <c:v>63</c:v>
                      </c:pt>
                      <c:pt idx="148">
                        <c:v>94</c:v>
                      </c:pt>
                      <c:pt idx="149">
                        <c:v>46</c:v>
                      </c:pt>
                      <c:pt idx="150">
                        <c:v>53</c:v>
                      </c:pt>
                      <c:pt idx="151">
                        <c:v>61</c:v>
                      </c:pt>
                      <c:pt idx="152">
                        <c:v>111</c:v>
                      </c:pt>
                      <c:pt idx="153">
                        <c:v>103</c:v>
                      </c:pt>
                      <c:pt idx="154">
                        <c:v>87</c:v>
                      </c:pt>
                      <c:pt idx="155">
                        <c:v>48</c:v>
                      </c:pt>
                      <c:pt idx="156">
                        <c:v>73</c:v>
                      </c:pt>
                      <c:pt idx="157">
                        <c:v>43</c:v>
                      </c:pt>
                      <c:pt idx="158">
                        <c:v>73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519-4084-B3B5-ED706BAA76E5}"/>
                  </c:ext>
                </c:extLst>
              </c15:ser>
            </c15:filteredLineSeries>
            <c15:filteredLineSeries>
              <c15:ser>
                <c:idx val="5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Deaths!$A$63</c15:sqref>
                        </c15:formulaRef>
                      </c:ext>
                    </c:extLst>
                    <c:strCache>
                      <c:ptCount val="1"/>
                      <c:pt idx="0">
                        <c:v>Spain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Deaths!$D$55:$FZ$55</c15:sqref>
                        </c15:formulaRef>
                      </c:ext>
                    </c:extLst>
                    <c:strCache>
                      <c:ptCount val="159"/>
                      <c:pt idx="0">
                        <c:v>1/23/20</c:v>
                      </c:pt>
                      <c:pt idx="1">
                        <c:v>1/24/20</c:v>
                      </c:pt>
                      <c:pt idx="2">
                        <c:v>1/25/20</c:v>
                      </c:pt>
                      <c:pt idx="3">
                        <c:v>1/26/20</c:v>
                      </c:pt>
                      <c:pt idx="4">
                        <c:v>1/27/20</c:v>
                      </c:pt>
                      <c:pt idx="5">
                        <c:v>1/28/20</c:v>
                      </c:pt>
                      <c:pt idx="6">
                        <c:v>1/29/20</c:v>
                      </c:pt>
                      <c:pt idx="7">
                        <c:v>1/30/20</c:v>
                      </c:pt>
                      <c:pt idx="8">
                        <c:v>1/31/20</c:v>
                      </c:pt>
                      <c:pt idx="9">
                        <c:v>02/01/2020</c:v>
                      </c:pt>
                      <c:pt idx="10">
                        <c:v>02/02/2020</c:v>
                      </c:pt>
                      <c:pt idx="11">
                        <c:v>02/03/2020</c:v>
                      </c:pt>
                      <c:pt idx="12">
                        <c:v>02/04/2020</c:v>
                      </c:pt>
                      <c:pt idx="13">
                        <c:v>02/05/2020</c:v>
                      </c:pt>
                      <c:pt idx="14">
                        <c:v>02/06/2020</c:v>
                      </c:pt>
                      <c:pt idx="15">
                        <c:v>02/07/2020</c:v>
                      </c:pt>
                      <c:pt idx="16">
                        <c:v>02/08/2020</c:v>
                      </c:pt>
                      <c:pt idx="17">
                        <c:v>02/09/2020</c:v>
                      </c:pt>
                      <c:pt idx="18">
                        <c:v>02/10/2020</c:v>
                      </c:pt>
                      <c:pt idx="19">
                        <c:v>02/11/2020</c:v>
                      </c:pt>
                      <c:pt idx="20">
                        <c:v>02/12/2020</c:v>
                      </c:pt>
                      <c:pt idx="21">
                        <c:v>2/13/20</c:v>
                      </c:pt>
                      <c:pt idx="22">
                        <c:v>2/14/20</c:v>
                      </c:pt>
                      <c:pt idx="23">
                        <c:v>2/15/20</c:v>
                      </c:pt>
                      <c:pt idx="24">
                        <c:v>2/16/20</c:v>
                      </c:pt>
                      <c:pt idx="25">
                        <c:v>2/17/20</c:v>
                      </c:pt>
                      <c:pt idx="26">
                        <c:v>2/18/20</c:v>
                      </c:pt>
                      <c:pt idx="27">
                        <c:v>2/19/20</c:v>
                      </c:pt>
                      <c:pt idx="28">
                        <c:v>2/20/20</c:v>
                      </c:pt>
                      <c:pt idx="29">
                        <c:v>2/21/20</c:v>
                      </c:pt>
                      <c:pt idx="30">
                        <c:v>2/22/20</c:v>
                      </c:pt>
                      <c:pt idx="31">
                        <c:v>2/23/20</c:v>
                      </c:pt>
                      <c:pt idx="32">
                        <c:v>2/24/20</c:v>
                      </c:pt>
                      <c:pt idx="33">
                        <c:v>2/25/20</c:v>
                      </c:pt>
                      <c:pt idx="34">
                        <c:v>2/26/20</c:v>
                      </c:pt>
                      <c:pt idx="35">
                        <c:v>2/27/20</c:v>
                      </c:pt>
                      <c:pt idx="36">
                        <c:v>2/28/20</c:v>
                      </c:pt>
                      <c:pt idx="37">
                        <c:v>2/29/20</c:v>
                      </c:pt>
                      <c:pt idx="38">
                        <c:v>03/01/2020</c:v>
                      </c:pt>
                      <c:pt idx="39">
                        <c:v>03/02/2020</c:v>
                      </c:pt>
                      <c:pt idx="40">
                        <c:v>03/03/2020</c:v>
                      </c:pt>
                      <c:pt idx="41">
                        <c:v>03/04/2020</c:v>
                      </c:pt>
                      <c:pt idx="42">
                        <c:v>03/05/2020</c:v>
                      </c:pt>
                      <c:pt idx="43">
                        <c:v>03/06/2020</c:v>
                      </c:pt>
                      <c:pt idx="44">
                        <c:v>03/07/2020</c:v>
                      </c:pt>
                      <c:pt idx="45">
                        <c:v>03/08/2020</c:v>
                      </c:pt>
                      <c:pt idx="46">
                        <c:v>03/09/2020</c:v>
                      </c:pt>
                      <c:pt idx="47">
                        <c:v>03/10/2020</c:v>
                      </c:pt>
                      <c:pt idx="48">
                        <c:v>03/11/2020</c:v>
                      </c:pt>
                      <c:pt idx="49">
                        <c:v>03/12/2020</c:v>
                      </c:pt>
                      <c:pt idx="50">
                        <c:v>3/13/20</c:v>
                      </c:pt>
                      <c:pt idx="51">
                        <c:v>3/14/20</c:v>
                      </c:pt>
                      <c:pt idx="52">
                        <c:v>3/15/20</c:v>
                      </c:pt>
                      <c:pt idx="53">
                        <c:v>3/16/20</c:v>
                      </c:pt>
                      <c:pt idx="54">
                        <c:v>3/17/20</c:v>
                      </c:pt>
                      <c:pt idx="55">
                        <c:v>3/18/20</c:v>
                      </c:pt>
                      <c:pt idx="56">
                        <c:v>3/19/20</c:v>
                      </c:pt>
                      <c:pt idx="57">
                        <c:v>3/20/20</c:v>
                      </c:pt>
                      <c:pt idx="58">
                        <c:v>3/21/20</c:v>
                      </c:pt>
                      <c:pt idx="59">
                        <c:v>3/22/20</c:v>
                      </c:pt>
                      <c:pt idx="60">
                        <c:v>3/23/20</c:v>
                      </c:pt>
                      <c:pt idx="61">
                        <c:v>3/24/20</c:v>
                      </c:pt>
                      <c:pt idx="62">
                        <c:v>3/25/20</c:v>
                      </c:pt>
                      <c:pt idx="63">
                        <c:v>3/26/20</c:v>
                      </c:pt>
                      <c:pt idx="64">
                        <c:v>3/27/20</c:v>
                      </c:pt>
                      <c:pt idx="65">
                        <c:v>3/28/20</c:v>
                      </c:pt>
                      <c:pt idx="66">
                        <c:v>3/29/20</c:v>
                      </c:pt>
                      <c:pt idx="67">
                        <c:v>3/30/20</c:v>
                      </c:pt>
                      <c:pt idx="68">
                        <c:v>3/31/20</c:v>
                      </c:pt>
                      <c:pt idx="69">
                        <c:v>04/01/2020</c:v>
                      </c:pt>
                      <c:pt idx="70">
                        <c:v>04/02/2020</c:v>
                      </c:pt>
                      <c:pt idx="71">
                        <c:v>04/03/2020</c:v>
                      </c:pt>
                      <c:pt idx="72">
                        <c:v>04/04/2020</c:v>
                      </c:pt>
                      <c:pt idx="73">
                        <c:v>04/05/2020</c:v>
                      </c:pt>
                      <c:pt idx="74">
                        <c:v>04/06/2020</c:v>
                      </c:pt>
                      <c:pt idx="75">
                        <c:v>04/07/2020</c:v>
                      </c:pt>
                      <c:pt idx="76">
                        <c:v>04/08/2020</c:v>
                      </c:pt>
                      <c:pt idx="77">
                        <c:v>04/09/2020</c:v>
                      </c:pt>
                      <c:pt idx="78">
                        <c:v>04/10/2020</c:v>
                      </c:pt>
                      <c:pt idx="79">
                        <c:v>04/11/2020</c:v>
                      </c:pt>
                      <c:pt idx="80">
                        <c:v>04/12/2020</c:v>
                      </c:pt>
                      <c:pt idx="81">
                        <c:v>4/13/20</c:v>
                      </c:pt>
                      <c:pt idx="82">
                        <c:v>4/14/20</c:v>
                      </c:pt>
                      <c:pt idx="83">
                        <c:v>4/15/20</c:v>
                      </c:pt>
                      <c:pt idx="84">
                        <c:v>4/16/20</c:v>
                      </c:pt>
                      <c:pt idx="85">
                        <c:v>4/17/20</c:v>
                      </c:pt>
                      <c:pt idx="86">
                        <c:v>4/18/20</c:v>
                      </c:pt>
                      <c:pt idx="87">
                        <c:v>4/19/20</c:v>
                      </c:pt>
                      <c:pt idx="88">
                        <c:v>4/20/20</c:v>
                      </c:pt>
                      <c:pt idx="89">
                        <c:v>4/21/20</c:v>
                      </c:pt>
                      <c:pt idx="90">
                        <c:v>4/22/20</c:v>
                      </c:pt>
                      <c:pt idx="91">
                        <c:v>4/23/20</c:v>
                      </c:pt>
                      <c:pt idx="92">
                        <c:v>4/24/20</c:v>
                      </c:pt>
                      <c:pt idx="93">
                        <c:v>4/25/20</c:v>
                      </c:pt>
                      <c:pt idx="94">
                        <c:v>4/26/20</c:v>
                      </c:pt>
                      <c:pt idx="95">
                        <c:v>4/27/20</c:v>
                      </c:pt>
                      <c:pt idx="96">
                        <c:v>4/28/20</c:v>
                      </c:pt>
                      <c:pt idx="97">
                        <c:v>4/29/20</c:v>
                      </c:pt>
                      <c:pt idx="98">
                        <c:v>4/30/20</c:v>
                      </c:pt>
                      <c:pt idx="99">
                        <c:v>05/01/2020</c:v>
                      </c:pt>
                      <c:pt idx="100">
                        <c:v>05/02/2020</c:v>
                      </c:pt>
                      <c:pt idx="101">
                        <c:v>05/03/2020</c:v>
                      </c:pt>
                      <c:pt idx="102">
                        <c:v>05/04/2020</c:v>
                      </c:pt>
                      <c:pt idx="103">
                        <c:v>05/05/2020</c:v>
                      </c:pt>
                      <c:pt idx="104">
                        <c:v>05/06/2020</c:v>
                      </c:pt>
                      <c:pt idx="105">
                        <c:v>05/07/2020</c:v>
                      </c:pt>
                      <c:pt idx="106">
                        <c:v>05/08/2020</c:v>
                      </c:pt>
                      <c:pt idx="107">
                        <c:v>05/09/2020</c:v>
                      </c:pt>
                      <c:pt idx="108">
                        <c:v>05/10/2020</c:v>
                      </c:pt>
                      <c:pt idx="109">
                        <c:v>05/11/2020</c:v>
                      </c:pt>
                      <c:pt idx="110">
                        <c:v>05/12/2020</c:v>
                      </c:pt>
                      <c:pt idx="111">
                        <c:v>5/13/20</c:v>
                      </c:pt>
                      <c:pt idx="112">
                        <c:v>5/14/20</c:v>
                      </c:pt>
                      <c:pt idx="113">
                        <c:v>5/15/20</c:v>
                      </c:pt>
                      <c:pt idx="114">
                        <c:v>5/16/20</c:v>
                      </c:pt>
                      <c:pt idx="115">
                        <c:v>5/17/20</c:v>
                      </c:pt>
                      <c:pt idx="116">
                        <c:v>5/18/20</c:v>
                      </c:pt>
                      <c:pt idx="117">
                        <c:v>5/19/20</c:v>
                      </c:pt>
                      <c:pt idx="118">
                        <c:v>5/20/20</c:v>
                      </c:pt>
                      <c:pt idx="119">
                        <c:v>5/21/20</c:v>
                      </c:pt>
                      <c:pt idx="120">
                        <c:v>5/22/20</c:v>
                      </c:pt>
                      <c:pt idx="121">
                        <c:v>5/23/20</c:v>
                      </c:pt>
                      <c:pt idx="122">
                        <c:v>5/24/20</c:v>
                      </c:pt>
                      <c:pt idx="123">
                        <c:v>5/25/20</c:v>
                      </c:pt>
                      <c:pt idx="124">
                        <c:v>5/26/20</c:v>
                      </c:pt>
                      <c:pt idx="125">
                        <c:v>5/27/20</c:v>
                      </c:pt>
                      <c:pt idx="126">
                        <c:v>5/28/20</c:v>
                      </c:pt>
                      <c:pt idx="127">
                        <c:v>5/29/20</c:v>
                      </c:pt>
                      <c:pt idx="128">
                        <c:v>5/30/20</c:v>
                      </c:pt>
                      <c:pt idx="129">
                        <c:v>5/31/20</c:v>
                      </c:pt>
                      <c:pt idx="130">
                        <c:v>06/01/2020</c:v>
                      </c:pt>
                      <c:pt idx="131">
                        <c:v>06/02/2020</c:v>
                      </c:pt>
                      <c:pt idx="132">
                        <c:v>06/03/2020</c:v>
                      </c:pt>
                      <c:pt idx="133">
                        <c:v>06/04/2020</c:v>
                      </c:pt>
                      <c:pt idx="134">
                        <c:v>06/05/2020</c:v>
                      </c:pt>
                      <c:pt idx="135">
                        <c:v>06/06/2020</c:v>
                      </c:pt>
                      <c:pt idx="136">
                        <c:v>06/07/2020</c:v>
                      </c:pt>
                      <c:pt idx="137">
                        <c:v>06/08/2020</c:v>
                      </c:pt>
                      <c:pt idx="138">
                        <c:v>06/09/2020</c:v>
                      </c:pt>
                      <c:pt idx="139">
                        <c:v>06/10/2020</c:v>
                      </c:pt>
                      <c:pt idx="140">
                        <c:v>06/11/2020</c:v>
                      </c:pt>
                      <c:pt idx="141">
                        <c:v>06/12/2020</c:v>
                      </c:pt>
                      <c:pt idx="142">
                        <c:v>6/13/20</c:v>
                      </c:pt>
                      <c:pt idx="143">
                        <c:v>6/14/20</c:v>
                      </c:pt>
                      <c:pt idx="144">
                        <c:v>6/15/20</c:v>
                      </c:pt>
                      <c:pt idx="145">
                        <c:v>6/16/20</c:v>
                      </c:pt>
                      <c:pt idx="146">
                        <c:v>6/17/20</c:v>
                      </c:pt>
                      <c:pt idx="147">
                        <c:v>6/18/20</c:v>
                      </c:pt>
                      <c:pt idx="148">
                        <c:v>6/19/20</c:v>
                      </c:pt>
                      <c:pt idx="149">
                        <c:v>6/20/20</c:v>
                      </c:pt>
                      <c:pt idx="150">
                        <c:v>6/21/20</c:v>
                      </c:pt>
                      <c:pt idx="151">
                        <c:v>6/22/20</c:v>
                      </c:pt>
                      <c:pt idx="152">
                        <c:v>6/23/20</c:v>
                      </c:pt>
                      <c:pt idx="153">
                        <c:v>6/24/20</c:v>
                      </c:pt>
                      <c:pt idx="154">
                        <c:v>6/25/20</c:v>
                      </c:pt>
                      <c:pt idx="155">
                        <c:v>6/26/20</c:v>
                      </c:pt>
                      <c:pt idx="156">
                        <c:v>6/27/20</c:v>
                      </c:pt>
                      <c:pt idx="157">
                        <c:v>6/28/20</c:v>
                      </c:pt>
                      <c:pt idx="158">
                        <c:v>6/29/20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Deaths!$D$63:$FZ$63</c15:sqref>
                        </c15:formulaRef>
                      </c:ext>
                    </c:extLst>
                    <c:numCache>
                      <c:formatCode>General</c:formatCode>
                      <c:ptCount val="17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2</c:v>
                      </c:pt>
                      <c:pt idx="44">
                        <c:v>5</c:v>
                      </c:pt>
                      <c:pt idx="45">
                        <c:v>7</c:v>
                      </c:pt>
                      <c:pt idx="46">
                        <c:v>11</c:v>
                      </c:pt>
                      <c:pt idx="47">
                        <c:v>7</c:v>
                      </c:pt>
                      <c:pt idx="48">
                        <c:v>19</c:v>
                      </c:pt>
                      <c:pt idx="49">
                        <c:v>1</c:v>
                      </c:pt>
                      <c:pt idx="50">
                        <c:v>78</c:v>
                      </c:pt>
                      <c:pt idx="51">
                        <c:v>62</c:v>
                      </c:pt>
                      <c:pt idx="52">
                        <c:v>94</c:v>
                      </c:pt>
                      <c:pt idx="53">
                        <c:v>53</c:v>
                      </c:pt>
                      <c:pt idx="54">
                        <c:v>191</c:v>
                      </c:pt>
                      <c:pt idx="55">
                        <c:v>90</c:v>
                      </c:pt>
                      <c:pt idx="56">
                        <c:v>207</c:v>
                      </c:pt>
                      <c:pt idx="57">
                        <c:v>213</c:v>
                      </c:pt>
                      <c:pt idx="58">
                        <c:v>332</c:v>
                      </c:pt>
                      <c:pt idx="59">
                        <c:v>397</c:v>
                      </c:pt>
                      <c:pt idx="60">
                        <c:v>539</c:v>
                      </c:pt>
                      <c:pt idx="61">
                        <c:v>497</c:v>
                      </c:pt>
                      <c:pt idx="62">
                        <c:v>839</c:v>
                      </c:pt>
                      <c:pt idx="63">
                        <c:v>718</c:v>
                      </c:pt>
                      <c:pt idx="64">
                        <c:v>773</c:v>
                      </c:pt>
                      <c:pt idx="65">
                        <c:v>844</c:v>
                      </c:pt>
                      <c:pt idx="66">
                        <c:v>821</c:v>
                      </c:pt>
                      <c:pt idx="67">
                        <c:v>913</c:v>
                      </c:pt>
                      <c:pt idx="68">
                        <c:v>748</c:v>
                      </c:pt>
                      <c:pt idx="69">
                        <c:v>923</c:v>
                      </c:pt>
                      <c:pt idx="70">
                        <c:v>961</c:v>
                      </c:pt>
                      <c:pt idx="71">
                        <c:v>850</c:v>
                      </c:pt>
                      <c:pt idx="72">
                        <c:v>749</c:v>
                      </c:pt>
                      <c:pt idx="73">
                        <c:v>694</c:v>
                      </c:pt>
                      <c:pt idx="74">
                        <c:v>700</c:v>
                      </c:pt>
                      <c:pt idx="75">
                        <c:v>704</c:v>
                      </c:pt>
                      <c:pt idx="76">
                        <c:v>747</c:v>
                      </c:pt>
                      <c:pt idx="77">
                        <c:v>655</c:v>
                      </c:pt>
                      <c:pt idx="78">
                        <c:v>634</c:v>
                      </c:pt>
                      <c:pt idx="79">
                        <c:v>525</c:v>
                      </c:pt>
                      <c:pt idx="80">
                        <c:v>603</c:v>
                      </c:pt>
                      <c:pt idx="81">
                        <c:v>547</c:v>
                      </c:pt>
                      <c:pt idx="82">
                        <c:v>300</c:v>
                      </c:pt>
                      <c:pt idx="83">
                        <c:v>652</c:v>
                      </c:pt>
                      <c:pt idx="84">
                        <c:v>607</c:v>
                      </c:pt>
                      <c:pt idx="85">
                        <c:v>687</c:v>
                      </c:pt>
                      <c:pt idx="86">
                        <c:v>41</c:v>
                      </c:pt>
                      <c:pt idx="87">
                        <c:v>410</c:v>
                      </c:pt>
                      <c:pt idx="88">
                        <c:v>399</c:v>
                      </c:pt>
                      <c:pt idx="89">
                        <c:v>430</c:v>
                      </c:pt>
                      <c:pt idx="90">
                        <c:v>435</c:v>
                      </c:pt>
                      <c:pt idx="91">
                        <c:v>440</c:v>
                      </c:pt>
                      <c:pt idx="92">
                        <c:v>367</c:v>
                      </c:pt>
                      <c:pt idx="93">
                        <c:v>378</c:v>
                      </c:pt>
                      <c:pt idx="94">
                        <c:v>288</c:v>
                      </c:pt>
                      <c:pt idx="95">
                        <c:v>331</c:v>
                      </c:pt>
                      <c:pt idx="96">
                        <c:v>301</c:v>
                      </c:pt>
                      <c:pt idx="97">
                        <c:v>453</c:v>
                      </c:pt>
                      <c:pt idx="98">
                        <c:v>268</c:v>
                      </c:pt>
                      <c:pt idx="99">
                        <c:v>0</c:v>
                      </c:pt>
                      <c:pt idx="100">
                        <c:v>557</c:v>
                      </c:pt>
                      <c:pt idx="101">
                        <c:v>164</c:v>
                      </c:pt>
                      <c:pt idx="102">
                        <c:v>164</c:v>
                      </c:pt>
                      <c:pt idx="103">
                        <c:v>185</c:v>
                      </c:pt>
                      <c:pt idx="104">
                        <c:v>244</c:v>
                      </c:pt>
                      <c:pt idx="105">
                        <c:v>213</c:v>
                      </c:pt>
                      <c:pt idx="106">
                        <c:v>229</c:v>
                      </c:pt>
                      <c:pt idx="107">
                        <c:v>179</c:v>
                      </c:pt>
                      <c:pt idx="108">
                        <c:v>143</c:v>
                      </c:pt>
                      <c:pt idx="109">
                        <c:v>123</c:v>
                      </c:pt>
                      <c:pt idx="110">
                        <c:v>176</c:v>
                      </c:pt>
                      <c:pt idx="111">
                        <c:v>184</c:v>
                      </c:pt>
                      <c:pt idx="112">
                        <c:v>217</c:v>
                      </c:pt>
                      <c:pt idx="113">
                        <c:v>138</c:v>
                      </c:pt>
                      <c:pt idx="114">
                        <c:v>104</c:v>
                      </c:pt>
                      <c:pt idx="115">
                        <c:v>0</c:v>
                      </c:pt>
                      <c:pt idx="116">
                        <c:v>146</c:v>
                      </c:pt>
                      <c:pt idx="117">
                        <c:v>69</c:v>
                      </c:pt>
                      <c:pt idx="118">
                        <c:v>110</c:v>
                      </c:pt>
                      <c:pt idx="119">
                        <c:v>52</c:v>
                      </c:pt>
                      <c:pt idx="120">
                        <c:v>688</c:v>
                      </c:pt>
                      <c:pt idx="121">
                        <c:v>50</c:v>
                      </c:pt>
                      <c:pt idx="122">
                        <c:v>74</c:v>
                      </c:pt>
                      <c:pt idx="123">
                        <c:v>-1918</c:v>
                      </c:pt>
                      <c:pt idx="124">
                        <c:v>283</c:v>
                      </c:pt>
                      <c:pt idx="125">
                        <c:v>0</c:v>
                      </c:pt>
                      <c:pt idx="126">
                        <c:v>2</c:v>
                      </c:pt>
                      <c:pt idx="127">
                        <c:v>2</c:v>
                      </c:pt>
                      <c:pt idx="128">
                        <c:v>4</c:v>
                      </c:pt>
                      <c:pt idx="129">
                        <c:v>2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1</c:v>
                      </c:pt>
                      <c:pt idx="133">
                        <c:v>5</c:v>
                      </c:pt>
                      <c:pt idx="134">
                        <c:v>1</c:v>
                      </c:pt>
                      <c:pt idx="135">
                        <c:v>1</c:v>
                      </c:pt>
                      <c:pt idx="136">
                        <c:v>1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1179</c:v>
                      </c:pt>
                      <c:pt idx="149">
                        <c:v>7</c:v>
                      </c:pt>
                      <c:pt idx="150">
                        <c:v>1</c:v>
                      </c:pt>
                      <c:pt idx="151">
                        <c:v>1</c:v>
                      </c:pt>
                      <c:pt idx="152">
                        <c:v>1</c:v>
                      </c:pt>
                      <c:pt idx="153">
                        <c:v>2</c:v>
                      </c:pt>
                      <c:pt idx="154">
                        <c:v>3</c:v>
                      </c:pt>
                      <c:pt idx="155">
                        <c:v>8</c:v>
                      </c:pt>
                      <c:pt idx="156">
                        <c:v>3</c:v>
                      </c:pt>
                      <c:pt idx="157">
                        <c:v>2</c:v>
                      </c:pt>
                      <c:pt idx="158">
                        <c:v>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E519-4084-B3B5-ED706BAA76E5}"/>
                  </c:ext>
                </c:extLst>
              </c15:ser>
            </c15:filteredLineSeries>
            <c15:filteredLineSeries>
              <c15:ser>
                <c:idx val="6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Deaths!$A$64</c15:sqref>
                        </c15:formulaRef>
                      </c:ext>
                    </c:extLst>
                    <c:strCache>
                      <c:ptCount val="1"/>
                      <c:pt idx="0">
                        <c:v>Russia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Deaths!$D$55:$FZ$55</c15:sqref>
                        </c15:formulaRef>
                      </c:ext>
                    </c:extLst>
                    <c:strCache>
                      <c:ptCount val="159"/>
                      <c:pt idx="0">
                        <c:v>1/23/20</c:v>
                      </c:pt>
                      <c:pt idx="1">
                        <c:v>1/24/20</c:v>
                      </c:pt>
                      <c:pt idx="2">
                        <c:v>1/25/20</c:v>
                      </c:pt>
                      <c:pt idx="3">
                        <c:v>1/26/20</c:v>
                      </c:pt>
                      <c:pt idx="4">
                        <c:v>1/27/20</c:v>
                      </c:pt>
                      <c:pt idx="5">
                        <c:v>1/28/20</c:v>
                      </c:pt>
                      <c:pt idx="6">
                        <c:v>1/29/20</c:v>
                      </c:pt>
                      <c:pt idx="7">
                        <c:v>1/30/20</c:v>
                      </c:pt>
                      <c:pt idx="8">
                        <c:v>1/31/20</c:v>
                      </c:pt>
                      <c:pt idx="9">
                        <c:v>02/01/2020</c:v>
                      </c:pt>
                      <c:pt idx="10">
                        <c:v>02/02/2020</c:v>
                      </c:pt>
                      <c:pt idx="11">
                        <c:v>02/03/2020</c:v>
                      </c:pt>
                      <c:pt idx="12">
                        <c:v>02/04/2020</c:v>
                      </c:pt>
                      <c:pt idx="13">
                        <c:v>02/05/2020</c:v>
                      </c:pt>
                      <c:pt idx="14">
                        <c:v>02/06/2020</c:v>
                      </c:pt>
                      <c:pt idx="15">
                        <c:v>02/07/2020</c:v>
                      </c:pt>
                      <c:pt idx="16">
                        <c:v>02/08/2020</c:v>
                      </c:pt>
                      <c:pt idx="17">
                        <c:v>02/09/2020</c:v>
                      </c:pt>
                      <c:pt idx="18">
                        <c:v>02/10/2020</c:v>
                      </c:pt>
                      <c:pt idx="19">
                        <c:v>02/11/2020</c:v>
                      </c:pt>
                      <c:pt idx="20">
                        <c:v>02/12/2020</c:v>
                      </c:pt>
                      <c:pt idx="21">
                        <c:v>2/13/20</c:v>
                      </c:pt>
                      <c:pt idx="22">
                        <c:v>2/14/20</c:v>
                      </c:pt>
                      <c:pt idx="23">
                        <c:v>2/15/20</c:v>
                      </c:pt>
                      <c:pt idx="24">
                        <c:v>2/16/20</c:v>
                      </c:pt>
                      <c:pt idx="25">
                        <c:v>2/17/20</c:v>
                      </c:pt>
                      <c:pt idx="26">
                        <c:v>2/18/20</c:v>
                      </c:pt>
                      <c:pt idx="27">
                        <c:v>2/19/20</c:v>
                      </c:pt>
                      <c:pt idx="28">
                        <c:v>2/20/20</c:v>
                      </c:pt>
                      <c:pt idx="29">
                        <c:v>2/21/20</c:v>
                      </c:pt>
                      <c:pt idx="30">
                        <c:v>2/22/20</c:v>
                      </c:pt>
                      <c:pt idx="31">
                        <c:v>2/23/20</c:v>
                      </c:pt>
                      <c:pt idx="32">
                        <c:v>2/24/20</c:v>
                      </c:pt>
                      <c:pt idx="33">
                        <c:v>2/25/20</c:v>
                      </c:pt>
                      <c:pt idx="34">
                        <c:v>2/26/20</c:v>
                      </c:pt>
                      <c:pt idx="35">
                        <c:v>2/27/20</c:v>
                      </c:pt>
                      <c:pt idx="36">
                        <c:v>2/28/20</c:v>
                      </c:pt>
                      <c:pt idx="37">
                        <c:v>2/29/20</c:v>
                      </c:pt>
                      <c:pt idx="38">
                        <c:v>03/01/2020</c:v>
                      </c:pt>
                      <c:pt idx="39">
                        <c:v>03/02/2020</c:v>
                      </c:pt>
                      <c:pt idx="40">
                        <c:v>03/03/2020</c:v>
                      </c:pt>
                      <c:pt idx="41">
                        <c:v>03/04/2020</c:v>
                      </c:pt>
                      <c:pt idx="42">
                        <c:v>03/05/2020</c:v>
                      </c:pt>
                      <c:pt idx="43">
                        <c:v>03/06/2020</c:v>
                      </c:pt>
                      <c:pt idx="44">
                        <c:v>03/07/2020</c:v>
                      </c:pt>
                      <c:pt idx="45">
                        <c:v>03/08/2020</c:v>
                      </c:pt>
                      <c:pt idx="46">
                        <c:v>03/09/2020</c:v>
                      </c:pt>
                      <c:pt idx="47">
                        <c:v>03/10/2020</c:v>
                      </c:pt>
                      <c:pt idx="48">
                        <c:v>03/11/2020</c:v>
                      </c:pt>
                      <c:pt idx="49">
                        <c:v>03/12/2020</c:v>
                      </c:pt>
                      <c:pt idx="50">
                        <c:v>3/13/20</c:v>
                      </c:pt>
                      <c:pt idx="51">
                        <c:v>3/14/20</c:v>
                      </c:pt>
                      <c:pt idx="52">
                        <c:v>3/15/20</c:v>
                      </c:pt>
                      <c:pt idx="53">
                        <c:v>3/16/20</c:v>
                      </c:pt>
                      <c:pt idx="54">
                        <c:v>3/17/20</c:v>
                      </c:pt>
                      <c:pt idx="55">
                        <c:v>3/18/20</c:v>
                      </c:pt>
                      <c:pt idx="56">
                        <c:v>3/19/20</c:v>
                      </c:pt>
                      <c:pt idx="57">
                        <c:v>3/20/20</c:v>
                      </c:pt>
                      <c:pt idx="58">
                        <c:v>3/21/20</c:v>
                      </c:pt>
                      <c:pt idx="59">
                        <c:v>3/22/20</c:v>
                      </c:pt>
                      <c:pt idx="60">
                        <c:v>3/23/20</c:v>
                      </c:pt>
                      <c:pt idx="61">
                        <c:v>3/24/20</c:v>
                      </c:pt>
                      <c:pt idx="62">
                        <c:v>3/25/20</c:v>
                      </c:pt>
                      <c:pt idx="63">
                        <c:v>3/26/20</c:v>
                      </c:pt>
                      <c:pt idx="64">
                        <c:v>3/27/20</c:v>
                      </c:pt>
                      <c:pt idx="65">
                        <c:v>3/28/20</c:v>
                      </c:pt>
                      <c:pt idx="66">
                        <c:v>3/29/20</c:v>
                      </c:pt>
                      <c:pt idx="67">
                        <c:v>3/30/20</c:v>
                      </c:pt>
                      <c:pt idx="68">
                        <c:v>3/31/20</c:v>
                      </c:pt>
                      <c:pt idx="69">
                        <c:v>04/01/2020</c:v>
                      </c:pt>
                      <c:pt idx="70">
                        <c:v>04/02/2020</c:v>
                      </c:pt>
                      <c:pt idx="71">
                        <c:v>04/03/2020</c:v>
                      </c:pt>
                      <c:pt idx="72">
                        <c:v>04/04/2020</c:v>
                      </c:pt>
                      <c:pt idx="73">
                        <c:v>04/05/2020</c:v>
                      </c:pt>
                      <c:pt idx="74">
                        <c:v>04/06/2020</c:v>
                      </c:pt>
                      <c:pt idx="75">
                        <c:v>04/07/2020</c:v>
                      </c:pt>
                      <c:pt idx="76">
                        <c:v>04/08/2020</c:v>
                      </c:pt>
                      <c:pt idx="77">
                        <c:v>04/09/2020</c:v>
                      </c:pt>
                      <c:pt idx="78">
                        <c:v>04/10/2020</c:v>
                      </c:pt>
                      <c:pt idx="79">
                        <c:v>04/11/2020</c:v>
                      </c:pt>
                      <c:pt idx="80">
                        <c:v>04/12/2020</c:v>
                      </c:pt>
                      <c:pt idx="81">
                        <c:v>4/13/20</c:v>
                      </c:pt>
                      <c:pt idx="82">
                        <c:v>4/14/20</c:v>
                      </c:pt>
                      <c:pt idx="83">
                        <c:v>4/15/20</c:v>
                      </c:pt>
                      <c:pt idx="84">
                        <c:v>4/16/20</c:v>
                      </c:pt>
                      <c:pt idx="85">
                        <c:v>4/17/20</c:v>
                      </c:pt>
                      <c:pt idx="86">
                        <c:v>4/18/20</c:v>
                      </c:pt>
                      <c:pt idx="87">
                        <c:v>4/19/20</c:v>
                      </c:pt>
                      <c:pt idx="88">
                        <c:v>4/20/20</c:v>
                      </c:pt>
                      <c:pt idx="89">
                        <c:v>4/21/20</c:v>
                      </c:pt>
                      <c:pt idx="90">
                        <c:v>4/22/20</c:v>
                      </c:pt>
                      <c:pt idx="91">
                        <c:v>4/23/20</c:v>
                      </c:pt>
                      <c:pt idx="92">
                        <c:v>4/24/20</c:v>
                      </c:pt>
                      <c:pt idx="93">
                        <c:v>4/25/20</c:v>
                      </c:pt>
                      <c:pt idx="94">
                        <c:v>4/26/20</c:v>
                      </c:pt>
                      <c:pt idx="95">
                        <c:v>4/27/20</c:v>
                      </c:pt>
                      <c:pt idx="96">
                        <c:v>4/28/20</c:v>
                      </c:pt>
                      <c:pt idx="97">
                        <c:v>4/29/20</c:v>
                      </c:pt>
                      <c:pt idx="98">
                        <c:v>4/30/20</c:v>
                      </c:pt>
                      <c:pt idx="99">
                        <c:v>05/01/2020</c:v>
                      </c:pt>
                      <c:pt idx="100">
                        <c:v>05/02/2020</c:v>
                      </c:pt>
                      <c:pt idx="101">
                        <c:v>05/03/2020</c:v>
                      </c:pt>
                      <c:pt idx="102">
                        <c:v>05/04/2020</c:v>
                      </c:pt>
                      <c:pt idx="103">
                        <c:v>05/05/2020</c:v>
                      </c:pt>
                      <c:pt idx="104">
                        <c:v>05/06/2020</c:v>
                      </c:pt>
                      <c:pt idx="105">
                        <c:v>05/07/2020</c:v>
                      </c:pt>
                      <c:pt idx="106">
                        <c:v>05/08/2020</c:v>
                      </c:pt>
                      <c:pt idx="107">
                        <c:v>05/09/2020</c:v>
                      </c:pt>
                      <c:pt idx="108">
                        <c:v>05/10/2020</c:v>
                      </c:pt>
                      <c:pt idx="109">
                        <c:v>05/11/2020</c:v>
                      </c:pt>
                      <c:pt idx="110">
                        <c:v>05/12/2020</c:v>
                      </c:pt>
                      <c:pt idx="111">
                        <c:v>5/13/20</c:v>
                      </c:pt>
                      <c:pt idx="112">
                        <c:v>5/14/20</c:v>
                      </c:pt>
                      <c:pt idx="113">
                        <c:v>5/15/20</c:v>
                      </c:pt>
                      <c:pt idx="114">
                        <c:v>5/16/20</c:v>
                      </c:pt>
                      <c:pt idx="115">
                        <c:v>5/17/20</c:v>
                      </c:pt>
                      <c:pt idx="116">
                        <c:v>5/18/20</c:v>
                      </c:pt>
                      <c:pt idx="117">
                        <c:v>5/19/20</c:v>
                      </c:pt>
                      <c:pt idx="118">
                        <c:v>5/20/20</c:v>
                      </c:pt>
                      <c:pt idx="119">
                        <c:v>5/21/20</c:v>
                      </c:pt>
                      <c:pt idx="120">
                        <c:v>5/22/20</c:v>
                      </c:pt>
                      <c:pt idx="121">
                        <c:v>5/23/20</c:v>
                      </c:pt>
                      <c:pt idx="122">
                        <c:v>5/24/20</c:v>
                      </c:pt>
                      <c:pt idx="123">
                        <c:v>5/25/20</c:v>
                      </c:pt>
                      <c:pt idx="124">
                        <c:v>5/26/20</c:v>
                      </c:pt>
                      <c:pt idx="125">
                        <c:v>5/27/20</c:v>
                      </c:pt>
                      <c:pt idx="126">
                        <c:v>5/28/20</c:v>
                      </c:pt>
                      <c:pt idx="127">
                        <c:v>5/29/20</c:v>
                      </c:pt>
                      <c:pt idx="128">
                        <c:v>5/30/20</c:v>
                      </c:pt>
                      <c:pt idx="129">
                        <c:v>5/31/20</c:v>
                      </c:pt>
                      <c:pt idx="130">
                        <c:v>06/01/2020</c:v>
                      </c:pt>
                      <c:pt idx="131">
                        <c:v>06/02/2020</c:v>
                      </c:pt>
                      <c:pt idx="132">
                        <c:v>06/03/2020</c:v>
                      </c:pt>
                      <c:pt idx="133">
                        <c:v>06/04/2020</c:v>
                      </c:pt>
                      <c:pt idx="134">
                        <c:v>06/05/2020</c:v>
                      </c:pt>
                      <c:pt idx="135">
                        <c:v>06/06/2020</c:v>
                      </c:pt>
                      <c:pt idx="136">
                        <c:v>06/07/2020</c:v>
                      </c:pt>
                      <c:pt idx="137">
                        <c:v>06/08/2020</c:v>
                      </c:pt>
                      <c:pt idx="138">
                        <c:v>06/09/2020</c:v>
                      </c:pt>
                      <c:pt idx="139">
                        <c:v>06/10/2020</c:v>
                      </c:pt>
                      <c:pt idx="140">
                        <c:v>06/11/2020</c:v>
                      </c:pt>
                      <c:pt idx="141">
                        <c:v>06/12/2020</c:v>
                      </c:pt>
                      <c:pt idx="142">
                        <c:v>6/13/20</c:v>
                      </c:pt>
                      <c:pt idx="143">
                        <c:v>6/14/20</c:v>
                      </c:pt>
                      <c:pt idx="144">
                        <c:v>6/15/20</c:v>
                      </c:pt>
                      <c:pt idx="145">
                        <c:v>6/16/20</c:v>
                      </c:pt>
                      <c:pt idx="146">
                        <c:v>6/17/20</c:v>
                      </c:pt>
                      <c:pt idx="147">
                        <c:v>6/18/20</c:v>
                      </c:pt>
                      <c:pt idx="148">
                        <c:v>6/19/20</c:v>
                      </c:pt>
                      <c:pt idx="149">
                        <c:v>6/20/20</c:v>
                      </c:pt>
                      <c:pt idx="150">
                        <c:v>6/21/20</c:v>
                      </c:pt>
                      <c:pt idx="151">
                        <c:v>6/22/20</c:v>
                      </c:pt>
                      <c:pt idx="152">
                        <c:v>6/23/20</c:v>
                      </c:pt>
                      <c:pt idx="153">
                        <c:v>6/24/20</c:v>
                      </c:pt>
                      <c:pt idx="154">
                        <c:v>6/25/20</c:v>
                      </c:pt>
                      <c:pt idx="155">
                        <c:v>6/26/20</c:v>
                      </c:pt>
                      <c:pt idx="156">
                        <c:v>6/27/20</c:v>
                      </c:pt>
                      <c:pt idx="157">
                        <c:v>6/28/20</c:v>
                      </c:pt>
                      <c:pt idx="158">
                        <c:v>6/29/20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Deaths!$D$64:$FZ$64</c15:sqref>
                        </c15:formulaRef>
                      </c:ext>
                    </c:extLst>
                    <c:numCache>
                      <c:formatCode>General</c:formatCode>
                      <c:ptCount val="17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1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2</c:v>
                      </c:pt>
                      <c:pt idx="63">
                        <c:v>0</c:v>
                      </c:pt>
                      <c:pt idx="64">
                        <c:v>1</c:v>
                      </c:pt>
                      <c:pt idx="65">
                        <c:v>0</c:v>
                      </c:pt>
                      <c:pt idx="66">
                        <c:v>4</c:v>
                      </c:pt>
                      <c:pt idx="67">
                        <c:v>1</c:v>
                      </c:pt>
                      <c:pt idx="68">
                        <c:v>8</c:v>
                      </c:pt>
                      <c:pt idx="69">
                        <c:v>7</c:v>
                      </c:pt>
                      <c:pt idx="70">
                        <c:v>6</c:v>
                      </c:pt>
                      <c:pt idx="71">
                        <c:v>4</c:v>
                      </c:pt>
                      <c:pt idx="72">
                        <c:v>9</c:v>
                      </c:pt>
                      <c:pt idx="73">
                        <c:v>2</c:v>
                      </c:pt>
                      <c:pt idx="74">
                        <c:v>2</c:v>
                      </c:pt>
                      <c:pt idx="75">
                        <c:v>11</c:v>
                      </c:pt>
                      <c:pt idx="76">
                        <c:v>5</c:v>
                      </c:pt>
                      <c:pt idx="77">
                        <c:v>13</c:v>
                      </c:pt>
                      <c:pt idx="78">
                        <c:v>18</c:v>
                      </c:pt>
                      <c:pt idx="79">
                        <c:v>12</c:v>
                      </c:pt>
                      <c:pt idx="80">
                        <c:v>24</c:v>
                      </c:pt>
                      <c:pt idx="81">
                        <c:v>18</c:v>
                      </c:pt>
                      <c:pt idx="82">
                        <c:v>22</c:v>
                      </c:pt>
                      <c:pt idx="83">
                        <c:v>28</c:v>
                      </c:pt>
                      <c:pt idx="84">
                        <c:v>34</c:v>
                      </c:pt>
                      <c:pt idx="85">
                        <c:v>41</c:v>
                      </c:pt>
                      <c:pt idx="86">
                        <c:v>40</c:v>
                      </c:pt>
                      <c:pt idx="87">
                        <c:v>48</c:v>
                      </c:pt>
                      <c:pt idx="88">
                        <c:v>44</c:v>
                      </c:pt>
                      <c:pt idx="89">
                        <c:v>51</c:v>
                      </c:pt>
                      <c:pt idx="90">
                        <c:v>57</c:v>
                      </c:pt>
                      <c:pt idx="91">
                        <c:v>42</c:v>
                      </c:pt>
                      <c:pt idx="92">
                        <c:v>60</c:v>
                      </c:pt>
                      <c:pt idx="93">
                        <c:v>66</c:v>
                      </c:pt>
                      <c:pt idx="94">
                        <c:v>66</c:v>
                      </c:pt>
                      <c:pt idx="95">
                        <c:v>47</c:v>
                      </c:pt>
                      <c:pt idx="96">
                        <c:v>73</c:v>
                      </c:pt>
                      <c:pt idx="97">
                        <c:v>105</c:v>
                      </c:pt>
                      <c:pt idx="98">
                        <c:v>101</c:v>
                      </c:pt>
                      <c:pt idx="99">
                        <c:v>96</c:v>
                      </c:pt>
                      <c:pt idx="100">
                        <c:v>53</c:v>
                      </c:pt>
                      <c:pt idx="101">
                        <c:v>58</c:v>
                      </c:pt>
                      <c:pt idx="102">
                        <c:v>76</c:v>
                      </c:pt>
                      <c:pt idx="103">
                        <c:v>95</c:v>
                      </c:pt>
                      <c:pt idx="104">
                        <c:v>86</c:v>
                      </c:pt>
                      <c:pt idx="105">
                        <c:v>88</c:v>
                      </c:pt>
                      <c:pt idx="106">
                        <c:v>98</c:v>
                      </c:pt>
                      <c:pt idx="107">
                        <c:v>104</c:v>
                      </c:pt>
                      <c:pt idx="108">
                        <c:v>88</c:v>
                      </c:pt>
                      <c:pt idx="109">
                        <c:v>94</c:v>
                      </c:pt>
                      <c:pt idx="110">
                        <c:v>107</c:v>
                      </c:pt>
                      <c:pt idx="111">
                        <c:v>96</c:v>
                      </c:pt>
                      <c:pt idx="112">
                        <c:v>93</c:v>
                      </c:pt>
                      <c:pt idx="113">
                        <c:v>113</c:v>
                      </c:pt>
                      <c:pt idx="114">
                        <c:v>119</c:v>
                      </c:pt>
                      <c:pt idx="115">
                        <c:v>94</c:v>
                      </c:pt>
                      <c:pt idx="116">
                        <c:v>91</c:v>
                      </c:pt>
                      <c:pt idx="117">
                        <c:v>115</c:v>
                      </c:pt>
                      <c:pt idx="118">
                        <c:v>135</c:v>
                      </c:pt>
                      <c:pt idx="119">
                        <c:v>127</c:v>
                      </c:pt>
                      <c:pt idx="120">
                        <c:v>150</c:v>
                      </c:pt>
                      <c:pt idx="121">
                        <c:v>139</c:v>
                      </c:pt>
                      <c:pt idx="122">
                        <c:v>153</c:v>
                      </c:pt>
                      <c:pt idx="123">
                        <c:v>92</c:v>
                      </c:pt>
                      <c:pt idx="124">
                        <c:v>174</c:v>
                      </c:pt>
                      <c:pt idx="125">
                        <c:v>161</c:v>
                      </c:pt>
                      <c:pt idx="126">
                        <c:v>174</c:v>
                      </c:pt>
                      <c:pt idx="127">
                        <c:v>232</c:v>
                      </c:pt>
                      <c:pt idx="128">
                        <c:v>181</c:v>
                      </c:pt>
                      <c:pt idx="129">
                        <c:v>138</c:v>
                      </c:pt>
                      <c:pt idx="130">
                        <c:v>156</c:v>
                      </c:pt>
                      <c:pt idx="131">
                        <c:v>182</c:v>
                      </c:pt>
                      <c:pt idx="132">
                        <c:v>177</c:v>
                      </c:pt>
                      <c:pt idx="133">
                        <c:v>168</c:v>
                      </c:pt>
                      <c:pt idx="134">
                        <c:v>144</c:v>
                      </c:pt>
                      <c:pt idx="135">
                        <c:v>197</c:v>
                      </c:pt>
                      <c:pt idx="136">
                        <c:v>134</c:v>
                      </c:pt>
                      <c:pt idx="137">
                        <c:v>112</c:v>
                      </c:pt>
                      <c:pt idx="138">
                        <c:v>171</c:v>
                      </c:pt>
                      <c:pt idx="139">
                        <c:v>216</c:v>
                      </c:pt>
                      <c:pt idx="140">
                        <c:v>172</c:v>
                      </c:pt>
                      <c:pt idx="141">
                        <c:v>183</c:v>
                      </c:pt>
                      <c:pt idx="142">
                        <c:v>114</c:v>
                      </c:pt>
                      <c:pt idx="143">
                        <c:v>119</c:v>
                      </c:pt>
                      <c:pt idx="144">
                        <c:v>143</c:v>
                      </c:pt>
                      <c:pt idx="145">
                        <c:v>193</c:v>
                      </c:pt>
                      <c:pt idx="146">
                        <c:v>194</c:v>
                      </c:pt>
                      <c:pt idx="147">
                        <c:v>182</c:v>
                      </c:pt>
                      <c:pt idx="148">
                        <c:v>181</c:v>
                      </c:pt>
                      <c:pt idx="149">
                        <c:v>161</c:v>
                      </c:pt>
                      <c:pt idx="150">
                        <c:v>109</c:v>
                      </c:pt>
                      <c:pt idx="151">
                        <c:v>95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91</c:v>
                      </c:pt>
                      <c:pt idx="155">
                        <c:v>176</c:v>
                      </c:pt>
                      <c:pt idx="156">
                        <c:v>188</c:v>
                      </c:pt>
                      <c:pt idx="157">
                        <c:v>102</c:v>
                      </c:pt>
                      <c:pt idx="158">
                        <c:v>92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1762-402E-ABE3-F193B763E54A}"/>
                  </c:ext>
                </c:extLst>
              </c15:ser>
            </c15:filteredLineSeries>
            <c15:filteredLineSeries>
              <c15:ser>
                <c:idx val="4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Deaths!$A$65</c15:sqref>
                        </c15:formulaRef>
                      </c:ext>
                    </c:extLst>
                    <c:strCache>
                      <c:ptCount val="1"/>
                      <c:pt idx="0">
                        <c:v>US</c:v>
                      </c:pt>
                    </c:strCache>
                  </c:strRef>
                </c:tx>
                <c:spPr>
                  <a:ln w="28575" cap="rnd">
                    <a:solidFill>
                      <a:srgbClr val="00B0F0"/>
                    </a:solidFill>
                    <a:round/>
                  </a:ln>
                  <a:effectLst/>
                </c:spPr>
                <c:marker>
                  <c:symbol val="none"/>
                </c:marker>
                <c:trendline>
                  <c:spPr>
                    <a:ln w="19050" cap="rnd">
                      <a:solidFill>
                        <a:schemeClr val="accent5"/>
                      </a:solidFill>
                      <a:prstDash val="sysDash"/>
                    </a:ln>
                    <a:effectLst/>
                  </c:spPr>
                  <c:trendlineType val="movingAvg"/>
                  <c:period val="7"/>
                  <c:dispRSqr val="0"/>
                  <c:dispEq val="0"/>
                </c:trendline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Deaths!$D$55:$FZ$55</c15:sqref>
                        </c15:formulaRef>
                      </c:ext>
                    </c:extLst>
                    <c:strCache>
                      <c:ptCount val="159"/>
                      <c:pt idx="0">
                        <c:v>1/23/20</c:v>
                      </c:pt>
                      <c:pt idx="1">
                        <c:v>1/24/20</c:v>
                      </c:pt>
                      <c:pt idx="2">
                        <c:v>1/25/20</c:v>
                      </c:pt>
                      <c:pt idx="3">
                        <c:v>1/26/20</c:v>
                      </c:pt>
                      <c:pt idx="4">
                        <c:v>1/27/20</c:v>
                      </c:pt>
                      <c:pt idx="5">
                        <c:v>1/28/20</c:v>
                      </c:pt>
                      <c:pt idx="6">
                        <c:v>1/29/20</c:v>
                      </c:pt>
                      <c:pt idx="7">
                        <c:v>1/30/20</c:v>
                      </c:pt>
                      <c:pt idx="8">
                        <c:v>1/31/20</c:v>
                      </c:pt>
                      <c:pt idx="9">
                        <c:v>02/01/2020</c:v>
                      </c:pt>
                      <c:pt idx="10">
                        <c:v>02/02/2020</c:v>
                      </c:pt>
                      <c:pt idx="11">
                        <c:v>02/03/2020</c:v>
                      </c:pt>
                      <c:pt idx="12">
                        <c:v>02/04/2020</c:v>
                      </c:pt>
                      <c:pt idx="13">
                        <c:v>02/05/2020</c:v>
                      </c:pt>
                      <c:pt idx="14">
                        <c:v>02/06/2020</c:v>
                      </c:pt>
                      <c:pt idx="15">
                        <c:v>02/07/2020</c:v>
                      </c:pt>
                      <c:pt idx="16">
                        <c:v>02/08/2020</c:v>
                      </c:pt>
                      <c:pt idx="17">
                        <c:v>02/09/2020</c:v>
                      </c:pt>
                      <c:pt idx="18">
                        <c:v>02/10/2020</c:v>
                      </c:pt>
                      <c:pt idx="19">
                        <c:v>02/11/2020</c:v>
                      </c:pt>
                      <c:pt idx="20">
                        <c:v>02/12/2020</c:v>
                      </c:pt>
                      <c:pt idx="21">
                        <c:v>2/13/20</c:v>
                      </c:pt>
                      <c:pt idx="22">
                        <c:v>2/14/20</c:v>
                      </c:pt>
                      <c:pt idx="23">
                        <c:v>2/15/20</c:v>
                      </c:pt>
                      <c:pt idx="24">
                        <c:v>2/16/20</c:v>
                      </c:pt>
                      <c:pt idx="25">
                        <c:v>2/17/20</c:v>
                      </c:pt>
                      <c:pt idx="26">
                        <c:v>2/18/20</c:v>
                      </c:pt>
                      <c:pt idx="27">
                        <c:v>2/19/20</c:v>
                      </c:pt>
                      <c:pt idx="28">
                        <c:v>2/20/20</c:v>
                      </c:pt>
                      <c:pt idx="29">
                        <c:v>2/21/20</c:v>
                      </c:pt>
                      <c:pt idx="30">
                        <c:v>2/22/20</c:v>
                      </c:pt>
                      <c:pt idx="31">
                        <c:v>2/23/20</c:v>
                      </c:pt>
                      <c:pt idx="32">
                        <c:v>2/24/20</c:v>
                      </c:pt>
                      <c:pt idx="33">
                        <c:v>2/25/20</c:v>
                      </c:pt>
                      <c:pt idx="34">
                        <c:v>2/26/20</c:v>
                      </c:pt>
                      <c:pt idx="35">
                        <c:v>2/27/20</c:v>
                      </c:pt>
                      <c:pt idx="36">
                        <c:v>2/28/20</c:v>
                      </c:pt>
                      <c:pt idx="37">
                        <c:v>2/29/20</c:v>
                      </c:pt>
                      <c:pt idx="38">
                        <c:v>03/01/2020</c:v>
                      </c:pt>
                      <c:pt idx="39">
                        <c:v>03/02/2020</c:v>
                      </c:pt>
                      <c:pt idx="40">
                        <c:v>03/03/2020</c:v>
                      </c:pt>
                      <c:pt idx="41">
                        <c:v>03/04/2020</c:v>
                      </c:pt>
                      <c:pt idx="42">
                        <c:v>03/05/2020</c:v>
                      </c:pt>
                      <c:pt idx="43">
                        <c:v>03/06/2020</c:v>
                      </c:pt>
                      <c:pt idx="44">
                        <c:v>03/07/2020</c:v>
                      </c:pt>
                      <c:pt idx="45">
                        <c:v>03/08/2020</c:v>
                      </c:pt>
                      <c:pt idx="46">
                        <c:v>03/09/2020</c:v>
                      </c:pt>
                      <c:pt idx="47">
                        <c:v>03/10/2020</c:v>
                      </c:pt>
                      <c:pt idx="48">
                        <c:v>03/11/2020</c:v>
                      </c:pt>
                      <c:pt idx="49">
                        <c:v>03/12/2020</c:v>
                      </c:pt>
                      <c:pt idx="50">
                        <c:v>3/13/20</c:v>
                      </c:pt>
                      <c:pt idx="51">
                        <c:v>3/14/20</c:v>
                      </c:pt>
                      <c:pt idx="52">
                        <c:v>3/15/20</c:v>
                      </c:pt>
                      <c:pt idx="53">
                        <c:v>3/16/20</c:v>
                      </c:pt>
                      <c:pt idx="54">
                        <c:v>3/17/20</c:v>
                      </c:pt>
                      <c:pt idx="55">
                        <c:v>3/18/20</c:v>
                      </c:pt>
                      <c:pt idx="56">
                        <c:v>3/19/20</c:v>
                      </c:pt>
                      <c:pt idx="57">
                        <c:v>3/20/20</c:v>
                      </c:pt>
                      <c:pt idx="58">
                        <c:v>3/21/20</c:v>
                      </c:pt>
                      <c:pt idx="59">
                        <c:v>3/22/20</c:v>
                      </c:pt>
                      <c:pt idx="60">
                        <c:v>3/23/20</c:v>
                      </c:pt>
                      <c:pt idx="61">
                        <c:v>3/24/20</c:v>
                      </c:pt>
                      <c:pt idx="62">
                        <c:v>3/25/20</c:v>
                      </c:pt>
                      <c:pt idx="63">
                        <c:v>3/26/20</c:v>
                      </c:pt>
                      <c:pt idx="64">
                        <c:v>3/27/20</c:v>
                      </c:pt>
                      <c:pt idx="65">
                        <c:v>3/28/20</c:v>
                      </c:pt>
                      <c:pt idx="66">
                        <c:v>3/29/20</c:v>
                      </c:pt>
                      <c:pt idx="67">
                        <c:v>3/30/20</c:v>
                      </c:pt>
                      <c:pt idx="68">
                        <c:v>3/31/20</c:v>
                      </c:pt>
                      <c:pt idx="69">
                        <c:v>04/01/2020</c:v>
                      </c:pt>
                      <c:pt idx="70">
                        <c:v>04/02/2020</c:v>
                      </c:pt>
                      <c:pt idx="71">
                        <c:v>04/03/2020</c:v>
                      </c:pt>
                      <c:pt idx="72">
                        <c:v>04/04/2020</c:v>
                      </c:pt>
                      <c:pt idx="73">
                        <c:v>04/05/2020</c:v>
                      </c:pt>
                      <c:pt idx="74">
                        <c:v>04/06/2020</c:v>
                      </c:pt>
                      <c:pt idx="75">
                        <c:v>04/07/2020</c:v>
                      </c:pt>
                      <c:pt idx="76">
                        <c:v>04/08/2020</c:v>
                      </c:pt>
                      <c:pt idx="77">
                        <c:v>04/09/2020</c:v>
                      </c:pt>
                      <c:pt idx="78">
                        <c:v>04/10/2020</c:v>
                      </c:pt>
                      <c:pt idx="79">
                        <c:v>04/11/2020</c:v>
                      </c:pt>
                      <c:pt idx="80">
                        <c:v>04/12/2020</c:v>
                      </c:pt>
                      <c:pt idx="81">
                        <c:v>4/13/20</c:v>
                      </c:pt>
                      <c:pt idx="82">
                        <c:v>4/14/20</c:v>
                      </c:pt>
                      <c:pt idx="83">
                        <c:v>4/15/20</c:v>
                      </c:pt>
                      <c:pt idx="84">
                        <c:v>4/16/20</c:v>
                      </c:pt>
                      <c:pt idx="85">
                        <c:v>4/17/20</c:v>
                      </c:pt>
                      <c:pt idx="86">
                        <c:v>4/18/20</c:v>
                      </c:pt>
                      <c:pt idx="87">
                        <c:v>4/19/20</c:v>
                      </c:pt>
                      <c:pt idx="88">
                        <c:v>4/20/20</c:v>
                      </c:pt>
                      <c:pt idx="89">
                        <c:v>4/21/20</c:v>
                      </c:pt>
                      <c:pt idx="90">
                        <c:v>4/22/20</c:v>
                      </c:pt>
                      <c:pt idx="91">
                        <c:v>4/23/20</c:v>
                      </c:pt>
                      <c:pt idx="92">
                        <c:v>4/24/20</c:v>
                      </c:pt>
                      <c:pt idx="93">
                        <c:v>4/25/20</c:v>
                      </c:pt>
                      <c:pt idx="94">
                        <c:v>4/26/20</c:v>
                      </c:pt>
                      <c:pt idx="95">
                        <c:v>4/27/20</c:v>
                      </c:pt>
                      <c:pt idx="96">
                        <c:v>4/28/20</c:v>
                      </c:pt>
                      <c:pt idx="97">
                        <c:v>4/29/20</c:v>
                      </c:pt>
                      <c:pt idx="98">
                        <c:v>4/30/20</c:v>
                      </c:pt>
                      <c:pt idx="99">
                        <c:v>05/01/2020</c:v>
                      </c:pt>
                      <c:pt idx="100">
                        <c:v>05/02/2020</c:v>
                      </c:pt>
                      <c:pt idx="101">
                        <c:v>05/03/2020</c:v>
                      </c:pt>
                      <c:pt idx="102">
                        <c:v>05/04/2020</c:v>
                      </c:pt>
                      <c:pt idx="103">
                        <c:v>05/05/2020</c:v>
                      </c:pt>
                      <c:pt idx="104">
                        <c:v>05/06/2020</c:v>
                      </c:pt>
                      <c:pt idx="105">
                        <c:v>05/07/2020</c:v>
                      </c:pt>
                      <c:pt idx="106">
                        <c:v>05/08/2020</c:v>
                      </c:pt>
                      <c:pt idx="107">
                        <c:v>05/09/2020</c:v>
                      </c:pt>
                      <c:pt idx="108">
                        <c:v>05/10/2020</c:v>
                      </c:pt>
                      <c:pt idx="109">
                        <c:v>05/11/2020</c:v>
                      </c:pt>
                      <c:pt idx="110">
                        <c:v>05/12/2020</c:v>
                      </c:pt>
                      <c:pt idx="111">
                        <c:v>5/13/20</c:v>
                      </c:pt>
                      <c:pt idx="112">
                        <c:v>5/14/20</c:v>
                      </c:pt>
                      <c:pt idx="113">
                        <c:v>5/15/20</c:v>
                      </c:pt>
                      <c:pt idx="114">
                        <c:v>5/16/20</c:v>
                      </c:pt>
                      <c:pt idx="115">
                        <c:v>5/17/20</c:v>
                      </c:pt>
                      <c:pt idx="116">
                        <c:v>5/18/20</c:v>
                      </c:pt>
                      <c:pt idx="117">
                        <c:v>5/19/20</c:v>
                      </c:pt>
                      <c:pt idx="118">
                        <c:v>5/20/20</c:v>
                      </c:pt>
                      <c:pt idx="119">
                        <c:v>5/21/20</c:v>
                      </c:pt>
                      <c:pt idx="120">
                        <c:v>5/22/20</c:v>
                      </c:pt>
                      <c:pt idx="121">
                        <c:v>5/23/20</c:v>
                      </c:pt>
                      <c:pt idx="122">
                        <c:v>5/24/20</c:v>
                      </c:pt>
                      <c:pt idx="123">
                        <c:v>5/25/20</c:v>
                      </c:pt>
                      <c:pt idx="124">
                        <c:v>5/26/20</c:v>
                      </c:pt>
                      <c:pt idx="125">
                        <c:v>5/27/20</c:v>
                      </c:pt>
                      <c:pt idx="126">
                        <c:v>5/28/20</c:v>
                      </c:pt>
                      <c:pt idx="127">
                        <c:v>5/29/20</c:v>
                      </c:pt>
                      <c:pt idx="128">
                        <c:v>5/30/20</c:v>
                      </c:pt>
                      <c:pt idx="129">
                        <c:v>5/31/20</c:v>
                      </c:pt>
                      <c:pt idx="130">
                        <c:v>06/01/2020</c:v>
                      </c:pt>
                      <c:pt idx="131">
                        <c:v>06/02/2020</c:v>
                      </c:pt>
                      <c:pt idx="132">
                        <c:v>06/03/2020</c:v>
                      </c:pt>
                      <c:pt idx="133">
                        <c:v>06/04/2020</c:v>
                      </c:pt>
                      <c:pt idx="134">
                        <c:v>06/05/2020</c:v>
                      </c:pt>
                      <c:pt idx="135">
                        <c:v>06/06/2020</c:v>
                      </c:pt>
                      <c:pt idx="136">
                        <c:v>06/07/2020</c:v>
                      </c:pt>
                      <c:pt idx="137">
                        <c:v>06/08/2020</c:v>
                      </c:pt>
                      <c:pt idx="138">
                        <c:v>06/09/2020</c:v>
                      </c:pt>
                      <c:pt idx="139">
                        <c:v>06/10/2020</c:v>
                      </c:pt>
                      <c:pt idx="140">
                        <c:v>06/11/2020</c:v>
                      </c:pt>
                      <c:pt idx="141">
                        <c:v>06/12/2020</c:v>
                      </c:pt>
                      <c:pt idx="142">
                        <c:v>6/13/20</c:v>
                      </c:pt>
                      <c:pt idx="143">
                        <c:v>6/14/20</c:v>
                      </c:pt>
                      <c:pt idx="144">
                        <c:v>6/15/20</c:v>
                      </c:pt>
                      <c:pt idx="145">
                        <c:v>6/16/20</c:v>
                      </c:pt>
                      <c:pt idx="146">
                        <c:v>6/17/20</c:v>
                      </c:pt>
                      <c:pt idx="147">
                        <c:v>6/18/20</c:v>
                      </c:pt>
                      <c:pt idx="148">
                        <c:v>6/19/20</c:v>
                      </c:pt>
                      <c:pt idx="149">
                        <c:v>6/20/20</c:v>
                      </c:pt>
                      <c:pt idx="150">
                        <c:v>6/21/20</c:v>
                      </c:pt>
                      <c:pt idx="151">
                        <c:v>6/22/20</c:v>
                      </c:pt>
                      <c:pt idx="152">
                        <c:v>6/23/20</c:v>
                      </c:pt>
                      <c:pt idx="153">
                        <c:v>6/24/20</c:v>
                      </c:pt>
                      <c:pt idx="154">
                        <c:v>6/25/20</c:v>
                      </c:pt>
                      <c:pt idx="155">
                        <c:v>6/26/20</c:v>
                      </c:pt>
                      <c:pt idx="156">
                        <c:v>6/27/20</c:v>
                      </c:pt>
                      <c:pt idx="157">
                        <c:v>6/28/20</c:v>
                      </c:pt>
                      <c:pt idx="158">
                        <c:v>6/29/20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Deaths!$D$65:$FZ$65</c15:sqref>
                        </c15:formulaRef>
                      </c:ext>
                    </c:extLst>
                    <c:numCache>
                      <c:formatCode>General</c:formatCode>
                      <c:ptCount val="17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1</c:v>
                      </c:pt>
                      <c:pt idx="38">
                        <c:v>0</c:v>
                      </c:pt>
                      <c:pt idx="39">
                        <c:v>5</c:v>
                      </c:pt>
                      <c:pt idx="40">
                        <c:v>1</c:v>
                      </c:pt>
                      <c:pt idx="41">
                        <c:v>4</c:v>
                      </c:pt>
                      <c:pt idx="42">
                        <c:v>1</c:v>
                      </c:pt>
                      <c:pt idx="43">
                        <c:v>2</c:v>
                      </c:pt>
                      <c:pt idx="44">
                        <c:v>3</c:v>
                      </c:pt>
                      <c:pt idx="45">
                        <c:v>4</c:v>
                      </c:pt>
                      <c:pt idx="46">
                        <c:v>1</c:v>
                      </c:pt>
                      <c:pt idx="47">
                        <c:v>6</c:v>
                      </c:pt>
                      <c:pt idx="48">
                        <c:v>4</c:v>
                      </c:pt>
                      <c:pt idx="49">
                        <c:v>11</c:v>
                      </c:pt>
                      <c:pt idx="50">
                        <c:v>9</c:v>
                      </c:pt>
                      <c:pt idx="51">
                        <c:v>7</c:v>
                      </c:pt>
                      <c:pt idx="52">
                        <c:v>13</c:v>
                      </c:pt>
                      <c:pt idx="53">
                        <c:v>28</c:v>
                      </c:pt>
                      <c:pt idx="54">
                        <c:v>34</c:v>
                      </c:pt>
                      <c:pt idx="55">
                        <c:v>57</c:v>
                      </c:pt>
                      <c:pt idx="56">
                        <c:v>78</c:v>
                      </c:pt>
                      <c:pt idx="57">
                        <c:v>97</c:v>
                      </c:pt>
                      <c:pt idx="58">
                        <c:v>90</c:v>
                      </c:pt>
                      <c:pt idx="59">
                        <c:v>144</c:v>
                      </c:pt>
                      <c:pt idx="60">
                        <c:v>184</c:v>
                      </c:pt>
                      <c:pt idx="61">
                        <c:v>235</c:v>
                      </c:pt>
                      <c:pt idx="62">
                        <c:v>310</c:v>
                      </c:pt>
                      <c:pt idx="63">
                        <c:v>407</c:v>
                      </c:pt>
                      <c:pt idx="64">
                        <c:v>548</c:v>
                      </c:pt>
                      <c:pt idx="65">
                        <c:v>637</c:v>
                      </c:pt>
                      <c:pt idx="66">
                        <c:v>625</c:v>
                      </c:pt>
                      <c:pt idx="67">
                        <c:v>806</c:v>
                      </c:pt>
                      <c:pt idx="68">
                        <c:v>1216</c:v>
                      </c:pt>
                      <c:pt idx="69">
                        <c:v>1219</c:v>
                      </c:pt>
                      <c:pt idx="70">
                        <c:v>1562</c:v>
                      </c:pt>
                      <c:pt idx="71">
                        <c:v>1297</c:v>
                      </c:pt>
                      <c:pt idx="72">
                        <c:v>1266</c:v>
                      </c:pt>
                      <c:pt idx="73">
                        <c:v>1411</c:v>
                      </c:pt>
                      <c:pt idx="74">
                        <c:v>1662</c:v>
                      </c:pt>
                      <c:pt idx="75">
                        <c:v>2305</c:v>
                      </c:pt>
                      <c:pt idx="76">
                        <c:v>2079</c:v>
                      </c:pt>
                      <c:pt idx="77">
                        <c:v>2046</c:v>
                      </c:pt>
                      <c:pt idx="78">
                        <c:v>2071</c:v>
                      </c:pt>
                      <c:pt idx="79">
                        <c:v>2012</c:v>
                      </c:pt>
                      <c:pt idx="80">
                        <c:v>1740</c:v>
                      </c:pt>
                      <c:pt idx="81">
                        <c:v>1798</c:v>
                      </c:pt>
                      <c:pt idx="82">
                        <c:v>2393</c:v>
                      </c:pt>
                      <c:pt idx="83">
                        <c:v>2515</c:v>
                      </c:pt>
                      <c:pt idx="84">
                        <c:v>2087</c:v>
                      </c:pt>
                      <c:pt idx="85">
                        <c:v>2590</c:v>
                      </c:pt>
                      <c:pt idx="86">
                        <c:v>2345</c:v>
                      </c:pt>
                      <c:pt idx="87">
                        <c:v>1182</c:v>
                      </c:pt>
                      <c:pt idx="88">
                        <c:v>1770</c:v>
                      </c:pt>
                      <c:pt idx="89">
                        <c:v>2396</c:v>
                      </c:pt>
                      <c:pt idx="90">
                        <c:v>2335</c:v>
                      </c:pt>
                      <c:pt idx="91">
                        <c:v>2320</c:v>
                      </c:pt>
                      <c:pt idx="92">
                        <c:v>1777</c:v>
                      </c:pt>
                      <c:pt idx="93">
                        <c:v>2269</c:v>
                      </c:pt>
                      <c:pt idx="94">
                        <c:v>1147</c:v>
                      </c:pt>
                      <c:pt idx="95">
                        <c:v>1340</c:v>
                      </c:pt>
                      <c:pt idx="96">
                        <c:v>2130</c:v>
                      </c:pt>
                      <c:pt idx="97">
                        <c:v>2620</c:v>
                      </c:pt>
                      <c:pt idx="98">
                        <c:v>2039</c:v>
                      </c:pt>
                      <c:pt idx="99">
                        <c:v>1952</c:v>
                      </c:pt>
                      <c:pt idx="100">
                        <c:v>1425</c:v>
                      </c:pt>
                      <c:pt idx="101">
                        <c:v>1322</c:v>
                      </c:pt>
                      <c:pt idx="102">
                        <c:v>1247</c:v>
                      </c:pt>
                      <c:pt idx="103">
                        <c:v>2150</c:v>
                      </c:pt>
                      <c:pt idx="104">
                        <c:v>2388</c:v>
                      </c:pt>
                      <c:pt idx="105">
                        <c:v>2211</c:v>
                      </c:pt>
                      <c:pt idx="106">
                        <c:v>1509</c:v>
                      </c:pt>
                      <c:pt idx="107">
                        <c:v>1627</c:v>
                      </c:pt>
                      <c:pt idx="108">
                        <c:v>734</c:v>
                      </c:pt>
                      <c:pt idx="109">
                        <c:v>1162</c:v>
                      </c:pt>
                      <c:pt idx="110">
                        <c:v>1691</c:v>
                      </c:pt>
                      <c:pt idx="111">
                        <c:v>1743</c:v>
                      </c:pt>
                      <c:pt idx="112">
                        <c:v>1777</c:v>
                      </c:pt>
                      <c:pt idx="113">
                        <c:v>1633</c:v>
                      </c:pt>
                      <c:pt idx="114">
                        <c:v>1222</c:v>
                      </c:pt>
                      <c:pt idx="115">
                        <c:v>809</c:v>
                      </c:pt>
                      <c:pt idx="116">
                        <c:v>790</c:v>
                      </c:pt>
                      <c:pt idx="117">
                        <c:v>1569</c:v>
                      </c:pt>
                      <c:pt idx="118">
                        <c:v>1523</c:v>
                      </c:pt>
                      <c:pt idx="119">
                        <c:v>1245</c:v>
                      </c:pt>
                      <c:pt idx="120">
                        <c:v>1276</c:v>
                      </c:pt>
                      <c:pt idx="121">
                        <c:v>1110</c:v>
                      </c:pt>
                      <c:pt idx="122">
                        <c:v>633</c:v>
                      </c:pt>
                      <c:pt idx="123">
                        <c:v>502</c:v>
                      </c:pt>
                      <c:pt idx="124">
                        <c:v>698</c:v>
                      </c:pt>
                      <c:pt idx="125">
                        <c:v>1505</c:v>
                      </c:pt>
                      <c:pt idx="126">
                        <c:v>1193</c:v>
                      </c:pt>
                      <c:pt idx="127">
                        <c:v>1176</c:v>
                      </c:pt>
                      <c:pt idx="128">
                        <c:v>941</c:v>
                      </c:pt>
                      <c:pt idx="129">
                        <c:v>605</c:v>
                      </c:pt>
                      <c:pt idx="130">
                        <c:v>771</c:v>
                      </c:pt>
                      <c:pt idx="131">
                        <c:v>1031</c:v>
                      </c:pt>
                      <c:pt idx="132">
                        <c:v>983</c:v>
                      </c:pt>
                      <c:pt idx="133">
                        <c:v>1035</c:v>
                      </c:pt>
                      <c:pt idx="134">
                        <c:v>970</c:v>
                      </c:pt>
                      <c:pt idx="135">
                        <c:v>675</c:v>
                      </c:pt>
                      <c:pt idx="136">
                        <c:v>451</c:v>
                      </c:pt>
                      <c:pt idx="137">
                        <c:v>493</c:v>
                      </c:pt>
                      <c:pt idx="138">
                        <c:v>946</c:v>
                      </c:pt>
                      <c:pt idx="139">
                        <c:v>921</c:v>
                      </c:pt>
                      <c:pt idx="140">
                        <c:v>888</c:v>
                      </c:pt>
                      <c:pt idx="141">
                        <c:v>846</c:v>
                      </c:pt>
                      <c:pt idx="142">
                        <c:v>767</c:v>
                      </c:pt>
                      <c:pt idx="143">
                        <c:v>296</c:v>
                      </c:pt>
                      <c:pt idx="144">
                        <c:v>395</c:v>
                      </c:pt>
                      <c:pt idx="145">
                        <c:v>836</c:v>
                      </c:pt>
                      <c:pt idx="146">
                        <c:v>754</c:v>
                      </c:pt>
                      <c:pt idx="147">
                        <c:v>715</c:v>
                      </c:pt>
                      <c:pt idx="148">
                        <c:v>692</c:v>
                      </c:pt>
                      <c:pt idx="149">
                        <c:v>596</c:v>
                      </c:pt>
                      <c:pt idx="150">
                        <c:v>259</c:v>
                      </c:pt>
                      <c:pt idx="151">
                        <c:v>423</c:v>
                      </c:pt>
                      <c:pt idx="152">
                        <c:v>829</c:v>
                      </c:pt>
                      <c:pt idx="153">
                        <c:v>754</c:v>
                      </c:pt>
                      <c:pt idx="154">
                        <c:v>2425</c:v>
                      </c:pt>
                      <c:pt idx="155">
                        <c:v>629</c:v>
                      </c:pt>
                      <c:pt idx="156">
                        <c:v>500</c:v>
                      </c:pt>
                      <c:pt idx="157">
                        <c:v>264</c:v>
                      </c:pt>
                      <c:pt idx="158">
                        <c:v>337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519-4084-B3B5-ED706BAA76E5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Deaths!$A$66</c15:sqref>
                        </c15:formulaRef>
                      </c:ext>
                    </c:extLst>
                    <c:strCache>
                      <c:ptCount val="1"/>
                      <c:pt idx="0">
                        <c:v>Brazil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trendline>
                  <c:spPr>
                    <a:ln w="19050" cap="rnd">
                      <a:solidFill>
                        <a:schemeClr val="accent2">
                          <a:lumMod val="60000"/>
                        </a:schemeClr>
                      </a:solidFill>
                      <a:prstDash val="sysDash"/>
                    </a:ln>
                    <a:effectLst/>
                  </c:spPr>
                  <c:trendlineType val="movingAvg"/>
                  <c:period val="7"/>
                  <c:dispRSqr val="0"/>
                  <c:dispEq val="0"/>
                </c:trendline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Deaths!$D$55:$FZ$55</c15:sqref>
                        </c15:formulaRef>
                      </c:ext>
                    </c:extLst>
                    <c:strCache>
                      <c:ptCount val="159"/>
                      <c:pt idx="0">
                        <c:v>1/23/20</c:v>
                      </c:pt>
                      <c:pt idx="1">
                        <c:v>1/24/20</c:v>
                      </c:pt>
                      <c:pt idx="2">
                        <c:v>1/25/20</c:v>
                      </c:pt>
                      <c:pt idx="3">
                        <c:v>1/26/20</c:v>
                      </c:pt>
                      <c:pt idx="4">
                        <c:v>1/27/20</c:v>
                      </c:pt>
                      <c:pt idx="5">
                        <c:v>1/28/20</c:v>
                      </c:pt>
                      <c:pt idx="6">
                        <c:v>1/29/20</c:v>
                      </c:pt>
                      <c:pt idx="7">
                        <c:v>1/30/20</c:v>
                      </c:pt>
                      <c:pt idx="8">
                        <c:v>1/31/20</c:v>
                      </c:pt>
                      <c:pt idx="9">
                        <c:v>02/01/2020</c:v>
                      </c:pt>
                      <c:pt idx="10">
                        <c:v>02/02/2020</c:v>
                      </c:pt>
                      <c:pt idx="11">
                        <c:v>02/03/2020</c:v>
                      </c:pt>
                      <c:pt idx="12">
                        <c:v>02/04/2020</c:v>
                      </c:pt>
                      <c:pt idx="13">
                        <c:v>02/05/2020</c:v>
                      </c:pt>
                      <c:pt idx="14">
                        <c:v>02/06/2020</c:v>
                      </c:pt>
                      <c:pt idx="15">
                        <c:v>02/07/2020</c:v>
                      </c:pt>
                      <c:pt idx="16">
                        <c:v>02/08/2020</c:v>
                      </c:pt>
                      <c:pt idx="17">
                        <c:v>02/09/2020</c:v>
                      </c:pt>
                      <c:pt idx="18">
                        <c:v>02/10/2020</c:v>
                      </c:pt>
                      <c:pt idx="19">
                        <c:v>02/11/2020</c:v>
                      </c:pt>
                      <c:pt idx="20">
                        <c:v>02/12/2020</c:v>
                      </c:pt>
                      <c:pt idx="21">
                        <c:v>2/13/20</c:v>
                      </c:pt>
                      <c:pt idx="22">
                        <c:v>2/14/20</c:v>
                      </c:pt>
                      <c:pt idx="23">
                        <c:v>2/15/20</c:v>
                      </c:pt>
                      <c:pt idx="24">
                        <c:v>2/16/20</c:v>
                      </c:pt>
                      <c:pt idx="25">
                        <c:v>2/17/20</c:v>
                      </c:pt>
                      <c:pt idx="26">
                        <c:v>2/18/20</c:v>
                      </c:pt>
                      <c:pt idx="27">
                        <c:v>2/19/20</c:v>
                      </c:pt>
                      <c:pt idx="28">
                        <c:v>2/20/20</c:v>
                      </c:pt>
                      <c:pt idx="29">
                        <c:v>2/21/20</c:v>
                      </c:pt>
                      <c:pt idx="30">
                        <c:v>2/22/20</c:v>
                      </c:pt>
                      <c:pt idx="31">
                        <c:v>2/23/20</c:v>
                      </c:pt>
                      <c:pt idx="32">
                        <c:v>2/24/20</c:v>
                      </c:pt>
                      <c:pt idx="33">
                        <c:v>2/25/20</c:v>
                      </c:pt>
                      <c:pt idx="34">
                        <c:v>2/26/20</c:v>
                      </c:pt>
                      <c:pt idx="35">
                        <c:v>2/27/20</c:v>
                      </c:pt>
                      <c:pt idx="36">
                        <c:v>2/28/20</c:v>
                      </c:pt>
                      <c:pt idx="37">
                        <c:v>2/29/20</c:v>
                      </c:pt>
                      <c:pt idx="38">
                        <c:v>03/01/2020</c:v>
                      </c:pt>
                      <c:pt idx="39">
                        <c:v>03/02/2020</c:v>
                      </c:pt>
                      <c:pt idx="40">
                        <c:v>03/03/2020</c:v>
                      </c:pt>
                      <c:pt idx="41">
                        <c:v>03/04/2020</c:v>
                      </c:pt>
                      <c:pt idx="42">
                        <c:v>03/05/2020</c:v>
                      </c:pt>
                      <c:pt idx="43">
                        <c:v>03/06/2020</c:v>
                      </c:pt>
                      <c:pt idx="44">
                        <c:v>03/07/2020</c:v>
                      </c:pt>
                      <c:pt idx="45">
                        <c:v>03/08/2020</c:v>
                      </c:pt>
                      <c:pt idx="46">
                        <c:v>03/09/2020</c:v>
                      </c:pt>
                      <c:pt idx="47">
                        <c:v>03/10/2020</c:v>
                      </c:pt>
                      <c:pt idx="48">
                        <c:v>03/11/2020</c:v>
                      </c:pt>
                      <c:pt idx="49">
                        <c:v>03/12/2020</c:v>
                      </c:pt>
                      <c:pt idx="50">
                        <c:v>3/13/20</c:v>
                      </c:pt>
                      <c:pt idx="51">
                        <c:v>3/14/20</c:v>
                      </c:pt>
                      <c:pt idx="52">
                        <c:v>3/15/20</c:v>
                      </c:pt>
                      <c:pt idx="53">
                        <c:v>3/16/20</c:v>
                      </c:pt>
                      <c:pt idx="54">
                        <c:v>3/17/20</c:v>
                      </c:pt>
                      <c:pt idx="55">
                        <c:v>3/18/20</c:v>
                      </c:pt>
                      <c:pt idx="56">
                        <c:v>3/19/20</c:v>
                      </c:pt>
                      <c:pt idx="57">
                        <c:v>3/20/20</c:v>
                      </c:pt>
                      <c:pt idx="58">
                        <c:v>3/21/20</c:v>
                      </c:pt>
                      <c:pt idx="59">
                        <c:v>3/22/20</c:v>
                      </c:pt>
                      <c:pt idx="60">
                        <c:v>3/23/20</c:v>
                      </c:pt>
                      <c:pt idx="61">
                        <c:v>3/24/20</c:v>
                      </c:pt>
                      <c:pt idx="62">
                        <c:v>3/25/20</c:v>
                      </c:pt>
                      <c:pt idx="63">
                        <c:v>3/26/20</c:v>
                      </c:pt>
                      <c:pt idx="64">
                        <c:v>3/27/20</c:v>
                      </c:pt>
                      <c:pt idx="65">
                        <c:v>3/28/20</c:v>
                      </c:pt>
                      <c:pt idx="66">
                        <c:v>3/29/20</c:v>
                      </c:pt>
                      <c:pt idx="67">
                        <c:v>3/30/20</c:v>
                      </c:pt>
                      <c:pt idx="68">
                        <c:v>3/31/20</c:v>
                      </c:pt>
                      <c:pt idx="69">
                        <c:v>04/01/2020</c:v>
                      </c:pt>
                      <c:pt idx="70">
                        <c:v>04/02/2020</c:v>
                      </c:pt>
                      <c:pt idx="71">
                        <c:v>04/03/2020</c:v>
                      </c:pt>
                      <c:pt idx="72">
                        <c:v>04/04/2020</c:v>
                      </c:pt>
                      <c:pt idx="73">
                        <c:v>04/05/2020</c:v>
                      </c:pt>
                      <c:pt idx="74">
                        <c:v>04/06/2020</c:v>
                      </c:pt>
                      <c:pt idx="75">
                        <c:v>04/07/2020</c:v>
                      </c:pt>
                      <c:pt idx="76">
                        <c:v>04/08/2020</c:v>
                      </c:pt>
                      <c:pt idx="77">
                        <c:v>04/09/2020</c:v>
                      </c:pt>
                      <c:pt idx="78">
                        <c:v>04/10/2020</c:v>
                      </c:pt>
                      <c:pt idx="79">
                        <c:v>04/11/2020</c:v>
                      </c:pt>
                      <c:pt idx="80">
                        <c:v>04/12/2020</c:v>
                      </c:pt>
                      <c:pt idx="81">
                        <c:v>4/13/20</c:v>
                      </c:pt>
                      <c:pt idx="82">
                        <c:v>4/14/20</c:v>
                      </c:pt>
                      <c:pt idx="83">
                        <c:v>4/15/20</c:v>
                      </c:pt>
                      <c:pt idx="84">
                        <c:v>4/16/20</c:v>
                      </c:pt>
                      <c:pt idx="85">
                        <c:v>4/17/20</c:v>
                      </c:pt>
                      <c:pt idx="86">
                        <c:v>4/18/20</c:v>
                      </c:pt>
                      <c:pt idx="87">
                        <c:v>4/19/20</c:v>
                      </c:pt>
                      <c:pt idx="88">
                        <c:v>4/20/20</c:v>
                      </c:pt>
                      <c:pt idx="89">
                        <c:v>4/21/20</c:v>
                      </c:pt>
                      <c:pt idx="90">
                        <c:v>4/22/20</c:v>
                      </c:pt>
                      <c:pt idx="91">
                        <c:v>4/23/20</c:v>
                      </c:pt>
                      <c:pt idx="92">
                        <c:v>4/24/20</c:v>
                      </c:pt>
                      <c:pt idx="93">
                        <c:v>4/25/20</c:v>
                      </c:pt>
                      <c:pt idx="94">
                        <c:v>4/26/20</c:v>
                      </c:pt>
                      <c:pt idx="95">
                        <c:v>4/27/20</c:v>
                      </c:pt>
                      <c:pt idx="96">
                        <c:v>4/28/20</c:v>
                      </c:pt>
                      <c:pt idx="97">
                        <c:v>4/29/20</c:v>
                      </c:pt>
                      <c:pt idx="98">
                        <c:v>4/30/20</c:v>
                      </c:pt>
                      <c:pt idx="99">
                        <c:v>05/01/2020</c:v>
                      </c:pt>
                      <c:pt idx="100">
                        <c:v>05/02/2020</c:v>
                      </c:pt>
                      <c:pt idx="101">
                        <c:v>05/03/2020</c:v>
                      </c:pt>
                      <c:pt idx="102">
                        <c:v>05/04/2020</c:v>
                      </c:pt>
                      <c:pt idx="103">
                        <c:v>05/05/2020</c:v>
                      </c:pt>
                      <c:pt idx="104">
                        <c:v>05/06/2020</c:v>
                      </c:pt>
                      <c:pt idx="105">
                        <c:v>05/07/2020</c:v>
                      </c:pt>
                      <c:pt idx="106">
                        <c:v>05/08/2020</c:v>
                      </c:pt>
                      <c:pt idx="107">
                        <c:v>05/09/2020</c:v>
                      </c:pt>
                      <c:pt idx="108">
                        <c:v>05/10/2020</c:v>
                      </c:pt>
                      <c:pt idx="109">
                        <c:v>05/11/2020</c:v>
                      </c:pt>
                      <c:pt idx="110">
                        <c:v>05/12/2020</c:v>
                      </c:pt>
                      <c:pt idx="111">
                        <c:v>5/13/20</c:v>
                      </c:pt>
                      <c:pt idx="112">
                        <c:v>5/14/20</c:v>
                      </c:pt>
                      <c:pt idx="113">
                        <c:v>5/15/20</c:v>
                      </c:pt>
                      <c:pt idx="114">
                        <c:v>5/16/20</c:v>
                      </c:pt>
                      <c:pt idx="115">
                        <c:v>5/17/20</c:v>
                      </c:pt>
                      <c:pt idx="116">
                        <c:v>5/18/20</c:v>
                      </c:pt>
                      <c:pt idx="117">
                        <c:v>5/19/20</c:v>
                      </c:pt>
                      <c:pt idx="118">
                        <c:v>5/20/20</c:v>
                      </c:pt>
                      <c:pt idx="119">
                        <c:v>5/21/20</c:v>
                      </c:pt>
                      <c:pt idx="120">
                        <c:v>5/22/20</c:v>
                      </c:pt>
                      <c:pt idx="121">
                        <c:v>5/23/20</c:v>
                      </c:pt>
                      <c:pt idx="122">
                        <c:v>5/24/20</c:v>
                      </c:pt>
                      <c:pt idx="123">
                        <c:v>5/25/20</c:v>
                      </c:pt>
                      <c:pt idx="124">
                        <c:v>5/26/20</c:v>
                      </c:pt>
                      <c:pt idx="125">
                        <c:v>5/27/20</c:v>
                      </c:pt>
                      <c:pt idx="126">
                        <c:v>5/28/20</c:v>
                      </c:pt>
                      <c:pt idx="127">
                        <c:v>5/29/20</c:v>
                      </c:pt>
                      <c:pt idx="128">
                        <c:v>5/30/20</c:v>
                      </c:pt>
                      <c:pt idx="129">
                        <c:v>5/31/20</c:v>
                      </c:pt>
                      <c:pt idx="130">
                        <c:v>06/01/2020</c:v>
                      </c:pt>
                      <c:pt idx="131">
                        <c:v>06/02/2020</c:v>
                      </c:pt>
                      <c:pt idx="132">
                        <c:v>06/03/2020</c:v>
                      </c:pt>
                      <c:pt idx="133">
                        <c:v>06/04/2020</c:v>
                      </c:pt>
                      <c:pt idx="134">
                        <c:v>06/05/2020</c:v>
                      </c:pt>
                      <c:pt idx="135">
                        <c:v>06/06/2020</c:v>
                      </c:pt>
                      <c:pt idx="136">
                        <c:v>06/07/2020</c:v>
                      </c:pt>
                      <c:pt idx="137">
                        <c:v>06/08/2020</c:v>
                      </c:pt>
                      <c:pt idx="138">
                        <c:v>06/09/2020</c:v>
                      </c:pt>
                      <c:pt idx="139">
                        <c:v>06/10/2020</c:v>
                      </c:pt>
                      <c:pt idx="140">
                        <c:v>06/11/2020</c:v>
                      </c:pt>
                      <c:pt idx="141">
                        <c:v>06/12/2020</c:v>
                      </c:pt>
                      <c:pt idx="142">
                        <c:v>6/13/20</c:v>
                      </c:pt>
                      <c:pt idx="143">
                        <c:v>6/14/20</c:v>
                      </c:pt>
                      <c:pt idx="144">
                        <c:v>6/15/20</c:v>
                      </c:pt>
                      <c:pt idx="145">
                        <c:v>6/16/20</c:v>
                      </c:pt>
                      <c:pt idx="146">
                        <c:v>6/17/20</c:v>
                      </c:pt>
                      <c:pt idx="147">
                        <c:v>6/18/20</c:v>
                      </c:pt>
                      <c:pt idx="148">
                        <c:v>6/19/20</c:v>
                      </c:pt>
                      <c:pt idx="149">
                        <c:v>6/20/20</c:v>
                      </c:pt>
                      <c:pt idx="150">
                        <c:v>6/21/20</c:v>
                      </c:pt>
                      <c:pt idx="151">
                        <c:v>6/22/20</c:v>
                      </c:pt>
                      <c:pt idx="152">
                        <c:v>6/23/20</c:v>
                      </c:pt>
                      <c:pt idx="153">
                        <c:v>6/24/20</c:v>
                      </c:pt>
                      <c:pt idx="154">
                        <c:v>6/25/20</c:v>
                      </c:pt>
                      <c:pt idx="155">
                        <c:v>6/26/20</c:v>
                      </c:pt>
                      <c:pt idx="156">
                        <c:v>6/27/20</c:v>
                      </c:pt>
                      <c:pt idx="157">
                        <c:v>6/28/20</c:v>
                      </c:pt>
                      <c:pt idx="158">
                        <c:v>6/29/20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Deaths!$D$66:$FZ$66</c15:sqref>
                        </c15:formulaRef>
                      </c:ext>
                    </c:extLst>
                    <c:numCache>
                      <c:formatCode>General</c:formatCode>
                      <c:ptCount val="17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1</c:v>
                      </c:pt>
                      <c:pt idx="55">
                        <c:v>2</c:v>
                      </c:pt>
                      <c:pt idx="56">
                        <c:v>3</c:v>
                      </c:pt>
                      <c:pt idx="57">
                        <c:v>5</c:v>
                      </c:pt>
                      <c:pt idx="58">
                        <c:v>4</c:v>
                      </c:pt>
                      <c:pt idx="59">
                        <c:v>10</c:v>
                      </c:pt>
                      <c:pt idx="60">
                        <c:v>9</c:v>
                      </c:pt>
                      <c:pt idx="61">
                        <c:v>12</c:v>
                      </c:pt>
                      <c:pt idx="62">
                        <c:v>13</c:v>
                      </c:pt>
                      <c:pt idx="63">
                        <c:v>18</c:v>
                      </c:pt>
                      <c:pt idx="64">
                        <c:v>15</c:v>
                      </c:pt>
                      <c:pt idx="65">
                        <c:v>19</c:v>
                      </c:pt>
                      <c:pt idx="66">
                        <c:v>25</c:v>
                      </c:pt>
                      <c:pt idx="67">
                        <c:v>23</c:v>
                      </c:pt>
                      <c:pt idx="68">
                        <c:v>42</c:v>
                      </c:pt>
                      <c:pt idx="69">
                        <c:v>39</c:v>
                      </c:pt>
                      <c:pt idx="70">
                        <c:v>84</c:v>
                      </c:pt>
                      <c:pt idx="71">
                        <c:v>35</c:v>
                      </c:pt>
                      <c:pt idx="72">
                        <c:v>86</c:v>
                      </c:pt>
                      <c:pt idx="73">
                        <c:v>41</c:v>
                      </c:pt>
                      <c:pt idx="74">
                        <c:v>78</c:v>
                      </c:pt>
                      <c:pt idx="75">
                        <c:v>122</c:v>
                      </c:pt>
                      <c:pt idx="76">
                        <c:v>133</c:v>
                      </c:pt>
                      <c:pt idx="77">
                        <c:v>131</c:v>
                      </c:pt>
                      <c:pt idx="78">
                        <c:v>107</c:v>
                      </c:pt>
                      <c:pt idx="79">
                        <c:v>67</c:v>
                      </c:pt>
                      <c:pt idx="80">
                        <c:v>99</c:v>
                      </c:pt>
                      <c:pt idx="81">
                        <c:v>105</c:v>
                      </c:pt>
                      <c:pt idx="82">
                        <c:v>204</c:v>
                      </c:pt>
                      <c:pt idx="83">
                        <c:v>204</c:v>
                      </c:pt>
                      <c:pt idx="84">
                        <c:v>188</c:v>
                      </c:pt>
                      <c:pt idx="85">
                        <c:v>217</c:v>
                      </c:pt>
                      <c:pt idx="86">
                        <c:v>213</c:v>
                      </c:pt>
                      <c:pt idx="87">
                        <c:v>108</c:v>
                      </c:pt>
                      <c:pt idx="88">
                        <c:v>125</c:v>
                      </c:pt>
                      <c:pt idx="89">
                        <c:v>154</c:v>
                      </c:pt>
                      <c:pt idx="90">
                        <c:v>165</c:v>
                      </c:pt>
                      <c:pt idx="91">
                        <c:v>425</c:v>
                      </c:pt>
                      <c:pt idx="92">
                        <c:v>373</c:v>
                      </c:pt>
                      <c:pt idx="93">
                        <c:v>353</c:v>
                      </c:pt>
                      <c:pt idx="94">
                        <c:v>229</c:v>
                      </c:pt>
                      <c:pt idx="95">
                        <c:v>317</c:v>
                      </c:pt>
                      <c:pt idx="96">
                        <c:v>480</c:v>
                      </c:pt>
                      <c:pt idx="97">
                        <c:v>430</c:v>
                      </c:pt>
                      <c:pt idx="98">
                        <c:v>493</c:v>
                      </c:pt>
                      <c:pt idx="99">
                        <c:v>406</c:v>
                      </c:pt>
                      <c:pt idx="100">
                        <c:v>349</c:v>
                      </c:pt>
                      <c:pt idx="101">
                        <c:v>290</c:v>
                      </c:pt>
                      <c:pt idx="102">
                        <c:v>316</c:v>
                      </c:pt>
                      <c:pt idx="103">
                        <c:v>571</c:v>
                      </c:pt>
                      <c:pt idx="104">
                        <c:v>650</c:v>
                      </c:pt>
                      <c:pt idx="105">
                        <c:v>602</c:v>
                      </c:pt>
                      <c:pt idx="106">
                        <c:v>827</c:v>
                      </c:pt>
                      <c:pt idx="107">
                        <c:v>639</c:v>
                      </c:pt>
                      <c:pt idx="108">
                        <c:v>467</c:v>
                      </c:pt>
                      <c:pt idx="109">
                        <c:v>530</c:v>
                      </c:pt>
                      <c:pt idx="110">
                        <c:v>808</c:v>
                      </c:pt>
                      <c:pt idx="111">
                        <c:v>779</c:v>
                      </c:pt>
                      <c:pt idx="112">
                        <c:v>759</c:v>
                      </c:pt>
                      <c:pt idx="113">
                        <c:v>963</c:v>
                      </c:pt>
                      <c:pt idx="114">
                        <c:v>700</c:v>
                      </c:pt>
                      <c:pt idx="115">
                        <c:v>456</c:v>
                      </c:pt>
                      <c:pt idx="116">
                        <c:v>735</c:v>
                      </c:pt>
                      <c:pt idx="117">
                        <c:v>1130</c:v>
                      </c:pt>
                      <c:pt idx="118">
                        <c:v>876</c:v>
                      </c:pt>
                      <c:pt idx="119">
                        <c:v>1188</c:v>
                      </c:pt>
                      <c:pt idx="120">
                        <c:v>1001</c:v>
                      </c:pt>
                      <c:pt idx="121">
                        <c:v>965</c:v>
                      </c:pt>
                      <c:pt idx="122">
                        <c:v>653</c:v>
                      </c:pt>
                      <c:pt idx="123">
                        <c:v>807</c:v>
                      </c:pt>
                      <c:pt idx="124">
                        <c:v>1039</c:v>
                      </c:pt>
                      <c:pt idx="125">
                        <c:v>1086</c:v>
                      </c:pt>
                      <c:pt idx="126">
                        <c:v>1156</c:v>
                      </c:pt>
                      <c:pt idx="127">
                        <c:v>1124</c:v>
                      </c:pt>
                      <c:pt idx="128">
                        <c:v>956</c:v>
                      </c:pt>
                      <c:pt idx="129">
                        <c:v>480</c:v>
                      </c:pt>
                      <c:pt idx="130">
                        <c:v>623</c:v>
                      </c:pt>
                      <c:pt idx="131">
                        <c:v>1262</c:v>
                      </c:pt>
                      <c:pt idx="132">
                        <c:v>1349</c:v>
                      </c:pt>
                      <c:pt idx="133">
                        <c:v>1473</c:v>
                      </c:pt>
                      <c:pt idx="134">
                        <c:v>1005</c:v>
                      </c:pt>
                      <c:pt idx="135">
                        <c:v>904</c:v>
                      </c:pt>
                      <c:pt idx="136">
                        <c:v>525</c:v>
                      </c:pt>
                      <c:pt idx="137">
                        <c:v>679</c:v>
                      </c:pt>
                      <c:pt idx="138">
                        <c:v>1272</c:v>
                      </c:pt>
                      <c:pt idx="139">
                        <c:v>1274</c:v>
                      </c:pt>
                      <c:pt idx="140">
                        <c:v>1239</c:v>
                      </c:pt>
                      <c:pt idx="141">
                        <c:v>909</c:v>
                      </c:pt>
                      <c:pt idx="142">
                        <c:v>892</c:v>
                      </c:pt>
                      <c:pt idx="143">
                        <c:v>612</c:v>
                      </c:pt>
                      <c:pt idx="144">
                        <c:v>627</c:v>
                      </c:pt>
                      <c:pt idx="145">
                        <c:v>1282</c:v>
                      </c:pt>
                      <c:pt idx="146">
                        <c:v>1269</c:v>
                      </c:pt>
                      <c:pt idx="147">
                        <c:v>1238</c:v>
                      </c:pt>
                      <c:pt idx="148">
                        <c:v>1206</c:v>
                      </c:pt>
                      <c:pt idx="149">
                        <c:v>1022</c:v>
                      </c:pt>
                      <c:pt idx="150">
                        <c:v>615</c:v>
                      </c:pt>
                      <c:pt idx="151">
                        <c:v>680</c:v>
                      </c:pt>
                      <c:pt idx="152">
                        <c:v>1374</c:v>
                      </c:pt>
                      <c:pt idx="153">
                        <c:v>1185</c:v>
                      </c:pt>
                      <c:pt idx="154">
                        <c:v>1141</c:v>
                      </c:pt>
                      <c:pt idx="155">
                        <c:v>990</c:v>
                      </c:pt>
                      <c:pt idx="156">
                        <c:v>1109</c:v>
                      </c:pt>
                      <c:pt idx="157">
                        <c:v>552</c:v>
                      </c:pt>
                      <c:pt idx="158">
                        <c:v>692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2743-44BC-B13C-BACB636C4D40}"/>
                  </c:ext>
                </c:extLst>
              </c15:ser>
            </c15:filteredLineSeries>
          </c:ext>
        </c:extLst>
      </c:lineChart>
      <c:catAx>
        <c:axId val="241708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9096"/>
        <c:crosses val="autoZero"/>
        <c:auto val="1"/>
        <c:lblAlgn val="ctr"/>
        <c:lblOffset val="100"/>
        <c:noMultiLvlLbl val="0"/>
      </c:catAx>
      <c:valAx>
        <c:axId val="2417090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234949112373606"/>
          <c:y val="0.36006330866933089"/>
          <c:w val="0.1108994540239432"/>
          <c:h val="0.380083955928533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0115885892256067E-2"/>
          <c:y val="9.4513224677431534E-2"/>
          <c:w val="0.86363279583502506"/>
          <c:h val="0.80104473353874239"/>
        </c:manualLayout>
      </c:layout>
      <c:lineChart>
        <c:grouping val="standard"/>
        <c:varyColors val="0"/>
        <c:ser>
          <c:idx val="0"/>
          <c:order val="1"/>
          <c:tx>
            <c:strRef>
              <c:f>Deaths!$A$7</c:f>
              <c:strCache>
                <c:ptCount val="1"/>
                <c:pt idx="0">
                  <c:v>UK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Deaths!$C$2:$FZ$2</c:f>
              <c:strCache>
                <c:ptCount val="16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</c:strCache>
            </c:strRef>
          </c:cat>
          <c:val>
            <c:numRef>
              <c:f>Deaths!$C$7:$FZ$7</c:f>
              <c:numCache>
                <c:formatCode>General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2</c:v>
                </c:pt>
                <c:pt idx="46">
                  <c:v>2</c:v>
                </c:pt>
                <c:pt idx="47">
                  <c:v>3</c:v>
                </c:pt>
                <c:pt idx="48">
                  <c:v>7</c:v>
                </c:pt>
                <c:pt idx="49">
                  <c:v>7</c:v>
                </c:pt>
                <c:pt idx="50">
                  <c:v>9</c:v>
                </c:pt>
                <c:pt idx="51">
                  <c:v>10</c:v>
                </c:pt>
                <c:pt idx="52">
                  <c:v>28</c:v>
                </c:pt>
                <c:pt idx="53">
                  <c:v>43</c:v>
                </c:pt>
                <c:pt idx="54">
                  <c:v>66</c:v>
                </c:pt>
                <c:pt idx="55">
                  <c:v>82</c:v>
                </c:pt>
                <c:pt idx="56">
                  <c:v>116</c:v>
                </c:pt>
                <c:pt idx="57">
                  <c:v>159</c:v>
                </c:pt>
                <c:pt idx="58">
                  <c:v>195</c:v>
                </c:pt>
                <c:pt idx="59">
                  <c:v>251</c:v>
                </c:pt>
                <c:pt idx="60">
                  <c:v>286</c:v>
                </c:pt>
                <c:pt idx="61">
                  <c:v>360</c:v>
                </c:pt>
                <c:pt idx="62">
                  <c:v>509</c:v>
                </c:pt>
                <c:pt idx="63">
                  <c:v>695</c:v>
                </c:pt>
                <c:pt idx="64">
                  <c:v>879</c:v>
                </c:pt>
                <c:pt idx="65">
                  <c:v>1163</c:v>
                </c:pt>
                <c:pt idx="66">
                  <c:v>1457</c:v>
                </c:pt>
                <c:pt idx="67">
                  <c:v>1672</c:v>
                </c:pt>
                <c:pt idx="68">
                  <c:v>2046</c:v>
                </c:pt>
                <c:pt idx="69">
                  <c:v>2429</c:v>
                </c:pt>
                <c:pt idx="70">
                  <c:v>3102</c:v>
                </c:pt>
                <c:pt idx="71">
                  <c:v>3754</c:v>
                </c:pt>
                <c:pt idx="72">
                  <c:v>4469</c:v>
                </c:pt>
                <c:pt idx="73">
                  <c:v>5230</c:v>
                </c:pt>
                <c:pt idx="74">
                  <c:v>5876</c:v>
                </c:pt>
                <c:pt idx="75">
                  <c:v>6447</c:v>
                </c:pt>
                <c:pt idx="76">
                  <c:v>7485</c:v>
                </c:pt>
                <c:pt idx="77">
                  <c:v>8521</c:v>
                </c:pt>
                <c:pt idx="78">
                  <c:v>9625</c:v>
                </c:pt>
                <c:pt idx="79">
                  <c:v>10778</c:v>
                </c:pt>
                <c:pt idx="80">
                  <c:v>11618</c:v>
                </c:pt>
                <c:pt idx="81">
                  <c:v>12304</c:v>
                </c:pt>
                <c:pt idx="82">
                  <c:v>13049</c:v>
                </c:pt>
                <c:pt idx="83">
                  <c:v>14097</c:v>
                </c:pt>
                <c:pt idx="84">
                  <c:v>14943</c:v>
                </c:pt>
                <c:pt idx="85">
                  <c:v>15976</c:v>
                </c:pt>
                <c:pt idx="86">
                  <c:v>16912</c:v>
                </c:pt>
                <c:pt idx="87">
                  <c:v>18030</c:v>
                </c:pt>
                <c:pt idx="88">
                  <c:v>18529</c:v>
                </c:pt>
                <c:pt idx="89">
                  <c:v>19094</c:v>
                </c:pt>
                <c:pt idx="90">
                  <c:v>20266</c:v>
                </c:pt>
                <c:pt idx="91">
                  <c:v>21113</c:v>
                </c:pt>
                <c:pt idx="92">
                  <c:v>21842</c:v>
                </c:pt>
                <c:pt idx="93">
                  <c:v>22855</c:v>
                </c:pt>
                <c:pt idx="94">
                  <c:v>23699</c:v>
                </c:pt>
                <c:pt idx="95">
                  <c:v>24119</c:v>
                </c:pt>
                <c:pt idx="96">
                  <c:v>24460</c:v>
                </c:pt>
                <c:pt idx="97">
                  <c:v>25371</c:v>
                </c:pt>
                <c:pt idx="98">
                  <c:v>26168</c:v>
                </c:pt>
                <c:pt idx="99">
                  <c:v>26844</c:v>
                </c:pt>
                <c:pt idx="100">
                  <c:v>27585</c:v>
                </c:pt>
                <c:pt idx="101">
                  <c:v>28207</c:v>
                </c:pt>
                <c:pt idx="102">
                  <c:v>28522</c:v>
                </c:pt>
                <c:pt idx="103">
                  <c:v>28811</c:v>
                </c:pt>
                <c:pt idx="104">
                  <c:v>29503</c:v>
                </c:pt>
                <c:pt idx="105">
                  <c:v>30152</c:v>
                </c:pt>
                <c:pt idx="106">
                  <c:v>30691</c:v>
                </c:pt>
                <c:pt idx="107">
                  <c:v>31318</c:v>
                </c:pt>
                <c:pt idx="108">
                  <c:v>31664</c:v>
                </c:pt>
                <c:pt idx="109">
                  <c:v>31932</c:v>
                </c:pt>
                <c:pt idx="110">
                  <c:v>32143</c:v>
                </c:pt>
                <c:pt idx="111">
                  <c:v>32771</c:v>
                </c:pt>
                <c:pt idx="112">
                  <c:v>33266</c:v>
                </c:pt>
                <c:pt idx="113">
                  <c:v>33695</c:v>
                </c:pt>
                <c:pt idx="114">
                  <c:v>34080</c:v>
                </c:pt>
                <c:pt idx="115">
                  <c:v>34548</c:v>
                </c:pt>
                <c:pt idx="116">
                  <c:v>34718</c:v>
                </c:pt>
                <c:pt idx="117">
                  <c:v>34878</c:v>
                </c:pt>
                <c:pt idx="118">
                  <c:v>35424</c:v>
                </c:pt>
                <c:pt idx="119">
                  <c:v>35788</c:v>
                </c:pt>
                <c:pt idx="120">
                  <c:v>36126</c:v>
                </c:pt>
                <c:pt idx="121">
                  <c:v>36477</c:v>
                </c:pt>
                <c:pt idx="122">
                  <c:v>36759</c:v>
                </c:pt>
                <c:pt idx="123">
                  <c:v>36877</c:v>
                </c:pt>
                <c:pt idx="124">
                  <c:v>36998</c:v>
                </c:pt>
                <c:pt idx="125">
                  <c:v>37132</c:v>
                </c:pt>
                <c:pt idx="126">
                  <c:v>37544</c:v>
                </c:pt>
                <c:pt idx="127">
                  <c:v>37921</c:v>
                </c:pt>
                <c:pt idx="128">
                  <c:v>38245</c:v>
                </c:pt>
                <c:pt idx="129">
                  <c:v>38460</c:v>
                </c:pt>
                <c:pt idx="130">
                  <c:v>38573</c:v>
                </c:pt>
                <c:pt idx="131">
                  <c:v>39129</c:v>
                </c:pt>
                <c:pt idx="132">
                  <c:v>39454</c:v>
                </c:pt>
                <c:pt idx="133">
                  <c:v>39813</c:v>
                </c:pt>
                <c:pt idx="134">
                  <c:v>39989</c:v>
                </c:pt>
                <c:pt idx="135">
                  <c:v>40346</c:v>
                </c:pt>
                <c:pt idx="136">
                  <c:v>40550</c:v>
                </c:pt>
                <c:pt idx="137">
                  <c:v>40627</c:v>
                </c:pt>
                <c:pt idx="138">
                  <c:v>40682</c:v>
                </c:pt>
                <c:pt idx="139">
                  <c:v>40970</c:v>
                </c:pt>
                <c:pt idx="140">
                  <c:v>41215</c:v>
                </c:pt>
                <c:pt idx="141">
                  <c:v>41366</c:v>
                </c:pt>
                <c:pt idx="142">
                  <c:v>41568</c:v>
                </c:pt>
                <c:pt idx="143">
                  <c:v>41749</c:v>
                </c:pt>
                <c:pt idx="144">
                  <c:v>41785</c:v>
                </c:pt>
                <c:pt idx="145">
                  <c:v>41823</c:v>
                </c:pt>
                <c:pt idx="146">
                  <c:v>42056</c:v>
                </c:pt>
                <c:pt idx="147">
                  <c:v>42240</c:v>
                </c:pt>
                <c:pt idx="148">
                  <c:v>42375</c:v>
                </c:pt>
                <c:pt idx="149">
                  <c:v>42548</c:v>
                </c:pt>
                <c:pt idx="150">
                  <c:v>42676</c:v>
                </c:pt>
                <c:pt idx="151">
                  <c:v>42719</c:v>
                </c:pt>
                <c:pt idx="152">
                  <c:v>42733</c:v>
                </c:pt>
                <c:pt idx="153">
                  <c:v>43013</c:v>
                </c:pt>
                <c:pt idx="154">
                  <c:v>43167</c:v>
                </c:pt>
                <c:pt idx="155">
                  <c:v>43316</c:v>
                </c:pt>
                <c:pt idx="156">
                  <c:v>43500</c:v>
                </c:pt>
                <c:pt idx="157">
                  <c:v>43600</c:v>
                </c:pt>
                <c:pt idx="158">
                  <c:v>43636</c:v>
                </c:pt>
                <c:pt idx="159">
                  <c:v>43661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84-4943-B561-CAB24AAF56AC}"/>
            </c:ext>
          </c:extLst>
        </c:ser>
        <c:ser>
          <c:idx val="1"/>
          <c:order val="2"/>
          <c:tx>
            <c:strRef>
              <c:f>Deaths!$A$8</c:f>
              <c:strCache>
                <c:ptCount val="1"/>
                <c:pt idx="0">
                  <c:v>Italy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Deaths!$C$2:$FZ$2</c:f>
              <c:strCache>
                <c:ptCount val="16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</c:strCache>
            </c:strRef>
          </c:cat>
          <c:val>
            <c:numRef>
              <c:f>Deaths!$C$8:$FZ$8</c:f>
              <c:numCache>
                <c:formatCode>General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2</c:v>
                </c:pt>
                <c:pt idx="32">
                  <c:v>3</c:v>
                </c:pt>
                <c:pt idx="33">
                  <c:v>7</c:v>
                </c:pt>
                <c:pt idx="34">
                  <c:v>10</c:v>
                </c:pt>
                <c:pt idx="35">
                  <c:v>12</c:v>
                </c:pt>
                <c:pt idx="36">
                  <c:v>17</c:v>
                </c:pt>
                <c:pt idx="37">
                  <c:v>21</c:v>
                </c:pt>
                <c:pt idx="38">
                  <c:v>29</c:v>
                </c:pt>
                <c:pt idx="39">
                  <c:v>34</c:v>
                </c:pt>
                <c:pt idx="40">
                  <c:v>52</c:v>
                </c:pt>
                <c:pt idx="41">
                  <c:v>79</c:v>
                </c:pt>
                <c:pt idx="42">
                  <c:v>107</c:v>
                </c:pt>
                <c:pt idx="43">
                  <c:v>148</c:v>
                </c:pt>
                <c:pt idx="44">
                  <c:v>197</c:v>
                </c:pt>
                <c:pt idx="45">
                  <c:v>233</c:v>
                </c:pt>
                <c:pt idx="46">
                  <c:v>366</c:v>
                </c:pt>
                <c:pt idx="47">
                  <c:v>463</c:v>
                </c:pt>
                <c:pt idx="48">
                  <c:v>631</c:v>
                </c:pt>
                <c:pt idx="49">
                  <c:v>827</c:v>
                </c:pt>
                <c:pt idx="50">
                  <c:v>1016</c:v>
                </c:pt>
                <c:pt idx="51">
                  <c:v>1266</c:v>
                </c:pt>
                <c:pt idx="52">
                  <c:v>1441</c:v>
                </c:pt>
                <c:pt idx="53">
                  <c:v>1809</c:v>
                </c:pt>
                <c:pt idx="54">
                  <c:v>2158</c:v>
                </c:pt>
                <c:pt idx="55">
                  <c:v>2503</c:v>
                </c:pt>
                <c:pt idx="56">
                  <c:v>2978</c:v>
                </c:pt>
                <c:pt idx="57">
                  <c:v>3405</c:v>
                </c:pt>
                <c:pt idx="58">
                  <c:v>4032</c:v>
                </c:pt>
                <c:pt idx="59">
                  <c:v>4825</c:v>
                </c:pt>
                <c:pt idx="60">
                  <c:v>5476</c:v>
                </c:pt>
                <c:pt idx="61">
                  <c:v>6077</c:v>
                </c:pt>
                <c:pt idx="62">
                  <c:v>6820</c:v>
                </c:pt>
                <c:pt idx="63">
                  <c:v>7503</c:v>
                </c:pt>
                <c:pt idx="64">
                  <c:v>8215</c:v>
                </c:pt>
                <c:pt idx="65">
                  <c:v>9134</c:v>
                </c:pt>
                <c:pt idx="66">
                  <c:v>10023</c:v>
                </c:pt>
                <c:pt idx="67">
                  <c:v>10779</c:v>
                </c:pt>
                <c:pt idx="68">
                  <c:v>11591</c:v>
                </c:pt>
                <c:pt idx="69">
                  <c:v>12428</c:v>
                </c:pt>
                <c:pt idx="70">
                  <c:v>13155</c:v>
                </c:pt>
                <c:pt idx="71">
                  <c:v>13915</c:v>
                </c:pt>
                <c:pt idx="72">
                  <c:v>14681</c:v>
                </c:pt>
                <c:pt idx="73">
                  <c:v>15362</c:v>
                </c:pt>
                <c:pt idx="74">
                  <c:v>15887</c:v>
                </c:pt>
                <c:pt idx="75">
                  <c:v>16523</c:v>
                </c:pt>
                <c:pt idx="76">
                  <c:v>17127</c:v>
                </c:pt>
                <c:pt idx="77">
                  <c:v>17669</c:v>
                </c:pt>
                <c:pt idx="78">
                  <c:v>18279</c:v>
                </c:pt>
                <c:pt idx="79">
                  <c:v>18849</c:v>
                </c:pt>
                <c:pt idx="80">
                  <c:v>19468</c:v>
                </c:pt>
                <c:pt idx="81">
                  <c:v>19899</c:v>
                </c:pt>
                <c:pt idx="82">
                  <c:v>20465</c:v>
                </c:pt>
                <c:pt idx="83">
                  <c:v>21067</c:v>
                </c:pt>
                <c:pt idx="84">
                  <c:v>21645</c:v>
                </c:pt>
                <c:pt idx="85">
                  <c:v>22170</c:v>
                </c:pt>
                <c:pt idx="86">
                  <c:v>22745</c:v>
                </c:pt>
                <c:pt idx="87">
                  <c:v>23227</c:v>
                </c:pt>
                <c:pt idx="88">
                  <c:v>23660</c:v>
                </c:pt>
                <c:pt idx="89">
                  <c:v>24114</c:v>
                </c:pt>
                <c:pt idx="90">
                  <c:v>24648</c:v>
                </c:pt>
                <c:pt idx="91">
                  <c:v>25085</c:v>
                </c:pt>
                <c:pt idx="92">
                  <c:v>25549</c:v>
                </c:pt>
                <c:pt idx="93">
                  <c:v>25969</c:v>
                </c:pt>
                <c:pt idx="94">
                  <c:v>26384</c:v>
                </c:pt>
                <c:pt idx="95">
                  <c:v>26644</c:v>
                </c:pt>
                <c:pt idx="96">
                  <c:v>26977</c:v>
                </c:pt>
                <c:pt idx="97">
                  <c:v>27359</c:v>
                </c:pt>
                <c:pt idx="98">
                  <c:v>27682</c:v>
                </c:pt>
                <c:pt idx="99">
                  <c:v>27967</c:v>
                </c:pt>
                <c:pt idx="100">
                  <c:v>28236</c:v>
                </c:pt>
                <c:pt idx="101">
                  <c:v>28710</c:v>
                </c:pt>
                <c:pt idx="102">
                  <c:v>28884</c:v>
                </c:pt>
                <c:pt idx="103">
                  <c:v>29079</c:v>
                </c:pt>
                <c:pt idx="104">
                  <c:v>29315</c:v>
                </c:pt>
                <c:pt idx="105">
                  <c:v>29684</c:v>
                </c:pt>
                <c:pt idx="106">
                  <c:v>29958</c:v>
                </c:pt>
                <c:pt idx="107">
                  <c:v>30201</c:v>
                </c:pt>
                <c:pt idx="108">
                  <c:v>30395</c:v>
                </c:pt>
                <c:pt idx="109">
                  <c:v>30560</c:v>
                </c:pt>
                <c:pt idx="110">
                  <c:v>30739</c:v>
                </c:pt>
                <c:pt idx="111">
                  <c:v>30911</c:v>
                </c:pt>
                <c:pt idx="112">
                  <c:v>31106</c:v>
                </c:pt>
                <c:pt idx="113">
                  <c:v>31368</c:v>
                </c:pt>
                <c:pt idx="114">
                  <c:v>31610</c:v>
                </c:pt>
                <c:pt idx="115">
                  <c:v>31763</c:v>
                </c:pt>
                <c:pt idx="116">
                  <c:v>31908</c:v>
                </c:pt>
                <c:pt idx="117">
                  <c:v>32007</c:v>
                </c:pt>
                <c:pt idx="118">
                  <c:v>32169</c:v>
                </c:pt>
                <c:pt idx="119">
                  <c:v>32330</c:v>
                </c:pt>
                <c:pt idx="120">
                  <c:v>32486</c:v>
                </c:pt>
                <c:pt idx="121">
                  <c:v>32616</c:v>
                </c:pt>
                <c:pt idx="122">
                  <c:v>32735</c:v>
                </c:pt>
                <c:pt idx="123">
                  <c:v>32785</c:v>
                </c:pt>
                <c:pt idx="124">
                  <c:v>32877</c:v>
                </c:pt>
                <c:pt idx="125">
                  <c:v>32955</c:v>
                </c:pt>
                <c:pt idx="126">
                  <c:v>33072</c:v>
                </c:pt>
                <c:pt idx="127">
                  <c:v>33142</c:v>
                </c:pt>
                <c:pt idx="128">
                  <c:v>33229</c:v>
                </c:pt>
                <c:pt idx="129">
                  <c:v>33340</c:v>
                </c:pt>
                <c:pt idx="130">
                  <c:v>33415</c:v>
                </c:pt>
                <c:pt idx="131">
                  <c:v>33475</c:v>
                </c:pt>
                <c:pt idx="132">
                  <c:v>33530</c:v>
                </c:pt>
                <c:pt idx="133">
                  <c:v>33601</c:v>
                </c:pt>
                <c:pt idx="134">
                  <c:v>33689</c:v>
                </c:pt>
                <c:pt idx="135">
                  <c:v>33774</c:v>
                </c:pt>
                <c:pt idx="136">
                  <c:v>33846</c:v>
                </c:pt>
                <c:pt idx="137">
                  <c:v>33899</c:v>
                </c:pt>
                <c:pt idx="138">
                  <c:v>33964</c:v>
                </c:pt>
                <c:pt idx="139">
                  <c:v>34043</c:v>
                </c:pt>
                <c:pt idx="140">
                  <c:v>34114</c:v>
                </c:pt>
                <c:pt idx="141">
                  <c:v>34167</c:v>
                </c:pt>
                <c:pt idx="142">
                  <c:v>34223</c:v>
                </c:pt>
                <c:pt idx="143">
                  <c:v>34301</c:v>
                </c:pt>
                <c:pt idx="144">
                  <c:v>34345</c:v>
                </c:pt>
                <c:pt idx="145">
                  <c:v>34371</c:v>
                </c:pt>
                <c:pt idx="146">
                  <c:v>34405</c:v>
                </c:pt>
                <c:pt idx="147">
                  <c:v>34448</c:v>
                </c:pt>
                <c:pt idx="148">
                  <c:v>34514</c:v>
                </c:pt>
                <c:pt idx="149">
                  <c:v>34561</c:v>
                </c:pt>
                <c:pt idx="150">
                  <c:v>34610</c:v>
                </c:pt>
                <c:pt idx="151">
                  <c:v>34634</c:v>
                </c:pt>
                <c:pt idx="152">
                  <c:v>34657</c:v>
                </c:pt>
                <c:pt idx="153">
                  <c:v>34675</c:v>
                </c:pt>
                <c:pt idx="154">
                  <c:v>34644</c:v>
                </c:pt>
                <c:pt idx="155">
                  <c:v>34678</c:v>
                </c:pt>
                <c:pt idx="156">
                  <c:v>34708</c:v>
                </c:pt>
                <c:pt idx="157">
                  <c:v>34716</c:v>
                </c:pt>
                <c:pt idx="158">
                  <c:v>34738</c:v>
                </c:pt>
                <c:pt idx="159">
                  <c:v>34744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84-4943-B561-CAB24AAF56AC}"/>
            </c:ext>
          </c:extLst>
        </c:ser>
        <c:ser>
          <c:idx val="2"/>
          <c:order val="3"/>
          <c:tx>
            <c:strRef>
              <c:f>Deaths!$A$9</c:f>
              <c:strCache>
                <c:ptCount val="1"/>
                <c:pt idx="0">
                  <c:v>SA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Deaths!$C$2:$FZ$2</c:f>
              <c:strCache>
                <c:ptCount val="16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</c:strCache>
            </c:strRef>
          </c:cat>
          <c:val>
            <c:numRef>
              <c:f>Deaths!$C$9:$FZ$9</c:f>
              <c:numCache>
                <c:formatCode>General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1</c:v>
                </c:pt>
                <c:pt idx="67">
                  <c:v>2</c:v>
                </c:pt>
                <c:pt idx="68">
                  <c:v>3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9</c:v>
                </c:pt>
                <c:pt idx="73">
                  <c:v>9</c:v>
                </c:pt>
                <c:pt idx="74">
                  <c:v>11</c:v>
                </c:pt>
                <c:pt idx="75">
                  <c:v>12</c:v>
                </c:pt>
                <c:pt idx="76">
                  <c:v>13</c:v>
                </c:pt>
                <c:pt idx="77">
                  <c:v>18</c:v>
                </c:pt>
                <c:pt idx="78">
                  <c:v>18</c:v>
                </c:pt>
                <c:pt idx="79">
                  <c:v>24</c:v>
                </c:pt>
                <c:pt idx="80">
                  <c:v>25</c:v>
                </c:pt>
                <c:pt idx="81">
                  <c:v>25</c:v>
                </c:pt>
                <c:pt idx="82">
                  <c:v>27</c:v>
                </c:pt>
                <c:pt idx="83">
                  <c:v>27</c:v>
                </c:pt>
                <c:pt idx="84">
                  <c:v>34</c:v>
                </c:pt>
                <c:pt idx="85">
                  <c:v>48</c:v>
                </c:pt>
                <c:pt idx="86">
                  <c:v>50</c:v>
                </c:pt>
                <c:pt idx="87">
                  <c:v>52</c:v>
                </c:pt>
                <c:pt idx="88">
                  <c:v>54</c:v>
                </c:pt>
                <c:pt idx="89">
                  <c:v>58</c:v>
                </c:pt>
                <c:pt idx="90">
                  <c:v>58</c:v>
                </c:pt>
                <c:pt idx="91">
                  <c:v>65</c:v>
                </c:pt>
                <c:pt idx="92">
                  <c:v>75</c:v>
                </c:pt>
                <c:pt idx="93">
                  <c:v>79</c:v>
                </c:pt>
                <c:pt idx="94">
                  <c:v>86</c:v>
                </c:pt>
                <c:pt idx="95">
                  <c:v>87</c:v>
                </c:pt>
                <c:pt idx="96">
                  <c:v>90</c:v>
                </c:pt>
                <c:pt idx="97">
                  <c:v>93</c:v>
                </c:pt>
                <c:pt idx="98">
                  <c:v>103</c:v>
                </c:pt>
                <c:pt idx="99">
                  <c:v>103</c:v>
                </c:pt>
                <c:pt idx="100">
                  <c:v>116</c:v>
                </c:pt>
                <c:pt idx="101">
                  <c:v>123</c:v>
                </c:pt>
                <c:pt idx="102">
                  <c:v>131</c:v>
                </c:pt>
                <c:pt idx="103">
                  <c:v>138</c:v>
                </c:pt>
                <c:pt idx="104">
                  <c:v>148</c:v>
                </c:pt>
                <c:pt idx="105">
                  <c:v>153</c:v>
                </c:pt>
                <c:pt idx="106">
                  <c:v>161</c:v>
                </c:pt>
                <c:pt idx="107">
                  <c:v>178</c:v>
                </c:pt>
                <c:pt idx="108">
                  <c:v>186</c:v>
                </c:pt>
                <c:pt idx="109">
                  <c:v>194</c:v>
                </c:pt>
                <c:pt idx="110">
                  <c:v>206</c:v>
                </c:pt>
                <c:pt idx="111">
                  <c:v>206</c:v>
                </c:pt>
                <c:pt idx="112">
                  <c:v>219</c:v>
                </c:pt>
                <c:pt idx="113">
                  <c:v>238</c:v>
                </c:pt>
                <c:pt idx="114">
                  <c:v>247</c:v>
                </c:pt>
                <c:pt idx="115">
                  <c:v>261</c:v>
                </c:pt>
                <c:pt idx="116">
                  <c:v>264</c:v>
                </c:pt>
                <c:pt idx="117">
                  <c:v>286</c:v>
                </c:pt>
                <c:pt idx="118">
                  <c:v>312</c:v>
                </c:pt>
                <c:pt idx="119">
                  <c:v>339</c:v>
                </c:pt>
                <c:pt idx="120">
                  <c:v>369</c:v>
                </c:pt>
                <c:pt idx="121">
                  <c:v>397</c:v>
                </c:pt>
                <c:pt idx="122">
                  <c:v>407</c:v>
                </c:pt>
                <c:pt idx="123">
                  <c:v>429</c:v>
                </c:pt>
                <c:pt idx="124">
                  <c:v>481</c:v>
                </c:pt>
                <c:pt idx="125">
                  <c:v>524</c:v>
                </c:pt>
                <c:pt idx="126">
                  <c:v>552</c:v>
                </c:pt>
                <c:pt idx="127">
                  <c:v>577</c:v>
                </c:pt>
                <c:pt idx="128">
                  <c:v>611</c:v>
                </c:pt>
                <c:pt idx="129">
                  <c:v>643</c:v>
                </c:pt>
                <c:pt idx="130">
                  <c:v>683</c:v>
                </c:pt>
                <c:pt idx="131">
                  <c:v>705</c:v>
                </c:pt>
                <c:pt idx="132">
                  <c:v>755</c:v>
                </c:pt>
                <c:pt idx="133">
                  <c:v>792</c:v>
                </c:pt>
                <c:pt idx="134">
                  <c:v>848</c:v>
                </c:pt>
                <c:pt idx="135">
                  <c:v>908</c:v>
                </c:pt>
                <c:pt idx="136">
                  <c:v>952</c:v>
                </c:pt>
                <c:pt idx="137">
                  <c:v>998</c:v>
                </c:pt>
                <c:pt idx="138">
                  <c:v>1080</c:v>
                </c:pt>
                <c:pt idx="139">
                  <c:v>1162</c:v>
                </c:pt>
                <c:pt idx="140">
                  <c:v>1210</c:v>
                </c:pt>
                <c:pt idx="141">
                  <c:v>1284</c:v>
                </c:pt>
                <c:pt idx="142">
                  <c:v>1354</c:v>
                </c:pt>
                <c:pt idx="143">
                  <c:v>1423</c:v>
                </c:pt>
                <c:pt idx="144">
                  <c:v>1480</c:v>
                </c:pt>
                <c:pt idx="145">
                  <c:v>1568</c:v>
                </c:pt>
                <c:pt idx="146">
                  <c:v>1625</c:v>
                </c:pt>
                <c:pt idx="147">
                  <c:v>1674</c:v>
                </c:pt>
                <c:pt idx="148">
                  <c:v>1737</c:v>
                </c:pt>
                <c:pt idx="149">
                  <c:v>1831</c:v>
                </c:pt>
                <c:pt idx="150">
                  <c:v>1877</c:v>
                </c:pt>
                <c:pt idx="151">
                  <c:v>1930</c:v>
                </c:pt>
                <c:pt idx="152">
                  <c:v>1991</c:v>
                </c:pt>
                <c:pt idx="153">
                  <c:v>2102</c:v>
                </c:pt>
                <c:pt idx="154">
                  <c:v>2205</c:v>
                </c:pt>
                <c:pt idx="155">
                  <c:v>2292</c:v>
                </c:pt>
                <c:pt idx="156">
                  <c:v>2340</c:v>
                </c:pt>
                <c:pt idx="157">
                  <c:v>2413</c:v>
                </c:pt>
                <c:pt idx="158">
                  <c:v>2456</c:v>
                </c:pt>
                <c:pt idx="159">
                  <c:v>2529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E84-4943-B561-CAB24AAF56AC}"/>
            </c:ext>
          </c:extLst>
        </c:ser>
        <c:ser>
          <c:idx val="3"/>
          <c:order val="4"/>
          <c:tx>
            <c:strRef>
              <c:f>Deaths!$A$10</c:f>
              <c:strCache>
                <c:ptCount val="1"/>
                <c:pt idx="0">
                  <c:v>Spain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Deaths!$C$2:$FZ$2</c:f>
              <c:strCache>
                <c:ptCount val="16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</c:strCache>
            </c:strRef>
          </c:cat>
          <c:val>
            <c:numRef>
              <c:f>Deaths!$C$10:$FZ$10</c:f>
              <c:numCache>
                <c:formatCode>General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5</c:v>
                </c:pt>
                <c:pt idx="45">
                  <c:v>10</c:v>
                </c:pt>
                <c:pt idx="46">
                  <c:v>17</c:v>
                </c:pt>
                <c:pt idx="47">
                  <c:v>28</c:v>
                </c:pt>
                <c:pt idx="48">
                  <c:v>35</c:v>
                </c:pt>
                <c:pt idx="49">
                  <c:v>54</c:v>
                </c:pt>
                <c:pt idx="50">
                  <c:v>55</c:v>
                </c:pt>
                <c:pt idx="51">
                  <c:v>133</c:v>
                </c:pt>
                <c:pt idx="52">
                  <c:v>195</c:v>
                </c:pt>
                <c:pt idx="53">
                  <c:v>289</c:v>
                </c:pt>
                <c:pt idx="54">
                  <c:v>342</c:v>
                </c:pt>
                <c:pt idx="55">
                  <c:v>533</c:v>
                </c:pt>
                <c:pt idx="56">
                  <c:v>623</c:v>
                </c:pt>
                <c:pt idx="57">
                  <c:v>830</c:v>
                </c:pt>
                <c:pt idx="58">
                  <c:v>1043</c:v>
                </c:pt>
                <c:pt idx="59">
                  <c:v>1375</c:v>
                </c:pt>
                <c:pt idx="60">
                  <c:v>1772</c:v>
                </c:pt>
                <c:pt idx="61">
                  <c:v>2311</c:v>
                </c:pt>
                <c:pt idx="62">
                  <c:v>2808</c:v>
                </c:pt>
                <c:pt idx="63">
                  <c:v>3647</c:v>
                </c:pt>
                <c:pt idx="64">
                  <c:v>4365</c:v>
                </c:pt>
                <c:pt idx="65">
                  <c:v>5138</c:v>
                </c:pt>
                <c:pt idx="66">
                  <c:v>5982</c:v>
                </c:pt>
                <c:pt idx="67">
                  <c:v>6803</c:v>
                </c:pt>
                <c:pt idx="68">
                  <c:v>7716</c:v>
                </c:pt>
                <c:pt idx="69">
                  <c:v>8464</c:v>
                </c:pt>
                <c:pt idx="70">
                  <c:v>9387</c:v>
                </c:pt>
                <c:pt idx="71">
                  <c:v>10348</c:v>
                </c:pt>
                <c:pt idx="72">
                  <c:v>11198</c:v>
                </c:pt>
                <c:pt idx="73">
                  <c:v>11947</c:v>
                </c:pt>
                <c:pt idx="74">
                  <c:v>12641</c:v>
                </c:pt>
                <c:pt idx="75">
                  <c:v>13341</c:v>
                </c:pt>
                <c:pt idx="76">
                  <c:v>14045</c:v>
                </c:pt>
                <c:pt idx="77">
                  <c:v>14792</c:v>
                </c:pt>
                <c:pt idx="78">
                  <c:v>15447</c:v>
                </c:pt>
                <c:pt idx="79">
                  <c:v>16081</c:v>
                </c:pt>
                <c:pt idx="80">
                  <c:v>16606</c:v>
                </c:pt>
                <c:pt idx="81">
                  <c:v>17209</c:v>
                </c:pt>
                <c:pt idx="82">
                  <c:v>17756</c:v>
                </c:pt>
                <c:pt idx="83">
                  <c:v>18056</c:v>
                </c:pt>
                <c:pt idx="84">
                  <c:v>18708</c:v>
                </c:pt>
                <c:pt idx="85">
                  <c:v>19315</c:v>
                </c:pt>
                <c:pt idx="86">
                  <c:v>20002</c:v>
                </c:pt>
                <c:pt idx="87">
                  <c:v>20043</c:v>
                </c:pt>
                <c:pt idx="88">
                  <c:v>20453</c:v>
                </c:pt>
                <c:pt idx="89">
                  <c:v>20852</c:v>
                </c:pt>
                <c:pt idx="90">
                  <c:v>21282</c:v>
                </c:pt>
                <c:pt idx="91">
                  <c:v>21717</c:v>
                </c:pt>
                <c:pt idx="92">
                  <c:v>22157</c:v>
                </c:pt>
                <c:pt idx="93">
                  <c:v>22524</c:v>
                </c:pt>
                <c:pt idx="94">
                  <c:v>22902</c:v>
                </c:pt>
                <c:pt idx="95">
                  <c:v>23190</c:v>
                </c:pt>
                <c:pt idx="96">
                  <c:v>23521</c:v>
                </c:pt>
                <c:pt idx="97">
                  <c:v>23822</c:v>
                </c:pt>
                <c:pt idx="98">
                  <c:v>24275</c:v>
                </c:pt>
                <c:pt idx="99">
                  <c:v>24543</c:v>
                </c:pt>
                <c:pt idx="100">
                  <c:v>24543</c:v>
                </c:pt>
                <c:pt idx="101">
                  <c:v>25100</c:v>
                </c:pt>
                <c:pt idx="102">
                  <c:v>25264</c:v>
                </c:pt>
                <c:pt idx="103">
                  <c:v>25428</c:v>
                </c:pt>
                <c:pt idx="104">
                  <c:v>25613</c:v>
                </c:pt>
                <c:pt idx="105">
                  <c:v>25857</c:v>
                </c:pt>
                <c:pt idx="106">
                  <c:v>26070</c:v>
                </c:pt>
                <c:pt idx="107">
                  <c:v>26299</c:v>
                </c:pt>
                <c:pt idx="108">
                  <c:v>26478</c:v>
                </c:pt>
                <c:pt idx="109">
                  <c:v>26621</c:v>
                </c:pt>
                <c:pt idx="110">
                  <c:v>26744</c:v>
                </c:pt>
                <c:pt idx="111">
                  <c:v>26920</c:v>
                </c:pt>
                <c:pt idx="112">
                  <c:v>27104</c:v>
                </c:pt>
                <c:pt idx="113">
                  <c:v>27321</c:v>
                </c:pt>
                <c:pt idx="114">
                  <c:v>27459</c:v>
                </c:pt>
                <c:pt idx="115">
                  <c:v>27563</c:v>
                </c:pt>
                <c:pt idx="116">
                  <c:v>27563</c:v>
                </c:pt>
                <c:pt idx="117">
                  <c:v>27709</c:v>
                </c:pt>
                <c:pt idx="118">
                  <c:v>27778</c:v>
                </c:pt>
                <c:pt idx="119">
                  <c:v>27888</c:v>
                </c:pt>
                <c:pt idx="120">
                  <c:v>27940</c:v>
                </c:pt>
                <c:pt idx="121">
                  <c:v>28628</c:v>
                </c:pt>
                <c:pt idx="122">
                  <c:v>28678</c:v>
                </c:pt>
                <c:pt idx="123">
                  <c:v>28752</c:v>
                </c:pt>
                <c:pt idx="124">
                  <c:v>26834</c:v>
                </c:pt>
                <c:pt idx="125">
                  <c:v>27117</c:v>
                </c:pt>
                <c:pt idx="126">
                  <c:v>27117</c:v>
                </c:pt>
                <c:pt idx="127">
                  <c:v>27119</c:v>
                </c:pt>
                <c:pt idx="128">
                  <c:v>27121</c:v>
                </c:pt>
                <c:pt idx="129">
                  <c:v>27125</c:v>
                </c:pt>
                <c:pt idx="130">
                  <c:v>27127</c:v>
                </c:pt>
                <c:pt idx="131">
                  <c:v>27127</c:v>
                </c:pt>
                <c:pt idx="132">
                  <c:v>27127</c:v>
                </c:pt>
                <c:pt idx="133">
                  <c:v>27128</c:v>
                </c:pt>
                <c:pt idx="134">
                  <c:v>27133</c:v>
                </c:pt>
                <c:pt idx="135">
                  <c:v>27134</c:v>
                </c:pt>
                <c:pt idx="136">
                  <c:v>27135</c:v>
                </c:pt>
                <c:pt idx="137">
                  <c:v>27136</c:v>
                </c:pt>
                <c:pt idx="138">
                  <c:v>27136</c:v>
                </c:pt>
                <c:pt idx="139">
                  <c:v>27136</c:v>
                </c:pt>
                <c:pt idx="140">
                  <c:v>27136</c:v>
                </c:pt>
                <c:pt idx="141">
                  <c:v>27136</c:v>
                </c:pt>
                <c:pt idx="142">
                  <c:v>27136</c:v>
                </c:pt>
                <c:pt idx="143">
                  <c:v>27136</c:v>
                </c:pt>
                <c:pt idx="144">
                  <c:v>27136</c:v>
                </c:pt>
                <c:pt idx="145">
                  <c:v>27136</c:v>
                </c:pt>
                <c:pt idx="146">
                  <c:v>27136</c:v>
                </c:pt>
                <c:pt idx="147">
                  <c:v>27136</c:v>
                </c:pt>
                <c:pt idx="148">
                  <c:v>27136</c:v>
                </c:pt>
                <c:pt idx="149">
                  <c:v>28315</c:v>
                </c:pt>
                <c:pt idx="150">
                  <c:v>28322</c:v>
                </c:pt>
                <c:pt idx="151">
                  <c:v>28323</c:v>
                </c:pt>
                <c:pt idx="152">
                  <c:v>28324</c:v>
                </c:pt>
                <c:pt idx="153">
                  <c:v>28325</c:v>
                </c:pt>
                <c:pt idx="154">
                  <c:v>28327</c:v>
                </c:pt>
                <c:pt idx="155">
                  <c:v>28330</c:v>
                </c:pt>
                <c:pt idx="156">
                  <c:v>28338</c:v>
                </c:pt>
                <c:pt idx="157">
                  <c:v>28341</c:v>
                </c:pt>
                <c:pt idx="158">
                  <c:v>28343</c:v>
                </c:pt>
                <c:pt idx="159">
                  <c:v>28346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E84-4943-B561-CAB24AAF56AC}"/>
            </c:ext>
          </c:extLst>
        </c:ser>
        <c:ser>
          <c:idx val="6"/>
          <c:order val="5"/>
          <c:tx>
            <c:strRef>
              <c:f>Deaths!$A$11</c:f>
              <c:strCache>
                <c:ptCount val="1"/>
                <c:pt idx="0">
                  <c:v>Russia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Deaths!$C$2:$FZ$2</c:f>
              <c:strCache>
                <c:ptCount val="16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</c:strCache>
            </c:strRef>
          </c:cat>
          <c:val>
            <c:numRef>
              <c:f>Deaths!$C$11:$FZ$11</c:f>
              <c:numCache>
                <c:formatCode>General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3</c:v>
                </c:pt>
                <c:pt idx="64">
                  <c:v>3</c:v>
                </c:pt>
                <c:pt idx="65">
                  <c:v>4</c:v>
                </c:pt>
                <c:pt idx="66">
                  <c:v>4</c:v>
                </c:pt>
                <c:pt idx="67">
                  <c:v>8</c:v>
                </c:pt>
                <c:pt idx="68">
                  <c:v>9</c:v>
                </c:pt>
                <c:pt idx="69">
                  <c:v>17</c:v>
                </c:pt>
                <c:pt idx="70">
                  <c:v>24</c:v>
                </c:pt>
                <c:pt idx="71">
                  <c:v>30</c:v>
                </c:pt>
                <c:pt idx="72">
                  <c:v>34</c:v>
                </c:pt>
                <c:pt idx="73">
                  <c:v>43</c:v>
                </c:pt>
                <c:pt idx="74">
                  <c:v>45</c:v>
                </c:pt>
                <c:pt idx="75">
                  <c:v>47</c:v>
                </c:pt>
                <c:pt idx="76">
                  <c:v>58</c:v>
                </c:pt>
                <c:pt idx="77">
                  <c:v>63</c:v>
                </c:pt>
                <c:pt idx="78">
                  <c:v>76</c:v>
                </c:pt>
                <c:pt idx="79">
                  <c:v>94</c:v>
                </c:pt>
                <c:pt idx="80">
                  <c:v>106</c:v>
                </c:pt>
                <c:pt idx="81">
                  <c:v>130</c:v>
                </c:pt>
                <c:pt idx="82">
                  <c:v>148</c:v>
                </c:pt>
                <c:pt idx="83">
                  <c:v>170</c:v>
                </c:pt>
                <c:pt idx="84">
                  <c:v>198</c:v>
                </c:pt>
                <c:pt idx="85">
                  <c:v>232</c:v>
                </c:pt>
                <c:pt idx="86">
                  <c:v>273</c:v>
                </c:pt>
                <c:pt idx="87">
                  <c:v>313</c:v>
                </c:pt>
                <c:pt idx="88">
                  <c:v>361</c:v>
                </c:pt>
                <c:pt idx="89">
                  <c:v>405</c:v>
                </c:pt>
                <c:pt idx="90">
                  <c:v>456</c:v>
                </c:pt>
                <c:pt idx="91">
                  <c:v>513</c:v>
                </c:pt>
                <c:pt idx="92">
                  <c:v>555</c:v>
                </c:pt>
                <c:pt idx="93">
                  <c:v>615</c:v>
                </c:pt>
                <c:pt idx="94">
                  <c:v>681</c:v>
                </c:pt>
                <c:pt idx="95">
                  <c:v>747</c:v>
                </c:pt>
                <c:pt idx="96">
                  <c:v>794</c:v>
                </c:pt>
                <c:pt idx="97">
                  <c:v>867</c:v>
                </c:pt>
                <c:pt idx="98">
                  <c:v>972</c:v>
                </c:pt>
                <c:pt idx="99">
                  <c:v>1073</c:v>
                </c:pt>
                <c:pt idx="100">
                  <c:v>1169</c:v>
                </c:pt>
                <c:pt idx="101">
                  <c:v>1222</c:v>
                </c:pt>
                <c:pt idx="102">
                  <c:v>1280</c:v>
                </c:pt>
                <c:pt idx="103">
                  <c:v>1356</c:v>
                </c:pt>
                <c:pt idx="104">
                  <c:v>1451</c:v>
                </c:pt>
                <c:pt idx="105">
                  <c:v>1537</c:v>
                </c:pt>
                <c:pt idx="106">
                  <c:v>1625</c:v>
                </c:pt>
                <c:pt idx="107">
                  <c:v>1723</c:v>
                </c:pt>
                <c:pt idx="108">
                  <c:v>1827</c:v>
                </c:pt>
                <c:pt idx="109">
                  <c:v>1915</c:v>
                </c:pt>
                <c:pt idx="110">
                  <c:v>2009</c:v>
                </c:pt>
                <c:pt idx="111">
                  <c:v>2116</c:v>
                </c:pt>
                <c:pt idx="112">
                  <c:v>2212</c:v>
                </c:pt>
                <c:pt idx="113">
                  <c:v>2305</c:v>
                </c:pt>
                <c:pt idx="114">
                  <c:v>2418</c:v>
                </c:pt>
                <c:pt idx="115">
                  <c:v>2537</c:v>
                </c:pt>
                <c:pt idx="116">
                  <c:v>2631</c:v>
                </c:pt>
                <c:pt idx="117">
                  <c:v>2722</c:v>
                </c:pt>
                <c:pt idx="118">
                  <c:v>2837</c:v>
                </c:pt>
                <c:pt idx="119">
                  <c:v>2972</c:v>
                </c:pt>
                <c:pt idx="120">
                  <c:v>3099</c:v>
                </c:pt>
                <c:pt idx="121">
                  <c:v>3249</c:v>
                </c:pt>
                <c:pt idx="122">
                  <c:v>3388</c:v>
                </c:pt>
                <c:pt idx="123">
                  <c:v>3541</c:v>
                </c:pt>
                <c:pt idx="124">
                  <c:v>3633</c:v>
                </c:pt>
                <c:pt idx="125">
                  <c:v>3807</c:v>
                </c:pt>
                <c:pt idx="126">
                  <c:v>3968</c:v>
                </c:pt>
                <c:pt idx="127">
                  <c:v>4142</c:v>
                </c:pt>
                <c:pt idx="128">
                  <c:v>4374</c:v>
                </c:pt>
                <c:pt idx="129">
                  <c:v>4555</c:v>
                </c:pt>
                <c:pt idx="130">
                  <c:v>4693</c:v>
                </c:pt>
                <c:pt idx="131">
                  <c:v>4849</c:v>
                </c:pt>
                <c:pt idx="132">
                  <c:v>5031</c:v>
                </c:pt>
                <c:pt idx="133">
                  <c:v>5208</c:v>
                </c:pt>
                <c:pt idx="134">
                  <c:v>5376</c:v>
                </c:pt>
                <c:pt idx="135">
                  <c:v>5520</c:v>
                </c:pt>
                <c:pt idx="136">
                  <c:v>5717</c:v>
                </c:pt>
                <c:pt idx="137">
                  <c:v>5851</c:v>
                </c:pt>
                <c:pt idx="138">
                  <c:v>5963</c:v>
                </c:pt>
                <c:pt idx="139">
                  <c:v>6134</c:v>
                </c:pt>
                <c:pt idx="140">
                  <c:v>6350</c:v>
                </c:pt>
                <c:pt idx="141">
                  <c:v>6522</c:v>
                </c:pt>
                <c:pt idx="142">
                  <c:v>6705</c:v>
                </c:pt>
                <c:pt idx="143">
                  <c:v>6819</c:v>
                </c:pt>
                <c:pt idx="144">
                  <c:v>6938</c:v>
                </c:pt>
                <c:pt idx="145">
                  <c:v>7081</c:v>
                </c:pt>
                <c:pt idx="146">
                  <c:v>7274</c:v>
                </c:pt>
                <c:pt idx="147">
                  <c:v>7468</c:v>
                </c:pt>
                <c:pt idx="148">
                  <c:v>7650</c:v>
                </c:pt>
                <c:pt idx="149">
                  <c:v>7831</c:v>
                </c:pt>
                <c:pt idx="150">
                  <c:v>7992</c:v>
                </c:pt>
                <c:pt idx="151">
                  <c:v>8101</c:v>
                </c:pt>
                <c:pt idx="152">
                  <c:v>8196</c:v>
                </c:pt>
                <c:pt idx="153">
                  <c:v>8349</c:v>
                </c:pt>
                <c:pt idx="154">
                  <c:v>8503</c:v>
                </c:pt>
                <c:pt idx="155">
                  <c:v>8594</c:v>
                </c:pt>
                <c:pt idx="156">
                  <c:v>8770</c:v>
                </c:pt>
                <c:pt idx="157">
                  <c:v>8958</c:v>
                </c:pt>
                <c:pt idx="158">
                  <c:v>9060</c:v>
                </c:pt>
                <c:pt idx="159">
                  <c:v>9152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E84-4943-B561-CAB24AAF56AC}"/>
            </c:ext>
          </c:extLst>
        </c:ser>
        <c:ser>
          <c:idx val="5"/>
          <c:order val="6"/>
          <c:tx>
            <c:strRef>
              <c:f>Deaths!$A$12</c:f>
              <c:strCache>
                <c:ptCount val="1"/>
                <c:pt idx="0">
                  <c:v>US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Deaths!$C$2:$FZ$2</c:f>
              <c:strCache>
                <c:ptCount val="16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</c:strCache>
            </c:strRef>
          </c:cat>
          <c:val>
            <c:numRef>
              <c:f>Deaths!$C$12:$FZ$12</c:f>
              <c:numCache>
                <c:formatCode>General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6</c:v>
                </c:pt>
                <c:pt idx="41">
                  <c:v>7</c:v>
                </c:pt>
                <c:pt idx="42">
                  <c:v>11</c:v>
                </c:pt>
                <c:pt idx="43">
                  <c:v>12</c:v>
                </c:pt>
                <c:pt idx="44">
                  <c:v>14</c:v>
                </c:pt>
                <c:pt idx="45">
                  <c:v>17</c:v>
                </c:pt>
                <c:pt idx="46">
                  <c:v>21</c:v>
                </c:pt>
                <c:pt idx="47">
                  <c:v>22</c:v>
                </c:pt>
                <c:pt idx="48">
                  <c:v>28</c:v>
                </c:pt>
                <c:pt idx="49">
                  <c:v>32</c:v>
                </c:pt>
                <c:pt idx="50">
                  <c:v>43</c:v>
                </c:pt>
                <c:pt idx="51">
                  <c:v>52</c:v>
                </c:pt>
                <c:pt idx="52">
                  <c:v>59</c:v>
                </c:pt>
                <c:pt idx="53">
                  <c:v>72</c:v>
                </c:pt>
                <c:pt idx="54">
                  <c:v>100</c:v>
                </c:pt>
                <c:pt idx="55">
                  <c:v>134</c:v>
                </c:pt>
                <c:pt idx="56">
                  <c:v>191</c:v>
                </c:pt>
                <c:pt idx="57">
                  <c:v>269</c:v>
                </c:pt>
                <c:pt idx="58">
                  <c:v>366</c:v>
                </c:pt>
                <c:pt idx="59">
                  <c:v>456</c:v>
                </c:pt>
                <c:pt idx="60">
                  <c:v>600</c:v>
                </c:pt>
                <c:pt idx="61">
                  <c:v>784</c:v>
                </c:pt>
                <c:pt idx="62">
                  <c:v>1019</c:v>
                </c:pt>
                <c:pt idx="63">
                  <c:v>1329</c:v>
                </c:pt>
                <c:pt idx="64">
                  <c:v>1736</c:v>
                </c:pt>
                <c:pt idx="65">
                  <c:v>2284</c:v>
                </c:pt>
                <c:pt idx="66">
                  <c:v>2921</c:v>
                </c:pt>
                <c:pt idx="67">
                  <c:v>3546</c:v>
                </c:pt>
                <c:pt idx="68">
                  <c:v>4352</c:v>
                </c:pt>
                <c:pt idx="69">
                  <c:v>5568</c:v>
                </c:pt>
                <c:pt idx="70">
                  <c:v>6787</c:v>
                </c:pt>
                <c:pt idx="71">
                  <c:v>8349</c:v>
                </c:pt>
                <c:pt idx="72">
                  <c:v>9646</c:v>
                </c:pt>
                <c:pt idx="73">
                  <c:v>10912</c:v>
                </c:pt>
                <c:pt idx="74">
                  <c:v>12323</c:v>
                </c:pt>
                <c:pt idx="75">
                  <c:v>13985</c:v>
                </c:pt>
                <c:pt idx="76">
                  <c:v>16290</c:v>
                </c:pt>
                <c:pt idx="77">
                  <c:v>18369</c:v>
                </c:pt>
                <c:pt idx="78">
                  <c:v>20415</c:v>
                </c:pt>
                <c:pt idx="79">
                  <c:v>22486</c:v>
                </c:pt>
                <c:pt idx="80">
                  <c:v>24498</c:v>
                </c:pt>
                <c:pt idx="81">
                  <c:v>26238</c:v>
                </c:pt>
                <c:pt idx="82">
                  <c:v>28036</c:v>
                </c:pt>
                <c:pt idx="83">
                  <c:v>30429</c:v>
                </c:pt>
                <c:pt idx="84">
                  <c:v>32944</c:v>
                </c:pt>
                <c:pt idx="85">
                  <c:v>35031</c:v>
                </c:pt>
                <c:pt idx="86">
                  <c:v>37621</c:v>
                </c:pt>
                <c:pt idx="87">
                  <c:v>39966</c:v>
                </c:pt>
                <c:pt idx="88">
                  <c:v>41148</c:v>
                </c:pt>
                <c:pt idx="89">
                  <c:v>42918</c:v>
                </c:pt>
                <c:pt idx="90">
                  <c:v>45314</c:v>
                </c:pt>
                <c:pt idx="91">
                  <c:v>47649</c:v>
                </c:pt>
                <c:pt idx="92">
                  <c:v>49969</c:v>
                </c:pt>
                <c:pt idx="93">
                  <c:v>51746</c:v>
                </c:pt>
                <c:pt idx="94">
                  <c:v>54015</c:v>
                </c:pt>
                <c:pt idx="95">
                  <c:v>55162</c:v>
                </c:pt>
                <c:pt idx="96">
                  <c:v>56502</c:v>
                </c:pt>
                <c:pt idx="97">
                  <c:v>58632</c:v>
                </c:pt>
                <c:pt idx="98">
                  <c:v>61252</c:v>
                </c:pt>
                <c:pt idx="99">
                  <c:v>63291</c:v>
                </c:pt>
                <c:pt idx="100">
                  <c:v>65243</c:v>
                </c:pt>
                <c:pt idx="101">
                  <c:v>66668</c:v>
                </c:pt>
                <c:pt idx="102">
                  <c:v>67990</c:v>
                </c:pt>
                <c:pt idx="103">
                  <c:v>69237</c:v>
                </c:pt>
                <c:pt idx="104">
                  <c:v>71387</c:v>
                </c:pt>
                <c:pt idx="105">
                  <c:v>73775</c:v>
                </c:pt>
                <c:pt idx="106">
                  <c:v>75986</c:v>
                </c:pt>
                <c:pt idx="107">
                  <c:v>77495</c:v>
                </c:pt>
                <c:pt idx="108">
                  <c:v>79122</c:v>
                </c:pt>
                <c:pt idx="109">
                  <c:v>79856</c:v>
                </c:pt>
                <c:pt idx="110">
                  <c:v>81018</c:v>
                </c:pt>
                <c:pt idx="111">
                  <c:v>82709</c:v>
                </c:pt>
                <c:pt idx="112">
                  <c:v>84452</c:v>
                </c:pt>
                <c:pt idx="113">
                  <c:v>86229</c:v>
                </c:pt>
                <c:pt idx="114">
                  <c:v>87862</c:v>
                </c:pt>
                <c:pt idx="115">
                  <c:v>89084</c:v>
                </c:pt>
                <c:pt idx="116">
                  <c:v>89893</c:v>
                </c:pt>
                <c:pt idx="117">
                  <c:v>90683</c:v>
                </c:pt>
                <c:pt idx="118">
                  <c:v>92252</c:v>
                </c:pt>
                <c:pt idx="119">
                  <c:v>93775</c:v>
                </c:pt>
                <c:pt idx="120">
                  <c:v>95020</c:v>
                </c:pt>
                <c:pt idx="121">
                  <c:v>96296</c:v>
                </c:pt>
                <c:pt idx="122">
                  <c:v>97406</c:v>
                </c:pt>
                <c:pt idx="123">
                  <c:v>98039</c:v>
                </c:pt>
                <c:pt idx="124">
                  <c:v>98541</c:v>
                </c:pt>
                <c:pt idx="125">
                  <c:v>99239</c:v>
                </c:pt>
                <c:pt idx="126">
                  <c:v>100744</c:v>
                </c:pt>
                <c:pt idx="127">
                  <c:v>101937</c:v>
                </c:pt>
                <c:pt idx="128">
                  <c:v>103113</c:v>
                </c:pt>
                <c:pt idx="129">
                  <c:v>104054</c:v>
                </c:pt>
                <c:pt idx="130">
                  <c:v>104659</c:v>
                </c:pt>
                <c:pt idx="131">
                  <c:v>105430</c:v>
                </c:pt>
                <c:pt idx="132">
                  <c:v>106461</c:v>
                </c:pt>
                <c:pt idx="133">
                  <c:v>107444</c:v>
                </c:pt>
                <c:pt idx="134">
                  <c:v>108479</c:v>
                </c:pt>
                <c:pt idx="135">
                  <c:v>109449</c:v>
                </c:pt>
                <c:pt idx="136">
                  <c:v>110124</c:v>
                </c:pt>
                <c:pt idx="137">
                  <c:v>110575</c:v>
                </c:pt>
                <c:pt idx="138">
                  <c:v>111068</c:v>
                </c:pt>
                <c:pt idx="139">
                  <c:v>112014</c:v>
                </c:pt>
                <c:pt idx="140">
                  <c:v>112935</c:v>
                </c:pt>
                <c:pt idx="141">
                  <c:v>113823</c:v>
                </c:pt>
                <c:pt idx="142">
                  <c:v>114669</c:v>
                </c:pt>
                <c:pt idx="143">
                  <c:v>115436</c:v>
                </c:pt>
                <c:pt idx="144">
                  <c:v>115732</c:v>
                </c:pt>
                <c:pt idx="145">
                  <c:v>116127</c:v>
                </c:pt>
                <c:pt idx="146">
                  <c:v>116963</c:v>
                </c:pt>
                <c:pt idx="147">
                  <c:v>117717</c:v>
                </c:pt>
                <c:pt idx="148">
                  <c:v>118432</c:v>
                </c:pt>
                <c:pt idx="149">
                  <c:v>119124</c:v>
                </c:pt>
                <c:pt idx="150">
                  <c:v>119720</c:v>
                </c:pt>
                <c:pt idx="151">
                  <c:v>119979</c:v>
                </c:pt>
                <c:pt idx="152">
                  <c:v>120402</c:v>
                </c:pt>
                <c:pt idx="153">
                  <c:v>121231</c:v>
                </c:pt>
                <c:pt idx="154">
                  <c:v>121985</c:v>
                </c:pt>
                <c:pt idx="155">
                  <c:v>124410</c:v>
                </c:pt>
                <c:pt idx="156">
                  <c:v>125039</c:v>
                </c:pt>
                <c:pt idx="157">
                  <c:v>125539</c:v>
                </c:pt>
                <c:pt idx="158">
                  <c:v>125803</c:v>
                </c:pt>
                <c:pt idx="159">
                  <c:v>126140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E84-4943-B561-CAB24AAF56AC}"/>
            </c:ext>
          </c:extLst>
        </c:ser>
        <c:ser>
          <c:idx val="7"/>
          <c:order val="7"/>
          <c:tx>
            <c:strRef>
              <c:f>Deaths!$A$13</c:f>
              <c:strCache>
                <c:ptCount val="1"/>
                <c:pt idx="0">
                  <c:v>Brazil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Deaths!$C$2:$FZ$2</c:f>
              <c:strCache>
                <c:ptCount val="16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</c:strCache>
            </c:strRef>
          </c:cat>
          <c:val>
            <c:numRef>
              <c:f>Deaths!$C$13:$FZ$13</c:f>
              <c:numCache>
                <c:formatCode>General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3</c:v>
                </c:pt>
                <c:pt idx="57">
                  <c:v>6</c:v>
                </c:pt>
                <c:pt idx="58">
                  <c:v>11</c:v>
                </c:pt>
                <c:pt idx="59">
                  <c:v>15</c:v>
                </c:pt>
                <c:pt idx="60">
                  <c:v>25</c:v>
                </c:pt>
                <c:pt idx="61">
                  <c:v>34</c:v>
                </c:pt>
                <c:pt idx="62">
                  <c:v>46</c:v>
                </c:pt>
                <c:pt idx="63">
                  <c:v>59</c:v>
                </c:pt>
                <c:pt idx="64">
                  <c:v>77</c:v>
                </c:pt>
                <c:pt idx="65">
                  <c:v>92</c:v>
                </c:pt>
                <c:pt idx="66">
                  <c:v>111</c:v>
                </c:pt>
                <c:pt idx="67">
                  <c:v>136</c:v>
                </c:pt>
                <c:pt idx="68">
                  <c:v>159</c:v>
                </c:pt>
                <c:pt idx="69">
                  <c:v>201</c:v>
                </c:pt>
                <c:pt idx="70">
                  <c:v>240</c:v>
                </c:pt>
                <c:pt idx="71">
                  <c:v>324</c:v>
                </c:pt>
                <c:pt idx="72">
                  <c:v>359</c:v>
                </c:pt>
                <c:pt idx="73">
                  <c:v>445</c:v>
                </c:pt>
                <c:pt idx="74">
                  <c:v>486</c:v>
                </c:pt>
                <c:pt idx="75">
                  <c:v>564</c:v>
                </c:pt>
                <c:pt idx="76">
                  <c:v>686</c:v>
                </c:pt>
                <c:pt idx="77">
                  <c:v>819</c:v>
                </c:pt>
                <c:pt idx="78">
                  <c:v>950</c:v>
                </c:pt>
                <c:pt idx="79">
                  <c:v>1057</c:v>
                </c:pt>
                <c:pt idx="80">
                  <c:v>1124</c:v>
                </c:pt>
                <c:pt idx="81">
                  <c:v>1223</c:v>
                </c:pt>
                <c:pt idx="82">
                  <c:v>1328</c:v>
                </c:pt>
                <c:pt idx="83">
                  <c:v>1532</c:v>
                </c:pt>
                <c:pt idx="84">
                  <c:v>1736</c:v>
                </c:pt>
                <c:pt idx="85">
                  <c:v>1924</c:v>
                </c:pt>
                <c:pt idx="86">
                  <c:v>2141</c:v>
                </c:pt>
                <c:pt idx="87">
                  <c:v>2354</c:v>
                </c:pt>
                <c:pt idx="88">
                  <c:v>2462</c:v>
                </c:pt>
                <c:pt idx="89">
                  <c:v>2587</c:v>
                </c:pt>
                <c:pt idx="90">
                  <c:v>2741</c:v>
                </c:pt>
                <c:pt idx="91">
                  <c:v>2906</c:v>
                </c:pt>
                <c:pt idx="92">
                  <c:v>3331</c:v>
                </c:pt>
                <c:pt idx="93">
                  <c:v>3704</c:v>
                </c:pt>
                <c:pt idx="94">
                  <c:v>4057</c:v>
                </c:pt>
                <c:pt idx="95">
                  <c:v>4286</c:v>
                </c:pt>
                <c:pt idx="96">
                  <c:v>4603</c:v>
                </c:pt>
                <c:pt idx="97">
                  <c:v>5083</c:v>
                </c:pt>
                <c:pt idx="98">
                  <c:v>5513</c:v>
                </c:pt>
                <c:pt idx="99">
                  <c:v>6006</c:v>
                </c:pt>
                <c:pt idx="100">
                  <c:v>6412</c:v>
                </c:pt>
                <c:pt idx="101">
                  <c:v>6761</c:v>
                </c:pt>
                <c:pt idx="102">
                  <c:v>7051</c:v>
                </c:pt>
                <c:pt idx="103">
                  <c:v>7367</c:v>
                </c:pt>
                <c:pt idx="104">
                  <c:v>7938</c:v>
                </c:pt>
                <c:pt idx="105">
                  <c:v>8588</c:v>
                </c:pt>
                <c:pt idx="106">
                  <c:v>9190</c:v>
                </c:pt>
                <c:pt idx="107">
                  <c:v>10017</c:v>
                </c:pt>
                <c:pt idx="108">
                  <c:v>10656</c:v>
                </c:pt>
                <c:pt idx="109">
                  <c:v>11123</c:v>
                </c:pt>
                <c:pt idx="110">
                  <c:v>11653</c:v>
                </c:pt>
                <c:pt idx="111">
                  <c:v>12461</c:v>
                </c:pt>
                <c:pt idx="112">
                  <c:v>13240</c:v>
                </c:pt>
                <c:pt idx="113">
                  <c:v>13999</c:v>
                </c:pt>
                <c:pt idx="114">
                  <c:v>14962</c:v>
                </c:pt>
                <c:pt idx="115">
                  <c:v>15662</c:v>
                </c:pt>
                <c:pt idx="116">
                  <c:v>16118</c:v>
                </c:pt>
                <c:pt idx="117">
                  <c:v>16853</c:v>
                </c:pt>
                <c:pt idx="118">
                  <c:v>17983</c:v>
                </c:pt>
                <c:pt idx="119">
                  <c:v>18859</c:v>
                </c:pt>
                <c:pt idx="120">
                  <c:v>20047</c:v>
                </c:pt>
                <c:pt idx="121">
                  <c:v>21048</c:v>
                </c:pt>
                <c:pt idx="122">
                  <c:v>22013</c:v>
                </c:pt>
                <c:pt idx="123">
                  <c:v>22666</c:v>
                </c:pt>
                <c:pt idx="124">
                  <c:v>23473</c:v>
                </c:pt>
                <c:pt idx="125">
                  <c:v>24512</c:v>
                </c:pt>
                <c:pt idx="126">
                  <c:v>25598</c:v>
                </c:pt>
                <c:pt idx="127">
                  <c:v>26754</c:v>
                </c:pt>
                <c:pt idx="128">
                  <c:v>27878</c:v>
                </c:pt>
                <c:pt idx="129">
                  <c:v>28834</c:v>
                </c:pt>
                <c:pt idx="130">
                  <c:v>29314</c:v>
                </c:pt>
                <c:pt idx="131">
                  <c:v>29937</c:v>
                </c:pt>
                <c:pt idx="132">
                  <c:v>31199</c:v>
                </c:pt>
                <c:pt idx="133">
                  <c:v>32548</c:v>
                </c:pt>
                <c:pt idx="134">
                  <c:v>34021</c:v>
                </c:pt>
                <c:pt idx="135">
                  <c:v>35026</c:v>
                </c:pt>
                <c:pt idx="136">
                  <c:v>35930</c:v>
                </c:pt>
                <c:pt idx="137">
                  <c:v>36455</c:v>
                </c:pt>
                <c:pt idx="138">
                  <c:v>37134</c:v>
                </c:pt>
                <c:pt idx="139">
                  <c:v>38406</c:v>
                </c:pt>
                <c:pt idx="140">
                  <c:v>39680</c:v>
                </c:pt>
                <c:pt idx="141">
                  <c:v>40919</c:v>
                </c:pt>
                <c:pt idx="142">
                  <c:v>41828</c:v>
                </c:pt>
                <c:pt idx="143">
                  <c:v>42720</c:v>
                </c:pt>
                <c:pt idx="144">
                  <c:v>43332</c:v>
                </c:pt>
                <c:pt idx="145">
                  <c:v>43959</c:v>
                </c:pt>
                <c:pt idx="146">
                  <c:v>45241</c:v>
                </c:pt>
                <c:pt idx="147">
                  <c:v>46510</c:v>
                </c:pt>
                <c:pt idx="148">
                  <c:v>47748</c:v>
                </c:pt>
                <c:pt idx="149">
                  <c:v>48954</c:v>
                </c:pt>
                <c:pt idx="150">
                  <c:v>49976</c:v>
                </c:pt>
                <c:pt idx="151">
                  <c:v>50591</c:v>
                </c:pt>
                <c:pt idx="152">
                  <c:v>51271</c:v>
                </c:pt>
                <c:pt idx="153">
                  <c:v>52645</c:v>
                </c:pt>
                <c:pt idx="154">
                  <c:v>53830</c:v>
                </c:pt>
                <c:pt idx="155">
                  <c:v>54971</c:v>
                </c:pt>
                <c:pt idx="156">
                  <c:v>55961</c:v>
                </c:pt>
                <c:pt idx="157">
                  <c:v>57070</c:v>
                </c:pt>
                <c:pt idx="158">
                  <c:v>57622</c:v>
                </c:pt>
                <c:pt idx="159">
                  <c:v>58314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E84-4943-B561-CAB24AAF56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707528"/>
        <c:axId val="241707920"/>
        <c:extLst>
          <c:ext xmlns:c15="http://schemas.microsoft.com/office/drawing/2012/chart" uri="{02D57815-91ED-43cb-92C2-25804820EDAC}">
            <c15:filteredLineSeries>
              <c15:ser>
                <c:idx val="4"/>
                <c:order val="0"/>
                <c:tx>
                  <c:strRef>
                    <c:extLst>
                      <c:ext uri="{02D57815-91ED-43cb-92C2-25804820EDAC}">
                        <c15:formulaRef>
                          <c15:sqref>Deaths!$A$3</c15:sqref>
                        </c15:formulaRef>
                      </c:ext>
                    </c:extLst>
                    <c:strCache>
                      <c:ptCount val="1"/>
                      <c:pt idx="0">
                        <c:v>World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Deaths!$C$2:$FZ$2</c15:sqref>
                        </c15:formulaRef>
                      </c:ext>
                    </c:extLst>
                    <c:strCache>
                      <c:ptCount val="160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  <c:pt idx="122">
                        <c:v>5/23/20</c:v>
                      </c:pt>
                      <c:pt idx="123">
                        <c:v>5/24/20</c:v>
                      </c:pt>
                      <c:pt idx="124">
                        <c:v>5/25/20</c:v>
                      </c:pt>
                      <c:pt idx="125">
                        <c:v>5/26/20</c:v>
                      </c:pt>
                      <c:pt idx="126">
                        <c:v>5/27/20</c:v>
                      </c:pt>
                      <c:pt idx="127">
                        <c:v>5/28/20</c:v>
                      </c:pt>
                      <c:pt idx="128">
                        <c:v>5/29/20</c:v>
                      </c:pt>
                      <c:pt idx="129">
                        <c:v>5/30/20</c:v>
                      </c:pt>
                      <c:pt idx="130">
                        <c:v>5/31/20</c:v>
                      </c:pt>
                      <c:pt idx="131">
                        <c:v>06/01/2020</c:v>
                      </c:pt>
                      <c:pt idx="132">
                        <c:v>06/02/2020</c:v>
                      </c:pt>
                      <c:pt idx="133">
                        <c:v>06/03/2020</c:v>
                      </c:pt>
                      <c:pt idx="134">
                        <c:v>06/04/2020</c:v>
                      </c:pt>
                      <c:pt idx="135">
                        <c:v>06/05/2020</c:v>
                      </c:pt>
                      <c:pt idx="136">
                        <c:v>06/06/2020</c:v>
                      </c:pt>
                      <c:pt idx="137">
                        <c:v>06/07/2020</c:v>
                      </c:pt>
                      <c:pt idx="138">
                        <c:v>06/08/2020</c:v>
                      </c:pt>
                      <c:pt idx="139">
                        <c:v>06/09/2020</c:v>
                      </c:pt>
                      <c:pt idx="140">
                        <c:v>06/10/2020</c:v>
                      </c:pt>
                      <c:pt idx="141">
                        <c:v>06/11/2020</c:v>
                      </c:pt>
                      <c:pt idx="142">
                        <c:v>06/12/2020</c:v>
                      </c:pt>
                      <c:pt idx="143">
                        <c:v>6/13/20</c:v>
                      </c:pt>
                      <c:pt idx="144">
                        <c:v>6/14/20</c:v>
                      </c:pt>
                      <c:pt idx="145">
                        <c:v>6/15/20</c:v>
                      </c:pt>
                      <c:pt idx="146">
                        <c:v>6/16/20</c:v>
                      </c:pt>
                      <c:pt idx="147">
                        <c:v>6/17/20</c:v>
                      </c:pt>
                      <c:pt idx="148">
                        <c:v>6/18/20</c:v>
                      </c:pt>
                      <c:pt idx="149">
                        <c:v>6/19/20</c:v>
                      </c:pt>
                      <c:pt idx="150">
                        <c:v>6/20/20</c:v>
                      </c:pt>
                      <c:pt idx="151">
                        <c:v>6/21/20</c:v>
                      </c:pt>
                      <c:pt idx="152">
                        <c:v>6/22/20</c:v>
                      </c:pt>
                      <c:pt idx="153">
                        <c:v>6/23/20</c:v>
                      </c:pt>
                      <c:pt idx="154">
                        <c:v>6/24/20</c:v>
                      </c:pt>
                      <c:pt idx="155">
                        <c:v>6/25/20</c:v>
                      </c:pt>
                      <c:pt idx="156">
                        <c:v>6/26/20</c:v>
                      </c:pt>
                      <c:pt idx="157">
                        <c:v>6/27/20</c:v>
                      </c:pt>
                      <c:pt idx="158">
                        <c:v>6/28/20</c:v>
                      </c:pt>
                      <c:pt idx="159">
                        <c:v>6/29/20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Deaths!$C$3:$FZ$3</c15:sqref>
                        </c15:formulaRef>
                      </c:ext>
                    </c:extLst>
                    <c:numCache>
                      <c:formatCode>General</c:formatCode>
                      <c:ptCount val="180"/>
                      <c:pt idx="0">
                        <c:v>17</c:v>
                      </c:pt>
                      <c:pt idx="1">
                        <c:v>18</c:v>
                      </c:pt>
                      <c:pt idx="2">
                        <c:v>26</c:v>
                      </c:pt>
                      <c:pt idx="3">
                        <c:v>42</c:v>
                      </c:pt>
                      <c:pt idx="4">
                        <c:v>56</c:v>
                      </c:pt>
                      <c:pt idx="5">
                        <c:v>82</c:v>
                      </c:pt>
                      <c:pt idx="6">
                        <c:v>131</c:v>
                      </c:pt>
                      <c:pt idx="7">
                        <c:v>133</c:v>
                      </c:pt>
                      <c:pt idx="8">
                        <c:v>171</c:v>
                      </c:pt>
                      <c:pt idx="9">
                        <c:v>213</c:v>
                      </c:pt>
                      <c:pt idx="10">
                        <c:v>259</c:v>
                      </c:pt>
                      <c:pt idx="11">
                        <c:v>362</c:v>
                      </c:pt>
                      <c:pt idx="12">
                        <c:v>426</c:v>
                      </c:pt>
                      <c:pt idx="13">
                        <c:v>492</c:v>
                      </c:pt>
                      <c:pt idx="14">
                        <c:v>564</c:v>
                      </c:pt>
                      <c:pt idx="15">
                        <c:v>634</c:v>
                      </c:pt>
                      <c:pt idx="16">
                        <c:v>719</c:v>
                      </c:pt>
                      <c:pt idx="17">
                        <c:v>806</c:v>
                      </c:pt>
                      <c:pt idx="18">
                        <c:v>906</c:v>
                      </c:pt>
                      <c:pt idx="19">
                        <c:v>1013</c:v>
                      </c:pt>
                      <c:pt idx="20">
                        <c:v>1113</c:v>
                      </c:pt>
                      <c:pt idx="21">
                        <c:v>1118</c:v>
                      </c:pt>
                      <c:pt idx="22">
                        <c:v>1371</c:v>
                      </c:pt>
                      <c:pt idx="23">
                        <c:v>1523</c:v>
                      </c:pt>
                      <c:pt idx="24">
                        <c:v>1666</c:v>
                      </c:pt>
                      <c:pt idx="25">
                        <c:v>1770</c:v>
                      </c:pt>
                      <c:pt idx="26">
                        <c:v>1868</c:v>
                      </c:pt>
                      <c:pt idx="27">
                        <c:v>2007</c:v>
                      </c:pt>
                      <c:pt idx="28">
                        <c:v>2122</c:v>
                      </c:pt>
                      <c:pt idx="29">
                        <c:v>2247</c:v>
                      </c:pt>
                      <c:pt idx="30">
                        <c:v>2251</c:v>
                      </c:pt>
                      <c:pt idx="31">
                        <c:v>2458</c:v>
                      </c:pt>
                      <c:pt idx="32">
                        <c:v>2469</c:v>
                      </c:pt>
                      <c:pt idx="33">
                        <c:v>2629</c:v>
                      </c:pt>
                      <c:pt idx="34">
                        <c:v>2708</c:v>
                      </c:pt>
                      <c:pt idx="35">
                        <c:v>2770</c:v>
                      </c:pt>
                      <c:pt idx="36">
                        <c:v>2814</c:v>
                      </c:pt>
                      <c:pt idx="37">
                        <c:v>2872</c:v>
                      </c:pt>
                      <c:pt idx="38">
                        <c:v>2941</c:v>
                      </c:pt>
                      <c:pt idx="39">
                        <c:v>2996</c:v>
                      </c:pt>
                      <c:pt idx="40">
                        <c:v>3085</c:v>
                      </c:pt>
                      <c:pt idx="41">
                        <c:v>3160</c:v>
                      </c:pt>
                      <c:pt idx="42">
                        <c:v>3254</c:v>
                      </c:pt>
                      <c:pt idx="43">
                        <c:v>3347</c:v>
                      </c:pt>
                      <c:pt idx="44">
                        <c:v>3459</c:v>
                      </c:pt>
                      <c:pt idx="45">
                        <c:v>3558</c:v>
                      </c:pt>
                      <c:pt idx="46">
                        <c:v>3801</c:v>
                      </c:pt>
                      <c:pt idx="47">
                        <c:v>3987</c:v>
                      </c:pt>
                      <c:pt idx="48">
                        <c:v>4263</c:v>
                      </c:pt>
                      <c:pt idx="49">
                        <c:v>4610</c:v>
                      </c:pt>
                      <c:pt idx="50">
                        <c:v>4913</c:v>
                      </c:pt>
                      <c:pt idx="51">
                        <c:v>5411</c:v>
                      </c:pt>
                      <c:pt idx="52">
                        <c:v>5831</c:v>
                      </c:pt>
                      <c:pt idx="53">
                        <c:v>6471</c:v>
                      </c:pt>
                      <c:pt idx="54">
                        <c:v>7151</c:v>
                      </c:pt>
                      <c:pt idx="55">
                        <c:v>7957</c:v>
                      </c:pt>
                      <c:pt idx="56">
                        <c:v>8852</c:v>
                      </c:pt>
                      <c:pt idx="57">
                        <c:v>9958</c:v>
                      </c:pt>
                      <c:pt idx="58">
                        <c:v>11439</c:v>
                      </c:pt>
                      <c:pt idx="59">
                        <c:v>13141</c:v>
                      </c:pt>
                      <c:pt idx="60">
                        <c:v>14840</c:v>
                      </c:pt>
                      <c:pt idx="61">
                        <c:v>16758</c:v>
                      </c:pt>
                      <c:pt idx="62">
                        <c:v>19026</c:v>
                      </c:pt>
                      <c:pt idx="63">
                        <c:v>21799</c:v>
                      </c:pt>
                      <c:pt idx="64">
                        <c:v>24800</c:v>
                      </c:pt>
                      <c:pt idx="65">
                        <c:v>28308</c:v>
                      </c:pt>
                      <c:pt idx="66">
                        <c:v>31990</c:v>
                      </c:pt>
                      <c:pt idx="67">
                        <c:v>35456</c:v>
                      </c:pt>
                      <c:pt idx="68">
                        <c:v>39604</c:v>
                      </c:pt>
                      <c:pt idx="69">
                        <c:v>44440</c:v>
                      </c:pt>
                      <c:pt idx="70">
                        <c:v>49968</c:v>
                      </c:pt>
                      <c:pt idx="71">
                        <c:v>56251</c:v>
                      </c:pt>
                      <c:pt idx="72">
                        <c:v>62213</c:v>
                      </c:pt>
                      <c:pt idx="73">
                        <c:v>68044</c:v>
                      </c:pt>
                      <c:pt idx="74">
                        <c:v>73031</c:v>
                      </c:pt>
                      <c:pt idx="75">
                        <c:v>78862</c:v>
                      </c:pt>
                      <c:pt idx="76">
                        <c:v>86765</c:v>
                      </c:pt>
                      <c:pt idx="77">
                        <c:v>93457</c:v>
                      </c:pt>
                      <c:pt idx="78">
                        <c:v>101043</c:v>
                      </c:pt>
                      <c:pt idx="79">
                        <c:v>108286</c:v>
                      </c:pt>
                      <c:pt idx="80">
                        <c:v>114307</c:v>
                      </c:pt>
                      <c:pt idx="81">
                        <c:v>120007</c:v>
                      </c:pt>
                      <c:pt idx="82">
                        <c:v>125730</c:v>
                      </c:pt>
                      <c:pt idx="83">
                        <c:v>132621</c:v>
                      </c:pt>
                      <c:pt idx="84">
                        <c:v>140886</c:v>
                      </c:pt>
                      <c:pt idx="85">
                        <c:v>148157</c:v>
                      </c:pt>
                      <c:pt idx="86">
                        <c:v>157022</c:v>
                      </c:pt>
                      <c:pt idx="87">
                        <c:v>163452</c:v>
                      </c:pt>
                      <c:pt idx="88">
                        <c:v>167983</c:v>
                      </c:pt>
                      <c:pt idx="89">
                        <c:v>173381</c:v>
                      </c:pt>
                      <c:pt idx="90">
                        <c:v>180475</c:v>
                      </c:pt>
                      <c:pt idx="91">
                        <c:v>187174</c:v>
                      </c:pt>
                      <c:pt idx="92">
                        <c:v>193926</c:v>
                      </c:pt>
                      <c:pt idx="93">
                        <c:v>200266</c:v>
                      </c:pt>
                      <c:pt idx="94">
                        <c:v>206459</c:v>
                      </c:pt>
                      <c:pt idx="95">
                        <c:v>210192</c:v>
                      </c:pt>
                      <c:pt idx="96">
                        <c:v>214747</c:v>
                      </c:pt>
                      <c:pt idx="97">
                        <c:v>221109</c:v>
                      </c:pt>
                      <c:pt idx="98">
                        <c:v>227992</c:v>
                      </c:pt>
                      <c:pt idx="99">
                        <c:v>233687</c:v>
                      </c:pt>
                      <c:pt idx="100">
                        <c:v>238942</c:v>
                      </c:pt>
                      <c:pt idx="101">
                        <c:v>244129</c:v>
                      </c:pt>
                      <c:pt idx="102">
                        <c:v>247797</c:v>
                      </c:pt>
                      <c:pt idx="103">
                        <c:v>251890</c:v>
                      </c:pt>
                      <c:pt idx="104">
                        <c:v>257612</c:v>
                      </c:pt>
                      <c:pt idx="105">
                        <c:v>264196</c:v>
                      </c:pt>
                      <c:pt idx="106">
                        <c:v>269905</c:v>
                      </c:pt>
                      <c:pt idx="107">
                        <c:v>275250</c:v>
                      </c:pt>
                      <c:pt idx="108">
                        <c:v>279661</c:v>
                      </c:pt>
                      <c:pt idx="109">
                        <c:v>283086</c:v>
                      </c:pt>
                      <c:pt idx="110">
                        <c:v>286697</c:v>
                      </c:pt>
                      <c:pt idx="111">
                        <c:v>292319</c:v>
                      </c:pt>
                      <c:pt idx="112">
                        <c:v>297539</c:v>
                      </c:pt>
                      <c:pt idx="113">
                        <c:v>302813</c:v>
                      </c:pt>
                      <c:pt idx="114">
                        <c:v>307998</c:v>
                      </c:pt>
                      <c:pt idx="115">
                        <c:v>312150</c:v>
                      </c:pt>
                      <c:pt idx="116">
                        <c:v>315546</c:v>
                      </c:pt>
                      <c:pt idx="117">
                        <c:v>318853</c:v>
                      </c:pt>
                      <c:pt idx="118">
                        <c:v>323662</c:v>
                      </c:pt>
                      <c:pt idx="119">
                        <c:v>328483</c:v>
                      </c:pt>
                      <c:pt idx="120">
                        <c:v>333292</c:v>
                      </c:pt>
                      <c:pt idx="121">
                        <c:v>338585</c:v>
                      </c:pt>
                      <c:pt idx="122">
                        <c:v>342565</c:v>
                      </c:pt>
                      <c:pt idx="123">
                        <c:v>345412</c:v>
                      </c:pt>
                      <c:pt idx="124">
                        <c:v>346583</c:v>
                      </c:pt>
                      <c:pt idx="125">
                        <c:v>350807</c:v>
                      </c:pt>
                      <c:pt idx="126">
                        <c:v>355990</c:v>
                      </c:pt>
                      <c:pt idx="127">
                        <c:v>360686</c:v>
                      </c:pt>
                      <c:pt idx="128">
                        <c:v>365380</c:v>
                      </c:pt>
                      <c:pt idx="129">
                        <c:v>369492</c:v>
                      </c:pt>
                      <c:pt idx="130">
                        <c:v>372373</c:v>
                      </c:pt>
                      <c:pt idx="131">
                        <c:v>375902</c:v>
                      </c:pt>
                      <c:pt idx="132">
                        <c:v>380599</c:v>
                      </c:pt>
                      <c:pt idx="133">
                        <c:v>386298</c:v>
                      </c:pt>
                      <c:pt idx="134">
                        <c:v>391472</c:v>
                      </c:pt>
                      <c:pt idx="135">
                        <c:v>396294</c:v>
                      </c:pt>
                      <c:pt idx="136">
                        <c:v>400107</c:v>
                      </c:pt>
                      <c:pt idx="137">
                        <c:v>402856</c:v>
                      </c:pt>
                      <c:pt idx="138">
                        <c:v>406600</c:v>
                      </c:pt>
                      <c:pt idx="139">
                        <c:v>411461</c:v>
                      </c:pt>
                      <c:pt idx="140">
                        <c:v>416670</c:v>
                      </c:pt>
                      <c:pt idx="141">
                        <c:v>421461</c:v>
                      </c:pt>
                      <c:pt idx="142">
                        <c:v>425780</c:v>
                      </c:pt>
                      <c:pt idx="143">
                        <c:v>430047</c:v>
                      </c:pt>
                      <c:pt idx="144">
                        <c:v>433391</c:v>
                      </c:pt>
                      <c:pt idx="145">
                        <c:v>436899</c:v>
                      </c:pt>
                      <c:pt idx="146">
                        <c:v>443685</c:v>
                      </c:pt>
                      <c:pt idx="147">
                        <c:v>448959</c:v>
                      </c:pt>
                      <c:pt idx="148">
                        <c:v>453979</c:v>
                      </c:pt>
                      <c:pt idx="149">
                        <c:v>460268</c:v>
                      </c:pt>
                      <c:pt idx="150">
                        <c:v>464522</c:v>
                      </c:pt>
                      <c:pt idx="151">
                        <c:v>468583</c:v>
                      </c:pt>
                      <c:pt idx="152">
                        <c:v>472171</c:v>
                      </c:pt>
                      <c:pt idx="153">
                        <c:v>477587</c:v>
                      </c:pt>
                      <c:pt idx="154">
                        <c:v>482758</c:v>
                      </c:pt>
                      <c:pt idx="155">
                        <c:v>489312</c:v>
                      </c:pt>
                      <c:pt idx="156">
                        <c:v>494181</c:v>
                      </c:pt>
                      <c:pt idx="157">
                        <c:v>498710</c:v>
                      </c:pt>
                      <c:pt idx="158">
                        <c:v>501893</c:v>
                      </c:pt>
                      <c:pt idx="159">
                        <c:v>505505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BE84-4943-B561-CAB24AAF56AC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Deaths!$A$4</c15:sqref>
                        </c15:formulaRef>
                      </c:ext>
                    </c:extLst>
                    <c:strCache>
                      <c:ptCount val="1"/>
                      <c:pt idx="0">
                        <c:v>Africa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Deaths!$C$2:$FZ$2</c15:sqref>
                        </c15:formulaRef>
                      </c:ext>
                    </c:extLst>
                    <c:strCache>
                      <c:ptCount val="160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  <c:pt idx="122">
                        <c:v>5/23/20</c:v>
                      </c:pt>
                      <c:pt idx="123">
                        <c:v>5/24/20</c:v>
                      </c:pt>
                      <c:pt idx="124">
                        <c:v>5/25/20</c:v>
                      </c:pt>
                      <c:pt idx="125">
                        <c:v>5/26/20</c:v>
                      </c:pt>
                      <c:pt idx="126">
                        <c:v>5/27/20</c:v>
                      </c:pt>
                      <c:pt idx="127">
                        <c:v>5/28/20</c:v>
                      </c:pt>
                      <c:pt idx="128">
                        <c:v>5/29/20</c:v>
                      </c:pt>
                      <c:pt idx="129">
                        <c:v>5/30/20</c:v>
                      </c:pt>
                      <c:pt idx="130">
                        <c:v>5/31/20</c:v>
                      </c:pt>
                      <c:pt idx="131">
                        <c:v>06/01/2020</c:v>
                      </c:pt>
                      <c:pt idx="132">
                        <c:v>06/02/2020</c:v>
                      </c:pt>
                      <c:pt idx="133">
                        <c:v>06/03/2020</c:v>
                      </c:pt>
                      <c:pt idx="134">
                        <c:v>06/04/2020</c:v>
                      </c:pt>
                      <c:pt idx="135">
                        <c:v>06/05/2020</c:v>
                      </c:pt>
                      <c:pt idx="136">
                        <c:v>06/06/2020</c:v>
                      </c:pt>
                      <c:pt idx="137">
                        <c:v>06/07/2020</c:v>
                      </c:pt>
                      <c:pt idx="138">
                        <c:v>06/08/2020</c:v>
                      </c:pt>
                      <c:pt idx="139">
                        <c:v>06/09/2020</c:v>
                      </c:pt>
                      <c:pt idx="140">
                        <c:v>06/10/2020</c:v>
                      </c:pt>
                      <c:pt idx="141">
                        <c:v>06/11/2020</c:v>
                      </c:pt>
                      <c:pt idx="142">
                        <c:v>06/12/2020</c:v>
                      </c:pt>
                      <c:pt idx="143">
                        <c:v>6/13/20</c:v>
                      </c:pt>
                      <c:pt idx="144">
                        <c:v>6/14/20</c:v>
                      </c:pt>
                      <c:pt idx="145">
                        <c:v>6/15/20</c:v>
                      </c:pt>
                      <c:pt idx="146">
                        <c:v>6/16/20</c:v>
                      </c:pt>
                      <c:pt idx="147">
                        <c:v>6/17/20</c:v>
                      </c:pt>
                      <c:pt idx="148">
                        <c:v>6/18/20</c:v>
                      </c:pt>
                      <c:pt idx="149">
                        <c:v>6/19/20</c:v>
                      </c:pt>
                      <c:pt idx="150">
                        <c:v>6/20/20</c:v>
                      </c:pt>
                      <c:pt idx="151">
                        <c:v>6/21/20</c:v>
                      </c:pt>
                      <c:pt idx="152">
                        <c:v>6/22/20</c:v>
                      </c:pt>
                      <c:pt idx="153">
                        <c:v>6/23/20</c:v>
                      </c:pt>
                      <c:pt idx="154">
                        <c:v>6/24/20</c:v>
                      </c:pt>
                      <c:pt idx="155">
                        <c:v>6/25/20</c:v>
                      </c:pt>
                      <c:pt idx="156">
                        <c:v>6/26/20</c:v>
                      </c:pt>
                      <c:pt idx="157">
                        <c:v>6/27/20</c:v>
                      </c:pt>
                      <c:pt idx="158">
                        <c:v>6/28/20</c:v>
                      </c:pt>
                      <c:pt idx="159">
                        <c:v>6/29/20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Deaths!$C$4:$FZ$4</c15:sqref>
                        </c15:formulaRef>
                      </c:ext>
                    </c:extLst>
                    <c:numCache>
                      <c:formatCode>General</c:formatCode>
                      <c:ptCount val="18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2</c:v>
                      </c:pt>
                      <c:pt idx="51">
                        <c:v>5</c:v>
                      </c:pt>
                      <c:pt idx="52">
                        <c:v>6</c:v>
                      </c:pt>
                      <c:pt idx="53">
                        <c:v>7</c:v>
                      </c:pt>
                      <c:pt idx="54">
                        <c:v>7</c:v>
                      </c:pt>
                      <c:pt idx="55">
                        <c:v>9</c:v>
                      </c:pt>
                      <c:pt idx="56">
                        <c:v>15</c:v>
                      </c:pt>
                      <c:pt idx="57">
                        <c:v>19</c:v>
                      </c:pt>
                      <c:pt idx="58">
                        <c:v>24</c:v>
                      </c:pt>
                      <c:pt idx="59">
                        <c:v>34</c:v>
                      </c:pt>
                      <c:pt idx="60">
                        <c:v>44</c:v>
                      </c:pt>
                      <c:pt idx="61">
                        <c:v>53</c:v>
                      </c:pt>
                      <c:pt idx="62">
                        <c:v>58</c:v>
                      </c:pt>
                      <c:pt idx="63">
                        <c:v>66</c:v>
                      </c:pt>
                      <c:pt idx="64">
                        <c:v>79</c:v>
                      </c:pt>
                      <c:pt idx="65">
                        <c:v>90</c:v>
                      </c:pt>
                      <c:pt idx="66">
                        <c:v>107</c:v>
                      </c:pt>
                      <c:pt idx="67">
                        <c:v>121</c:v>
                      </c:pt>
                      <c:pt idx="68">
                        <c:v>133</c:v>
                      </c:pt>
                      <c:pt idx="69">
                        <c:v>155</c:v>
                      </c:pt>
                      <c:pt idx="70">
                        <c:v>183</c:v>
                      </c:pt>
                      <c:pt idx="71">
                        <c:v>230</c:v>
                      </c:pt>
                      <c:pt idx="72">
                        <c:v>269</c:v>
                      </c:pt>
                      <c:pt idx="73">
                        <c:v>310</c:v>
                      </c:pt>
                      <c:pt idx="74">
                        <c:v>356</c:v>
                      </c:pt>
                      <c:pt idx="75">
                        <c:v>388</c:v>
                      </c:pt>
                      <c:pt idx="76">
                        <c:v>424</c:v>
                      </c:pt>
                      <c:pt idx="77">
                        <c:v>461</c:v>
                      </c:pt>
                      <c:pt idx="78">
                        <c:v>510</c:v>
                      </c:pt>
                      <c:pt idx="79">
                        <c:v>564</c:v>
                      </c:pt>
                      <c:pt idx="80">
                        <c:v>608</c:v>
                      </c:pt>
                      <c:pt idx="81">
                        <c:v>644</c:v>
                      </c:pt>
                      <c:pt idx="82">
                        <c:v>680</c:v>
                      </c:pt>
                      <c:pt idx="83">
                        <c:v>716</c:v>
                      </c:pt>
                      <c:pt idx="84">
                        <c:v>753</c:v>
                      </c:pt>
                      <c:pt idx="85">
                        <c:v>803</c:v>
                      </c:pt>
                      <c:pt idx="86">
                        <c:v>849</c:v>
                      </c:pt>
                      <c:pt idx="87">
                        <c:v>887</c:v>
                      </c:pt>
                      <c:pt idx="88">
                        <c:v>945</c:v>
                      </c:pt>
                      <c:pt idx="89">
                        <c:v>981</c:v>
                      </c:pt>
                      <c:pt idx="90">
                        <c:v>1005</c:v>
                      </c:pt>
                      <c:pt idx="91">
                        <c:v>1048</c:v>
                      </c:pt>
                      <c:pt idx="92">
                        <c:v>1095</c:v>
                      </c:pt>
                      <c:pt idx="93">
                        <c:v>1119</c:v>
                      </c:pt>
                      <c:pt idx="94">
                        <c:v>1169</c:v>
                      </c:pt>
                      <c:pt idx="95">
                        <c:v>1213</c:v>
                      </c:pt>
                      <c:pt idx="96">
                        <c:v>1250</c:v>
                      </c:pt>
                      <c:pt idx="97">
                        <c:v>1307</c:v>
                      </c:pt>
                      <c:pt idx="98">
                        <c:v>1367</c:v>
                      </c:pt>
                      <c:pt idx="99">
                        <c:v>1408</c:v>
                      </c:pt>
                      <c:pt idx="100">
                        <c:v>1462</c:v>
                      </c:pt>
                      <c:pt idx="101">
                        <c:v>1526</c:v>
                      </c:pt>
                      <c:pt idx="102">
                        <c:v>1559</c:v>
                      </c:pt>
                      <c:pt idx="103">
                        <c:v>1596</c:v>
                      </c:pt>
                      <c:pt idx="104">
                        <c:v>1656</c:v>
                      </c:pt>
                      <c:pt idx="105">
                        <c:v>1752</c:v>
                      </c:pt>
                      <c:pt idx="106">
                        <c:v>1816</c:v>
                      </c:pt>
                      <c:pt idx="107">
                        <c:v>1889</c:v>
                      </c:pt>
                      <c:pt idx="108">
                        <c:v>1953</c:v>
                      </c:pt>
                      <c:pt idx="109">
                        <c:v>2019</c:v>
                      </c:pt>
                      <c:pt idx="110">
                        <c:v>2072</c:v>
                      </c:pt>
                      <c:pt idx="111">
                        <c:v>2122</c:v>
                      </c:pt>
                      <c:pt idx="112">
                        <c:v>2212</c:v>
                      </c:pt>
                      <c:pt idx="113">
                        <c:v>2276</c:v>
                      </c:pt>
                      <c:pt idx="114">
                        <c:v>2338</c:v>
                      </c:pt>
                      <c:pt idx="115">
                        <c:v>2416</c:v>
                      </c:pt>
                      <c:pt idx="116">
                        <c:v>2460</c:v>
                      </c:pt>
                      <c:pt idx="117">
                        <c:v>2531</c:v>
                      </c:pt>
                      <c:pt idx="118">
                        <c:v>2602</c:v>
                      </c:pt>
                      <c:pt idx="119">
                        <c:v>2681</c:v>
                      </c:pt>
                      <c:pt idx="120">
                        <c:v>2777</c:v>
                      </c:pt>
                      <c:pt idx="121">
                        <c:v>2862</c:v>
                      </c:pt>
                      <c:pt idx="122">
                        <c:v>2932</c:v>
                      </c:pt>
                      <c:pt idx="123">
                        <c:v>3026</c:v>
                      </c:pt>
                      <c:pt idx="124">
                        <c:v>3141</c:v>
                      </c:pt>
                      <c:pt idx="125">
                        <c:v>3243</c:v>
                      </c:pt>
                      <c:pt idx="126">
                        <c:v>3347</c:v>
                      </c:pt>
                      <c:pt idx="127">
                        <c:v>3433</c:v>
                      </c:pt>
                      <c:pt idx="128">
                        <c:v>3559</c:v>
                      </c:pt>
                      <c:pt idx="129">
                        <c:v>3699</c:v>
                      </c:pt>
                      <c:pt idx="130">
                        <c:v>3847</c:v>
                      </c:pt>
                      <c:pt idx="131">
                        <c:v>3967</c:v>
                      </c:pt>
                      <c:pt idx="132">
                        <c:v>4108</c:v>
                      </c:pt>
                      <c:pt idx="133">
                        <c:v>4209</c:v>
                      </c:pt>
                      <c:pt idx="134">
                        <c:v>4350</c:v>
                      </c:pt>
                      <c:pt idx="135">
                        <c:v>4502</c:v>
                      </c:pt>
                      <c:pt idx="136">
                        <c:v>4632</c:v>
                      </c:pt>
                      <c:pt idx="137">
                        <c:v>4758</c:v>
                      </c:pt>
                      <c:pt idx="138">
                        <c:v>4925</c:v>
                      </c:pt>
                      <c:pt idx="139">
                        <c:v>5094</c:v>
                      </c:pt>
                      <c:pt idx="140">
                        <c:v>5228</c:v>
                      </c:pt>
                      <c:pt idx="141">
                        <c:v>5386</c:v>
                      </c:pt>
                      <c:pt idx="142">
                        <c:v>5568</c:v>
                      </c:pt>
                      <c:pt idx="143">
                        <c:v>5765</c:v>
                      </c:pt>
                      <c:pt idx="144">
                        <c:v>5967</c:v>
                      </c:pt>
                      <c:pt idx="145">
                        <c:v>6261</c:v>
                      </c:pt>
                      <c:pt idx="146">
                        <c:v>6510</c:v>
                      </c:pt>
                      <c:pt idx="147">
                        <c:v>6705</c:v>
                      </c:pt>
                      <c:pt idx="148">
                        <c:v>6900</c:v>
                      </c:pt>
                      <c:pt idx="149">
                        <c:v>7156</c:v>
                      </c:pt>
                      <c:pt idx="150">
                        <c:v>7382</c:v>
                      </c:pt>
                      <c:pt idx="151">
                        <c:v>7570</c:v>
                      </c:pt>
                      <c:pt idx="152">
                        <c:v>7787</c:v>
                      </c:pt>
                      <c:pt idx="153">
                        <c:v>8065</c:v>
                      </c:pt>
                      <c:pt idx="154">
                        <c:v>8292</c:v>
                      </c:pt>
                      <c:pt idx="155">
                        <c:v>8498</c:v>
                      </c:pt>
                      <c:pt idx="156">
                        <c:v>8703</c:v>
                      </c:pt>
                      <c:pt idx="157">
                        <c:v>8900</c:v>
                      </c:pt>
                      <c:pt idx="158">
                        <c:v>9069</c:v>
                      </c:pt>
                      <c:pt idx="159">
                        <c:v>9273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BE84-4943-B561-CAB24AAF56AC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Deaths!$A$5</c15:sqref>
                        </c15:formulaRef>
                      </c:ext>
                    </c:extLst>
                    <c:strCache>
                      <c:ptCount val="1"/>
                      <c:pt idx="0">
                        <c:v>South America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Deaths!$C$5:$FD$5</c15:sqref>
                        </c15:formulaRef>
                      </c:ext>
                    </c:extLst>
                    <c:numCache>
                      <c:formatCode>General</c:formatCode>
                      <c:ptCount val="15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2</c:v>
                      </c:pt>
                      <c:pt idx="50">
                        <c:v>3</c:v>
                      </c:pt>
                      <c:pt idx="51">
                        <c:v>4</c:v>
                      </c:pt>
                      <c:pt idx="52">
                        <c:v>6</c:v>
                      </c:pt>
                      <c:pt idx="53">
                        <c:v>6</c:v>
                      </c:pt>
                      <c:pt idx="54">
                        <c:v>7</c:v>
                      </c:pt>
                      <c:pt idx="55">
                        <c:v>8</c:v>
                      </c:pt>
                      <c:pt idx="56">
                        <c:v>10</c:v>
                      </c:pt>
                      <c:pt idx="57">
                        <c:v>17</c:v>
                      </c:pt>
                      <c:pt idx="58">
                        <c:v>28</c:v>
                      </c:pt>
                      <c:pt idx="59">
                        <c:v>39</c:v>
                      </c:pt>
                      <c:pt idx="60">
                        <c:v>62</c:v>
                      </c:pt>
                      <c:pt idx="61">
                        <c:v>81</c:v>
                      </c:pt>
                      <c:pt idx="62">
                        <c:v>108</c:v>
                      </c:pt>
                      <c:pt idx="63">
                        <c:v>132</c:v>
                      </c:pt>
                      <c:pt idx="64">
                        <c:v>163</c:v>
                      </c:pt>
                      <c:pt idx="65">
                        <c:v>194</c:v>
                      </c:pt>
                      <c:pt idx="66">
                        <c:v>247</c:v>
                      </c:pt>
                      <c:pt idx="67">
                        <c:v>300</c:v>
                      </c:pt>
                      <c:pt idx="68">
                        <c:v>361</c:v>
                      </c:pt>
                      <c:pt idx="69">
                        <c:v>447</c:v>
                      </c:pt>
                      <c:pt idx="70">
                        <c:v>531</c:v>
                      </c:pt>
                      <c:pt idx="71">
                        <c:v>698</c:v>
                      </c:pt>
                      <c:pt idx="72">
                        <c:v>797</c:v>
                      </c:pt>
                      <c:pt idx="73">
                        <c:v>965</c:v>
                      </c:pt>
                      <c:pt idx="74">
                        <c:v>1063</c:v>
                      </c:pt>
                      <c:pt idx="75">
                        <c:v>1223</c:v>
                      </c:pt>
                      <c:pt idx="76">
                        <c:v>1400</c:v>
                      </c:pt>
                      <c:pt idx="77">
                        <c:v>1657</c:v>
                      </c:pt>
                      <c:pt idx="78">
                        <c:v>1897</c:v>
                      </c:pt>
                      <c:pt idx="79">
                        <c:v>2133</c:v>
                      </c:pt>
                      <c:pt idx="80">
                        <c:v>2309</c:v>
                      </c:pt>
                      <c:pt idx="81">
                        <c:v>2496</c:v>
                      </c:pt>
                      <c:pt idx="82">
                        <c:v>2706</c:v>
                      </c:pt>
                      <c:pt idx="83">
                        <c:v>3052</c:v>
                      </c:pt>
                      <c:pt idx="84">
                        <c:v>3366</c:v>
                      </c:pt>
                      <c:pt idx="85">
                        <c:v>3667</c:v>
                      </c:pt>
                      <c:pt idx="86">
                        <c:v>4033</c:v>
                      </c:pt>
                      <c:pt idx="87">
                        <c:v>4462</c:v>
                      </c:pt>
                      <c:pt idx="88">
                        <c:v>4720</c:v>
                      </c:pt>
                      <c:pt idx="89">
                        <c:v>4977</c:v>
                      </c:pt>
                      <c:pt idx="90">
                        <c:v>5368</c:v>
                      </c:pt>
                      <c:pt idx="91">
                        <c:v>5747</c:v>
                      </c:pt>
                      <c:pt idx="92">
                        <c:v>6383</c:v>
                      </c:pt>
                      <c:pt idx="93">
                        <c:v>7030</c:v>
                      </c:pt>
                      <c:pt idx="94">
                        <c:v>7572</c:v>
                      </c:pt>
                      <c:pt idx="95">
                        <c:v>7915</c:v>
                      </c:pt>
                      <c:pt idx="96">
                        <c:v>8486</c:v>
                      </c:pt>
                      <c:pt idx="97">
                        <c:v>9421</c:v>
                      </c:pt>
                      <c:pt idx="98">
                        <c:v>10159</c:v>
                      </c:pt>
                      <c:pt idx="99">
                        <c:v>10963</c:v>
                      </c:pt>
                      <c:pt idx="100">
                        <c:v>11759</c:v>
                      </c:pt>
                      <c:pt idx="101">
                        <c:v>12629</c:v>
                      </c:pt>
                      <c:pt idx="102">
                        <c:v>13342</c:v>
                      </c:pt>
                      <c:pt idx="103">
                        <c:v>13894</c:v>
                      </c:pt>
                      <c:pt idx="104">
                        <c:v>14856</c:v>
                      </c:pt>
                      <c:pt idx="105">
                        <c:v>15897</c:v>
                      </c:pt>
                      <c:pt idx="106">
                        <c:v>16935</c:v>
                      </c:pt>
                      <c:pt idx="107">
                        <c:v>18154</c:v>
                      </c:pt>
                      <c:pt idx="108">
                        <c:v>19149</c:v>
                      </c:pt>
                      <c:pt idx="109">
                        <c:v>20259</c:v>
                      </c:pt>
                      <c:pt idx="110">
                        <c:v>21041</c:v>
                      </c:pt>
                      <c:pt idx="111">
                        <c:v>22531</c:v>
                      </c:pt>
                      <c:pt idx="112">
                        <c:v>23784</c:v>
                      </c:pt>
                      <c:pt idx="113">
                        <c:v>24991</c:v>
                      </c:pt>
                      <c:pt idx="114">
                        <c:v>26698</c:v>
                      </c:pt>
                      <c:pt idx="115">
                        <c:v>27964</c:v>
                      </c:pt>
                      <c:pt idx="116">
                        <c:v>28795</c:v>
                      </c:pt>
                      <c:pt idx="117">
                        <c:v>29959</c:v>
                      </c:pt>
                      <c:pt idx="118">
                        <c:v>31686</c:v>
                      </c:pt>
                      <c:pt idx="119">
                        <c:v>33226</c:v>
                      </c:pt>
                      <c:pt idx="120">
                        <c:v>35123</c:v>
                      </c:pt>
                      <c:pt idx="121">
                        <c:v>36937</c:v>
                      </c:pt>
                      <c:pt idx="122">
                        <c:v>38359</c:v>
                      </c:pt>
                      <c:pt idx="123">
                        <c:v>39431</c:v>
                      </c:pt>
                      <c:pt idx="124">
                        <c:v>40845</c:v>
                      </c:pt>
                      <c:pt idx="125">
                        <c:v>42678</c:v>
                      </c:pt>
                      <c:pt idx="126">
                        <c:v>44594</c:v>
                      </c:pt>
                      <c:pt idx="127">
                        <c:v>46470</c:v>
                      </c:pt>
                      <c:pt idx="128">
                        <c:v>48234</c:v>
                      </c:pt>
                      <c:pt idx="129">
                        <c:v>49828</c:v>
                      </c:pt>
                      <c:pt idx="130">
                        <c:v>50737</c:v>
                      </c:pt>
                      <c:pt idx="131">
                        <c:v>51903</c:v>
                      </c:pt>
                      <c:pt idx="132">
                        <c:v>53925</c:v>
                      </c:pt>
                      <c:pt idx="133">
                        <c:v>56880</c:v>
                      </c:pt>
                      <c:pt idx="134">
                        <c:v>59500</c:v>
                      </c:pt>
                      <c:pt idx="135">
                        <c:v>61613</c:v>
                      </c:pt>
                      <c:pt idx="136">
                        <c:v>63241</c:v>
                      </c:pt>
                      <c:pt idx="137">
                        <c:v>64352</c:v>
                      </c:pt>
                      <c:pt idx="138">
                        <c:v>66315</c:v>
                      </c:pt>
                      <c:pt idx="139">
                        <c:v>68503</c:v>
                      </c:pt>
                      <c:pt idx="140">
                        <c:v>71042</c:v>
                      </c:pt>
                      <c:pt idx="141">
                        <c:v>73374</c:v>
                      </c:pt>
                      <c:pt idx="142">
                        <c:v>75253</c:v>
                      </c:pt>
                      <c:pt idx="143">
                        <c:v>77216</c:v>
                      </c:pt>
                      <c:pt idx="144">
                        <c:v>78842</c:v>
                      </c:pt>
                      <c:pt idx="145">
                        <c:v>80372</c:v>
                      </c:pt>
                      <c:pt idx="146">
                        <c:v>82744</c:v>
                      </c:pt>
                      <c:pt idx="147">
                        <c:v>85424</c:v>
                      </c:pt>
                      <c:pt idx="148">
                        <c:v>87993</c:v>
                      </c:pt>
                      <c:pt idx="149">
                        <c:v>90563</c:v>
                      </c:pt>
                      <c:pt idx="150">
                        <c:v>92574</c:v>
                      </c:pt>
                      <c:pt idx="151">
                        <c:v>94960</c:v>
                      </c:pt>
                      <c:pt idx="152">
                        <c:v>96831</c:v>
                      </c:pt>
                      <c:pt idx="153">
                        <c:v>99469</c:v>
                      </c:pt>
                      <c:pt idx="154">
                        <c:v>102130</c:v>
                      </c:pt>
                      <c:pt idx="155">
                        <c:v>104637</c:v>
                      </c:pt>
                      <c:pt idx="156">
                        <c:v>107096</c:v>
                      </c:pt>
                      <c:pt idx="157">
                        <c:v>109594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BE84-4943-B561-CAB24AAF56AC}"/>
                  </c:ext>
                </c:extLst>
              </c15:ser>
            </c15:filteredLineSeries>
          </c:ext>
        </c:extLst>
      </c:lineChart>
      <c:catAx>
        <c:axId val="241707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7920"/>
        <c:crosses val="autoZero"/>
        <c:auto val="1"/>
        <c:lblAlgn val="ctr"/>
        <c:lblOffset val="100"/>
        <c:noMultiLvlLbl val="0"/>
      </c:catAx>
      <c:valAx>
        <c:axId val="24170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7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2016458796386091"/>
          <c:y val="0.51538537353913449"/>
          <c:w val="7.8167354462455305E-2"/>
          <c:h val="0.30836213997690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 change in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79876892676060218"/>
          <c:h val="0.80104473353874239"/>
        </c:manualLayout>
      </c:layout>
      <c:lineChart>
        <c:grouping val="standard"/>
        <c:varyColors val="0"/>
        <c:ser>
          <c:idx val="1"/>
          <c:order val="1"/>
          <c:tx>
            <c:strRef>
              <c:f>Deaths!$A$60</c:f>
              <c:strCache>
                <c:ptCount val="1"/>
                <c:pt idx="0">
                  <c:v>UK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Deaths!$D$55:$FZ$55</c:f>
              <c:strCache>
                <c:ptCount val="159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  <c:pt idx="144">
                  <c:v>6/15/20</c:v>
                </c:pt>
                <c:pt idx="145">
                  <c:v>6/16/20</c:v>
                </c:pt>
                <c:pt idx="146">
                  <c:v>6/17/20</c:v>
                </c:pt>
                <c:pt idx="147">
                  <c:v>6/18/20</c:v>
                </c:pt>
                <c:pt idx="148">
                  <c:v>6/19/20</c:v>
                </c:pt>
                <c:pt idx="149">
                  <c:v>6/20/20</c:v>
                </c:pt>
                <c:pt idx="150">
                  <c:v>6/21/20</c:v>
                </c:pt>
                <c:pt idx="151">
                  <c:v>6/22/20</c:v>
                </c:pt>
                <c:pt idx="152">
                  <c:v>6/23/20</c:v>
                </c:pt>
                <c:pt idx="153">
                  <c:v>6/24/20</c:v>
                </c:pt>
                <c:pt idx="154">
                  <c:v>6/25/20</c:v>
                </c:pt>
                <c:pt idx="155">
                  <c:v>6/26/20</c:v>
                </c:pt>
                <c:pt idx="156">
                  <c:v>6/27/20</c:v>
                </c:pt>
                <c:pt idx="157">
                  <c:v>6/28/20</c:v>
                </c:pt>
                <c:pt idx="158">
                  <c:v>6/29/20</c:v>
                </c:pt>
              </c:strCache>
            </c:strRef>
          </c:cat>
          <c:val>
            <c:numRef>
              <c:f>Deaths!$D$60:$FZ$60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0</c:v>
                </c:pt>
                <c:pt idx="46">
                  <c:v>1</c:v>
                </c:pt>
                <c:pt idx="47">
                  <c:v>4</c:v>
                </c:pt>
                <c:pt idx="48">
                  <c:v>0</c:v>
                </c:pt>
                <c:pt idx="49">
                  <c:v>2</c:v>
                </c:pt>
                <c:pt idx="50">
                  <c:v>1</c:v>
                </c:pt>
                <c:pt idx="51">
                  <c:v>18</c:v>
                </c:pt>
                <c:pt idx="52">
                  <c:v>15</c:v>
                </c:pt>
                <c:pt idx="53">
                  <c:v>23</c:v>
                </c:pt>
                <c:pt idx="54">
                  <c:v>16</c:v>
                </c:pt>
                <c:pt idx="55">
                  <c:v>34</c:v>
                </c:pt>
                <c:pt idx="56">
                  <c:v>43</c:v>
                </c:pt>
                <c:pt idx="57">
                  <c:v>36</c:v>
                </c:pt>
                <c:pt idx="58">
                  <c:v>56</c:v>
                </c:pt>
                <c:pt idx="59">
                  <c:v>35</c:v>
                </c:pt>
                <c:pt idx="60">
                  <c:v>74</c:v>
                </c:pt>
                <c:pt idx="61">
                  <c:v>149</c:v>
                </c:pt>
                <c:pt idx="62">
                  <c:v>186</c:v>
                </c:pt>
                <c:pt idx="63">
                  <c:v>184</c:v>
                </c:pt>
                <c:pt idx="64">
                  <c:v>284</c:v>
                </c:pt>
                <c:pt idx="65">
                  <c:v>294</c:v>
                </c:pt>
                <c:pt idx="66">
                  <c:v>215</c:v>
                </c:pt>
                <c:pt idx="67">
                  <c:v>374</c:v>
                </c:pt>
                <c:pt idx="68">
                  <c:v>383</c:v>
                </c:pt>
                <c:pt idx="69">
                  <c:v>673</c:v>
                </c:pt>
                <c:pt idx="70">
                  <c:v>652</c:v>
                </c:pt>
                <c:pt idx="71">
                  <c:v>715</c:v>
                </c:pt>
                <c:pt idx="72">
                  <c:v>761</c:v>
                </c:pt>
                <c:pt idx="73">
                  <c:v>646</c:v>
                </c:pt>
                <c:pt idx="74">
                  <c:v>571</c:v>
                </c:pt>
                <c:pt idx="75">
                  <c:v>1038</c:v>
                </c:pt>
                <c:pt idx="76">
                  <c:v>1036</c:v>
                </c:pt>
                <c:pt idx="77">
                  <c:v>1104</c:v>
                </c:pt>
                <c:pt idx="78">
                  <c:v>1153</c:v>
                </c:pt>
                <c:pt idx="79">
                  <c:v>840</c:v>
                </c:pt>
                <c:pt idx="80">
                  <c:v>686</c:v>
                </c:pt>
                <c:pt idx="81">
                  <c:v>745</c:v>
                </c:pt>
                <c:pt idx="82">
                  <c:v>1048</c:v>
                </c:pt>
                <c:pt idx="83">
                  <c:v>846</c:v>
                </c:pt>
                <c:pt idx="84">
                  <c:v>1033</c:v>
                </c:pt>
                <c:pt idx="85">
                  <c:v>936</c:v>
                </c:pt>
                <c:pt idx="86">
                  <c:v>1118</c:v>
                </c:pt>
                <c:pt idx="87">
                  <c:v>499</c:v>
                </c:pt>
                <c:pt idx="88">
                  <c:v>565</c:v>
                </c:pt>
                <c:pt idx="89">
                  <c:v>1172</c:v>
                </c:pt>
                <c:pt idx="90">
                  <c:v>847</c:v>
                </c:pt>
                <c:pt idx="91">
                  <c:v>729</c:v>
                </c:pt>
                <c:pt idx="92">
                  <c:v>1013</c:v>
                </c:pt>
                <c:pt idx="93">
                  <c:v>844</c:v>
                </c:pt>
                <c:pt idx="94">
                  <c:v>420</c:v>
                </c:pt>
                <c:pt idx="95">
                  <c:v>341</c:v>
                </c:pt>
                <c:pt idx="96">
                  <c:v>911</c:v>
                </c:pt>
                <c:pt idx="97">
                  <c:v>797</c:v>
                </c:pt>
                <c:pt idx="98">
                  <c:v>676</c:v>
                </c:pt>
                <c:pt idx="99">
                  <c:v>741</c:v>
                </c:pt>
                <c:pt idx="100">
                  <c:v>622</c:v>
                </c:pt>
                <c:pt idx="101">
                  <c:v>315</c:v>
                </c:pt>
                <c:pt idx="102">
                  <c:v>289</c:v>
                </c:pt>
                <c:pt idx="103">
                  <c:v>692</c:v>
                </c:pt>
                <c:pt idx="104">
                  <c:v>649</c:v>
                </c:pt>
                <c:pt idx="105">
                  <c:v>539</c:v>
                </c:pt>
                <c:pt idx="106">
                  <c:v>627</c:v>
                </c:pt>
                <c:pt idx="107">
                  <c:v>346</c:v>
                </c:pt>
                <c:pt idx="108">
                  <c:v>268</c:v>
                </c:pt>
                <c:pt idx="109">
                  <c:v>211</c:v>
                </c:pt>
                <c:pt idx="110">
                  <c:v>628</c:v>
                </c:pt>
                <c:pt idx="111">
                  <c:v>495</c:v>
                </c:pt>
                <c:pt idx="112">
                  <c:v>429</c:v>
                </c:pt>
                <c:pt idx="113">
                  <c:v>385</c:v>
                </c:pt>
                <c:pt idx="114">
                  <c:v>468</c:v>
                </c:pt>
                <c:pt idx="115">
                  <c:v>170</c:v>
                </c:pt>
                <c:pt idx="116">
                  <c:v>160</c:v>
                </c:pt>
                <c:pt idx="117">
                  <c:v>546</c:v>
                </c:pt>
                <c:pt idx="118">
                  <c:v>364</c:v>
                </c:pt>
                <c:pt idx="119">
                  <c:v>338</c:v>
                </c:pt>
                <c:pt idx="120">
                  <c:v>351</c:v>
                </c:pt>
                <c:pt idx="121">
                  <c:v>282</c:v>
                </c:pt>
                <c:pt idx="122">
                  <c:v>118</c:v>
                </c:pt>
                <c:pt idx="123">
                  <c:v>121</c:v>
                </c:pt>
                <c:pt idx="124">
                  <c:v>134</c:v>
                </c:pt>
                <c:pt idx="125">
                  <c:v>412</c:v>
                </c:pt>
                <c:pt idx="126">
                  <c:v>377</c:v>
                </c:pt>
                <c:pt idx="127">
                  <c:v>324</c:v>
                </c:pt>
                <c:pt idx="128">
                  <c:v>215</c:v>
                </c:pt>
                <c:pt idx="129">
                  <c:v>113</c:v>
                </c:pt>
                <c:pt idx="130">
                  <c:v>556</c:v>
                </c:pt>
                <c:pt idx="131">
                  <c:v>325</c:v>
                </c:pt>
                <c:pt idx="132">
                  <c:v>359</c:v>
                </c:pt>
                <c:pt idx="133">
                  <c:v>176</c:v>
                </c:pt>
                <c:pt idx="134">
                  <c:v>357</c:v>
                </c:pt>
                <c:pt idx="135">
                  <c:v>204</c:v>
                </c:pt>
                <c:pt idx="136">
                  <c:v>77</c:v>
                </c:pt>
                <c:pt idx="137">
                  <c:v>55</c:v>
                </c:pt>
                <c:pt idx="138">
                  <c:v>288</c:v>
                </c:pt>
                <c:pt idx="139">
                  <c:v>245</c:v>
                </c:pt>
                <c:pt idx="140">
                  <c:v>151</c:v>
                </c:pt>
                <c:pt idx="141">
                  <c:v>202</c:v>
                </c:pt>
                <c:pt idx="142">
                  <c:v>181</c:v>
                </c:pt>
                <c:pt idx="143">
                  <c:v>36</c:v>
                </c:pt>
                <c:pt idx="144">
                  <c:v>38</c:v>
                </c:pt>
                <c:pt idx="145">
                  <c:v>233</c:v>
                </c:pt>
                <c:pt idx="146">
                  <c:v>184</c:v>
                </c:pt>
                <c:pt idx="147">
                  <c:v>135</c:v>
                </c:pt>
                <c:pt idx="148">
                  <c:v>173</c:v>
                </c:pt>
                <c:pt idx="149">
                  <c:v>128</c:v>
                </c:pt>
                <c:pt idx="150">
                  <c:v>43</c:v>
                </c:pt>
                <c:pt idx="151">
                  <c:v>14</c:v>
                </c:pt>
                <c:pt idx="152">
                  <c:v>280</c:v>
                </c:pt>
                <c:pt idx="153">
                  <c:v>154</c:v>
                </c:pt>
                <c:pt idx="154">
                  <c:v>149</c:v>
                </c:pt>
                <c:pt idx="155">
                  <c:v>184</c:v>
                </c:pt>
                <c:pt idx="156">
                  <c:v>100</c:v>
                </c:pt>
                <c:pt idx="157">
                  <c:v>36</c:v>
                </c:pt>
                <c:pt idx="158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EE-43FB-8A47-19454AF7F7E4}"/>
            </c:ext>
          </c:extLst>
        </c:ser>
        <c:ser>
          <c:idx val="2"/>
          <c:order val="2"/>
          <c:tx>
            <c:strRef>
              <c:f>Deaths!$A$61</c:f>
              <c:strCache>
                <c:ptCount val="1"/>
                <c:pt idx="0">
                  <c:v>Italy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Deaths!$D$55:$FZ$55</c:f>
              <c:strCache>
                <c:ptCount val="159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  <c:pt idx="144">
                  <c:v>6/15/20</c:v>
                </c:pt>
                <c:pt idx="145">
                  <c:v>6/16/20</c:v>
                </c:pt>
                <c:pt idx="146">
                  <c:v>6/17/20</c:v>
                </c:pt>
                <c:pt idx="147">
                  <c:v>6/18/20</c:v>
                </c:pt>
                <c:pt idx="148">
                  <c:v>6/19/20</c:v>
                </c:pt>
                <c:pt idx="149">
                  <c:v>6/20/20</c:v>
                </c:pt>
                <c:pt idx="150">
                  <c:v>6/21/20</c:v>
                </c:pt>
                <c:pt idx="151">
                  <c:v>6/22/20</c:v>
                </c:pt>
                <c:pt idx="152">
                  <c:v>6/23/20</c:v>
                </c:pt>
                <c:pt idx="153">
                  <c:v>6/24/20</c:v>
                </c:pt>
                <c:pt idx="154">
                  <c:v>6/25/20</c:v>
                </c:pt>
                <c:pt idx="155">
                  <c:v>6/26/20</c:v>
                </c:pt>
                <c:pt idx="156">
                  <c:v>6/27/20</c:v>
                </c:pt>
                <c:pt idx="157">
                  <c:v>6/28/20</c:v>
                </c:pt>
                <c:pt idx="158">
                  <c:v>6/29/20</c:v>
                </c:pt>
              </c:strCache>
            </c:strRef>
          </c:cat>
          <c:val>
            <c:numRef>
              <c:f>Deaths!$D$61:$FZ$61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4</c:v>
                </c:pt>
                <c:pt idx="33">
                  <c:v>3</c:v>
                </c:pt>
                <c:pt idx="34">
                  <c:v>2</c:v>
                </c:pt>
                <c:pt idx="35">
                  <c:v>5</c:v>
                </c:pt>
                <c:pt idx="36">
                  <c:v>4</c:v>
                </c:pt>
                <c:pt idx="37">
                  <c:v>8</c:v>
                </c:pt>
                <c:pt idx="38">
                  <c:v>5</c:v>
                </c:pt>
                <c:pt idx="39">
                  <c:v>18</c:v>
                </c:pt>
                <c:pt idx="40">
                  <c:v>27</c:v>
                </c:pt>
                <c:pt idx="41">
                  <c:v>28</c:v>
                </c:pt>
                <c:pt idx="42">
                  <c:v>41</c:v>
                </c:pt>
                <c:pt idx="43">
                  <c:v>49</c:v>
                </c:pt>
                <c:pt idx="44">
                  <c:v>36</c:v>
                </c:pt>
                <c:pt idx="45">
                  <c:v>133</c:v>
                </c:pt>
                <c:pt idx="46">
                  <c:v>97</c:v>
                </c:pt>
                <c:pt idx="47">
                  <c:v>168</c:v>
                </c:pt>
                <c:pt idx="48">
                  <c:v>196</c:v>
                </c:pt>
                <c:pt idx="49">
                  <c:v>189</c:v>
                </c:pt>
                <c:pt idx="50">
                  <c:v>250</c:v>
                </c:pt>
                <c:pt idx="51">
                  <c:v>175</c:v>
                </c:pt>
                <c:pt idx="52">
                  <c:v>368</c:v>
                </c:pt>
                <c:pt idx="53">
                  <c:v>349</c:v>
                </c:pt>
                <c:pt idx="54">
                  <c:v>345</c:v>
                </c:pt>
                <c:pt idx="55">
                  <c:v>475</c:v>
                </c:pt>
                <c:pt idx="56">
                  <c:v>427</c:v>
                </c:pt>
                <c:pt idx="57">
                  <c:v>627</c:v>
                </c:pt>
                <c:pt idx="58">
                  <c:v>793</c:v>
                </c:pt>
                <c:pt idx="59">
                  <c:v>651</c:v>
                </c:pt>
                <c:pt idx="60">
                  <c:v>601</c:v>
                </c:pt>
                <c:pt idx="61">
                  <c:v>743</c:v>
                </c:pt>
                <c:pt idx="62">
                  <c:v>683</c:v>
                </c:pt>
                <c:pt idx="63">
                  <c:v>712</c:v>
                </c:pt>
                <c:pt idx="64">
                  <c:v>919</c:v>
                </c:pt>
                <c:pt idx="65">
                  <c:v>889</c:v>
                </c:pt>
                <c:pt idx="66">
                  <c:v>756</c:v>
                </c:pt>
                <c:pt idx="67">
                  <c:v>812</c:v>
                </c:pt>
                <c:pt idx="68">
                  <c:v>837</c:v>
                </c:pt>
                <c:pt idx="69">
                  <c:v>727</c:v>
                </c:pt>
                <c:pt idx="70">
                  <c:v>760</c:v>
                </c:pt>
                <c:pt idx="71">
                  <c:v>766</c:v>
                </c:pt>
                <c:pt idx="72">
                  <c:v>681</c:v>
                </c:pt>
                <c:pt idx="73">
                  <c:v>525</c:v>
                </c:pt>
                <c:pt idx="74">
                  <c:v>636</c:v>
                </c:pt>
                <c:pt idx="75">
                  <c:v>604</c:v>
                </c:pt>
                <c:pt idx="76">
                  <c:v>542</c:v>
                </c:pt>
                <c:pt idx="77">
                  <c:v>610</c:v>
                </c:pt>
                <c:pt idx="78">
                  <c:v>570</c:v>
                </c:pt>
                <c:pt idx="79">
                  <c:v>619</c:v>
                </c:pt>
                <c:pt idx="80">
                  <c:v>431</c:v>
                </c:pt>
                <c:pt idx="81">
                  <c:v>566</c:v>
                </c:pt>
                <c:pt idx="82">
                  <c:v>602</c:v>
                </c:pt>
                <c:pt idx="83">
                  <c:v>578</c:v>
                </c:pt>
                <c:pt idx="84">
                  <c:v>525</c:v>
                </c:pt>
                <c:pt idx="85">
                  <c:v>575</c:v>
                </c:pt>
                <c:pt idx="86">
                  <c:v>482</c:v>
                </c:pt>
                <c:pt idx="87">
                  <c:v>433</c:v>
                </c:pt>
                <c:pt idx="88">
                  <c:v>454</c:v>
                </c:pt>
                <c:pt idx="89">
                  <c:v>534</c:v>
                </c:pt>
                <c:pt idx="90">
                  <c:v>437</c:v>
                </c:pt>
                <c:pt idx="91">
                  <c:v>464</c:v>
                </c:pt>
                <c:pt idx="92">
                  <c:v>420</c:v>
                </c:pt>
                <c:pt idx="93">
                  <c:v>415</c:v>
                </c:pt>
                <c:pt idx="94">
                  <c:v>260</c:v>
                </c:pt>
                <c:pt idx="95">
                  <c:v>333</c:v>
                </c:pt>
                <c:pt idx="96">
                  <c:v>382</c:v>
                </c:pt>
                <c:pt idx="97">
                  <c:v>323</c:v>
                </c:pt>
                <c:pt idx="98">
                  <c:v>285</c:v>
                </c:pt>
                <c:pt idx="99">
                  <c:v>269</c:v>
                </c:pt>
                <c:pt idx="100">
                  <c:v>474</c:v>
                </c:pt>
                <c:pt idx="101">
                  <c:v>174</c:v>
                </c:pt>
                <c:pt idx="102">
                  <c:v>195</c:v>
                </c:pt>
                <c:pt idx="103">
                  <c:v>236</c:v>
                </c:pt>
                <c:pt idx="104">
                  <c:v>369</c:v>
                </c:pt>
                <c:pt idx="105">
                  <c:v>274</c:v>
                </c:pt>
                <c:pt idx="106">
                  <c:v>243</c:v>
                </c:pt>
                <c:pt idx="107">
                  <c:v>194</c:v>
                </c:pt>
                <c:pt idx="108">
                  <c:v>165</c:v>
                </c:pt>
                <c:pt idx="109">
                  <c:v>179</c:v>
                </c:pt>
                <c:pt idx="110">
                  <c:v>172</c:v>
                </c:pt>
                <c:pt idx="111">
                  <c:v>195</c:v>
                </c:pt>
                <c:pt idx="112">
                  <c:v>262</c:v>
                </c:pt>
                <c:pt idx="113">
                  <c:v>242</c:v>
                </c:pt>
                <c:pt idx="114">
                  <c:v>153</c:v>
                </c:pt>
                <c:pt idx="115">
                  <c:v>145</c:v>
                </c:pt>
                <c:pt idx="116">
                  <c:v>99</c:v>
                </c:pt>
                <c:pt idx="117">
                  <c:v>162</c:v>
                </c:pt>
                <c:pt idx="118">
                  <c:v>161</c:v>
                </c:pt>
                <c:pt idx="119">
                  <c:v>156</c:v>
                </c:pt>
                <c:pt idx="120">
                  <c:v>130</c:v>
                </c:pt>
                <c:pt idx="121">
                  <c:v>119</c:v>
                </c:pt>
                <c:pt idx="122">
                  <c:v>50</c:v>
                </c:pt>
                <c:pt idx="123">
                  <c:v>92</c:v>
                </c:pt>
                <c:pt idx="124">
                  <c:v>78</c:v>
                </c:pt>
                <c:pt idx="125">
                  <c:v>117</c:v>
                </c:pt>
                <c:pt idx="126">
                  <c:v>70</c:v>
                </c:pt>
                <c:pt idx="127">
                  <c:v>87</c:v>
                </c:pt>
                <c:pt idx="128">
                  <c:v>111</c:v>
                </c:pt>
                <c:pt idx="129">
                  <c:v>75</c:v>
                </c:pt>
                <c:pt idx="130">
                  <c:v>60</c:v>
                </c:pt>
                <c:pt idx="131">
                  <c:v>55</c:v>
                </c:pt>
                <c:pt idx="132">
                  <c:v>71</c:v>
                </c:pt>
                <c:pt idx="133">
                  <c:v>88</c:v>
                </c:pt>
                <c:pt idx="134">
                  <c:v>85</c:v>
                </c:pt>
                <c:pt idx="135">
                  <c:v>72</c:v>
                </c:pt>
                <c:pt idx="136">
                  <c:v>53</c:v>
                </c:pt>
                <c:pt idx="137">
                  <c:v>65</c:v>
                </c:pt>
                <c:pt idx="138">
                  <c:v>79</c:v>
                </c:pt>
                <c:pt idx="139">
                  <c:v>71</c:v>
                </c:pt>
                <c:pt idx="140">
                  <c:v>53</c:v>
                </c:pt>
                <c:pt idx="141">
                  <c:v>56</c:v>
                </c:pt>
                <c:pt idx="142">
                  <c:v>78</c:v>
                </c:pt>
                <c:pt idx="143">
                  <c:v>44</c:v>
                </c:pt>
                <c:pt idx="144">
                  <c:v>26</c:v>
                </c:pt>
                <c:pt idx="145">
                  <c:v>34</c:v>
                </c:pt>
                <c:pt idx="146">
                  <c:v>43</c:v>
                </c:pt>
                <c:pt idx="147">
                  <c:v>66</c:v>
                </c:pt>
                <c:pt idx="148">
                  <c:v>47</c:v>
                </c:pt>
                <c:pt idx="149">
                  <c:v>49</c:v>
                </c:pt>
                <c:pt idx="150">
                  <c:v>24</c:v>
                </c:pt>
                <c:pt idx="151">
                  <c:v>23</c:v>
                </c:pt>
                <c:pt idx="152">
                  <c:v>18</c:v>
                </c:pt>
                <c:pt idx="153">
                  <c:v>-31</c:v>
                </c:pt>
                <c:pt idx="154">
                  <c:v>34</c:v>
                </c:pt>
                <c:pt idx="155">
                  <c:v>30</c:v>
                </c:pt>
                <c:pt idx="156">
                  <c:v>8</c:v>
                </c:pt>
                <c:pt idx="157">
                  <c:v>22</c:v>
                </c:pt>
                <c:pt idx="158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DEE-43FB-8A47-19454AF7F7E4}"/>
            </c:ext>
          </c:extLst>
        </c:ser>
        <c:ser>
          <c:idx val="3"/>
          <c:order val="3"/>
          <c:tx>
            <c:strRef>
              <c:f>Deaths!$A$62</c:f>
              <c:strCache>
                <c:ptCount val="1"/>
                <c:pt idx="0">
                  <c:v>SA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Deaths!$D$55:$FZ$55</c:f>
              <c:strCache>
                <c:ptCount val="159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  <c:pt idx="144">
                  <c:v>6/15/20</c:v>
                </c:pt>
                <c:pt idx="145">
                  <c:v>6/16/20</c:v>
                </c:pt>
                <c:pt idx="146">
                  <c:v>6/17/20</c:v>
                </c:pt>
                <c:pt idx="147">
                  <c:v>6/18/20</c:v>
                </c:pt>
                <c:pt idx="148">
                  <c:v>6/19/20</c:v>
                </c:pt>
                <c:pt idx="149">
                  <c:v>6/20/20</c:v>
                </c:pt>
                <c:pt idx="150">
                  <c:v>6/21/20</c:v>
                </c:pt>
                <c:pt idx="151">
                  <c:v>6/22/20</c:v>
                </c:pt>
                <c:pt idx="152">
                  <c:v>6/23/20</c:v>
                </c:pt>
                <c:pt idx="153">
                  <c:v>6/24/20</c:v>
                </c:pt>
                <c:pt idx="154">
                  <c:v>6/25/20</c:v>
                </c:pt>
                <c:pt idx="155">
                  <c:v>6/26/20</c:v>
                </c:pt>
                <c:pt idx="156">
                  <c:v>6/27/20</c:v>
                </c:pt>
                <c:pt idx="157">
                  <c:v>6/28/20</c:v>
                </c:pt>
                <c:pt idx="158">
                  <c:v>6/29/20</c:v>
                </c:pt>
              </c:strCache>
            </c:strRef>
          </c:cat>
          <c:val>
            <c:numRef>
              <c:f>Deaths!$D$62:$FZ$62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2</c:v>
                </c:pt>
                <c:pt idx="69">
                  <c:v>0</c:v>
                </c:pt>
                <c:pt idx="70">
                  <c:v>0</c:v>
                </c:pt>
                <c:pt idx="71">
                  <c:v>4</c:v>
                </c:pt>
                <c:pt idx="72">
                  <c:v>0</c:v>
                </c:pt>
                <c:pt idx="73">
                  <c:v>2</c:v>
                </c:pt>
                <c:pt idx="74">
                  <c:v>1</c:v>
                </c:pt>
                <c:pt idx="75">
                  <c:v>1</c:v>
                </c:pt>
                <c:pt idx="76">
                  <c:v>5</c:v>
                </c:pt>
                <c:pt idx="77">
                  <c:v>0</c:v>
                </c:pt>
                <c:pt idx="78">
                  <c:v>6</c:v>
                </c:pt>
                <c:pt idx="79">
                  <c:v>1</c:v>
                </c:pt>
                <c:pt idx="80">
                  <c:v>0</c:v>
                </c:pt>
                <c:pt idx="81">
                  <c:v>2</c:v>
                </c:pt>
                <c:pt idx="82">
                  <c:v>0</c:v>
                </c:pt>
                <c:pt idx="83">
                  <c:v>7</c:v>
                </c:pt>
                <c:pt idx="84">
                  <c:v>14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4</c:v>
                </c:pt>
                <c:pt idx="89">
                  <c:v>0</c:v>
                </c:pt>
                <c:pt idx="90">
                  <c:v>7</c:v>
                </c:pt>
                <c:pt idx="91">
                  <c:v>10</c:v>
                </c:pt>
                <c:pt idx="92">
                  <c:v>4</c:v>
                </c:pt>
                <c:pt idx="93">
                  <c:v>7</c:v>
                </c:pt>
                <c:pt idx="94">
                  <c:v>1</c:v>
                </c:pt>
                <c:pt idx="95">
                  <c:v>3</c:v>
                </c:pt>
                <c:pt idx="96">
                  <c:v>3</c:v>
                </c:pt>
                <c:pt idx="97">
                  <c:v>10</c:v>
                </c:pt>
                <c:pt idx="98">
                  <c:v>0</c:v>
                </c:pt>
                <c:pt idx="99">
                  <c:v>13</c:v>
                </c:pt>
                <c:pt idx="100">
                  <c:v>7</c:v>
                </c:pt>
                <c:pt idx="101">
                  <c:v>8</c:v>
                </c:pt>
                <c:pt idx="102">
                  <c:v>7</c:v>
                </c:pt>
                <c:pt idx="103">
                  <c:v>10</c:v>
                </c:pt>
                <c:pt idx="104">
                  <c:v>5</c:v>
                </c:pt>
                <c:pt idx="105">
                  <c:v>8</c:v>
                </c:pt>
                <c:pt idx="106">
                  <c:v>17</c:v>
                </c:pt>
                <c:pt idx="107">
                  <c:v>8</c:v>
                </c:pt>
                <c:pt idx="108">
                  <c:v>8</c:v>
                </c:pt>
                <c:pt idx="109">
                  <c:v>12</c:v>
                </c:pt>
                <c:pt idx="110">
                  <c:v>0</c:v>
                </c:pt>
                <c:pt idx="111">
                  <c:v>13</c:v>
                </c:pt>
                <c:pt idx="112">
                  <c:v>19</c:v>
                </c:pt>
                <c:pt idx="113">
                  <c:v>9</c:v>
                </c:pt>
                <c:pt idx="114">
                  <c:v>14</c:v>
                </c:pt>
                <c:pt idx="115">
                  <c:v>3</c:v>
                </c:pt>
                <c:pt idx="116">
                  <c:v>22</c:v>
                </c:pt>
                <c:pt idx="117">
                  <c:v>26</c:v>
                </c:pt>
                <c:pt idx="118">
                  <c:v>27</c:v>
                </c:pt>
                <c:pt idx="119">
                  <c:v>30</c:v>
                </c:pt>
                <c:pt idx="120">
                  <c:v>28</c:v>
                </c:pt>
                <c:pt idx="121">
                  <c:v>10</c:v>
                </c:pt>
                <c:pt idx="122">
                  <c:v>22</c:v>
                </c:pt>
                <c:pt idx="123">
                  <c:v>52</c:v>
                </c:pt>
                <c:pt idx="124">
                  <c:v>43</c:v>
                </c:pt>
                <c:pt idx="125">
                  <c:v>28</c:v>
                </c:pt>
                <c:pt idx="126">
                  <c:v>25</c:v>
                </c:pt>
                <c:pt idx="127">
                  <c:v>34</c:v>
                </c:pt>
                <c:pt idx="128">
                  <c:v>32</c:v>
                </c:pt>
                <c:pt idx="129">
                  <c:v>40</c:v>
                </c:pt>
                <c:pt idx="130">
                  <c:v>22</c:v>
                </c:pt>
                <c:pt idx="131">
                  <c:v>50</c:v>
                </c:pt>
                <c:pt idx="132">
                  <c:v>37</c:v>
                </c:pt>
                <c:pt idx="133">
                  <c:v>56</c:v>
                </c:pt>
                <c:pt idx="134">
                  <c:v>60</c:v>
                </c:pt>
                <c:pt idx="135">
                  <c:v>44</c:v>
                </c:pt>
                <c:pt idx="136">
                  <c:v>46</c:v>
                </c:pt>
                <c:pt idx="137">
                  <c:v>82</c:v>
                </c:pt>
                <c:pt idx="138">
                  <c:v>82</c:v>
                </c:pt>
                <c:pt idx="139">
                  <c:v>48</c:v>
                </c:pt>
                <c:pt idx="140">
                  <c:v>74</c:v>
                </c:pt>
                <c:pt idx="141">
                  <c:v>70</c:v>
                </c:pt>
                <c:pt idx="142">
                  <c:v>69</c:v>
                </c:pt>
                <c:pt idx="143">
                  <c:v>57</c:v>
                </c:pt>
                <c:pt idx="144">
                  <c:v>88</c:v>
                </c:pt>
                <c:pt idx="145">
                  <c:v>57</c:v>
                </c:pt>
                <c:pt idx="146">
                  <c:v>49</c:v>
                </c:pt>
                <c:pt idx="147">
                  <c:v>63</c:v>
                </c:pt>
                <c:pt idx="148">
                  <c:v>94</c:v>
                </c:pt>
                <c:pt idx="149">
                  <c:v>46</c:v>
                </c:pt>
                <c:pt idx="150">
                  <c:v>53</c:v>
                </c:pt>
                <c:pt idx="151">
                  <c:v>61</c:v>
                </c:pt>
                <c:pt idx="152">
                  <c:v>111</c:v>
                </c:pt>
                <c:pt idx="153">
                  <c:v>103</c:v>
                </c:pt>
                <c:pt idx="154">
                  <c:v>87</c:v>
                </c:pt>
                <c:pt idx="155">
                  <c:v>48</c:v>
                </c:pt>
                <c:pt idx="156">
                  <c:v>73</c:v>
                </c:pt>
                <c:pt idx="157">
                  <c:v>43</c:v>
                </c:pt>
                <c:pt idx="158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DEE-43FB-8A47-19454AF7F7E4}"/>
            </c:ext>
          </c:extLst>
        </c:ser>
        <c:ser>
          <c:idx val="5"/>
          <c:order val="4"/>
          <c:tx>
            <c:strRef>
              <c:f>Deaths!$A$63</c:f>
              <c:strCache>
                <c:ptCount val="1"/>
                <c:pt idx="0">
                  <c:v>Spain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Deaths!$D$55:$FZ$55</c:f>
              <c:strCache>
                <c:ptCount val="159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  <c:pt idx="144">
                  <c:v>6/15/20</c:v>
                </c:pt>
                <c:pt idx="145">
                  <c:v>6/16/20</c:v>
                </c:pt>
                <c:pt idx="146">
                  <c:v>6/17/20</c:v>
                </c:pt>
                <c:pt idx="147">
                  <c:v>6/18/20</c:v>
                </c:pt>
                <c:pt idx="148">
                  <c:v>6/19/20</c:v>
                </c:pt>
                <c:pt idx="149">
                  <c:v>6/20/20</c:v>
                </c:pt>
                <c:pt idx="150">
                  <c:v>6/21/20</c:v>
                </c:pt>
                <c:pt idx="151">
                  <c:v>6/22/20</c:v>
                </c:pt>
                <c:pt idx="152">
                  <c:v>6/23/20</c:v>
                </c:pt>
                <c:pt idx="153">
                  <c:v>6/24/20</c:v>
                </c:pt>
                <c:pt idx="154">
                  <c:v>6/25/20</c:v>
                </c:pt>
                <c:pt idx="155">
                  <c:v>6/26/20</c:v>
                </c:pt>
                <c:pt idx="156">
                  <c:v>6/27/20</c:v>
                </c:pt>
                <c:pt idx="157">
                  <c:v>6/28/20</c:v>
                </c:pt>
                <c:pt idx="158">
                  <c:v>6/29/20</c:v>
                </c:pt>
              </c:strCache>
            </c:strRef>
          </c:cat>
          <c:val>
            <c:numRef>
              <c:f>Deaths!$D$63:$FZ$63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2</c:v>
                </c:pt>
                <c:pt idx="44">
                  <c:v>5</c:v>
                </c:pt>
                <c:pt idx="45">
                  <c:v>7</c:v>
                </c:pt>
                <c:pt idx="46">
                  <c:v>11</c:v>
                </c:pt>
                <c:pt idx="47">
                  <c:v>7</c:v>
                </c:pt>
                <c:pt idx="48">
                  <c:v>19</c:v>
                </c:pt>
                <c:pt idx="49">
                  <c:v>1</c:v>
                </c:pt>
                <c:pt idx="50">
                  <c:v>78</c:v>
                </c:pt>
                <c:pt idx="51">
                  <c:v>62</c:v>
                </c:pt>
                <c:pt idx="52">
                  <c:v>94</c:v>
                </c:pt>
                <c:pt idx="53">
                  <c:v>53</c:v>
                </c:pt>
                <c:pt idx="54">
                  <c:v>191</c:v>
                </c:pt>
                <c:pt idx="55">
                  <c:v>90</c:v>
                </c:pt>
                <c:pt idx="56">
                  <c:v>207</c:v>
                </c:pt>
                <c:pt idx="57">
                  <c:v>213</c:v>
                </c:pt>
                <c:pt idx="58">
                  <c:v>332</c:v>
                </c:pt>
                <c:pt idx="59">
                  <c:v>397</c:v>
                </c:pt>
                <c:pt idx="60">
                  <c:v>539</c:v>
                </c:pt>
                <c:pt idx="61">
                  <c:v>497</c:v>
                </c:pt>
                <c:pt idx="62">
                  <c:v>839</c:v>
                </c:pt>
                <c:pt idx="63">
                  <c:v>718</c:v>
                </c:pt>
                <c:pt idx="64">
                  <c:v>773</c:v>
                </c:pt>
                <c:pt idx="65">
                  <c:v>844</c:v>
                </c:pt>
                <c:pt idx="66">
                  <c:v>821</c:v>
                </c:pt>
                <c:pt idx="67">
                  <c:v>913</c:v>
                </c:pt>
                <c:pt idx="68">
                  <c:v>748</c:v>
                </c:pt>
                <c:pt idx="69">
                  <c:v>923</c:v>
                </c:pt>
                <c:pt idx="70">
                  <c:v>961</c:v>
                </c:pt>
                <c:pt idx="71">
                  <c:v>850</c:v>
                </c:pt>
                <c:pt idx="72">
                  <c:v>749</c:v>
                </c:pt>
                <c:pt idx="73">
                  <c:v>694</c:v>
                </c:pt>
                <c:pt idx="74">
                  <c:v>700</c:v>
                </c:pt>
                <c:pt idx="75">
                  <c:v>704</c:v>
                </c:pt>
                <c:pt idx="76">
                  <c:v>747</c:v>
                </c:pt>
                <c:pt idx="77">
                  <c:v>655</c:v>
                </c:pt>
                <c:pt idx="78">
                  <c:v>634</c:v>
                </c:pt>
                <c:pt idx="79">
                  <c:v>525</c:v>
                </c:pt>
                <c:pt idx="80">
                  <c:v>603</c:v>
                </c:pt>
                <c:pt idx="81">
                  <c:v>547</c:v>
                </c:pt>
                <c:pt idx="82">
                  <c:v>300</c:v>
                </c:pt>
                <c:pt idx="83">
                  <c:v>652</c:v>
                </c:pt>
                <c:pt idx="84">
                  <c:v>607</c:v>
                </c:pt>
                <c:pt idx="85">
                  <c:v>687</c:v>
                </c:pt>
                <c:pt idx="86">
                  <c:v>41</c:v>
                </c:pt>
                <c:pt idx="87">
                  <c:v>410</c:v>
                </c:pt>
                <c:pt idx="88">
                  <c:v>399</c:v>
                </c:pt>
                <c:pt idx="89">
                  <c:v>430</c:v>
                </c:pt>
                <c:pt idx="90">
                  <c:v>435</c:v>
                </c:pt>
                <c:pt idx="91">
                  <c:v>440</c:v>
                </c:pt>
                <c:pt idx="92">
                  <c:v>367</c:v>
                </c:pt>
                <c:pt idx="93">
                  <c:v>378</c:v>
                </c:pt>
                <c:pt idx="94">
                  <c:v>288</c:v>
                </c:pt>
                <c:pt idx="95">
                  <c:v>331</c:v>
                </c:pt>
                <c:pt idx="96">
                  <c:v>301</c:v>
                </c:pt>
                <c:pt idx="97">
                  <c:v>453</c:v>
                </c:pt>
                <c:pt idx="98">
                  <c:v>268</c:v>
                </c:pt>
                <c:pt idx="99">
                  <c:v>0</c:v>
                </c:pt>
                <c:pt idx="100">
                  <c:v>557</c:v>
                </c:pt>
                <c:pt idx="101">
                  <c:v>164</c:v>
                </c:pt>
                <c:pt idx="102">
                  <c:v>164</c:v>
                </c:pt>
                <c:pt idx="103">
                  <c:v>185</c:v>
                </c:pt>
                <c:pt idx="104">
                  <c:v>244</c:v>
                </c:pt>
                <c:pt idx="105">
                  <c:v>213</c:v>
                </c:pt>
                <c:pt idx="106">
                  <c:v>229</c:v>
                </c:pt>
                <c:pt idx="107">
                  <c:v>179</c:v>
                </c:pt>
                <c:pt idx="108">
                  <c:v>143</c:v>
                </c:pt>
                <c:pt idx="109">
                  <c:v>123</c:v>
                </c:pt>
                <c:pt idx="110">
                  <c:v>176</c:v>
                </c:pt>
                <c:pt idx="111">
                  <c:v>184</c:v>
                </c:pt>
                <c:pt idx="112">
                  <c:v>217</c:v>
                </c:pt>
                <c:pt idx="113">
                  <c:v>138</c:v>
                </c:pt>
                <c:pt idx="114">
                  <c:v>104</c:v>
                </c:pt>
                <c:pt idx="115">
                  <c:v>0</c:v>
                </c:pt>
                <c:pt idx="116">
                  <c:v>146</c:v>
                </c:pt>
                <c:pt idx="117">
                  <c:v>69</c:v>
                </c:pt>
                <c:pt idx="118">
                  <c:v>110</c:v>
                </c:pt>
                <c:pt idx="119">
                  <c:v>52</c:v>
                </c:pt>
                <c:pt idx="120">
                  <c:v>688</c:v>
                </c:pt>
                <c:pt idx="121">
                  <c:v>50</c:v>
                </c:pt>
                <c:pt idx="122">
                  <c:v>74</c:v>
                </c:pt>
                <c:pt idx="123">
                  <c:v>-1918</c:v>
                </c:pt>
                <c:pt idx="124">
                  <c:v>283</c:v>
                </c:pt>
                <c:pt idx="125">
                  <c:v>0</c:v>
                </c:pt>
                <c:pt idx="126">
                  <c:v>2</c:v>
                </c:pt>
                <c:pt idx="127">
                  <c:v>2</c:v>
                </c:pt>
                <c:pt idx="128">
                  <c:v>4</c:v>
                </c:pt>
                <c:pt idx="129">
                  <c:v>2</c:v>
                </c:pt>
                <c:pt idx="130">
                  <c:v>0</c:v>
                </c:pt>
                <c:pt idx="131">
                  <c:v>0</c:v>
                </c:pt>
                <c:pt idx="132">
                  <c:v>1</c:v>
                </c:pt>
                <c:pt idx="133">
                  <c:v>5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1179</c:v>
                </c:pt>
                <c:pt idx="149">
                  <c:v>7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2</c:v>
                </c:pt>
                <c:pt idx="154">
                  <c:v>3</c:v>
                </c:pt>
                <c:pt idx="155">
                  <c:v>8</c:v>
                </c:pt>
                <c:pt idx="156">
                  <c:v>3</c:v>
                </c:pt>
                <c:pt idx="157">
                  <c:v>2</c:v>
                </c:pt>
                <c:pt idx="158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DEE-43FB-8A47-19454AF7F7E4}"/>
            </c:ext>
          </c:extLst>
        </c:ser>
        <c:ser>
          <c:idx val="6"/>
          <c:order val="5"/>
          <c:tx>
            <c:strRef>
              <c:f>Deaths!$A$64</c:f>
              <c:strCache>
                <c:ptCount val="1"/>
                <c:pt idx="0">
                  <c:v>Russia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Deaths!$D$55:$FZ$55</c:f>
              <c:strCache>
                <c:ptCount val="159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  <c:pt idx="144">
                  <c:v>6/15/20</c:v>
                </c:pt>
                <c:pt idx="145">
                  <c:v>6/16/20</c:v>
                </c:pt>
                <c:pt idx="146">
                  <c:v>6/17/20</c:v>
                </c:pt>
                <c:pt idx="147">
                  <c:v>6/18/20</c:v>
                </c:pt>
                <c:pt idx="148">
                  <c:v>6/19/20</c:v>
                </c:pt>
                <c:pt idx="149">
                  <c:v>6/20/20</c:v>
                </c:pt>
                <c:pt idx="150">
                  <c:v>6/21/20</c:v>
                </c:pt>
                <c:pt idx="151">
                  <c:v>6/22/20</c:v>
                </c:pt>
                <c:pt idx="152">
                  <c:v>6/23/20</c:v>
                </c:pt>
                <c:pt idx="153">
                  <c:v>6/24/20</c:v>
                </c:pt>
                <c:pt idx="154">
                  <c:v>6/25/20</c:v>
                </c:pt>
                <c:pt idx="155">
                  <c:v>6/26/20</c:v>
                </c:pt>
                <c:pt idx="156">
                  <c:v>6/27/20</c:v>
                </c:pt>
                <c:pt idx="157">
                  <c:v>6/28/20</c:v>
                </c:pt>
                <c:pt idx="158">
                  <c:v>6/29/20</c:v>
                </c:pt>
              </c:strCache>
            </c:strRef>
          </c:cat>
          <c:val>
            <c:numRef>
              <c:f>Deaths!$D$64:$FZ$64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2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4</c:v>
                </c:pt>
                <c:pt idx="67">
                  <c:v>1</c:v>
                </c:pt>
                <c:pt idx="68">
                  <c:v>8</c:v>
                </c:pt>
                <c:pt idx="69">
                  <c:v>7</c:v>
                </c:pt>
                <c:pt idx="70">
                  <c:v>6</c:v>
                </c:pt>
                <c:pt idx="71">
                  <c:v>4</c:v>
                </c:pt>
                <c:pt idx="72">
                  <c:v>9</c:v>
                </c:pt>
                <c:pt idx="73">
                  <c:v>2</c:v>
                </c:pt>
                <c:pt idx="74">
                  <c:v>2</c:v>
                </c:pt>
                <c:pt idx="75">
                  <c:v>11</c:v>
                </c:pt>
                <c:pt idx="76">
                  <c:v>5</c:v>
                </c:pt>
                <c:pt idx="77">
                  <c:v>13</c:v>
                </c:pt>
                <c:pt idx="78">
                  <c:v>18</c:v>
                </c:pt>
                <c:pt idx="79">
                  <c:v>12</c:v>
                </c:pt>
                <c:pt idx="80">
                  <c:v>24</c:v>
                </c:pt>
                <c:pt idx="81">
                  <c:v>18</c:v>
                </c:pt>
                <c:pt idx="82">
                  <c:v>22</c:v>
                </c:pt>
                <c:pt idx="83">
                  <c:v>28</c:v>
                </c:pt>
                <c:pt idx="84">
                  <c:v>34</c:v>
                </c:pt>
                <c:pt idx="85">
                  <c:v>41</c:v>
                </c:pt>
                <c:pt idx="86">
                  <c:v>40</c:v>
                </c:pt>
                <c:pt idx="87">
                  <c:v>48</c:v>
                </c:pt>
                <c:pt idx="88">
                  <c:v>44</c:v>
                </c:pt>
                <c:pt idx="89">
                  <c:v>51</c:v>
                </c:pt>
                <c:pt idx="90">
                  <c:v>57</c:v>
                </c:pt>
                <c:pt idx="91">
                  <c:v>42</c:v>
                </c:pt>
                <c:pt idx="92">
                  <c:v>60</c:v>
                </c:pt>
                <c:pt idx="93">
                  <c:v>66</c:v>
                </c:pt>
                <c:pt idx="94">
                  <c:v>66</c:v>
                </c:pt>
                <c:pt idx="95">
                  <c:v>47</c:v>
                </c:pt>
                <c:pt idx="96">
                  <c:v>73</c:v>
                </c:pt>
                <c:pt idx="97">
                  <c:v>105</c:v>
                </c:pt>
                <c:pt idx="98">
                  <c:v>101</c:v>
                </c:pt>
                <c:pt idx="99">
                  <c:v>96</c:v>
                </c:pt>
                <c:pt idx="100">
                  <c:v>53</c:v>
                </c:pt>
                <c:pt idx="101">
                  <c:v>58</c:v>
                </c:pt>
                <c:pt idx="102">
                  <c:v>76</c:v>
                </c:pt>
                <c:pt idx="103">
                  <c:v>95</c:v>
                </c:pt>
                <c:pt idx="104">
                  <c:v>86</c:v>
                </c:pt>
                <c:pt idx="105">
                  <c:v>88</c:v>
                </c:pt>
                <c:pt idx="106">
                  <c:v>98</c:v>
                </c:pt>
                <c:pt idx="107">
                  <c:v>104</c:v>
                </c:pt>
                <c:pt idx="108">
                  <c:v>88</c:v>
                </c:pt>
                <c:pt idx="109">
                  <c:v>94</c:v>
                </c:pt>
                <c:pt idx="110">
                  <c:v>107</c:v>
                </c:pt>
                <c:pt idx="111">
                  <c:v>96</c:v>
                </c:pt>
                <c:pt idx="112">
                  <c:v>93</c:v>
                </c:pt>
                <c:pt idx="113">
                  <c:v>113</c:v>
                </c:pt>
                <c:pt idx="114">
                  <c:v>119</c:v>
                </c:pt>
                <c:pt idx="115">
                  <c:v>94</c:v>
                </c:pt>
                <c:pt idx="116">
                  <c:v>91</c:v>
                </c:pt>
                <c:pt idx="117">
                  <c:v>115</c:v>
                </c:pt>
                <c:pt idx="118">
                  <c:v>135</c:v>
                </c:pt>
                <c:pt idx="119">
                  <c:v>127</c:v>
                </c:pt>
                <c:pt idx="120">
                  <c:v>150</c:v>
                </c:pt>
                <c:pt idx="121">
                  <c:v>139</c:v>
                </c:pt>
                <c:pt idx="122">
                  <c:v>153</c:v>
                </c:pt>
                <c:pt idx="123">
                  <c:v>92</c:v>
                </c:pt>
                <c:pt idx="124">
                  <c:v>174</c:v>
                </c:pt>
                <c:pt idx="125">
                  <c:v>161</c:v>
                </c:pt>
                <c:pt idx="126">
                  <c:v>174</c:v>
                </c:pt>
                <c:pt idx="127">
                  <c:v>232</c:v>
                </c:pt>
                <c:pt idx="128">
                  <c:v>181</c:v>
                </c:pt>
                <c:pt idx="129">
                  <c:v>138</c:v>
                </c:pt>
                <c:pt idx="130">
                  <c:v>156</c:v>
                </c:pt>
                <c:pt idx="131">
                  <c:v>182</c:v>
                </c:pt>
                <c:pt idx="132">
                  <c:v>177</c:v>
                </c:pt>
                <c:pt idx="133">
                  <c:v>168</c:v>
                </c:pt>
                <c:pt idx="134">
                  <c:v>144</c:v>
                </c:pt>
                <c:pt idx="135">
                  <c:v>197</c:v>
                </c:pt>
                <c:pt idx="136">
                  <c:v>134</c:v>
                </c:pt>
                <c:pt idx="137">
                  <c:v>112</c:v>
                </c:pt>
                <c:pt idx="138">
                  <c:v>171</c:v>
                </c:pt>
                <c:pt idx="139">
                  <c:v>216</c:v>
                </c:pt>
                <c:pt idx="140">
                  <c:v>172</c:v>
                </c:pt>
                <c:pt idx="141">
                  <c:v>183</c:v>
                </c:pt>
                <c:pt idx="142">
                  <c:v>114</c:v>
                </c:pt>
                <c:pt idx="143">
                  <c:v>119</c:v>
                </c:pt>
                <c:pt idx="144">
                  <c:v>143</c:v>
                </c:pt>
                <c:pt idx="145">
                  <c:v>193</c:v>
                </c:pt>
                <c:pt idx="146">
                  <c:v>194</c:v>
                </c:pt>
                <c:pt idx="147">
                  <c:v>182</c:v>
                </c:pt>
                <c:pt idx="148">
                  <c:v>181</c:v>
                </c:pt>
                <c:pt idx="149">
                  <c:v>161</c:v>
                </c:pt>
                <c:pt idx="150">
                  <c:v>109</c:v>
                </c:pt>
                <c:pt idx="151">
                  <c:v>95</c:v>
                </c:pt>
                <c:pt idx="152">
                  <c:v>153</c:v>
                </c:pt>
                <c:pt idx="153">
                  <c:v>154</c:v>
                </c:pt>
                <c:pt idx="154">
                  <c:v>91</c:v>
                </c:pt>
                <c:pt idx="155">
                  <c:v>176</c:v>
                </c:pt>
                <c:pt idx="156">
                  <c:v>188</c:v>
                </c:pt>
                <c:pt idx="157">
                  <c:v>102</c:v>
                </c:pt>
                <c:pt idx="158">
                  <c:v>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DEE-43FB-8A47-19454AF7F7E4}"/>
            </c:ext>
          </c:extLst>
        </c:ser>
        <c:ser>
          <c:idx val="4"/>
          <c:order val="6"/>
          <c:tx>
            <c:strRef>
              <c:f>Deaths!$A$65</c:f>
              <c:strCache>
                <c:ptCount val="1"/>
                <c:pt idx="0">
                  <c:v>US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Deaths!$D$55:$FZ$55</c:f>
              <c:strCache>
                <c:ptCount val="159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  <c:pt idx="144">
                  <c:v>6/15/20</c:v>
                </c:pt>
                <c:pt idx="145">
                  <c:v>6/16/20</c:v>
                </c:pt>
                <c:pt idx="146">
                  <c:v>6/17/20</c:v>
                </c:pt>
                <c:pt idx="147">
                  <c:v>6/18/20</c:v>
                </c:pt>
                <c:pt idx="148">
                  <c:v>6/19/20</c:v>
                </c:pt>
                <c:pt idx="149">
                  <c:v>6/20/20</c:v>
                </c:pt>
                <c:pt idx="150">
                  <c:v>6/21/20</c:v>
                </c:pt>
                <c:pt idx="151">
                  <c:v>6/22/20</c:v>
                </c:pt>
                <c:pt idx="152">
                  <c:v>6/23/20</c:v>
                </c:pt>
                <c:pt idx="153">
                  <c:v>6/24/20</c:v>
                </c:pt>
                <c:pt idx="154">
                  <c:v>6/25/20</c:v>
                </c:pt>
                <c:pt idx="155">
                  <c:v>6/26/20</c:v>
                </c:pt>
                <c:pt idx="156">
                  <c:v>6/27/20</c:v>
                </c:pt>
                <c:pt idx="157">
                  <c:v>6/28/20</c:v>
                </c:pt>
                <c:pt idx="158">
                  <c:v>6/29/20</c:v>
                </c:pt>
              </c:strCache>
            </c:strRef>
          </c:cat>
          <c:val>
            <c:numRef>
              <c:f>Deaths!$D$65:$FZ$65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5</c:v>
                </c:pt>
                <c:pt idx="40">
                  <c:v>1</c:v>
                </c:pt>
                <c:pt idx="41">
                  <c:v>4</c:v>
                </c:pt>
                <c:pt idx="42">
                  <c:v>1</c:v>
                </c:pt>
                <c:pt idx="43">
                  <c:v>2</c:v>
                </c:pt>
                <c:pt idx="44">
                  <c:v>3</c:v>
                </c:pt>
                <c:pt idx="45">
                  <c:v>4</c:v>
                </c:pt>
                <c:pt idx="46">
                  <c:v>1</c:v>
                </c:pt>
                <c:pt idx="47">
                  <c:v>6</c:v>
                </c:pt>
                <c:pt idx="48">
                  <c:v>4</c:v>
                </c:pt>
                <c:pt idx="49">
                  <c:v>11</c:v>
                </c:pt>
                <c:pt idx="50">
                  <c:v>9</c:v>
                </c:pt>
                <c:pt idx="51">
                  <c:v>7</c:v>
                </c:pt>
                <c:pt idx="52">
                  <c:v>13</c:v>
                </c:pt>
                <c:pt idx="53">
                  <c:v>28</c:v>
                </c:pt>
                <c:pt idx="54">
                  <c:v>34</c:v>
                </c:pt>
                <c:pt idx="55">
                  <c:v>57</c:v>
                </c:pt>
                <c:pt idx="56">
                  <c:v>78</c:v>
                </c:pt>
                <c:pt idx="57">
                  <c:v>97</c:v>
                </c:pt>
                <c:pt idx="58">
                  <c:v>90</c:v>
                </c:pt>
                <c:pt idx="59">
                  <c:v>144</c:v>
                </c:pt>
                <c:pt idx="60">
                  <c:v>184</c:v>
                </c:pt>
                <c:pt idx="61">
                  <c:v>235</c:v>
                </c:pt>
                <c:pt idx="62">
                  <c:v>310</c:v>
                </c:pt>
                <c:pt idx="63">
                  <c:v>407</c:v>
                </c:pt>
                <c:pt idx="64">
                  <c:v>548</c:v>
                </c:pt>
                <c:pt idx="65">
                  <c:v>637</c:v>
                </c:pt>
                <c:pt idx="66">
                  <c:v>625</c:v>
                </c:pt>
                <c:pt idx="67">
                  <c:v>806</c:v>
                </c:pt>
                <c:pt idx="68">
                  <c:v>1216</c:v>
                </c:pt>
                <c:pt idx="69">
                  <c:v>1219</c:v>
                </c:pt>
                <c:pt idx="70">
                  <c:v>1562</c:v>
                </c:pt>
                <c:pt idx="71">
                  <c:v>1297</c:v>
                </c:pt>
                <c:pt idx="72">
                  <c:v>1266</c:v>
                </c:pt>
                <c:pt idx="73">
                  <c:v>1411</c:v>
                </c:pt>
                <c:pt idx="74">
                  <c:v>1662</c:v>
                </c:pt>
                <c:pt idx="75">
                  <c:v>2305</c:v>
                </c:pt>
                <c:pt idx="76">
                  <c:v>2079</c:v>
                </c:pt>
                <c:pt idx="77">
                  <c:v>2046</c:v>
                </c:pt>
                <c:pt idx="78">
                  <c:v>2071</c:v>
                </c:pt>
                <c:pt idx="79">
                  <c:v>2012</c:v>
                </c:pt>
                <c:pt idx="80">
                  <c:v>1740</c:v>
                </c:pt>
                <c:pt idx="81">
                  <c:v>1798</c:v>
                </c:pt>
                <c:pt idx="82">
                  <c:v>2393</c:v>
                </c:pt>
                <c:pt idx="83">
                  <c:v>2515</c:v>
                </c:pt>
                <c:pt idx="84">
                  <c:v>2087</c:v>
                </c:pt>
                <c:pt idx="85">
                  <c:v>2590</c:v>
                </c:pt>
                <c:pt idx="86">
                  <c:v>2345</c:v>
                </c:pt>
                <c:pt idx="87">
                  <c:v>1182</c:v>
                </c:pt>
                <c:pt idx="88">
                  <c:v>1770</c:v>
                </c:pt>
                <c:pt idx="89">
                  <c:v>2396</c:v>
                </c:pt>
                <c:pt idx="90">
                  <c:v>2335</c:v>
                </c:pt>
                <c:pt idx="91">
                  <c:v>2320</c:v>
                </c:pt>
                <c:pt idx="92">
                  <c:v>1777</c:v>
                </c:pt>
                <c:pt idx="93">
                  <c:v>2269</c:v>
                </c:pt>
                <c:pt idx="94">
                  <c:v>1147</c:v>
                </c:pt>
                <c:pt idx="95">
                  <c:v>1340</c:v>
                </c:pt>
                <c:pt idx="96">
                  <c:v>2130</c:v>
                </c:pt>
                <c:pt idx="97">
                  <c:v>2620</c:v>
                </c:pt>
                <c:pt idx="98">
                  <c:v>2039</c:v>
                </c:pt>
                <c:pt idx="99">
                  <c:v>1952</c:v>
                </c:pt>
                <c:pt idx="100">
                  <c:v>1425</c:v>
                </c:pt>
                <c:pt idx="101">
                  <c:v>1322</c:v>
                </c:pt>
                <c:pt idx="102">
                  <c:v>1247</c:v>
                </c:pt>
                <c:pt idx="103">
                  <c:v>2150</c:v>
                </c:pt>
                <c:pt idx="104">
                  <c:v>2388</c:v>
                </c:pt>
                <c:pt idx="105">
                  <c:v>2211</c:v>
                </c:pt>
                <c:pt idx="106">
                  <c:v>1509</c:v>
                </c:pt>
                <c:pt idx="107">
                  <c:v>1627</c:v>
                </c:pt>
                <c:pt idx="108">
                  <c:v>734</c:v>
                </c:pt>
                <c:pt idx="109">
                  <c:v>1162</c:v>
                </c:pt>
                <c:pt idx="110">
                  <c:v>1691</c:v>
                </c:pt>
                <c:pt idx="111">
                  <c:v>1743</c:v>
                </c:pt>
                <c:pt idx="112">
                  <c:v>1777</c:v>
                </c:pt>
                <c:pt idx="113">
                  <c:v>1633</c:v>
                </c:pt>
                <c:pt idx="114">
                  <c:v>1222</c:v>
                </c:pt>
                <c:pt idx="115">
                  <c:v>809</c:v>
                </c:pt>
                <c:pt idx="116">
                  <c:v>790</c:v>
                </c:pt>
                <c:pt idx="117">
                  <c:v>1569</c:v>
                </c:pt>
                <c:pt idx="118">
                  <c:v>1523</c:v>
                </c:pt>
                <c:pt idx="119">
                  <c:v>1245</c:v>
                </c:pt>
                <c:pt idx="120">
                  <c:v>1276</c:v>
                </c:pt>
                <c:pt idx="121">
                  <c:v>1110</c:v>
                </c:pt>
                <c:pt idx="122">
                  <c:v>633</c:v>
                </c:pt>
                <c:pt idx="123">
                  <c:v>502</c:v>
                </c:pt>
                <c:pt idx="124">
                  <c:v>698</c:v>
                </c:pt>
                <c:pt idx="125">
                  <c:v>1505</c:v>
                </c:pt>
                <c:pt idx="126">
                  <c:v>1193</c:v>
                </c:pt>
                <c:pt idx="127">
                  <c:v>1176</c:v>
                </c:pt>
                <c:pt idx="128">
                  <c:v>941</c:v>
                </c:pt>
                <c:pt idx="129">
                  <c:v>605</c:v>
                </c:pt>
                <c:pt idx="130">
                  <c:v>771</c:v>
                </c:pt>
                <c:pt idx="131">
                  <c:v>1031</c:v>
                </c:pt>
                <c:pt idx="132">
                  <c:v>983</c:v>
                </c:pt>
                <c:pt idx="133">
                  <c:v>1035</c:v>
                </c:pt>
                <c:pt idx="134">
                  <c:v>970</c:v>
                </c:pt>
                <c:pt idx="135">
                  <c:v>675</c:v>
                </c:pt>
                <c:pt idx="136">
                  <c:v>451</c:v>
                </c:pt>
                <c:pt idx="137">
                  <c:v>493</c:v>
                </c:pt>
                <c:pt idx="138">
                  <c:v>946</c:v>
                </c:pt>
                <c:pt idx="139">
                  <c:v>921</c:v>
                </c:pt>
                <c:pt idx="140">
                  <c:v>888</c:v>
                </c:pt>
                <c:pt idx="141">
                  <c:v>846</c:v>
                </c:pt>
                <c:pt idx="142">
                  <c:v>767</c:v>
                </c:pt>
                <c:pt idx="143">
                  <c:v>296</c:v>
                </c:pt>
                <c:pt idx="144">
                  <c:v>395</c:v>
                </c:pt>
                <c:pt idx="145">
                  <c:v>836</c:v>
                </c:pt>
                <c:pt idx="146">
                  <c:v>754</c:v>
                </c:pt>
                <c:pt idx="147">
                  <c:v>715</c:v>
                </c:pt>
                <c:pt idx="148">
                  <c:v>692</c:v>
                </c:pt>
                <c:pt idx="149">
                  <c:v>596</c:v>
                </c:pt>
                <c:pt idx="150">
                  <c:v>259</c:v>
                </c:pt>
                <c:pt idx="151">
                  <c:v>423</c:v>
                </c:pt>
                <c:pt idx="152">
                  <c:v>829</c:v>
                </c:pt>
                <c:pt idx="153">
                  <c:v>754</c:v>
                </c:pt>
                <c:pt idx="154">
                  <c:v>2425</c:v>
                </c:pt>
                <c:pt idx="155">
                  <c:v>629</c:v>
                </c:pt>
                <c:pt idx="156">
                  <c:v>500</c:v>
                </c:pt>
                <c:pt idx="157">
                  <c:v>264</c:v>
                </c:pt>
                <c:pt idx="158">
                  <c:v>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DEE-43FB-8A47-19454AF7F7E4}"/>
            </c:ext>
          </c:extLst>
        </c:ser>
        <c:ser>
          <c:idx val="7"/>
          <c:order val="7"/>
          <c:tx>
            <c:strRef>
              <c:f>Deaths!$A$66</c:f>
              <c:strCache>
                <c:ptCount val="1"/>
                <c:pt idx="0">
                  <c:v>Brazil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Deaths!$D$55:$FZ$55</c:f>
              <c:strCache>
                <c:ptCount val="159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  <c:pt idx="144">
                  <c:v>6/15/20</c:v>
                </c:pt>
                <c:pt idx="145">
                  <c:v>6/16/20</c:v>
                </c:pt>
                <c:pt idx="146">
                  <c:v>6/17/20</c:v>
                </c:pt>
                <c:pt idx="147">
                  <c:v>6/18/20</c:v>
                </c:pt>
                <c:pt idx="148">
                  <c:v>6/19/20</c:v>
                </c:pt>
                <c:pt idx="149">
                  <c:v>6/20/20</c:v>
                </c:pt>
                <c:pt idx="150">
                  <c:v>6/21/20</c:v>
                </c:pt>
                <c:pt idx="151">
                  <c:v>6/22/20</c:v>
                </c:pt>
                <c:pt idx="152">
                  <c:v>6/23/20</c:v>
                </c:pt>
                <c:pt idx="153">
                  <c:v>6/24/20</c:v>
                </c:pt>
                <c:pt idx="154">
                  <c:v>6/25/20</c:v>
                </c:pt>
                <c:pt idx="155">
                  <c:v>6/26/20</c:v>
                </c:pt>
                <c:pt idx="156">
                  <c:v>6/27/20</c:v>
                </c:pt>
                <c:pt idx="157">
                  <c:v>6/28/20</c:v>
                </c:pt>
                <c:pt idx="158">
                  <c:v>6/29/20</c:v>
                </c:pt>
              </c:strCache>
            </c:strRef>
          </c:cat>
          <c:val>
            <c:numRef>
              <c:f>Deaths!$D$66:$FZ$66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2</c:v>
                </c:pt>
                <c:pt idx="56">
                  <c:v>3</c:v>
                </c:pt>
                <c:pt idx="57">
                  <c:v>5</c:v>
                </c:pt>
                <c:pt idx="58">
                  <c:v>4</c:v>
                </c:pt>
                <c:pt idx="59">
                  <c:v>10</c:v>
                </c:pt>
                <c:pt idx="60">
                  <c:v>9</c:v>
                </c:pt>
                <c:pt idx="61">
                  <c:v>12</c:v>
                </c:pt>
                <c:pt idx="62">
                  <c:v>13</c:v>
                </c:pt>
                <c:pt idx="63">
                  <c:v>18</c:v>
                </c:pt>
                <c:pt idx="64">
                  <c:v>15</c:v>
                </c:pt>
                <c:pt idx="65">
                  <c:v>19</c:v>
                </c:pt>
                <c:pt idx="66">
                  <c:v>25</c:v>
                </c:pt>
                <c:pt idx="67">
                  <c:v>23</c:v>
                </c:pt>
                <c:pt idx="68">
                  <c:v>42</c:v>
                </c:pt>
                <c:pt idx="69">
                  <c:v>39</c:v>
                </c:pt>
                <c:pt idx="70">
                  <c:v>84</c:v>
                </c:pt>
                <c:pt idx="71">
                  <c:v>35</c:v>
                </c:pt>
                <c:pt idx="72">
                  <c:v>86</c:v>
                </c:pt>
                <c:pt idx="73">
                  <c:v>41</c:v>
                </c:pt>
                <c:pt idx="74">
                  <c:v>78</c:v>
                </c:pt>
                <c:pt idx="75">
                  <c:v>122</c:v>
                </c:pt>
                <c:pt idx="76">
                  <c:v>133</c:v>
                </c:pt>
                <c:pt idx="77">
                  <c:v>131</c:v>
                </c:pt>
                <c:pt idx="78">
                  <c:v>107</c:v>
                </c:pt>
                <c:pt idx="79">
                  <c:v>67</c:v>
                </c:pt>
                <c:pt idx="80">
                  <c:v>99</c:v>
                </c:pt>
                <c:pt idx="81">
                  <c:v>105</c:v>
                </c:pt>
                <c:pt idx="82">
                  <c:v>204</c:v>
                </c:pt>
                <c:pt idx="83">
                  <c:v>204</c:v>
                </c:pt>
                <c:pt idx="84">
                  <c:v>188</c:v>
                </c:pt>
                <c:pt idx="85">
                  <c:v>217</c:v>
                </c:pt>
                <c:pt idx="86">
                  <c:v>213</c:v>
                </c:pt>
                <c:pt idx="87">
                  <c:v>108</c:v>
                </c:pt>
                <c:pt idx="88">
                  <c:v>125</c:v>
                </c:pt>
                <c:pt idx="89">
                  <c:v>154</c:v>
                </c:pt>
                <c:pt idx="90">
                  <c:v>165</c:v>
                </c:pt>
                <c:pt idx="91">
                  <c:v>425</c:v>
                </c:pt>
                <c:pt idx="92">
                  <c:v>373</c:v>
                </c:pt>
                <c:pt idx="93">
                  <c:v>353</c:v>
                </c:pt>
                <c:pt idx="94">
                  <c:v>229</c:v>
                </c:pt>
                <c:pt idx="95">
                  <c:v>317</c:v>
                </c:pt>
                <c:pt idx="96">
                  <c:v>480</c:v>
                </c:pt>
                <c:pt idx="97">
                  <c:v>430</c:v>
                </c:pt>
                <c:pt idx="98">
                  <c:v>493</c:v>
                </c:pt>
                <c:pt idx="99">
                  <c:v>406</c:v>
                </c:pt>
                <c:pt idx="100">
                  <c:v>349</c:v>
                </c:pt>
                <c:pt idx="101">
                  <c:v>290</c:v>
                </c:pt>
                <c:pt idx="102">
                  <c:v>316</c:v>
                </c:pt>
                <c:pt idx="103">
                  <c:v>571</c:v>
                </c:pt>
                <c:pt idx="104">
                  <c:v>650</c:v>
                </c:pt>
                <c:pt idx="105">
                  <c:v>602</c:v>
                </c:pt>
                <c:pt idx="106">
                  <c:v>827</c:v>
                </c:pt>
                <c:pt idx="107">
                  <c:v>639</c:v>
                </c:pt>
                <c:pt idx="108">
                  <c:v>467</c:v>
                </c:pt>
                <c:pt idx="109">
                  <c:v>530</c:v>
                </c:pt>
                <c:pt idx="110">
                  <c:v>808</c:v>
                </c:pt>
                <c:pt idx="111">
                  <c:v>779</c:v>
                </c:pt>
                <c:pt idx="112">
                  <c:v>759</c:v>
                </c:pt>
                <c:pt idx="113">
                  <c:v>963</c:v>
                </c:pt>
                <c:pt idx="114">
                  <c:v>700</c:v>
                </c:pt>
                <c:pt idx="115">
                  <c:v>456</c:v>
                </c:pt>
                <c:pt idx="116">
                  <c:v>735</c:v>
                </c:pt>
                <c:pt idx="117">
                  <c:v>1130</c:v>
                </c:pt>
                <c:pt idx="118">
                  <c:v>876</c:v>
                </c:pt>
                <c:pt idx="119">
                  <c:v>1188</c:v>
                </c:pt>
                <c:pt idx="120">
                  <c:v>1001</c:v>
                </c:pt>
                <c:pt idx="121">
                  <c:v>965</c:v>
                </c:pt>
                <c:pt idx="122">
                  <c:v>653</c:v>
                </c:pt>
                <c:pt idx="123">
                  <c:v>807</c:v>
                </c:pt>
                <c:pt idx="124">
                  <c:v>1039</c:v>
                </c:pt>
                <c:pt idx="125">
                  <c:v>1086</c:v>
                </c:pt>
                <c:pt idx="126">
                  <c:v>1156</c:v>
                </c:pt>
                <c:pt idx="127">
                  <c:v>1124</c:v>
                </c:pt>
                <c:pt idx="128">
                  <c:v>956</c:v>
                </c:pt>
                <c:pt idx="129">
                  <c:v>480</c:v>
                </c:pt>
                <c:pt idx="130">
                  <c:v>623</c:v>
                </c:pt>
                <c:pt idx="131">
                  <c:v>1262</c:v>
                </c:pt>
                <c:pt idx="132">
                  <c:v>1349</c:v>
                </c:pt>
                <c:pt idx="133">
                  <c:v>1473</c:v>
                </c:pt>
                <c:pt idx="134">
                  <c:v>1005</c:v>
                </c:pt>
                <c:pt idx="135">
                  <c:v>904</c:v>
                </c:pt>
                <c:pt idx="136">
                  <c:v>525</c:v>
                </c:pt>
                <c:pt idx="137">
                  <c:v>679</c:v>
                </c:pt>
                <c:pt idx="138">
                  <c:v>1272</c:v>
                </c:pt>
                <c:pt idx="139">
                  <c:v>1274</c:v>
                </c:pt>
                <c:pt idx="140">
                  <c:v>1239</c:v>
                </c:pt>
                <c:pt idx="141">
                  <c:v>909</c:v>
                </c:pt>
                <c:pt idx="142">
                  <c:v>892</c:v>
                </c:pt>
                <c:pt idx="143">
                  <c:v>612</c:v>
                </c:pt>
                <c:pt idx="144">
                  <c:v>627</c:v>
                </c:pt>
                <c:pt idx="145">
                  <c:v>1282</c:v>
                </c:pt>
                <c:pt idx="146">
                  <c:v>1269</c:v>
                </c:pt>
                <c:pt idx="147">
                  <c:v>1238</c:v>
                </c:pt>
                <c:pt idx="148">
                  <c:v>1206</c:v>
                </c:pt>
                <c:pt idx="149">
                  <c:v>1022</c:v>
                </c:pt>
                <c:pt idx="150">
                  <c:v>615</c:v>
                </c:pt>
                <c:pt idx="151">
                  <c:v>680</c:v>
                </c:pt>
                <c:pt idx="152">
                  <c:v>1374</c:v>
                </c:pt>
                <c:pt idx="153">
                  <c:v>1185</c:v>
                </c:pt>
                <c:pt idx="154">
                  <c:v>1141</c:v>
                </c:pt>
                <c:pt idx="155">
                  <c:v>990</c:v>
                </c:pt>
                <c:pt idx="156">
                  <c:v>1109</c:v>
                </c:pt>
                <c:pt idx="157">
                  <c:v>552</c:v>
                </c:pt>
                <c:pt idx="158">
                  <c:v>692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DEE-43FB-8A47-19454AF7F7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708704"/>
        <c:axId val="24170909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Deaths!$A$56</c15:sqref>
                        </c15:formulaRef>
                      </c:ext>
                    </c:extLst>
                    <c:strCache>
                      <c:ptCount val="1"/>
                      <c:pt idx="0">
                        <c:v>World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trendline>
                  <c:spPr>
                    <a:ln w="19050" cap="rnd">
                      <a:solidFill>
                        <a:srgbClr val="FF0000"/>
                      </a:solidFill>
                      <a:prstDash val="sysDash"/>
                    </a:ln>
                    <a:effectLst/>
                  </c:spPr>
                  <c:trendlineType val="movingAvg"/>
                  <c:period val="7"/>
                  <c:dispRSqr val="0"/>
                  <c:dispEq val="0"/>
                </c:trendline>
                <c:cat>
                  <c:strRef>
                    <c:extLst>
                      <c:ext uri="{02D57815-91ED-43cb-92C2-25804820EDAC}">
                        <c15:formulaRef>
                          <c15:sqref>Deaths!$D$55:$FZ$55</c15:sqref>
                        </c15:formulaRef>
                      </c:ext>
                    </c:extLst>
                    <c:strCache>
                      <c:ptCount val="159"/>
                      <c:pt idx="0">
                        <c:v>1/23/20</c:v>
                      </c:pt>
                      <c:pt idx="1">
                        <c:v>1/24/20</c:v>
                      </c:pt>
                      <c:pt idx="2">
                        <c:v>1/25/20</c:v>
                      </c:pt>
                      <c:pt idx="3">
                        <c:v>1/26/20</c:v>
                      </c:pt>
                      <c:pt idx="4">
                        <c:v>1/27/20</c:v>
                      </c:pt>
                      <c:pt idx="5">
                        <c:v>1/28/20</c:v>
                      </c:pt>
                      <c:pt idx="6">
                        <c:v>1/29/20</c:v>
                      </c:pt>
                      <c:pt idx="7">
                        <c:v>1/30/20</c:v>
                      </c:pt>
                      <c:pt idx="8">
                        <c:v>1/31/20</c:v>
                      </c:pt>
                      <c:pt idx="9">
                        <c:v>02/01/2020</c:v>
                      </c:pt>
                      <c:pt idx="10">
                        <c:v>02/02/2020</c:v>
                      </c:pt>
                      <c:pt idx="11">
                        <c:v>02/03/2020</c:v>
                      </c:pt>
                      <c:pt idx="12">
                        <c:v>02/04/2020</c:v>
                      </c:pt>
                      <c:pt idx="13">
                        <c:v>02/05/2020</c:v>
                      </c:pt>
                      <c:pt idx="14">
                        <c:v>02/06/2020</c:v>
                      </c:pt>
                      <c:pt idx="15">
                        <c:v>02/07/2020</c:v>
                      </c:pt>
                      <c:pt idx="16">
                        <c:v>02/08/2020</c:v>
                      </c:pt>
                      <c:pt idx="17">
                        <c:v>02/09/2020</c:v>
                      </c:pt>
                      <c:pt idx="18">
                        <c:v>02/10/2020</c:v>
                      </c:pt>
                      <c:pt idx="19">
                        <c:v>02/11/2020</c:v>
                      </c:pt>
                      <c:pt idx="20">
                        <c:v>02/12/2020</c:v>
                      </c:pt>
                      <c:pt idx="21">
                        <c:v>2/13/20</c:v>
                      </c:pt>
                      <c:pt idx="22">
                        <c:v>2/14/20</c:v>
                      </c:pt>
                      <c:pt idx="23">
                        <c:v>2/15/20</c:v>
                      </c:pt>
                      <c:pt idx="24">
                        <c:v>2/16/20</c:v>
                      </c:pt>
                      <c:pt idx="25">
                        <c:v>2/17/20</c:v>
                      </c:pt>
                      <c:pt idx="26">
                        <c:v>2/18/20</c:v>
                      </c:pt>
                      <c:pt idx="27">
                        <c:v>2/19/20</c:v>
                      </c:pt>
                      <c:pt idx="28">
                        <c:v>2/20/20</c:v>
                      </c:pt>
                      <c:pt idx="29">
                        <c:v>2/21/20</c:v>
                      </c:pt>
                      <c:pt idx="30">
                        <c:v>2/22/20</c:v>
                      </c:pt>
                      <c:pt idx="31">
                        <c:v>2/23/20</c:v>
                      </c:pt>
                      <c:pt idx="32">
                        <c:v>2/24/20</c:v>
                      </c:pt>
                      <c:pt idx="33">
                        <c:v>2/25/20</c:v>
                      </c:pt>
                      <c:pt idx="34">
                        <c:v>2/26/20</c:v>
                      </c:pt>
                      <c:pt idx="35">
                        <c:v>2/27/20</c:v>
                      </c:pt>
                      <c:pt idx="36">
                        <c:v>2/28/20</c:v>
                      </c:pt>
                      <c:pt idx="37">
                        <c:v>2/29/20</c:v>
                      </c:pt>
                      <c:pt idx="38">
                        <c:v>03/01/2020</c:v>
                      </c:pt>
                      <c:pt idx="39">
                        <c:v>03/02/2020</c:v>
                      </c:pt>
                      <c:pt idx="40">
                        <c:v>03/03/2020</c:v>
                      </c:pt>
                      <c:pt idx="41">
                        <c:v>03/04/2020</c:v>
                      </c:pt>
                      <c:pt idx="42">
                        <c:v>03/05/2020</c:v>
                      </c:pt>
                      <c:pt idx="43">
                        <c:v>03/06/2020</c:v>
                      </c:pt>
                      <c:pt idx="44">
                        <c:v>03/07/2020</c:v>
                      </c:pt>
                      <c:pt idx="45">
                        <c:v>03/08/2020</c:v>
                      </c:pt>
                      <c:pt idx="46">
                        <c:v>03/09/2020</c:v>
                      </c:pt>
                      <c:pt idx="47">
                        <c:v>03/10/2020</c:v>
                      </c:pt>
                      <c:pt idx="48">
                        <c:v>03/11/2020</c:v>
                      </c:pt>
                      <c:pt idx="49">
                        <c:v>03/12/2020</c:v>
                      </c:pt>
                      <c:pt idx="50">
                        <c:v>3/13/20</c:v>
                      </c:pt>
                      <c:pt idx="51">
                        <c:v>3/14/20</c:v>
                      </c:pt>
                      <c:pt idx="52">
                        <c:v>3/15/20</c:v>
                      </c:pt>
                      <c:pt idx="53">
                        <c:v>3/16/20</c:v>
                      </c:pt>
                      <c:pt idx="54">
                        <c:v>3/17/20</c:v>
                      </c:pt>
                      <c:pt idx="55">
                        <c:v>3/18/20</c:v>
                      </c:pt>
                      <c:pt idx="56">
                        <c:v>3/19/20</c:v>
                      </c:pt>
                      <c:pt idx="57">
                        <c:v>3/20/20</c:v>
                      </c:pt>
                      <c:pt idx="58">
                        <c:v>3/21/20</c:v>
                      </c:pt>
                      <c:pt idx="59">
                        <c:v>3/22/20</c:v>
                      </c:pt>
                      <c:pt idx="60">
                        <c:v>3/23/20</c:v>
                      </c:pt>
                      <c:pt idx="61">
                        <c:v>3/24/20</c:v>
                      </c:pt>
                      <c:pt idx="62">
                        <c:v>3/25/20</c:v>
                      </c:pt>
                      <c:pt idx="63">
                        <c:v>3/26/20</c:v>
                      </c:pt>
                      <c:pt idx="64">
                        <c:v>3/27/20</c:v>
                      </c:pt>
                      <c:pt idx="65">
                        <c:v>3/28/20</c:v>
                      </c:pt>
                      <c:pt idx="66">
                        <c:v>3/29/20</c:v>
                      </c:pt>
                      <c:pt idx="67">
                        <c:v>3/30/20</c:v>
                      </c:pt>
                      <c:pt idx="68">
                        <c:v>3/31/20</c:v>
                      </c:pt>
                      <c:pt idx="69">
                        <c:v>04/01/2020</c:v>
                      </c:pt>
                      <c:pt idx="70">
                        <c:v>04/02/2020</c:v>
                      </c:pt>
                      <c:pt idx="71">
                        <c:v>04/03/2020</c:v>
                      </c:pt>
                      <c:pt idx="72">
                        <c:v>04/04/2020</c:v>
                      </c:pt>
                      <c:pt idx="73">
                        <c:v>04/05/2020</c:v>
                      </c:pt>
                      <c:pt idx="74">
                        <c:v>04/06/2020</c:v>
                      </c:pt>
                      <c:pt idx="75">
                        <c:v>04/07/2020</c:v>
                      </c:pt>
                      <c:pt idx="76">
                        <c:v>04/08/2020</c:v>
                      </c:pt>
                      <c:pt idx="77">
                        <c:v>04/09/2020</c:v>
                      </c:pt>
                      <c:pt idx="78">
                        <c:v>04/10/2020</c:v>
                      </c:pt>
                      <c:pt idx="79">
                        <c:v>04/11/2020</c:v>
                      </c:pt>
                      <c:pt idx="80">
                        <c:v>04/12/2020</c:v>
                      </c:pt>
                      <c:pt idx="81">
                        <c:v>4/13/20</c:v>
                      </c:pt>
                      <c:pt idx="82">
                        <c:v>4/14/20</c:v>
                      </c:pt>
                      <c:pt idx="83">
                        <c:v>4/15/20</c:v>
                      </c:pt>
                      <c:pt idx="84">
                        <c:v>4/16/20</c:v>
                      </c:pt>
                      <c:pt idx="85">
                        <c:v>4/17/20</c:v>
                      </c:pt>
                      <c:pt idx="86">
                        <c:v>4/18/20</c:v>
                      </c:pt>
                      <c:pt idx="87">
                        <c:v>4/19/20</c:v>
                      </c:pt>
                      <c:pt idx="88">
                        <c:v>4/20/20</c:v>
                      </c:pt>
                      <c:pt idx="89">
                        <c:v>4/21/20</c:v>
                      </c:pt>
                      <c:pt idx="90">
                        <c:v>4/22/20</c:v>
                      </c:pt>
                      <c:pt idx="91">
                        <c:v>4/23/20</c:v>
                      </c:pt>
                      <c:pt idx="92">
                        <c:v>4/24/20</c:v>
                      </c:pt>
                      <c:pt idx="93">
                        <c:v>4/25/20</c:v>
                      </c:pt>
                      <c:pt idx="94">
                        <c:v>4/26/20</c:v>
                      </c:pt>
                      <c:pt idx="95">
                        <c:v>4/27/20</c:v>
                      </c:pt>
                      <c:pt idx="96">
                        <c:v>4/28/20</c:v>
                      </c:pt>
                      <c:pt idx="97">
                        <c:v>4/29/20</c:v>
                      </c:pt>
                      <c:pt idx="98">
                        <c:v>4/30/20</c:v>
                      </c:pt>
                      <c:pt idx="99">
                        <c:v>05/01/2020</c:v>
                      </c:pt>
                      <c:pt idx="100">
                        <c:v>05/02/2020</c:v>
                      </c:pt>
                      <c:pt idx="101">
                        <c:v>05/03/2020</c:v>
                      </c:pt>
                      <c:pt idx="102">
                        <c:v>05/04/2020</c:v>
                      </c:pt>
                      <c:pt idx="103">
                        <c:v>05/05/2020</c:v>
                      </c:pt>
                      <c:pt idx="104">
                        <c:v>05/06/2020</c:v>
                      </c:pt>
                      <c:pt idx="105">
                        <c:v>05/07/2020</c:v>
                      </c:pt>
                      <c:pt idx="106">
                        <c:v>05/08/2020</c:v>
                      </c:pt>
                      <c:pt idx="107">
                        <c:v>05/09/2020</c:v>
                      </c:pt>
                      <c:pt idx="108">
                        <c:v>05/10/2020</c:v>
                      </c:pt>
                      <c:pt idx="109">
                        <c:v>05/11/2020</c:v>
                      </c:pt>
                      <c:pt idx="110">
                        <c:v>05/12/2020</c:v>
                      </c:pt>
                      <c:pt idx="111">
                        <c:v>5/13/20</c:v>
                      </c:pt>
                      <c:pt idx="112">
                        <c:v>5/14/20</c:v>
                      </c:pt>
                      <c:pt idx="113">
                        <c:v>5/15/20</c:v>
                      </c:pt>
                      <c:pt idx="114">
                        <c:v>5/16/20</c:v>
                      </c:pt>
                      <c:pt idx="115">
                        <c:v>5/17/20</c:v>
                      </c:pt>
                      <c:pt idx="116">
                        <c:v>5/18/20</c:v>
                      </c:pt>
                      <c:pt idx="117">
                        <c:v>5/19/20</c:v>
                      </c:pt>
                      <c:pt idx="118">
                        <c:v>5/20/20</c:v>
                      </c:pt>
                      <c:pt idx="119">
                        <c:v>5/21/20</c:v>
                      </c:pt>
                      <c:pt idx="120">
                        <c:v>5/22/20</c:v>
                      </c:pt>
                      <c:pt idx="121">
                        <c:v>5/23/20</c:v>
                      </c:pt>
                      <c:pt idx="122">
                        <c:v>5/24/20</c:v>
                      </c:pt>
                      <c:pt idx="123">
                        <c:v>5/25/20</c:v>
                      </c:pt>
                      <c:pt idx="124">
                        <c:v>5/26/20</c:v>
                      </c:pt>
                      <c:pt idx="125">
                        <c:v>5/27/20</c:v>
                      </c:pt>
                      <c:pt idx="126">
                        <c:v>5/28/20</c:v>
                      </c:pt>
                      <c:pt idx="127">
                        <c:v>5/29/20</c:v>
                      </c:pt>
                      <c:pt idx="128">
                        <c:v>5/30/20</c:v>
                      </c:pt>
                      <c:pt idx="129">
                        <c:v>5/31/20</c:v>
                      </c:pt>
                      <c:pt idx="130">
                        <c:v>06/01/2020</c:v>
                      </c:pt>
                      <c:pt idx="131">
                        <c:v>06/02/2020</c:v>
                      </c:pt>
                      <c:pt idx="132">
                        <c:v>06/03/2020</c:v>
                      </c:pt>
                      <c:pt idx="133">
                        <c:v>06/04/2020</c:v>
                      </c:pt>
                      <c:pt idx="134">
                        <c:v>06/05/2020</c:v>
                      </c:pt>
                      <c:pt idx="135">
                        <c:v>06/06/2020</c:v>
                      </c:pt>
                      <c:pt idx="136">
                        <c:v>06/07/2020</c:v>
                      </c:pt>
                      <c:pt idx="137">
                        <c:v>06/08/2020</c:v>
                      </c:pt>
                      <c:pt idx="138">
                        <c:v>06/09/2020</c:v>
                      </c:pt>
                      <c:pt idx="139">
                        <c:v>06/10/2020</c:v>
                      </c:pt>
                      <c:pt idx="140">
                        <c:v>06/11/2020</c:v>
                      </c:pt>
                      <c:pt idx="141">
                        <c:v>06/12/2020</c:v>
                      </c:pt>
                      <c:pt idx="142">
                        <c:v>6/13/20</c:v>
                      </c:pt>
                      <c:pt idx="143">
                        <c:v>6/14/20</c:v>
                      </c:pt>
                      <c:pt idx="144">
                        <c:v>6/15/20</c:v>
                      </c:pt>
                      <c:pt idx="145">
                        <c:v>6/16/20</c:v>
                      </c:pt>
                      <c:pt idx="146">
                        <c:v>6/17/20</c:v>
                      </c:pt>
                      <c:pt idx="147">
                        <c:v>6/18/20</c:v>
                      </c:pt>
                      <c:pt idx="148">
                        <c:v>6/19/20</c:v>
                      </c:pt>
                      <c:pt idx="149">
                        <c:v>6/20/20</c:v>
                      </c:pt>
                      <c:pt idx="150">
                        <c:v>6/21/20</c:v>
                      </c:pt>
                      <c:pt idx="151">
                        <c:v>6/22/20</c:v>
                      </c:pt>
                      <c:pt idx="152">
                        <c:v>6/23/20</c:v>
                      </c:pt>
                      <c:pt idx="153">
                        <c:v>6/24/20</c:v>
                      </c:pt>
                      <c:pt idx="154">
                        <c:v>6/25/20</c:v>
                      </c:pt>
                      <c:pt idx="155">
                        <c:v>6/26/20</c:v>
                      </c:pt>
                      <c:pt idx="156">
                        <c:v>6/27/20</c:v>
                      </c:pt>
                      <c:pt idx="157">
                        <c:v>6/28/20</c:v>
                      </c:pt>
                      <c:pt idx="158">
                        <c:v>6/29/20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Deaths!$D$56:$FZ$56</c15:sqref>
                        </c15:formulaRef>
                      </c:ext>
                    </c:extLst>
                    <c:numCache>
                      <c:formatCode>General</c:formatCode>
                      <c:ptCount val="179"/>
                      <c:pt idx="0">
                        <c:v>1</c:v>
                      </c:pt>
                      <c:pt idx="1">
                        <c:v>8</c:v>
                      </c:pt>
                      <c:pt idx="2">
                        <c:v>16</c:v>
                      </c:pt>
                      <c:pt idx="3">
                        <c:v>14</c:v>
                      </c:pt>
                      <c:pt idx="4">
                        <c:v>26</c:v>
                      </c:pt>
                      <c:pt idx="5">
                        <c:v>49</c:v>
                      </c:pt>
                      <c:pt idx="6">
                        <c:v>2</c:v>
                      </c:pt>
                      <c:pt idx="7">
                        <c:v>38</c:v>
                      </c:pt>
                      <c:pt idx="8">
                        <c:v>42</c:v>
                      </c:pt>
                      <c:pt idx="9">
                        <c:v>46</c:v>
                      </c:pt>
                      <c:pt idx="10">
                        <c:v>103</c:v>
                      </c:pt>
                      <c:pt idx="11">
                        <c:v>64</c:v>
                      </c:pt>
                      <c:pt idx="12">
                        <c:v>66</c:v>
                      </c:pt>
                      <c:pt idx="13">
                        <c:v>72</c:v>
                      </c:pt>
                      <c:pt idx="14">
                        <c:v>70</c:v>
                      </c:pt>
                      <c:pt idx="15">
                        <c:v>85</c:v>
                      </c:pt>
                      <c:pt idx="16">
                        <c:v>87</c:v>
                      </c:pt>
                      <c:pt idx="17">
                        <c:v>100</c:v>
                      </c:pt>
                      <c:pt idx="18">
                        <c:v>107</c:v>
                      </c:pt>
                      <c:pt idx="19">
                        <c:v>100</c:v>
                      </c:pt>
                      <c:pt idx="20">
                        <c:v>5</c:v>
                      </c:pt>
                      <c:pt idx="21">
                        <c:v>253</c:v>
                      </c:pt>
                      <c:pt idx="22">
                        <c:v>152</c:v>
                      </c:pt>
                      <c:pt idx="23">
                        <c:v>143</c:v>
                      </c:pt>
                      <c:pt idx="24">
                        <c:v>104</c:v>
                      </c:pt>
                      <c:pt idx="25">
                        <c:v>98</c:v>
                      </c:pt>
                      <c:pt idx="26">
                        <c:v>139</c:v>
                      </c:pt>
                      <c:pt idx="27">
                        <c:v>115</c:v>
                      </c:pt>
                      <c:pt idx="28">
                        <c:v>125</c:v>
                      </c:pt>
                      <c:pt idx="29">
                        <c:v>4</c:v>
                      </c:pt>
                      <c:pt idx="30">
                        <c:v>207</c:v>
                      </c:pt>
                      <c:pt idx="31">
                        <c:v>11</c:v>
                      </c:pt>
                      <c:pt idx="32">
                        <c:v>160</c:v>
                      </c:pt>
                      <c:pt idx="33">
                        <c:v>79</c:v>
                      </c:pt>
                      <c:pt idx="34">
                        <c:v>62</c:v>
                      </c:pt>
                      <c:pt idx="35">
                        <c:v>44</c:v>
                      </c:pt>
                      <c:pt idx="36">
                        <c:v>58</c:v>
                      </c:pt>
                      <c:pt idx="37">
                        <c:v>69</c:v>
                      </c:pt>
                      <c:pt idx="38">
                        <c:v>55</c:v>
                      </c:pt>
                      <c:pt idx="39">
                        <c:v>89</c:v>
                      </c:pt>
                      <c:pt idx="40">
                        <c:v>75</c:v>
                      </c:pt>
                      <c:pt idx="41">
                        <c:v>94</c:v>
                      </c:pt>
                      <c:pt idx="42">
                        <c:v>93</c:v>
                      </c:pt>
                      <c:pt idx="43">
                        <c:v>112</c:v>
                      </c:pt>
                      <c:pt idx="44">
                        <c:v>99</c:v>
                      </c:pt>
                      <c:pt idx="45">
                        <c:v>243</c:v>
                      </c:pt>
                      <c:pt idx="46">
                        <c:v>186</c:v>
                      </c:pt>
                      <c:pt idx="47">
                        <c:v>276</c:v>
                      </c:pt>
                      <c:pt idx="48">
                        <c:v>347</c:v>
                      </c:pt>
                      <c:pt idx="49">
                        <c:v>303</c:v>
                      </c:pt>
                      <c:pt idx="50">
                        <c:v>498</c:v>
                      </c:pt>
                      <c:pt idx="51">
                        <c:v>420</c:v>
                      </c:pt>
                      <c:pt idx="52">
                        <c:v>640</c:v>
                      </c:pt>
                      <c:pt idx="53">
                        <c:v>680</c:v>
                      </c:pt>
                      <c:pt idx="54">
                        <c:v>806</c:v>
                      </c:pt>
                      <c:pt idx="55">
                        <c:v>895</c:v>
                      </c:pt>
                      <c:pt idx="56">
                        <c:v>1106</c:v>
                      </c:pt>
                      <c:pt idx="57">
                        <c:v>1481</c:v>
                      </c:pt>
                      <c:pt idx="58">
                        <c:v>1702</c:v>
                      </c:pt>
                      <c:pt idx="59">
                        <c:v>1699</c:v>
                      </c:pt>
                      <c:pt idx="60">
                        <c:v>1918</c:v>
                      </c:pt>
                      <c:pt idx="61">
                        <c:v>2268</c:v>
                      </c:pt>
                      <c:pt idx="62">
                        <c:v>2773</c:v>
                      </c:pt>
                      <c:pt idx="63">
                        <c:v>3001</c:v>
                      </c:pt>
                      <c:pt idx="64">
                        <c:v>3508</c:v>
                      </c:pt>
                      <c:pt idx="65">
                        <c:v>3682</c:v>
                      </c:pt>
                      <c:pt idx="66">
                        <c:v>3466</c:v>
                      </c:pt>
                      <c:pt idx="67">
                        <c:v>4148</c:v>
                      </c:pt>
                      <c:pt idx="68">
                        <c:v>4836</c:v>
                      </c:pt>
                      <c:pt idx="69">
                        <c:v>5528</c:v>
                      </c:pt>
                      <c:pt idx="70">
                        <c:v>6283</c:v>
                      </c:pt>
                      <c:pt idx="71">
                        <c:v>5962</c:v>
                      </c:pt>
                      <c:pt idx="72">
                        <c:v>5831</c:v>
                      </c:pt>
                      <c:pt idx="73">
                        <c:v>4987</c:v>
                      </c:pt>
                      <c:pt idx="74">
                        <c:v>5831</c:v>
                      </c:pt>
                      <c:pt idx="75">
                        <c:v>7903</c:v>
                      </c:pt>
                      <c:pt idx="76">
                        <c:v>6692</c:v>
                      </c:pt>
                      <c:pt idx="77">
                        <c:v>7586</c:v>
                      </c:pt>
                      <c:pt idx="78">
                        <c:v>7243</c:v>
                      </c:pt>
                      <c:pt idx="79">
                        <c:v>6021</c:v>
                      </c:pt>
                      <c:pt idx="80">
                        <c:v>5700</c:v>
                      </c:pt>
                      <c:pt idx="81">
                        <c:v>5723</c:v>
                      </c:pt>
                      <c:pt idx="82">
                        <c:v>6891</c:v>
                      </c:pt>
                      <c:pt idx="83">
                        <c:v>8265</c:v>
                      </c:pt>
                      <c:pt idx="84">
                        <c:v>7271</c:v>
                      </c:pt>
                      <c:pt idx="85">
                        <c:v>8865</c:v>
                      </c:pt>
                      <c:pt idx="86">
                        <c:v>6430</c:v>
                      </c:pt>
                      <c:pt idx="87">
                        <c:v>4531</c:v>
                      </c:pt>
                      <c:pt idx="88">
                        <c:v>5398</c:v>
                      </c:pt>
                      <c:pt idx="89">
                        <c:v>7094</c:v>
                      </c:pt>
                      <c:pt idx="90">
                        <c:v>6699</c:v>
                      </c:pt>
                      <c:pt idx="91">
                        <c:v>6752</c:v>
                      </c:pt>
                      <c:pt idx="92">
                        <c:v>6340</c:v>
                      </c:pt>
                      <c:pt idx="93">
                        <c:v>6193</c:v>
                      </c:pt>
                      <c:pt idx="94">
                        <c:v>3733</c:v>
                      </c:pt>
                      <c:pt idx="95">
                        <c:v>4555</c:v>
                      </c:pt>
                      <c:pt idx="96">
                        <c:v>6362</c:v>
                      </c:pt>
                      <c:pt idx="97">
                        <c:v>6883</c:v>
                      </c:pt>
                      <c:pt idx="98">
                        <c:v>5695</c:v>
                      </c:pt>
                      <c:pt idx="99">
                        <c:v>5255</c:v>
                      </c:pt>
                      <c:pt idx="100">
                        <c:v>5187</c:v>
                      </c:pt>
                      <c:pt idx="101">
                        <c:v>3668</c:v>
                      </c:pt>
                      <c:pt idx="102">
                        <c:v>4093</c:v>
                      </c:pt>
                      <c:pt idx="103">
                        <c:v>5722</c:v>
                      </c:pt>
                      <c:pt idx="104">
                        <c:v>6584</c:v>
                      </c:pt>
                      <c:pt idx="105">
                        <c:v>5709</c:v>
                      </c:pt>
                      <c:pt idx="106">
                        <c:v>5345</c:v>
                      </c:pt>
                      <c:pt idx="107">
                        <c:v>4411</c:v>
                      </c:pt>
                      <c:pt idx="108">
                        <c:v>3425</c:v>
                      </c:pt>
                      <c:pt idx="109">
                        <c:v>3611</c:v>
                      </c:pt>
                      <c:pt idx="110">
                        <c:v>5622</c:v>
                      </c:pt>
                      <c:pt idx="111">
                        <c:v>5220</c:v>
                      </c:pt>
                      <c:pt idx="112">
                        <c:v>5274</c:v>
                      </c:pt>
                      <c:pt idx="113">
                        <c:v>5185</c:v>
                      </c:pt>
                      <c:pt idx="114">
                        <c:v>4152</c:v>
                      </c:pt>
                      <c:pt idx="115">
                        <c:v>3396</c:v>
                      </c:pt>
                      <c:pt idx="116">
                        <c:v>3307</c:v>
                      </c:pt>
                      <c:pt idx="117">
                        <c:v>4809</c:v>
                      </c:pt>
                      <c:pt idx="118">
                        <c:v>4821</c:v>
                      </c:pt>
                      <c:pt idx="119">
                        <c:v>4809</c:v>
                      </c:pt>
                      <c:pt idx="120">
                        <c:v>5293</c:v>
                      </c:pt>
                      <c:pt idx="121">
                        <c:v>3980</c:v>
                      </c:pt>
                      <c:pt idx="122">
                        <c:v>2847</c:v>
                      </c:pt>
                      <c:pt idx="123">
                        <c:v>1171</c:v>
                      </c:pt>
                      <c:pt idx="124">
                        <c:v>4224</c:v>
                      </c:pt>
                      <c:pt idx="125">
                        <c:v>5183</c:v>
                      </c:pt>
                      <c:pt idx="126">
                        <c:v>4696</c:v>
                      </c:pt>
                      <c:pt idx="127">
                        <c:v>4694</c:v>
                      </c:pt>
                      <c:pt idx="128">
                        <c:v>4112</c:v>
                      </c:pt>
                      <c:pt idx="129">
                        <c:v>2881</c:v>
                      </c:pt>
                      <c:pt idx="130">
                        <c:v>3529</c:v>
                      </c:pt>
                      <c:pt idx="131">
                        <c:v>4697</c:v>
                      </c:pt>
                      <c:pt idx="132">
                        <c:v>5699</c:v>
                      </c:pt>
                      <c:pt idx="133">
                        <c:v>5174</c:v>
                      </c:pt>
                      <c:pt idx="134">
                        <c:v>4822</c:v>
                      </c:pt>
                      <c:pt idx="135">
                        <c:v>3813</c:v>
                      </c:pt>
                      <c:pt idx="136">
                        <c:v>2749</c:v>
                      </c:pt>
                      <c:pt idx="137">
                        <c:v>3744</c:v>
                      </c:pt>
                      <c:pt idx="138">
                        <c:v>4861</c:v>
                      </c:pt>
                      <c:pt idx="139">
                        <c:v>5209</c:v>
                      </c:pt>
                      <c:pt idx="140">
                        <c:v>4791</c:v>
                      </c:pt>
                      <c:pt idx="141">
                        <c:v>4319</c:v>
                      </c:pt>
                      <c:pt idx="142">
                        <c:v>4267</c:v>
                      </c:pt>
                      <c:pt idx="143">
                        <c:v>3344</c:v>
                      </c:pt>
                      <c:pt idx="144">
                        <c:v>3508</c:v>
                      </c:pt>
                      <c:pt idx="145">
                        <c:v>6786</c:v>
                      </c:pt>
                      <c:pt idx="146">
                        <c:v>5274</c:v>
                      </c:pt>
                      <c:pt idx="147">
                        <c:v>5020</c:v>
                      </c:pt>
                      <c:pt idx="148">
                        <c:v>6289</c:v>
                      </c:pt>
                      <c:pt idx="149">
                        <c:v>4254</c:v>
                      </c:pt>
                      <c:pt idx="150">
                        <c:v>4061</c:v>
                      </c:pt>
                      <c:pt idx="151">
                        <c:v>3588</c:v>
                      </c:pt>
                      <c:pt idx="152">
                        <c:v>5416</c:v>
                      </c:pt>
                      <c:pt idx="153">
                        <c:v>5171</c:v>
                      </c:pt>
                      <c:pt idx="154">
                        <c:v>6554</c:v>
                      </c:pt>
                      <c:pt idx="155">
                        <c:v>4869</c:v>
                      </c:pt>
                      <c:pt idx="156">
                        <c:v>4529</c:v>
                      </c:pt>
                      <c:pt idx="157">
                        <c:v>3183</c:v>
                      </c:pt>
                      <c:pt idx="158">
                        <c:v>3612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3DEE-43FB-8A47-19454AF7F7E4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Deaths!$A$57</c15:sqref>
                        </c15:formulaRef>
                      </c:ext>
                    </c:extLst>
                    <c:strCache>
                      <c:ptCount val="1"/>
                      <c:pt idx="0">
                        <c:v>Africa</c:v>
                      </c:pt>
                    </c:strCache>
                  </c:strRef>
                </c:tx>
                <c:spPr>
                  <a:ln w="28575" cap="rnd">
                    <a:solidFill>
                      <a:srgbClr val="7030A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Deaths!$D$55:$FZ$55</c15:sqref>
                        </c15:formulaRef>
                      </c:ext>
                    </c:extLst>
                    <c:strCache>
                      <c:ptCount val="159"/>
                      <c:pt idx="0">
                        <c:v>1/23/20</c:v>
                      </c:pt>
                      <c:pt idx="1">
                        <c:v>1/24/20</c:v>
                      </c:pt>
                      <c:pt idx="2">
                        <c:v>1/25/20</c:v>
                      </c:pt>
                      <c:pt idx="3">
                        <c:v>1/26/20</c:v>
                      </c:pt>
                      <c:pt idx="4">
                        <c:v>1/27/20</c:v>
                      </c:pt>
                      <c:pt idx="5">
                        <c:v>1/28/20</c:v>
                      </c:pt>
                      <c:pt idx="6">
                        <c:v>1/29/20</c:v>
                      </c:pt>
                      <c:pt idx="7">
                        <c:v>1/30/20</c:v>
                      </c:pt>
                      <c:pt idx="8">
                        <c:v>1/31/20</c:v>
                      </c:pt>
                      <c:pt idx="9">
                        <c:v>02/01/2020</c:v>
                      </c:pt>
                      <c:pt idx="10">
                        <c:v>02/02/2020</c:v>
                      </c:pt>
                      <c:pt idx="11">
                        <c:v>02/03/2020</c:v>
                      </c:pt>
                      <c:pt idx="12">
                        <c:v>02/04/2020</c:v>
                      </c:pt>
                      <c:pt idx="13">
                        <c:v>02/05/2020</c:v>
                      </c:pt>
                      <c:pt idx="14">
                        <c:v>02/06/2020</c:v>
                      </c:pt>
                      <c:pt idx="15">
                        <c:v>02/07/2020</c:v>
                      </c:pt>
                      <c:pt idx="16">
                        <c:v>02/08/2020</c:v>
                      </c:pt>
                      <c:pt idx="17">
                        <c:v>02/09/2020</c:v>
                      </c:pt>
                      <c:pt idx="18">
                        <c:v>02/10/2020</c:v>
                      </c:pt>
                      <c:pt idx="19">
                        <c:v>02/11/2020</c:v>
                      </c:pt>
                      <c:pt idx="20">
                        <c:v>02/12/2020</c:v>
                      </c:pt>
                      <c:pt idx="21">
                        <c:v>2/13/20</c:v>
                      </c:pt>
                      <c:pt idx="22">
                        <c:v>2/14/20</c:v>
                      </c:pt>
                      <c:pt idx="23">
                        <c:v>2/15/20</c:v>
                      </c:pt>
                      <c:pt idx="24">
                        <c:v>2/16/20</c:v>
                      </c:pt>
                      <c:pt idx="25">
                        <c:v>2/17/20</c:v>
                      </c:pt>
                      <c:pt idx="26">
                        <c:v>2/18/20</c:v>
                      </c:pt>
                      <c:pt idx="27">
                        <c:v>2/19/20</c:v>
                      </c:pt>
                      <c:pt idx="28">
                        <c:v>2/20/20</c:v>
                      </c:pt>
                      <c:pt idx="29">
                        <c:v>2/21/20</c:v>
                      </c:pt>
                      <c:pt idx="30">
                        <c:v>2/22/20</c:v>
                      </c:pt>
                      <c:pt idx="31">
                        <c:v>2/23/20</c:v>
                      </c:pt>
                      <c:pt idx="32">
                        <c:v>2/24/20</c:v>
                      </c:pt>
                      <c:pt idx="33">
                        <c:v>2/25/20</c:v>
                      </c:pt>
                      <c:pt idx="34">
                        <c:v>2/26/20</c:v>
                      </c:pt>
                      <c:pt idx="35">
                        <c:v>2/27/20</c:v>
                      </c:pt>
                      <c:pt idx="36">
                        <c:v>2/28/20</c:v>
                      </c:pt>
                      <c:pt idx="37">
                        <c:v>2/29/20</c:v>
                      </c:pt>
                      <c:pt idx="38">
                        <c:v>03/01/2020</c:v>
                      </c:pt>
                      <c:pt idx="39">
                        <c:v>03/02/2020</c:v>
                      </c:pt>
                      <c:pt idx="40">
                        <c:v>03/03/2020</c:v>
                      </c:pt>
                      <c:pt idx="41">
                        <c:v>03/04/2020</c:v>
                      </c:pt>
                      <c:pt idx="42">
                        <c:v>03/05/2020</c:v>
                      </c:pt>
                      <c:pt idx="43">
                        <c:v>03/06/2020</c:v>
                      </c:pt>
                      <c:pt idx="44">
                        <c:v>03/07/2020</c:v>
                      </c:pt>
                      <c:pt idx="45">
                        <c:v>03/08/2020</c:v>
                      </c:pt>
                      <c:pt idx="46">
                        <c:v>03/09/2020</c:v>
                      </c:pt>
                      <c:pt idx="47">
                        <c:v>03/10/2020</c:v>
                      </c:pt>
                      <c:pt idx="48">
                        <c:v>03/11/2020</c:v>
                      </c:pt>
                      <c:pt idx="49">
                        <c:v>03/12/2020</c:v>
                      </c:pt>
                      <c:pt idx="50">
                        <c:v>3/13/20</c:v>
                      </c:pt>
                      <c:pt idx="51">
                        <c:v>3/14/20</c:v>
                      </c:pt>
                      <c:pt idx="52">
                        <c:v>3/15/20</c:v>
                      </c:pt>
                      <c:pt idx="53">
                        <c:v>3/16/20</c:v>
                      </c:pt>
                      <c:pt idx="54">
                        <c:v>3/17/20</c:v>
                      </c:pt>
                      <c:pt idx="55">
                        <c:v>3/18/20</c:v>
                      </c:pt>
                      <c:pt idx="56">
                        <c:v>3/19/20</c:v>
                      </c:pt>
                      <c:pt idx="57">
                        <c:v>3/20/20</c:v>
                      </c:pt>
                      <c:pt idx="58">
                        <c:v>3/21/20</c:v>
                      </c:pt>
                      <c:pt idx="59">
                        <c:v>3/22/20</c:v>
                      </c:pt>
                      <c:pt idx="60">
                        <c:v>3/23/20</c:v>
                      </c:pt>
                      <c:pt idx="61">
                        <c:v>3/24/20</c:v>
                      </c:pt>
                      <c:pt idx="62">
                        <c:v>3/25/20</c:v>
                      </c:pt>
                      <c:pt idx="63">
                        <c:v>3/26/20</c:v>
                      </c:pt>
                      <c:pt idx="64">
                        <c:v>3/27/20</c:v>
                      </c:pt>
                      <c:pt idx="65">
                        <c:v>3/28/20</c:v>
                      </c:pt>
                      <c:pt idx="66">
                        <c:v>3/29/20</c:v>
                      </c:pt>
                      <c:pt idx="67">
                        <c:v>3/30/20</c:v>
                      </c:pt>
                      <c:pt idx="68">
                        <c:v>3/31/20</c:v>
                      </c:pt>
                      <c:pt idx="69">
                        <c:v>04/01/2020</c:v>
                      </c:pt>
                      <c:pt idx="70">
                        <c:v>04/02/2020</c:v>
                      </c:pt>
                      <c:pt idx="71">
                        <c:v>04/03/2020</c:v>
                      </c:pt>
                      <c:pt idx="72">
                        <c:v>04/04/2020</c:v>
                      </c:pt>
                      <c:pt idx="73">
                        <c:v>04/05/2020</c:v>
                      </c:pt>
                      <c:pt idx="74">
                        <c:v>04/06/2020</c:v>
                      </c:pt>
                      <c:pt idx="75">
                        <c:v>04/07/2020</c:v>
                      </c:pt>
                      <c:pt idx="76">
                        <c:v>04/08/2020</c:v>
                      </c:pt>
                      <c:pt idx="77">
                        <c:v>04/09/2020</c:v>
                      </c:pt>
                      <c:pt idx="78">
                        <c:v>04/10/2020</c:v>
                      </c:pt>
                      <c:pt idx="79">
                        <c:v>04/11/2020</c:v>
                      </c:pt>
                      <c:pt idx="80">
                        <c:v>04/12/2020</c:v>
                      </c:pt>
                      <c:pt idx="81">
                        <c:v>4/13/20</c:v>
                      </c:pt>
                      <c:pt idx="82">
                        <c:v>4/14/20</c:v>
                      </c:pt>
                      <c:pt idx="83">
                        <c:v>4/15/20</c:v>
                      </c:pt>
                      <c:pt idx="84">
                        <c:v>4/16/20</c:v>
                      </c:pt>
                      <c:pt idx="85">
                        <c:v>4/17/20</c:v>
                      </c:pt>
                      <c:pt idx="86">
                        <c:v>4/18/20</c:v>
                      </c:pt>
                      <c:pt idx="87">
                        <c:v>4/19/20</c:v>
                      </c:pt>
                      <c:pt idx="88">
                        <c:v>4/20/20</c:v>
                      </c:pt>
                      <c:pt idx="89">
                        <c:v>4/21/20</c:v>
                      </c:pt>
                      <c:pt idx="90">
                        <c:v>4/22/20</c:v>
                      </c:pt>
                      <c:pt idx="91">
                        <c:v>4/23/20</c:v>
                      </c:pt>
                      <c:pt idx="92">
                        <c:v>4/24/20</c:v>
                      </c:pt>
                      <c:pt idx="93">
                        <c:v>4/25/20</c:v>
                      </c:pt>
                      <c:pt idx="94">
                        <c:v>4/26/20</c:v>
                      </c:pt>
                      <c:pt idx="95">
                        <c:v>4/27/20</c:v>
                      </c:pt>
                      <c:pt idx="96">
                        <c:v>4/28/20</c:v>
                      </c:pt>
                      <c:pt idx="97">
                        <c:v>4/29/20</c:v>
                      </c:pt>
                      <c:pt idx="98">
                        <c:v>4/30/20</c:v>
                      </c:pt>
                      <c:pt idx="99">
                        <c:v>05/01/2020</c:v>
                      </c:pt>
                      <c:pt idx="100">
                        <c:v>05/02/2020</c:v>
                      </c:pt>
                      <c:pt idx="101">
                        <c:v>05/03/2020</c:v>
                      </c:pt>
                      <c:pt idx="102">
                        <c:v>05/04/2020</c:v>
                      </c:pt>
                      <c:pt idx="103">
                        <c:v>05/05/2020</c:v>
                      </c:pt>
                      <c:pt idx="104">
                        <c:v>05/06/2020</c:v>
                      </c:pt>
                      <c:pt idx="105">
                        <c:v>05/07/2020</c:v>
                      </c:pt>
                      <c:pt idx="106">
                        <c:v>05/08/2020</c:v>
                      </c:pt>
                      <c:pt idx="107">
                        <c:v>05/09/2020</c:v>
                      </c:pt>
                      <c:pt idx="108">
                        <c:v>05/10/2020</c:v>
                      </c:pt>
                      <c:pt idx="109">
                        <c:v>05/11/2020</c:v>
                      </c:pt>
                      <c:pt idx="110">
                        <c:v>05/12/2020</c:v>
                      </c:pt>
                      <c:pt idx="111">
                        <c:v>5/13/20</c:v>
                      </c:pt>
                      <c:pt idx="112">
                        <c:v>5/14/20</c:v>
                      </c:pt>
                      <c:pt idx="113">
                        <c:v>5/15/20</c:v>
                      </c:pt>
                      <c:pt idx="114">
                        <c:v>5/16/20</c:v>
                      </c:pt>
                      <c:pt idx="115">
                        <c:v>5/17/20</c:v>
                      </c:pt>
                      <c:pt idx="116">
                        <c:v>5/18/20</c:v>
                      </c:pt>
                      <c:pt idx="117">
                        <c:v>5/19/20</c:v>
                      </c:pt>
                      <c:pt idx="118">
                        <c:v>5/20/20</c:v>
                      </c:pt>
                      <c:pt idx="119">
                        <c:v>5/21/20</c:v>
                      </c:pt>
                      <c:pt idx="120">
                        <c:v>5/22/20</c:v>
                      </c:pt>
                      <c:pt idx="121">
                        <c:v>5/23/20</c:v>
                      </c:pt>
                      <c:pt idx="122">
                        <c:v>5/24/20</c:v>
                      </c:pt>
                      <c:pt idx="123">
                        <c:v>5/25/20</c:v>
                      </c:pt>
                      <c:pt idx="124">
                        <c:v>5/26/20</c:v>
                      </c:pt>
                      <c:pt idx="125">
                        <c:v>5/27/20</c:v>
                      </c:pt>
                      <c:pt idx="126">
                        <c:v>5/28/20</c:v>
                      </c:pt>
                      <c:pt idx="127">
                        <c:v>5/29/20</c:v>
                      </c:pt>
                      <c:pt idx="128">
                        <c:v>5/30/20</c:v>
                      </c:pt>
                      <c:pt idx="129">
                        <c:v>5/31/20</c:v>
                      </c:pt>
                      <c:pt idx="130">
                        <c:v>06/01/2020</c:v>
                      </c:pt>
                      <c:pt idx="131">
                        <c:v>06/02/2020</c:v>
                      </c:pt>
                      <c:pt idx="132">
                        <c:v>06/03/2020</c:v>
                      </c:pt>
                      <c:pt idx="133">
                        <c:v>06/04/2020</c:v>
                      </c:pt>
                      <c:pt idx="134">
                        <c:v>06/05/2020</c:v>
                      </c:pt>
                      <c:pt idx="135">
                        <c:v>06/06/2020</c:v>
                      </c:pt>
                      <c:pt idx="136">
                        <c:v>06/07/2020</c:v>
                      </c:pt>
                      <c:pt idx="137">
                        <c:v>06/08/2020</c:v>
                      </c:pt>
                      <c:pt idx="138">
                        <c:v>06/09/2020</c:v>
                      </c:pt>
                      <c:pt idx="139">
                        <c:v>06/10/2020</c:v>
                      </c:pt>
                      <c:pt idx="140">
                        <c:v>06/11/2020</c:v>
                      </c:pt>
                      <c:pt idx="141">
                        <c:v>06/12/2020</c:v>
                      </c:pt>
                      <c:pt idx="142">
                        <c:v>6/13/20</c:v>
                      </c:pt>
                      <c:pt idx="143">
                        <c:v>6/14/20</c:v>
                      </c:pt>
                      <c:pt idx="144">
                        <c:v>6/15/20</c:v>
                      </c:pt>
                      <c:pt idx="145">
                        <c:v>6/16/20</c:v>
                      </c:pt>
                      <c:pt idx="146">
                        <c:v>6/17/20</c:v>
                      </c:pt>
                      <c:pt idx="147">
                        <c:v>6/18/20</c:v>
                      </c:pt>
                      <c:pt idx="148">
                        <c:v>6/19/20</c:v>
                      </c:pt>
                      <c:pt idx="149">
                        <c:v>6/20/20</c:v>
                      </c:pt>
                      <c:pt idx="150">
                        <c:v>6/21/20</c:v>
                      </c:pt>
                      <c:pt idx="151">
                        <c:v>6/22/20</c:v>
                      </c:pt>
                      <c:pt idx="152">
                        <c:v>6/23/20</c:v>
                      </c:pt>
                      <c:pt idx="153">
                        <c:v>6/24/20</c:v>
                      </c:pt>
                      <c:pt idx="154">
                        <c:v>6/25/20</c:v>
                      </c:pt>
                      <c:pt idx="155">
                        <c:v>6/26/20</c:v>
                      </c:pt>
                      <c:pt idx="156">
                        <c:v>6/27/20</c:v>
                      </c:pt>
                      <c:pt idx="157">
                        <c:v>6/28/20</c:v>
                      </c:pt>
                      <c:pt idx="158">
                        <c:v>6/29/20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Deaths!$D$57:$FZ$57</c15:sqref>
                        </c15:formulaRef>
                      </c:ext>
                    </c:extLst>
                    <c:numCache>
                      <c:formatCode>General</c:formatCode>
                      <c:ptCount val="17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1</c:v>
                      </c:pt>
                      <c:pt idx="50">
                        <c:v>3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0</c:v>
                      </c:pt>
                      <c:pt idx="54">
                        <c:v>2</c:v>
                      </c:pt>
                      <c:pt idx="55">
                        <c:v>6</c:v>
                      </c:pt>
                      <c:pt idx="56">
                        <c:v>4</c:v>
                      </c:pt>
                      <c:pt idx="57">
                        <c:v>5</c:v>
                      </c:pt>
                      <c:pt idx="58">
                        <c:v>10</c:v>
                      </c:pt>
                      <c:pt idx="59">
                        <c:v>10</c:v>
                      </c:pt>
                      <c:pt idx="60">
                        <c:v>9</c:v>
                      </c:pt>
                      <c:pt idx="61">
                        <c:v>5</c:v>
                      </c:pt>
                      <c:pt idx="62">
                        <c:v>8</c:v>
                      </c:pt>
                      <c:pt idx="63">
                        <c:v>13</c:v>
                      </c:pt>
                      <c:pt idx="64">
                        <c:v>11</c:v>
                      </c:pt>
                      <c:pt idx="65">
                        <c:v>17</c:v>
                      </c:pt>
                      <c:pt idx="66">
                        <c:v>14</c:v>
                      </c:pt>
                      <c:pt idx="67">
                        <c:v>12</c:v>
                      </c:pt>
                      <c:pt idx="68">
                        <c:v>22</c:v>
                      </c:pt>
                      <c:pt idx="69">
                        <c:v>28</c:v>
                      </c:pt>
                      <c:pt idx="70">
                        <c:v>47</c:v>
                      </c:pt>
                      <c:pt idx="71">
                        <c:v>39</c:v>
                      </c:pt>
                      <c:pt idx="72">
                        <c:v>41</c:v>
                      </c:pt>
                      <c:pt idx="73">
                        <c:v>46</c:v>
                      </c:pt>
                      <c:pt idx="74">
                        <c:v>32</c:v>
                      </c:pt>
                      <c:pt idx="75">
                        <c:v>36</c:v>
                      </c:pt>
                      <c:pt idx="76">
                        <c:v>37</c:v>
                      </c:pt>
                      <c:pt idx="77">
                        <c:v>49</c:v>
                      </c:pt>
                      <c:pt idx="78">
                        <c:v>54</c:v>
                      </c:pt>
                      <c:pt idx="79">
                        <c:v>44</c:v>
                      </c:pt>
                      <c:pt idx="80">
                        <c:v>36</c:v>
                      </c:pt>
                      <c:pt idx="81">
                        <c:v>36</c:v>
                      </c:pt>
                      <c:pt idx="82">
                        <c:v>36</c:v>
                      </c:pt>
                      <c:pt idx="83">
                        <c:v>37</c:v>
                      </c:pt>
                      <c:pt idx="84">
                        <c:v>50</c:v>
                      </c:pt>
                      <c:pt idx="85">
                        <c:v>46</c:v>
                      </c:pt>
                      <c:pt idx="86">
                        <c:v>38</c:v>
                      </c:pt>
                      <c:pt idx="87">
                        <c:v>58</c:v>
                      </c:pt>
                      <c:pt idx="88">
                        <c:v>36</c:v>
                      </c:pt>
                      <c:pt idx="89">
                        <c:v>24</c:v>
                      </c:pt>
                      <c:pt idx="90">
                        <c:v>43</c:v>
                      </c:pt>
                      <c:pt idx="91">
                        <c:v>47</c:v>
                      </c:pt>
                      <c:pt idx="92">
                        <c:v>24</c:v>
                      </c:pt>
                      <c:pt idx="93">
                        <c:v>50</c:v>
                      </c:pt>
                      <c:pt idx="94">
                        <c:v>44</c:v>
                      </c:pt>
                      <c:pt idx="95">
                        <c:v>37</c:v>
                      </c:pt>
                      <c:pt idx="96">
                        <c:v>57</c:v>
                      </c:pt>
                      <c:pt idx="97">
                        <c:v>60</c:v>
                      </c:pt>
                      <c:pt idx="98">
                        <c:v>41</c:v>
                      </c:pt>
                      <c:pt idx="99">
                        <c:v>54</c:v>
                      </c:pt>
                      <c:pt idx="100">
                        <c:v>64</c:v>
                      </c:pt>
                      <c:pt idx="101">
                        <c:v>33</c:v>
                      </c:pt>
                      <c:pt idx="102">
                        <c:v>37</c:v>
                      </c:pt>
                      <c:pt idx="103">
                        <c:v>60</c:v>
                      </c:pt>
                      <c:pt idx="104">
                        <c:v>96</c:v>
                      </c:pt>
                      <c:pt idx="105">
                        <c:v>64</c:v>
                      </c:pt>
                      <c:pt idx="106">
                        <c:v>73</c:v>
                      </c:pt>
                      <c:pt idx="107">
                        <c:v>64</c:v>
                      </c:pt>
                      <c:pt idx="108">
                        <c:v>66</c:v>
                      </c:pt>
                      <c:pt idx="109">
                        <c:v>53</c:v>
                      </c:pt>
                      <c:pt idx="110">
                        <c:v>50</c:v>
                      </c:pt>
                      <c:pt idx="111">
                        <c:v>90</c:v>
                      </c:pt>
                      <c:pt idx="112">
                        <c:v>64</c:v>
                      </c:pt>
                      <c:pt idx="113">
                        <c:v>62</c:v>
                      </c:pt>
                      <c:pt idx="114">
                        <c:v>78</c:v>
                      </c:pt>
                      <c:pt idx="115">
                        <c:v>44</c:v>
                      </c:pt>
                      <c:pt idx="116">
                        <c:v>71</c:v>
                      </c:pt>
                      <c:pt idx="117">
                        <c:v>71</c:v>
                      </c:pt>
                      <c:pt idx="118">
                        <c:v>79</c:v>
                      </c:pt>
                      <c:pt idx="119">
                        <c:v>96</c:v>
                      </c:pt>
                      <c:pt idx="120">
                        <c:v>85</c:v>
                      </c:pt>
                      <c:pt idx="121">
                        <c:v>70</c:v>
                      </c:pt>
                      <c:pt idx="122">
                        <c:v>94</c:v>
                      </c:pt>
                      <c:pt idx="123">
                        <c:v>115</c:v>
                      </c:pt>
                      <c:pt idx="124">
                        <c:v>102</c:v>
                      </c:pt>
                      <c:pt idx="125">
                        <c:v>104</c:v>
                      </c:pt>
                      <c:pt idx="126">
                        <c:v>86</c:v>
                      </c:pt>
                      <c:pt idx="127">
                        <c:v>126</c:v>
                      </c:pt>
                      <c:pt idx="128">
                        <c:v>140</c:v>
                      </c:pt>
                      <c:pt idx="129">
                        <c:v>148</c:v>
                      </c:pt>
                      <c:pt idx="130">
                        <c:v>120</c:v>
                      </c:pt>
                      <c:pt idx="131">
                        <c:v>141</c:v>
                      </c:pt>
                      <c:pt idx="132">
                        <c:v>101</c:v>
                      </c:pt>
                      <c:pt idx="133">
                        <c:v>141</c:v>
                      </c:pt>
                      <c:pt idx="134">
                        <c:v>152</c:v>
                      </c:pt>
                      <c:pt idx="135">
                        <c:v>130</c:v>
                      </c:pt>
                      <c:pt idx="136">
                        <c:v>126</c:v>
                      </c:pt>
                      <c:pt idx="137">
                        <c:v>167</c:v>
                      </c:pt>
                      <c:pt idx="138">
                        <c:v>169</c:v>
                      </c:pt>
                      <c:pt idx="139">
                        <c:v>134</c:v>
                      </c:pt>
                      <c:pt idx="140">
                        <c:v>158</c:v>
                      </c:pt>
                      <c:pt idx="141">
                        <c:v>182</c:v>
                      </c:pt>
                      <c:pt idx="142">
                        <c:v>197</c:v>
                      </c:pt>
                      <c:pt idx="143">
                        <c:v>202</c:v>
                      </c:pt>
                      <c:pt idx="144">
                        <c:v>294</c:v>
                      </c:pt>
                      <c:pt idx="145">
                        <c:v>249</c:v>
                      </c:pt>
                      <c:pt idx="146">
                        <c:v>195</c:v>
                      </c:pt>
                      <c:pt idx="147">
                        <c:v>195</c:v>
                      </c:pt>
                      <c:pt idx="148">
                        <c:v>256</c:v>
                      </c:pt>
                      <c:pt idx="149">
                        <c:v>226</c:v>
                      </c:pt>
                      <c:pt idx="150">
                        <c:v>188</c:v>
                      </c:pt>
                      <c:pt idx="151">
                        <c:v>217</c:v>
                      </c:pt>
                      <c:pt idx="152">
                        <c:v>278</c:v>
                      </c:pt>
                      <c:pt idx="153">
                        <c:v>227</c:v>
                      </c:pt>
                      <c:pt idx="154">
                        <c:v>206</c:v>
                      </c:pt>
                      <c:pt idx="155">
                        <c:v>205</c:v>
                      </c:pt>
                      <c:pt idx="156">
                        <c:v>197</c:v>
                      </c:pt>
                      <c:pt idx="157">
                        <c:v>169</c:v>
                      </c:pt>
                      <c:pt idx="158">
                        <c:v>204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3DEE-43FB-8A47-19454AF7F7E4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Deaths!$A$58</c15:sqref>
                        </c15:formulaRef>
                      </c:ext>
                    </c:extLst>
                    <c:strCache>
                      <c:ptCount val="1"/>
                      <c:pt idx="0">
                        <c:v>South America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Deaths!$D$58:$FD$58</c15:sqref>
                        </c15:formulaRef>
                      </c:ext>
                    </c:extLst>
                    <c:numCache>
                      <c:formatCode>General</c:formatCode>
                      <c:ptCount val="15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2</c:v>
                      </c:pt>
                      <c:pt idx="52">
                        <c:v>0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2</c:v>
                      </c:pt>
                      <c:pt idx="56">
                        <c:v>7</c:v>
                      </c:pt>
                      <c:pt idx="57">
                        <c:v>11</c:v>
                      </c:pt>
                      <c:pt idx="58">
                        <c:v>11</c:v>
                      </c:pt>
                      <c:pt idx="59">
                        <c:v>23</c:v>
                      </c:pt>
                      <c:pt idx="60">
                        <c:v>19</c:v>
                      </c:pt>
                      <c:pt idx="61">
                        <c:v>27</c:v>
                      </c:pt>
                      <c:pt idx="62">
                        <c:v>24</c:v>
                      </c:pt>
                      <c:pt idx="63">
                        <c:v>31</c:v>
                      </c:pt>
                      <c:pt idx="64">
                        <c:v>31</c:v>
                      </c:pt>
                      <c:pt idx="65">
                        <c:v>53</c:v>
                      </c:pt>
                      <c:pt idx="66">
                        <c:v>53</c:v>
                      </c:pt>
                      <c:pt idx="67">
                        <c:v>61</c:v>
                      </c:pt>
                      <c:pt idx="68">
                        <c:v>86</c:v>
                      </c:pt>
                      <c:pt idx="69">
                        <c:v>84</c:v>
                      </c:pt>
                      <c:pt idx="70">
                        <c:v>167</c:v>
                      </c:pt>
                      <c:pt idx="71">
                        <c:v>99</c:v>
                      </c:pt>
                      <c:pt idx="72">
                        <c:v>168</c:v>
                      </c:pt>
                      <c:pt idx="73">
                        <c:v>98</c:v>
                      </c:pt>
                      <c:pt idx="74">
                        <c:v>160</c:v>
                      </c:pt>
                      <c:pt idx="75">
                        <c:v>177</c:v>
                      </c:pt>
                      <c:pt idx="76">
                        <c:v>257</c:v>
                      </c:pt>
                      <c:pt idx="77">
                        <c:v>240</c:v>
                      </c:pt>
                      <c:pt idx="78">
                        <c:v>236</c:v>
                      </c:pt>
                      <c:pt idx="79">
                        <c:v>176</c:v>
                      </c:pt>
                      <c:pt idx="80">
                        <c:v>187</c:v>
                      </c:pt>
                      <c:pt idx="81">
                        <c:v>210</c:v>
                      </c:pt>
                      <c:pt idx="82">
                        <c:v>346</c:v>
                      </c:pt>
                      <c:pt idx="83">
                        <c:v>314</c:v>
                      </c:pt>
                      <c:pt idx="84">
                        <c:v>301</c:v>
                      </c:pt>
                      <c:pt idx="85">
                        <c:v>366</c:v>
                      </c:pt>
                      <c:pt idx="86">
                        <c:v>429</c:v>
                      </c:pt>
                      <c:pt idx="87">
                        <c:v>258</c:v>
                      </c:pt>
                      <c:pt idx="88">
                        <c:v>257</c:v>
                      </c:pt>
                      <c:pt idx="89">
                        <c:v>391</c:v>
                      </c:pt>
                      <c:pt idx="90">
                        <c:v>379</c:v>
                      </c:pt>
                      <c:pt idx="91">
                        <c:v>636</c:v>
                      </c:pt>
                      <c:pt idx="92">
                        <c:v>647</c:v>
                      </c:pt>
                      <c:pt idx="93">
                        <c:v>542</c:v>
                      </c:pt>
                      <c:pt idx="94">
                        <c:v>343</c:v>
                      </c:pt>
                      <c:pt idx="95">
                        <c:v>571</c:v>
                      </c:pt>
                      <c:pt idx="96">
                        <c:v>935</c:v>
                      </c:pt>
                      <c:pt idx="97">
                        <c:v>738</c:v>
                      </c:pt>
                      <c:pt idx="98">
                        <c:v>804</c:v>
                      </c:pt>
                      <c:pt idx="99">
                        <c:v>796</c:v>
                      </c:pt>
                      <c:pt idx="100">
                        <c:v>870</c:v>
                      </c:pt>
                      <c:pt idx="101">
                        <c:v>713</c:v>
                      </c:pt>
                      <c:pt idx="102">
                        <c:v>552</c:v>
                      </c:pt>
                      <c:pt idx="103">
                        <c:v>962</c:v>
                      </c:pt>
                      <c:pt idx="104">
                        <c:v>1041</c:v>
                      </c:pt>
                      <c:pt idx="105">
                        <c:v>1038</c:v>
                      </c:pt>
                      <c:pt idx="106">
                        <c:v>1219</c:v>
                      </c:pt>
                      <c:pt idx="107">
                        <c:v>995</c:v>
                      </c:pt>
                      <c:pt idx="108">
                        <c:v>1110</c:v>
                      </c:pt>
                      <c:pt idx="109">
                        <c:v>782</c:v>
                      </c:pt>
                      <c:pt idx="110">
                        <c:v>1490</c:v>
                      </c:pt>
                      <c:pt idx="111">
                        <c:v>1253</c:v>
                      </c:pt>
                      <c:pt idx="112">
                        <c:v>1207</c:v>
                      </c:pt>
                      <c:pt idx="113">
                        <c:v>1707</c:v>
                      </c:pt>
                      <c:pt idx="114">
                        <c:v>1266</c:v>
                      </c:pt>
                      <c:pt idx="115">
                        <c:v>831</c:v>
                      </c:pt>
                      <c:pt idx="116">
                        <c:v>1164</c:v>
                      </c:pt>
                      <c:pt idx="117">
                        <c:v>1727</c:v>
                      </c:pt>
                      <c:pt idx="118">
                        <c:v>1540</c:v>
                      </c:pt>
                      <c:pt idx="119">
                        <c:v>1897</c:v>
                      </c:pt>
                      <c:pt idx="120">
                        <c:v>1814</c:v>
                      </c:pt>
                      <c:pt idx="121">
                        <c:v>1422</c:v>
                      </c:pt>
                      <c:pt idx="122">
                        <c:v>1072</c:v>
                      </c:pt>
                      <c:pt idx="123">
                        <c:v>1414</c:v>
                      </c:pt>
                      <c:pt idx="124">
                        <c:v>1833</c:v>
                      </c:pt>
                      <c:pt idx="125">
                        <c:v>1916</c:v>
                      </c:pt>
                      <c:pt idx="126">
                        <c:v>1876</c:v>
                      </c:pt>
                      <c:pt idx="127">
                        <c:v>1764</c:v>
                      </c:pt>
                      <c:pt idx="128">
                        <c:v>1594</c:v>
                      </c:pt>
                      <c:pt idx="129">
                        <c:v>909</c:v>
                      </c:pt>
                      <c:pt idx="130">
                        <c:v>1166</c:v>
                      </c:pt>
                      <c:pt idx="131">
                        <c:v>2022</c:v>
                      </c:pt>
                      <c:pt idx="132">
                        <c:v>2955</c:v>
                      </c:pt>
                      <c:pt idx="133">
                        <c:v>2620</c:v>
                      </c:pt>
                      <c:pt idx="134">
                        <c:v>2113</c:v>
                      </c:pt>
                      <c:pt idx="135">
                        <c:v>1628</c:v>
                      </c:pt>
                      <c:pt idx="136">
                        <c:v>1111</c:v>
                      </c:pt>
                      <c:pt idx="137">
                        <c:v>1963</c:v>
                      </c:pt>
                      <c:pt idx="138">
                        <c:v>2188</c:v>
                      </c:pt>
                      <c:pt idx="139">
                        <c:v>2539</c:v>
                      </c:pt>
                      <c:pt idx="140">
                        <c:v>2332</c:v>
                      </c:pt>
                      <c:pt idx="141">
                        <c:v>1879</c:v>
                      </c:pt>
                      <c:pt idx="142">
                        <c:v>1963</c:v>
                      </c:pt>
                      <c:pt idx="143">
                        <c:v>1626</c:v>
                      </c:pt>
                      <c:pt idx="144">
                        <c:v>1530</c:v>
                      </c:pt>
                      <c:pt idx="145">
                        <c:v>2372</c:v>
                      </c:pt>
                      <c:pt idx="146">
                        <c:v>2680</c:v>
                      </c:pt>
                      <c:pt idx="147">
                        <c:v>2569</c:v>
                      </c:pt>
                      <c:pt idx="148">
                        <c:v>2570</c:v>
                      </c:pt>
                      <c:pt idx="149">
                        <c:v>2011</c:v>
                      </c:pt>
                      <c:pt idx="150">
                        <c:v>2386</c:v>
                      </c:pt>
                      <c:pt idx="151">
                        <c:v>1871</c:v>
                      </c:pt>
                      <c:pt idx="152">
                        <c:v>2638</c:v>
                      </c:pt>
                      <c:pt idx="153">
                        <c:v>2661</c:v>
                      </c:pt>
                      <c:pt idx="154">
                        <c:v>2507</c:v>
                      </c:pt>
                      <c:pt idx="155">
                        <c:v>2459</c:v>
                      </c:pt>
                      <c:pt idx="156">
                        <c:v>2498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3DEE-43FB-8A47-19454AF7F7E4}"/>
                  </c:ext>
                </c:extLst>
              </c15:ser>
            </c15:filteredLineSeries>
          </c:ext>
        </c:extLst>
      </c:lineChart>
      <c:catAx>
        <c:axId val="241708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9096"/>
        <c:crosses val="autoZero"/>
        <c:auto val="1"/>
        <c:lblAlgn val="ctr"/>
        <c:lblOffset val="100"/>
        <c:noMultiLvlLbl val="0"/>
      </c:catAx>
      <c:valAx>
        <c:axId val="2417090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984599493255254"/>
          <c:y val="0.47883900533447482"/>
          <c:w val="0.14015400021635266"/>
          <c:h val="0.4317069959676694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Covid-19 % Death Rate (based on Known Outcomes)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2700875763347537"/>
          <c:h val="0.80104473353874239"/>
        </c:manualLayout>
      </c:layout>
      <c:lineChart>
        <c:grouping val="standard"/>
        <c:varyColors val="0"/>
        <c:ser>
          <c:idx val="4"/>
          <c:order val="5"/>
          <c:tx>
            <c:strRef>
              <c:f>'% Death Rate (Known Outcomes)'!$A$2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'% Death Rate (Known Outcomes)'!$B$1:$FZ$1</c:f>
              <c:strCache>
                <c:ptCount val="16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</c:strCache>
            </c:strRef>
          </c:cat>
          <c:val>
            <c:numRef>
              <c:f>'% Death Rate (Known Outcomes)'!$B$2:$FZ$2</c:f>
              <c:numCache>
                <c:formatCode>0.0%</c:formatCode>
                <c:ptCount val="181"/>
                <c:pt idx="0">
                  <c:v>0.37777777777777777</c:v>
                </c:pt>
                <c:pt idx="1">
                  <c:v>0.375</c:v>
                </c:pt>
                <c:pt idx="2">
                  <c:v>0.41935483870967744</c:v>
                </c:pt>
                <c:pt idx="3">
                  <c:v>0.51851851851851849</c:v>
                </c:pt>
                <c:pt idx="4">
                  <c:v>0.51851851851851849</c:v>
                </c:pt>
                <c:pt idx="5">
                  <c:v>0.57342657342657344</c:v>
                </c:pt>
                <c:pt idx="6">
                  <c:v>0.55042016806722693</c:v>
                </c:pt>
                <c:pt idx="7">
                  <c:v>0.51351351351351349</c:v>
                </c:pt>
                <c:pt idx="8">
                  <c:v>0.54458598726114649</c:v>
                </c:pt>
                <c:pt idx="9">
                  <c:v>0.48965517241379308</c:v>
                </c:pt>
                <c:pt idx="10">
                  <c:v>0.47697974217311234</c:v>
                </c:pt>
                <c:pt idx="11">
                  <c:v>0.43405275779376501</c:v>
                </c:pt>
                <c:pt idx="12">
                  <c:v>0.40610104861773116</c:v>
                </c:pt>
                <c:pt idx="13">
                  <c:v>0.36607142857142855</c:v>
                </c:pt>
                <c:pt idx="14">
                  <c:v>0.33412322274881517</c:v>
                </c:pt>
                <c:pt idx="15">
                  <c:v>0.29891560584629889</c:v>
                </c:pt>
                <c:pt idx="16">
                  <c:v>0.26336996336996338</c:v>
                </c:pt>
                <c:pt idx="17">
                  <c:v>0.23553477498538866</c:v>
                </c:pt>
                <c:pt idx="18">
                  <c:v>0.21831325301204818</c:v>
                </c:pt>
                <c:pt idx="19">
                  <c:v>0.20427505545472877</c:v>
                </c:pt>
                <c:pt idx="20">
                  <c:v>0.19202898550724637</c:v>
                </c:pt>
                <c:pt idx="21">
                  <c:v>0.17836630504148054</c:v>
                </c:pt>
                <c:pt idx="22">
                  <c:v>0.17884163840333941</c:v>
                </c:pt>
                <c:pt idx="23">
                  <c:v>0.15896044254253208</c:v>
                </c:pt>
                <c:pt idx="24">
                  <c:v>0.15061929301148178</c:v>
                </c:pt>
                <c:pt idx="25">
                  <c:v>0.14008705975464977</c:v>
                </c:pt>
                <c:pt idx="26">
                  <c:v>0.12926441076742093</c:v>
                </c:pt>
                <c:pt idx="27">
                  <c:v>0.12268476068219329</c:v>
                </c:pt>
                <c:pt idx="28">
                  <c:v>0.11631858795154305</c:v>
                </c:pt>
                <c:pt idx="29">
                  <c:v>0.11001762632197415</c:v>
                </c:pt>
                <c:pt idx="30">
                  <c:v>0.10647556879996216</c:v>
                </c:pt>
                <c:pt idx="31">
                  <c:v>9.6985479797979793E-2</c:v>
                </c:pt>
                <c:pt idx="32">
                  <c:v>9.5464563275722072E-2</c:v>
                </c:pt>
                <c:pt idx="33">
                  <c:v>9.4378230901780588E-2</c:v>
                </c:pt>
                <c:pt idx="34">
                  <c:v>8.8459151340933587E-2</c:v>
                </c:pt>
                <c:pt idx="35">
                  <c:v>8.3549496290040423E-2</c:v>
                </c:pt>
                <c:pt idx="36">
                  <c:v>7.7969576902828963E-2</c:v>
                </c:pt>
                <c:pt idx="37">
                  <c:v>7.2556400474951363E-2</c:v>
                </c:pt>
                <c:pt idx="38">
                  <c:v>6.8838798773494372E-2</c:v>
                </c:pt>
                <c:pt idx="39">
                  <c:v>6.5540777038851944E-2</c:v>
                </c:pt>
                <c:pt idx="40">
                  <c:v>6.3363936985232197E-2</c:v>
                </c:pt>
                <c:pt idx="41">
                  <c:v>6.1492955553825793E-2</c:v>
                </c:pt>
                <c:pt idx="42">
                  <c:v>5.9789798618256652E-2</c:v>
                </c:pt>
                <c:pt idx="43">
                  <c:v>5.8572353569116074E-2</c:v>
                </c:pt>
                <c:pt idx="44">
                  <c:v>5.8306924684781873E-2</c:v>
                </c:pt>
                <c:pt idx="45">
                  <c:v>5.7464024419787783E-2</c:v>
                </c:pt>
                <c:pt idx="46">
                  <c:v>5.8934801147375766E-2</c:v>
                </c:pt>
                <c:pt idx="47">
                  <c:v>5.9972924187725631E-2</c:v>
                </c:pt>
                <c:pt idx="48">
                  <c:v>6.2082222901830575E-2</c:v>
                </c:pt>
                <c:pt idx="49">
                  <c:v>6.437468580684802E-2</c:v>
                </c:pt>
                <c:pt idx="50">
                  <c:v>6.7084493964716801E-2</c:v>
                </c:pt>
                <c:pt idx="51">
                  <c:v>7.1516369067286978E-2</c:v>
                </c:pt>
                <c:pt idx="52">
                  <c:v>7.4325702340284502E-2</c:v>
                </c:pt>
                <c:pt idx="53">
                  <c:v>7.8434462194855878E-2</c:v>
                </c:pt>
                <c:pt idx="54">
                  <c:v>8.3896475667558312E-2</c:v>
                </c:pt>
                <c:pt idx="55">
                  <c:v>8.9611910714687923E-2</c:v>
                </c:pt>
                <c:pt idx="56">
                  <c:v>9.6037842294840081E-2</c:v>
                </c:pt>
                <c:pt idx="57">
                  <c:v>0.10491492387926039</c:v>
                </c:pt>
                <c:pt idx="58">
                  <c:v>0.11573132606914135</c:v>
                </c:pt>
                <c:pt idx="59">
                  <c:v>0.12538284656559198</c:v>
                </c:pt>
                <c:pt idx="60">
                  <c:v>0.13165248711420233</c:v>
                </c:pt>
                <c:pt idx="61">
                  <c:v>0.14559007506255212</c:v>
                </c:pt>
                <c:pt idx="62">
                  <c:v>0.14979804898788293</c:v>
                </c:pt>
                <c:pt idx="63">
                  <c:v>0.16079871945237409</c:v>
                </c:pt>
                <c:pt idx="64">
                  <c:v>0.16878441194285831</c:v>
                </c:pt>
                <c:pt idx="65">
                  <c:v>0.17780290182777464</c:v>
                </c:pt>
                <c:pt idx="66">
                  <c:v>0.18665468591366857</c:v>
                </c:pt>
                <c:pt idx="67">
                  <c:v>0.19236215474259299</c:v>
                </c:pt>
                <c:pt idx="68">
                  <c:v>0.19422865662272443</c:v>
                </c:pt>
                <c:pt idx="69">
                  <c:v>0.19997660039779325</c:v>
                </c:pt>
                <c:pt idx="70">
                  <c:v>0.2057617235756288</c:v>
                </c:pt>
                <c:pt idx="71">
                  <c:v>0.21133644915992908</c:v>
                </c:pt>
                <c:pt idx="72">
                  <c:v>0.21633510329407429</c:v>
                </c:pt>
                <c:pt idx="73">
                  <c:v>0.2168242405702614</c:v>
                </c:pt>
                <c:pt idx="74">
                  <c:v>0.21954504324403948</c:v>
                </c:pt>
                <c:pt idx="75">
                  <c:v>0.22207704069995016</c:v>
                </c:pt>
                <c:pt idx="76">
                  <c:v>0.22454593920321322</c:v>
                </c:pt>
                <c:pt idx="77">
                  <c:v>0.22156184063915033</c:v>
                </c:pt>
                <c:pt idx="78">
                  <c:v>0.2222034077214711</c:v>
                </c:pt>
                <c:pt idx="79">
                  <c:v>0.22382667002897927</c:v>
                </c:pt>
                <c:pt idx="80">
                  <c:v>0.22149857962802919</c:v>
                </c:pt>
                <c:pt idx="81">
                  <c:v>0.22175676549665999</c:v>
                </c:pt>
                <c:pt idx="82">
                  <c:v>0.2190212070641438</c:v>
                </c:pt>
                <c:pt idx="83">
                  <c:v>0.2188328124639049</c:v>
                </c:pt>
                <c:pt idx="84">
                  <c:v>0.21642472003318125</c:v>
                </c:pt>
                <c:pt idx="85">
                  <c:v>0.21501039808785477</c:v>
                </c:pt>
                <c:pt idx="86">
                  <c:v>0.2168650404527839</c:v>
                </c:pt>
                <c:pt idx="87">
                  <c:v>0.2166628888650291</c:v>
                </c:pt>
                <c:pt idx="88">
                  <c:v>0.21247748522626084</c:v>
                </c:pt>
                <c:pt idx="89">
                  <c:v>0.21195928566538549</c:v>
                </c:pt>
                <c:pt idx="90">
                  <c:v>0.20987588279279415</c:v>
                </c:pt>
                <c:pt idx="91">
                  <c:v>0.20865712938427564</c:v>
                </c:pt>
                <c:pt idx="92">
                  <c:v>0.20794480711657073</c:v>
                </c:pt>
                <c:pt idx="93">
                  <c:v>0.20250223214962834</c:v>
                </c:pt>
                <c:pt idx="94">
                  <c:v>0.20183121213691274</c:v>
                </c:pt>
                <c:pt idx="95">
                  <c:v>0.19918409119984079</c:v>
                </c:pt>
                <c:pt idx="96">
                  <c:v>0.19744617390400901</c:v>
                </c:pt>
                <c:pt idx="97">
                  <c:v>0.19614886125627745</c:v>
                </c:pt>
                <c:pt idx="98">
                  <c:v>0.19382097454565239</c:v>
                </c:pt>
                <c:pt idx="99">
                  <c:v>0.18740416754880637</c:v>
                </c:pt>
                <c:pt idx="100">
                  <c:v>0.18516119133266276</c:v>
                </c:pt>
                <c:pt idx="101">
                  <c:v>0.18265499888519615</c:v>
                </c:pt>
                <c:pt idx="102">
                  <c:v>0.18053781686482595</c:v>
                </c:pt>
                <c:pt idx="103">
                  <c:v>0.17855598544274995</c:v>
                </c:pt>
                <c:pt idx="104">
                  <c:v>0.17729260106274256</c:v>
                </c:pt>
                <c:pt idx="105">
                  <c:v>0.1754831339025662</c:v>
                </c:pt>
                <c:pt idx="106">
                  <c:v>0.17404905138898114</c:v>
                </c:pt>
                <c:pt idx="107">
                  <c:v>0.17282972332174648</c:v>
                </c:pt>
                <c:pt idx="108">
                  <c:v>0.16943318905976609</c:v>
                </c:pt>
                <c:pt idx="109">
                  <c:v>0.1677460184274944</c:v>
                </c:pt>
                <c:pt idx="110">
                  <c:v>0.16493977650340125</c:v>
                </c:pt>
                <c:pt idx="111">
                  <c:v>0.1641458652586491</c:v>
                </c:pt>
                <c:pt idx="112">
                  <c:v>0.16153820678632139</c:v>
                </c:pt>
                <c:pt idx="113">
                  <c:v>0.16048004154919127</c:v>
                </c:pt>
                <c:pt idx="114">
                  <c:v>0.15875416345805926</c:v>
                </c:pt>
                <c:pt idx="115">
                  <c:v>0.15600970993639163</c:v>
                </c:pt>
                <c:pt idx="116">
                  <c:v>0.15429224411880188</c:v>
                </c:pt>
                <c:pt idx="117">
                  <c:v>0.1517390940188186</c:v>
                </c:pt>
                <c:pt idx="118">
                  <c:v>0.1499616827704052</c:v>
                </c:pt>
                <c:pt idx="119">
                  <c:v>0.14783000424836365</c:v>
                </c:pt>
                <c:pt idx="120">
                  <c:v>0.1463022352779019</c:v>
                </c:pt>
                <c:pt idx="121">
                  <c:v>0.1415459543069752</c:v>
                </c:pt>
                <c:pt idx="122">
                  <c:v>0.13976534485298048</c:v>
                </c:pt>
                <c:pt idx="123">
                  <c:v>0.13765339012500757</c:v>
                </c:pt>
                <c:pt idx="124">
                  <c:v>0.13463811028124661</c:v>
                </c:pt>
                <c:pt idx="125">
                  <c:v>0.13320334748369164</c:v>
                </c:pt>
                <c:pt idx="126">
                  <c:v>0.13174099880245549</c:v>
                </c:pt>
                <c:pt idx="127">
                  <c:v>0.13003555837244105</c:v>
                </c:pt>
                <c:pt idx="128">
                  <c:v>0.12794447732135292</c:v>
                </c:pt>
                <c:pt idx="129">
                  <c:v>0.12609125040865371</c:v>
                </c:pt>
                <c:pt idx="130">
                  <c:v>0.12373074583084541</c:v>
                </c:pt>
                <c:pt idx="131">
                  <c:v>0.12252478595760645</c:v>
                </c:pt>
                <c:pt idx="132">
                  <c:v>0.11980626966806399</c:v>
                </c:pt>
                <c:pt idx="133">
                  <c:v>0.11843717309270095</c:v>
                </c:pt>
                <c:pt idx="134">
                  <c:v>0.11731849770036301</c:v>
                </c:pt>
                <c:pt idx="135">
                  <c:v>0.11618768450534755</c:v>
                </c:pt>
                <c:pt idx="136">
                  <c:v>0.11474826374947517</c:v>
                </c:pt>
                <c:pt idx="137">
                  <c:v>0.11365132850316503</c:v>
                </c:pt>
                <c:pt idx="138">
                  <c:v>0.10989165428831506</c:v>
                </c:pt>
                <c:pt idx="139">
                  <c:v>0.10864721006334878</c:v>
                </c:pt>
                <c:pt idx="140">
                  <c:v>0.10762559095662973</c:v>
                </c:pt>
                <c:pt idx="141">
                  <c:v>0.10637160516355107</c:v>
                </c:pt>
                <c:pt idx="142">
                  <c:v>0.1052298061980252</c:v>
                </c:pt>
                <c:pt idx="143">
                  <c:v>0.10396649260226283</c:v>
                </c:pt>
                <c:pt idx="144">
                  <c:v>0.10293046800372971</c:v>
                </c:pt>
                <c:pt idx="145">
                  <c:v>0.1017407749036674</c:v>
                </c:pt>
                <c:pt idx="146">
                  <c:v>0.10086377042747952</c:v>
                </c:pt>
                <c:pt idx="147">
                  <c:v>9.9263218358783739E-2</c:v>
                </c:pt>
                <c:pt idx="148">
                  <c:v>9.849670584876194E-2</c:v>
                </c:pt>
                <c:pt idx="149">
                  <c:v>9.7713663986412971E-2</c:v>
                </c:pt>
                <c:pt idx="150">
                  <c:v>9.6165287983282735E-2</c:v>
                </c:pt>
                <c:pt idx="151">
                  <c:v>9.5566558322699141E-2</c:v>
                </c:pt>
                <c:pt idx="152">
                  <c:v>9.446246316898016E-2</c:v>
                </c:pt>
                <c:pt idx="153">
                  <c:v>9.3498249209374037E-2</c:v>
                </c:pt>
                <c:pt idx="154">
                  <c:v>9.2325386947405136E-2</c:v>
                </c:pt>
                <c:pt idx="155">
                  <c:v>9.1833821831740464E-2</c:v>
                </c:pt>
                <c:pt idx="156">
                  <c:v>9.0846470914591845E-2</c:v>
                </c:pt>
                <c:pt idx="157">
                  <c:v>8.9848365232136351E-2</c:v>
                </c:pt>
                <c:pt idx="158">
                  <c:v>8.8944090088736216E-2</c:v>
                </c:pt>
                <c:pt idx="159">
                  <c:v>8.8046856140001309E-2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94-40B2-9D4C-56ECDBF9453A}"/>
            </c:ext>
          </c:extLst>
        </c:ser>
        <c:ser>
          <c:idx val="6"/>
          <c:order val="6"/>
          <c:tx>
            <c:strRef>
              <c:f>'% Death Rate (Known Outcomes)'!$A$3</c:f>
              <c:strCache>
                <c:ptCount val="1"/>
                <c:pt idx="0">
                  <c:v>Africa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strRef>
              <c:f>'% Death Rate (Known Outcomes)'!$B$1:$FZ$1</c:f>
              <c:strCache>
                <c:ptCount val="16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</c:strCache>
            </c:strRef>
          </c:cat>
          <c:val>
            <c:numRef>
              <c:f>'% Death Rate (Known Outcomes)'!$B$3:$FZ$3</c:f>
              <c:numCache>
                <c:formatCode>0.0%</c:formatCode>
                <c:ptCount val="1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0.33333333333333331</c:v>
                </c:pt>
                <c:pt idx="47">
                  <c:v>0.33333333333333331</c:v>
                </c:pt>
                <c:pt idx="48">
                  <c:v>0.33333333333333331</c:v>
                </c:pt>
                <c:pt idx="49">
                  <c:v>3.4482758620689655E-2</c:v>
                </c:pt>
                <c:pt idx="50">
                  <c:v>5.2631578947368418E-2</c:v>
                </c:pt>
                <c:pt idx="51">
                  <c:v>0.12195121951219512</c:v>
                </c:pt>
                <c:pt idx="52">
                  <c:v>0.13043478260869565</c:v>
                </c:pt>
                <c:pt idx="53">
                  <c:v>0.17073170731707318</c:v>
                </c:pt>
                <c:pt idx="54">
                  <c:v>0.14583333333333334</c:v>
                </c:pt>
                <c:pt idx="55">
                  <c:v>0.16071428571428573</c:v>
                </c:pt>
                <c:pt idx="56">
                  <c:v>0.23809523809523808</c:v>
                </c:pt>
                <c:pt idx="57">
                  <c:v>0.21839080459770116</c:v>
                </c:pt>
                <c:pt idx="58">
                  <c:v>0.24242424242424243</c:v>
                </c:pt>
                <c:pt idx="59">
                  <c:v>0.2857142857142857</c:v>
                </c:pt>
                <c:pt idx="60">
                  <c:v>0.24043715846994534</c:v>
                </c:pt>
                <c:pt idx="61">
                  <c:v>0.27604166666666669</c:v>
                </c:pt>
                <c:pt idx="62">
                  <c:v>0.30851063829787234</c:v>
                </c:pt>
                <c:pt idx="63">
                  <c:v>0.24535315985130113</c:v>
                </c:pt>
                <c:pt idx="64">
                  <c:v>0.3110236220472441</c:v>
                </c:pt>
                <c:pt idx="65">
                  <c:v>0.29315960912052119</c:v>
                </c:pt>
                <c:pt idx="66">
                  <c:v>0.30747126436781608</c:v>
                </c:pt>
                <c:pt idx="67">
                  <c:v>0.31185567010309279</c:v>
                </c:pt>
                <c:pt idx="68">
                  <c:v>0.30022573363431149</c:v>
                </c:pt>
                <c:pt idx="69">
                  <c:v>0.29411764705882354</c:v>
                </c:pt>
                <c:pt idx="70">
                  <c:v>0.28372093023255812</c:v>
                </c:pt>
                <c:pt idx="71">
                  <c:v>0.30625832223701732</c:v>
                </c:pt>
                <c:pt idx="72">
                  <c:v>0.30156950672645738</c:v>
                </c:pt>
                <c:pt idx="73">
                  <c:v>0.30392156862745096</c:v>
                </c:pt>
                <c:pt idx="74">
                  <c:v>0.3109170305676856</c:v>
                </c:pt>
                <c:pt idx="75">
                  <c:v>0.3116465863453815</c:v>
                </c:pt>
                <c:pt idx="76">
                  <c:v>0.29775280898876405</c:v>
                </c:pt>
                <c:pt idx="77">
                  <c:v>0.27342823250296561</c:v>
                </c:pt>
                <c:pt idx="78">
                  <c:v>0.2641118591403418</c:v>
                </c:pt>
                <c:pt idx="79">
                  <c:v>0.22687047465808527</c:v>
                </c:pt>
                <c:pt idx="80">
                  <c:v>0.22352941176470589</c:v>
                </c:pt>
                <c:pt idx="81">
                  <c:v>0.20360417325324059</c:v>
                </c:pt>
                <c:pt idx="82">
                  <c:v>0.20744356314826112</c:v>
                </c:pt>
                <c:pt idx="83">
                  <c:v>0.20118010677156506</c:v>
                </c:pt>
                <c:pt idx="84">
                  <c:v>0.1987856388595565</c:v>
                </c:pt>
                <c:pt idx="85">
                  <c:v>0.17414877466926915</c:v>
                </c:pt>
                <c:pt idx="86">
                  <c:v>0.17284201954397393</c:v>
                </c:pt>
                <c:pt idx="87">
                  <c:v>0.1700862895493768</c:v>
                </c:pt>
                <c:pt idx="88">
                  <c:v>0.16532540237928622</c:v>
                </c:pt>
                <c:pt idx="89">
                  <c:v>0.15660919540229884</c:v>
                </c:pt>
                <c:pt idx="90">
                  <c:v>0.15383437930506658</c:v>
                </c:pt>
                <c:pt idx="91">
                  <c:v>0.14833687190375089</c:v>
                </c:pt>
                <c:pt idx="92">
                  <c:v>0.13242230015721368</c:v>
                </c:pt>
                <c:pt idx="93">
                  <c:v>0.12795883361921098</c:v>
                </c:pt>
                <c:pt idx="94">
                  <c:v>0.12815172111379083</c:v>
                </c:pt>
                <c:pt idx="95">
                  <c:v>0.12692267447943917</c:v>
                </c:pt>
                <c:pt idx="96">
                  <c:v>0.12450199203187251</c:v>
                </c:pt>
                <c:pt idx="97">
                  <c:v>0.1169993733774953</c:v>
                </c:pt>
                <c:pt idx="98">
                  <c:v>0.11561231393775372</c:v>
                </c:pt>
                <c:pt idx="99">
                  <c:v>0.11509850404643178</c:v>
                </c:pt>
                <c:pt idx="100">
                  <c:v>0.1129306349451568</c:v>
                </c:pt>
                <c:pt idx="101">
                  <c:v>0.11257838436001476</c:v>
                </c:pt>
                <c:pt idx="102">
                  <c:v>0.11267707429893033</c:v>
                </c:pt>
                <c:pt idx="103">
                  <c:v>0.109375</c:v>
                </c:pt>
                <c:pt idx="104">
                  <c:v>0.10898321816386969</c:v>
                </c:pt>
                <c:pt idx="105">
                  <c:v>0.1071232039131764</c:v>
                </c:pt>
                <c:pt idx="106">
                  <c:v>0.10688011300100053</c:v>
                </c:pt>
                <c:pt idx="107">
                  <c:v>0.10714690867838911</c:v>
                </c:pt>
                <c:pt idx="108">
                  <c:v>0.10173994582204626</c:v>
                </c:pt>
                <c:pt idx="109">
                  <c:v>0.10026319709986592</c:v>
                </c:pt>
                <c:pt idx="110">
                  <c:v>9.774507028964996E-2</c:v>
                </c:pt>
                <c:pt idx="111">
                  <c:v>9.7072278133577314E-2</c:v>
                </c:pt>
                <c:pt idx="112">
                  <c:v>9.6044461812339887E-2</c:v>
                </c:pt>
                <c:pt idx="113">
                  <c:v>9.1715022566086393E-2</c:v>
                </c:pt>
                <c:pt idx="114">
                  <c:v>8.7268112425814642E-2</c:v>
                </c:pt>
                <c:pt idx="115">
                  <c:v>8.4481432267990764E-2</c:v>
                </c:pt>
                <c:pt idx="116">
                  <c:v>8.2564188622252052E-2</c:v>
                </c:pt>
                <c:pt idx="117">
                  <c:v>8.1359092224115206E-2</c:v>
                </c:pt>
                <c:pt idx="118">
                  <c:v>7.9020894071914483E-2</c:v>
                </c:pt>
                <c:pt idx="119">
                  <c:v>7.6523476523476519E-2</c:v>
                </c:pt>
                <c:pt idx="120">
                  <c:v>7.6935863693032278E-2</c:v>
                </c:pt>
                <c:pt idx="121">
                  <c:v>7.4933235586741379E-2</c:v>
                </c:pt>
                <c:pt idx="122">
                  <c:v>7.4674001629991854E-2</c:v>
                </c:pt>
                <c:pt idx="123">
                  <c:v>7.3286510050859774E-2</c:v>
                </c:pt>
                <c:pt idx="124">
                  <c:v>7.339127996635357E-2</c:v>
                </c:pt>
                <c:pt idx="125">
                  <c:v>7.2529242054883369E-2</c:v>
                </c:pt>
                <c:pt idx="126">
                  <c:v>7.1014831002949225E-2</c:v>
                </c:pt>
                <c:pt idx="127">
                  <c:v>6.9719740048740861E-2</c:v>
                </c:pt>
                <c:pt idx="128">
                  <c:v>6.8194447105711931E-2</c:v>
                </c:pt>
                <c:pt idx="129">
                  <c:v>6.7375821934026706E-2</c:v>
                </c:pt>
                <c:pt idx="130">
                  <c:v>6.6953252810748723E-2</c:v>
                </c:pt>
                <c:pt idx="131">
                  <c:v>6.6837396593264028E-2</c:v>
                </c:pt>
                <c:pt idx="132">
                  <c:v>6.6371538436682073E-2</c:v>
                </c:pt>
                <c:pt idx="133">
                  <c:v>6.4920642265512932E-2</c:v>
                </c:pt>
                <c:pt idx="134">
                  <c:v>6.392264625060616E-2</c:v>
                </c:pt>
                <c:pt idx="135">
                  <c:v>6.2082850681228971E-2</c:v>
                </c:pt>
                <c:pt idx="136">
                  <c:v>6.1277946818362218E-2</c:v>
                </c:pt>
                <c:pt idx="137">
                  <c:v>6.1731278218900829E-2</c:v>
                </c:pt>
                <c:pt idx="138">
                  <c:v>6.1422763213688857E-2</c:v>
                </c:pt>
                <c:pt idx="139">
                  <c:v>6.0016965926763748E-2</c:v>
                </c:pt>
                <c:pt idx="140">
                  <c:v>5.8701339531332455E-2</c:v>
                </c:pt>
                <c:pt idx="141">
                  <c:v>5.8157866321131624E-2</c:v>
                </c:pt>
                <c:pt idx="142">
                  <c:v>5.7543250449556646E-2</c:v>
                </c:pt>
                <c:pt idx="143">
                  <c:v>5.7376314977557054E-2</c:v>
                </c:pt>
                <c:pt idx="144">
                  <c:v>5.7413091377933434E-2</c:v>
                </c:pt>
                <c:pt idx="145">
                  <c:v>5.7842077547739811E-2</c:v>
                </c:pt>
                <c:pt idx="146">
                  <c:v>5.7900635039223013E-2</c:v>
                </c:pt>
                <c:pt idx="147">
                  <c:v>5.7458459376312207E-2</c:v>
                </c:pt>
                <c:pt idx="148">
                  <c:v>5.7774428535543834E-2</c:v>
                </c:pt>
                <c:pt idx="149">
                  <c:v>5.6690617845344571E-2</c:v>
                </c:pt>
                <c:pt idx="150">
                  <c:v>5.4242718161243868E-2</c:v>
                </c:pt>
                <c:pt idx="151">
                  <c:v>5.4198795741420912E-2</c:v>
                </c:pt>
                <c:pt idx="152">
                  <c:v>5.4112463864798753E-2</c:v>
                </c:pt>
                <c:pt idx="153">
                  <c:v>5.4632408229069993E-2</c:v>
                </c:pt>
                <c:pt idx="154">
                  <c:v>5.3843106952461965E-2</c:v>
                </c:pt>
                <c:pt idx="155">
                  <c:v>5.3415969476588873E-2</c:v>
                </c:pt>
                <c:pt idx="156">
                  <c:v>5.2467535599310319E-2</c:v>
                </c:pt>
                <c:pt idx="157">
                  <c:v>5.1941685245059703E-2</c:v>
                </c:pt>
                <c:pt idx="158">
                  <c:v>5.1709686799746843E-2</c:v>
                </c:pt>
                <c:pt idx="159">
                  <c:v>5.1617607766298541E-2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0F-418C-92D3-1A5F042754E5}"/>
            </c:ext>
          </c:extLst>
        </c:ser>
        <c:ser>
          <c:idx val="7"/>
          <c:order val="7"/>
          <c:tx>
            <c:strRef>
              <c:f>'% Death Rate (Known Outcomes)'!$A$4</c:f>
              <c:strCache>
                <c:ptCount val="1"/>
                <c:pt idx="0">
                  <c:v>South America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'% Death Rate (Known Outcomes)'!$B$4:$FZ$4</c:f>
              <c:numCache>
                <c:formatCode>0.0%</c:formatCode>
                <c:ptCount val="1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0.5</c:v>
                </c:pt>
                <c:pt idx="47">
                  <c:v>0.5</c:v>
                </c:pt>
                <c:pt idx="48">
                  <c:v>0.2</c:v>
                </c:pt>
                <c:pt idx="49">
                  <c:v>0.33333333333333331</c:v>
                </c:pt>
                <c:pt idx="50">
                  <c:v>0.42857142857142855</c:v>
                </c:pt>
                <c:pt idx="51">
                  <c:v>0.5</c:v>
                </c:pt>
                <c:pt idx="52">
                  <c:v>0.54545454545454541</c:v>
                </c:pt>
                <c:pt idx="53">
                  <c:v>0.54545454545454541</c:v>
                </c:pt>
                <c:pt idx="54">
                  <c:v>0.53846153846153844</c:v>
                </c:pt>
                <c:pt idx="55">
                  <c:v>0.42105263157894735</c:v>
                </c:pt>
                <c:pt idx="56">
                  <c:v>0.47619047619047616</c:v>
                </c:pt>
                <c:pt idx="57">
                  <c:v>0.6071428571428571</c:v>
                </c:pt>
                <c:pt idx="58">
                  <c:v>0.62222222222222223</c:v>
                </c:pt>
                <c:pt idx="59">
                  <c:v>0.63934426229508201</c:v>
                </c:pt>
                <c:pt idx="60">
                  <c:v>0.60194174757281549</c:v>
                </c:pt>
                <c:pt idx="61">
                  <c:v>0.66393442622950816</c:v>
                </c:pt>
                <c:pt idx="62">
                  <c:v>0.51184834123222744</c:v>
                </c:pt>
                <c:pt idx="63">
                  <c:v>0.53658536585365857</c:v>
                </c:pt>
                <c:pt idx="64">
                  <c:v>0.5326797385620915</c:v>
                </c:pt>
                <c:pt idx="65">
                  <c:v>0.49871465295629819</c:v>
                </c:pt>
                <c:pt idx="66">
                  <c:v>0.51781970649895182</c:v>
                </c:pt>
                <c:pt idx="67">
                  <c:v>0.5494505494505495</c:v>
                </c:pt>
                <c:pt idx="68">
                  <c:v>0.34980620155038761</c:v>
                </c:pt>
                <c:pt idx="69">
                  <c:v>0.28060263653483991</c:v>
                </c:pt>
                <c:pt idx="70">
                  <c:v>0.29516397998888272</c:v>
                </c:pt>
                <c:pt idx="71">
                  <c:v>0.3099467140319716</c:v>
                </c:pt>
                <c:pt idx="72">
                  <c:v>0.25809585492227977</c:v>
                </c:pt>
                <c:pt idx="73">
                  <c:v>0.25162972620599738</c:v>
                </c:pt>
                <c:pt idx="74">
                  <c:v>0.25800970873786405</c:v>
                </c:pt>
                <c:pt idx="75">
                  <c:v>0.27250445632798576</c:v>
                </c:pt>
                <c:pt idx="76">
                  <c:v>0.26907553334614648</c:v>
                </c:pt>
                <c:pt idx="77">
                  <c:v>0.28334473324213405</c:v>
                </c:pt>
                <c:pt idx="78">
                  <c:v>0.28321887130486711</c:v>
                </c:pt>
                <c:pt idx="79">
                  <c:v>0.28646253021756646</c:v>
                </c:pt>
                <c:pt idx="80">
                  <c:v>0.28011646245299043</c:v>
                </c:pt>
                <c:pt idx="81">
                  <c:v>0.24892789468435225</c:v>
                </c:pt>
                <c:pt idx="82">
                  <c:v>0.23126228527476284</c:v>
                </c:pt>
                <c:pt idx="83">
                  <c:v>0.19340937896070975</c:v>
                </c:pt>
                <c:pt idx="84">
                  <c:v>0.12013705475051753</c:v>
                </c:pt>
                <c:pt idx="85">
                  <c:v>0.11486296006264683</c:v>
                </c:pt>
                <c:pt idx="86">
                  <c:v>0.12140642403443812</c:v>
                </c:pt>
                <c:pt idx="87">
                  <c:v>0.12952104499274311</c:v>
                </c:pt>
                <c:pt idx="88">
                  <c:v>0.10740209798165973</c:v>
                </c:pt>
                <c:pt idx="89">
                  <c:v>0.11065409755880652</c:v>
                </c:pt>
                <c:pt idx="90">
                  <c:v>0.11471065903068638</c:v>
                </c:pt>
                <c:pt idx="91">
                  <c:v>0.11442736540299459</c:v>
                </c:pt>
                <c:pt idx="92">
                  <c:v>0.12000150401383693</c:v>
                </c:pt>
                <c:pt idx="93">
                  <c:v>0.12590217955835736</c:v>
                </c:pt>
                <c:pt idx="94">
                  <c:v>0.11958495870117974</c:v>
                </c:pt>
                <c:pt idx="95">
                  <c:v>0.11877072672979097</c:v>
                </c:pt>
                <c:pt idx="96">
                  <c:v>0.12109018264840182</c:v>
                </c:pt>
                <c:pt idx="97">
                  <c:v>0.12391650334749497</c:v>
                </c:pt>
                <c:pt idx="98">
                  <c:v>0.1272021536342578</c:v>
                </c:pt>
                <c:pt idx="99">
                  <c:v>0.13117088228959775</c:v>
                </c:pt>
                <c:pt idx="100">
                  <c:v>0.1317800788954635</c:v>
                </c:pt>
                <c:pt idx="101">
                  <c:v>0.13250167869733087</c:v>
                </c:pt>
                <c:pt idx="102">
                  <c:v>0.13074239573534024</c:v>
                </c:pt>
                <c:pt idx="103">
                  <c:v>0.12978618067686098</c:v>
                </c:pt>
                <c:pt idx="104">
                  <c:v>0.12855548152058222</c:v>
                </c:pt>
                <c:pt idx="105">
                  <c:v>0.12857697471651111</c:v>
                </c:pt>
                <c:pt idx="106">
                  <c:v>0.12990350244695703</c:v>
                </c:pt>
                <c:pt idx="107">
                  <c:v>0.13014926229155613</c:v>
                </c:pt>
                <c:pt idx="108">
                  <c:v>0.1276395776675732</c:v>
                </c:pt>
                <c:pt idx="109">
                  <c:v>0.12954235911732923</c:v>
                </c:pt>
                <c:pt idx="110">
                  <c:v>0.12930324594717502</c:v>
                </c:pt>
                <c:pt idx="111">
                  <c:v>0.12853630290548751</c:v>
                </c:pt>
                <c:pt idx="112">
                  <c:v>0.1279480117059735</c:v>
                </c:pt>
                <c:pt idx="113">
                  <c:v>0.13036923430049976</c:v>
                </c:pt>
                <c:pt idx="114">
                  <c:v>0.13075973669775096</c:v>
                </c:pt>
                <c:pt idx="115">
                  <c:v>0.13046500669493938</c:v>
                </c:pt>
                <c:pt idx="116">
                  <c:v>0.12914930547768871</c:v>
                </c:pt>
                <c:pt idx="117">
                  <c:v>0.12724145253769378</c:v>
                </c:pt>
                <c:pt idx="118">
                  <c:v>0.12482617071316296</c:v>
                </c:pt>
                <c:pt idx="119">
                  <c:v>0.12158804392773369</c:v>
                </c:pt>
                <c:pt idx="120">
                  <c:v>0.12120908852477121</c:v>
                </c:pt>
                <c:pt idx="121">
                  <c:v>0.12070244463542876</c:v>
                </c:pt>
                <c:pt idx="122">
                  <c:v>0.11919173714988845</c:v>
                </c:pt>
                <c:pt idx="123">
                  <c:v>0.11703510667347351</c:v>
                </c:pt>
                <c:pt idx="124">
                  <c:v>0.11274864326213335</c:v>
                </c:pt>
                <c:pt idx="125">
                  <c:v>0.11365555002223685</c:v>
                </c:pt>
                <c:pt idx="126">
                  <c:v>0.11259518855919365</c:v>
                </c:pt>
                <c:pt idx="127">
                  <c:v>0.11130565582193011</c:v>
                </c:pt>
                <c:pt idx="128">
                  <c:v>0.10919290429491185</c:v>
                </c:pt>
                <c:pt idx="129">
                  <c:v>0.10718280532085148</c:v>
                </c:pt>
                <c:pt idx="130">
                  <c:v>0.10607001369333208</c:v>
                </c:pt>
                <c:pt idx="131">
                  <c:v>0.10537396459314602</c:v>
                </c:pt>
                <c:pt idx="132">
                  <c:v>9.7307334185054453E-2</c:v>
                </c:pt>
                <c:pt idx="133">
                  <c:v>9.7269843441382439E-2</c:v>
                </c:pt>
                <c:pt idx="134">
                  <c:v>9.6555484513798515E-2</c:v>
                </c:pt>
                <c:pt idx="135">
                  <c:v>9.5903033850052374E-2</c:v>
                </c:pt>
                <c:pt idx="136">
                  <c:v>9.4874972246058939E-2</c:v>
                </c:pt>
                <c:pt idx="137">
                  <c:v>9.3626332697052936E-2</c:v>
                </c:pt>
                <c:pt idx="138">
                  <c:v>8.3122544804574594E-2</c:v>
                </c:pt>
                <c:pt idx="139">
                  <c:v>8.2404171754049363E-2</c:v>
                </c:pt>
                <c:pt idx="140">
                  <c:v>8.2058615276749444E-2</c:v>
                </c:pt>
                <c:pt idx="141">
                  <c:v>8.1718614612545468E-2</c:v>
                </c:pt>
                <c:pt idx="142">
                  <c:v>8.0657106813619303E-2</c:v>
                </c:pt>
                <c:pt idx="143">
                  <c:v>8.0005968120290774E-2</c:v>
                </c:pt>
                <c:pt idx="144">
                  <c:v>7.9452513110742945E-2</c:v>
                </c:pt>
                <c:pt idx="145">
                  <c:v>7.8944447554865363E-2</c:v>
                </c:pt>
                <c:pt idx="146">
                  <c:v>7.8753107523156521E-2</c:v>
                </c:pt>
                <c:pt idx="147">
                  <c:v>7.6394751527465762E-2</c:v>
                </c:pt>
                <c:pt idx="148">
                  <c:v>7.6729560845278225E-2</c:v>
                </c:pt>
                <c:pt idx="149">
                  <c:v>7.6461638737479146E-2</c:v>
                </c:pt>
                <c:pt idx="150">
                  <c:v>7.5195188755568118E-2</c:v>
                </c:pt>
                <c:pt idx="151">
                  <c:v>7.5569536945593277E-2</c:v>
                </c:pt>
                <c:pt idx="152">
                  <c:v>7.513547990614175E-2</c:v>
                </c:pt>
                <c:pt idx="153">
                  <c:v>7.4619901290989027E-2</c:v>
                </c:pt>
                <c:pt idx="154">
                  <c:v>7.390677600595133E-2</c:v>
                </c:pt>
                <c:pt idx="155">
                  <c:v>7.392949648217205E-2</c:v>
                </c:pt>
                <c:pt idx="156">
                  <c:v>7.3110757035210527E-2</c:v>
                </c:pt>
                <c:pt idx="157">
                  <c:v>7.2622621992473602E-2</c:v>
                </c:pt>
                <c:pt idx="158">
                  <c:v>7.1890733998400375E-2</c:v>
                </c:pt>
                <c:pt idx="159">
                  <c:v>7.1653491808389785E-2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CC-4948-A393-87E40D31D244}"/>
            </c:ext>
          </c:extLst>
        </c:ser>
        <c:ser>
          <c:idx val="8"/>
          <c:order val="8"/>
          <c:tx>
            <c:strRef>
              <c:f>'% Death Rate (Known Outcomes)'!$A$5</c:f>
              <c:strCache>
                <c:ptCount val="1"/>
                <c:pt idx="0">
                  <c:v>Europe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'% Death Rate (Known Outcomes)'!$B$5:$FZ$5</c:f>
              <c:numCache>
                <c:formatCode>0.0%</c:formatCode>
                <c:ptCount val="1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0.1</c:v>
                </c:pt>
                <c:pt idx="25">
                  <c:v>5.8823529411764705E-2</c:v>
                </c:pt>
                <c:pt idx="26">
                  <c:v>5.5555555555555552E-2</c:v>
                </c:pt>
                <c:pt idx="27">
                  <c:v>3.4482758620689655E-2</c:v>
                </c:pt>
                <c:pt idx="28">
                  <c:v>3.4482758620689655E-2</c:v>
                </c:pt>
                <c:pt idx="29">
                  <c:v>3.4482758620689655E-2</c:v>
                </c:pt>
                <c:pt idx="30">
                  <c:v>6.25E-2</c:v>
                </c:pt>
                <c:pt idx="31">
                  <c:v>8.8235294117647065E-2</c:v>
                </c:pt>
                <c:pt idx="32">
                  <c:v>0.1111111111111111</c:v>
                </c:pt>
                <c:pt idx="33">
                  <c:v>0.20512820512820512</c:v>
                </c:pt>
                <c:pt idx="34">
                  <c:v>0.22448979591836735</c:v>
                </c:pt>
                <c:pt idx="35">
                  <c:v>0.25454545454545452</c:v>
                </c:pt>
                <c:pt idx="36">
                  <c:v>0.18446601941747573</c:v>
                </c:pt>
                <c:pt idx="37">
                  <c:v>0.21296296296296297</c:v>
                </c:pt>
                <c:pt idx="38">
                  <c:v>0.26495726495726496</c:v>
                </c:pt>
                <c:pt idx="39">
                  <c:v>0.22641509433962265</c:v>
                </c:pt>
                <c:pt idx="40">
                  <c:v>0.22540983606557377</c:v>
                </c:pt>
                <c:pt idx="41">
                  <c:v>0.29616724738675959</c:v>
                </c:pt>
                <c:pt idx="42">
                  <c:v>0.26267281105990781</c:v>
                </c:pt>
                <c:pt idx="43">
                  <c:v>0.25769854132901132</c:v>
                </c:pt>
                <c:pt idx="44">
                  <c:v>0.27423469387755101</c:v>
                </c:pt>
                <c:pt idx="45">
                  <c:v>0.27700534759358286</c:v>
                </c:pt>
                <c:pt idx="46">
                  <c:v>0.36639857015192134</c:v>
                </c:pt>
                <c:pt idx="47">
                  <c:v>0.38938714499252614</c:v>
                </c:pt>
                <c:pt idx="48">
                  <c:v>0.46588693957115007</c:v>
                </c:pt>
                <c:pt idx="49">
                  <c:v>0.42307692307692307</c:v>
                </c:pt>
                <c:pt idx="50">
                  <c:v>0.46886446886446886</c:v>
                </c:pt>
                <c:pt idx="51">
                  <c:v>0.46862565044383225</c:v>
                </c:pt>
                <c:pt idx="52">
                  <c:v>0.41095270423172664</c:v>
                </c:pt>
                <c:pt idx="53">
                  <c:v>0.43621243621243622</c:v>
                </c:pt>
                <c:pt idx="54">
                  <c:v>0.44865037533940266</c:v>
                </c:pt>
                <c:pt idx="55">
                  <c:v>0.4490521327014218</c:v>
                </c:pt>
                <c:pt idx="56">
                  <c:v>0.42735042735042733</c:v>
                </c:pt>
                <c:pt idx="57">
                  <c:v>0.45436802973977697</c:v>
                </c:pt>
                <c:pt idx="58">
                  <c:v>0.48669232002565338</c:v>
                </c:pt>
                <c:pt idx="59">
                  <c:v>0.4564146237605694</c:v>
                </c:pt>
                <c:pt idx="60">
                  <c:v>0.40963967310549776</c:v>
                </c:pt>
                <c:pt idx="61">
                  <c:v>0.44918118014036912</c:v>
                </c:pt>
                <c:pt idx="62">
                  <c:v>0.38343452137531853</c:v>
                </c:pt>
                <c:pt idx="63">
                  <c:v>0.38180229325000664</c:v>
                </c:pt>
                <c:pt idx="64">
                  <c:v>0.3621765700169029</c:v>
                </c:pt>
                <c:pt idx="65">
                  <c:v>0.3504617998445605</c:v>
                </c:pt>
                <c:pt idx="66">
                  <c:v>0.34280355869679779</c:v>
                </c:pt>
                <c:pt idx="67">
                  <c:v>0.33733769343385278</c:v>
                </c:pt>
                <c:pt idx="68">
                  <c:v>0.32382734822786291</c:v>
                </c:pt>
                <c:pt idx="69">
                  <c:v>0.31791069335033628</c:v>
                </c:pt>
                <c:pt idx="70">
                  <c:v>0.30862412982751741</c:v>
                </c:pt>
                <c:pt idx="71">
                  <c:v>0.29944947365996361</c:v>
                </c:pt>
                <c:pt idx="72">
                  <c:v>0.29692309806508355</c:v>
                </c:pt>
                <c:pt idx="73">
                  <c:v>0.29366693409456995</c:v>
                </c:pt>
                <c:pt idx="74">
                  <c:v>0.29079518462223097</c:v>
                </c:pt>
                <c:pt idx="75">
                  <c:v>0.29261934502796938</c:v>
                </c:pt>
                <c:pt idx="76">
                  <c:v>0.28742164443035195</c:v>
                </c:pt>
                <c:pt idx="77">
                  <c:v>0.2725823292650697</c:v>
                </c:pt>
                <c:pt idx="78">
                  <c:v>0.26808069374136684</c:v>
                </c:pt>
                <c:pt idx="79">
                  <c:v>0.26899151462776855</c:v>
                </c:pt>
                <c:pt idx="80">
                  <c:v>0.26489576469598619</c:v>
                </c:pt>
                <c:pt idx="81">
                  <c:v>0.26296862177327346</c:v>
                </c:pt>
                <c:pt idx="82">
                  <c:v>0.26205969930139117</c:v>
                </c:pt>
                <c:pt idx="83">
                  <c:v>0.26114694314030751</c:v>
                </c:pt>
                <c:pt idx="84">
                  <c:v>0.26055379419670549</c:v>
                </c:pt>
                <c:pt idx="85">
                  <c:v>0.25628547599575707</c:v>
                </c:pt>
                <c:pt idx="86">
                  <c:v>0.25453699992806567</c:v>
                </c:pt>
                <c:pt idx="87">
                  <c:v>0.25378542675803778</c:v>
                </c:pt>
                <c:pt idx="88">
                  <c:v>0.25106943546262367</c:v>
                </c:pt>
                <c:pt idx="89">
                  <c:v>0.24845910128279386</c:v>
                </c:pt>
                <c:pt idx="90">
                  <c:v>0.24166178544310662</c:v>
                </c:pt>
                <c:pt idx="91">
                  <c:v>0.23863182755638349</c:v>
                </c:pt>
                <c:pt idx="92">
                  <c:v>0.23564080390328077</c:v>
                </c:pt>
                <c:pt idx="93">
                  <c:v>0.2304178103659521</c:v>
                </c:pt>
                <c:pt idx="94">
                  <c:v>0.22881302803786568</c:v>
                </c:pt>
                <c:pt idx="95">
                  <c:v>0.22610379648143258</c:v>
                </c:pt>
                <c:pt idx="96">
                  <c:v>0.22359524446145432</c:v>
                </c:pt>
                <c:pt idx="97">
                  <c:v>0.22129945187102371</c:v>
                </c:pt>
                <c:pt idx="98">
                  <c:v>0.21605639730639731</c:v>
                </c:pt>
                <c:pt idx="99">
                  <c:v>0.21164752344291035</c:v>
                </c:pt>
                <c:pt idx="100">
                  <c:v>0.20927560493075636</c:v>
                </c:pt>
                <c:pt idx="101">
                  <c:v>0.20699633759305963</c:v>
                </c:pt>
                <c:pt idx="102">
                  <c:v>0.20483678960197799</c:v>
                </c:pt>
                <c:pt idx="103">
                  <c:v>0.20250239274596218</c:v>
                </c:pt>
                <c:pt idx="104">
                  <c:v>0.20020788203180401</c:v>
                </c:pt>
                <c:pt idx="105">
                  <c:v>0.19522609454669321</c:v>
                </c:pt>
                <c:pt idx="106">
                  <c:v>0.19301048570143442</c:v>
                </c:pt>
                <c:pt idx="107">
                  <c:v>0.19184594465661026</c:v>
                </c:pt>
                <c:pt idx="108">
                  <c:v>0.18960357515507437</c:v>
                </c:pt>
                <c:pt idx="109">
                  <c:v>0.18802786237555491</c:v>
                </c:pt>
                <c:pt idx="110">
                  <c:v>0.18717966224025515</c:v>
                </c:pt>
                <c:pt idx="111">
                  <c:v>0.18593733907840879</c:v>
                </c:pt>
                <c:pt idx="112">
                  <c:v>0.18398341047571659</c:v>
                </c:pt>
                <c:pt idx="113">
                  <c:v>0.18268347724157663</c:v>
                </c:pt>
                <c:pt idx="114">
                  <c:v>0.181044957472661</c:v>
                </c:pt>
                <c:pt idx="115">
                  <c:v>0.17990804747108136</c:v>
                </c:pt>
                <c:pt idx="116">
                  <c:v>0.17914326784433812</c:v>
                </c:pt>
                <c:pt idx="117">
                  <c:v>0.17723917661261976</c:v>
                </c:pt>
                <c:pt idx="118">
                  <c:v>0.17673474735858394</c:v>
                </c:pt>
                <c:pt idx="119">
                  <c:v>0.17582227036422973</c:v>
                </c:pt>
                <c:pt idx="120">
                  <c:v>0.17524200197145529</c:v>
                </c:pt>
                <c:pt idx="121">
                  <c:v>0.17359781848721634</c:v>
                </c:pt>
                <c:pt idx="122">
                  <c:v>0.17303420977528508</c:v>
                </c:pt>
                <c:pt idx="123">
                  <c:v>0.17076127314475548</c:v>
                </c:pt>
                <c:pt idx="124">
                  <c:v>0.16850986839772636</c:v>
                </c:pt>
                <c:pt idx="125">
                  <c:v>0.16786969179801225</c:v>
                </c:pt>
                <c:pt idx="126">
                  <c:v>0.16724054053247403</c:v>
                </c:pt>
                <c:pt idx="127">
                  <c:v>0.16632851050418099</c:v>
                </c:pt>
                <c:pt idx="128">
                  <c:v>0.16575552645466451</c:v>
                </c:pt>
                <c:pt idx="129">
                  <c:v>0.16506024797492319</c:v>
                </c:pt>
                <c:pt idx="130">
                  <c:v>0.16449038302913599</c:v>
                </c:pt>
                <c:pt idx="131">
                  <c:v>0.16460709957142677</c:v>
                </c:pt>
                <c:pt idx="132">
                  <c:v>0.16425684777727886</c:v>
                </c:pt>
                <c:pt idx="133">
                  <c:v>0.16387704001533868</c:v>
                </c:pt>
                <c:pt idx="134">
                  <c:v>0.16335716651552712</c:v>
                </c:pt>
                <c:pt idx="135">
                  <c:v>0.16287147964036225</c:v>
                </c:pt>
                <c:pt idx="136">
                  <c:v>0.16222645321366558</c:v>
                </c:pt>
                <c:pt idx="137">
                  <c:v>0.16160566417321523</c:v>
                </c:pt>
                <c:pt idx="138">
                  <c:v>0.16099365516834807</c:v>
                </c:pt>
                <c:pt idx="139">
                  <c:v>0.16033862886572495</c:v>
                </c:pt>
                <c:pt idx="140">
                  <c:v>0.15974763498604327</c:v>
                </c:pt>
                <c:pt idx="141">
                  <c:v>0.15917409361705201</c:v>
                </c:pt>
                <c:pt idx="142">
                  <c:v>0.15863697057479231</c:v>
                </c:pt>
                <c:pt idx="143">
                  <c:v>0.15809188579102643</c:v>
                </c:pt>
                <c:pt idx="144">
                  <c:v>0.15753183529922157</c:v>
                </c:pt>
                <c:pt idx="145">
                  <c:v>0.15718987669331783</c:v>
                </c:pt>
                <c:pt idx="146">
                  <c:v>0.15687732145313707</c:v>
                </c:pt>
                <c:pt idx="147">
                  <c:v>0.1564207302849546</c:v>
                </c:pt>
                <c:pt idx="148">
                  <c:v>0.15592184409822094</c:v>
                </c:pt>
                <c:pt idx="149">
                  <c:v>0.15623900454637632</c:v>
                </c:pt>
                <c:pt idx="150">
                  <c:v>0.15569555199911703</c:v>
                </c:pt>
                <c:pt idx="151">
                  <c:v>0.15519190170180383</c:v>
                </c:pt>
                <c:pt idx="152">
                  <c:v>0.15477203356027547</c:v>
                </c:pt>
                <c:pt idx="153">
                  <c:v>0.15441947922769822</c:v>
                </c:pt>
                <c:pt idx="154">
                  <c:v>0.15365221393472581</c:v>
                </c:pt>
                <c:pt idx="155">
                  <c:v>0.15310993509466483</c:v>
                </c:pt>
                <c:pt idx="156">
                  <c:v>0.15265143872333764</c:v>
                </c:pt>
                <c:pt idx="157">
                  <c:v>0.15194386301456544</c:v>
                </c:pt>
                <c:pt idx="158">
                  <c:v>0.15150112215985695</c:v>
                </c:pt>
                <c:pt idx="159">
                  <c:v>0.15122980969664171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6A-4B62-BB84-C06EF358F4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709880"/>
        <c:axId val="24171027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'% Death Rate (Known Outcomes)'!$A$6</c15:sqref>
                        </c15:formulaRef>
                      </c:ext>
                    </c:extLst>
                    <c:strCache>
                      <c:ptCount val="1"/>
                      <c:pt idx="0">
                        <c:v>UK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'% Death Rate (Known Outcomes)'!$B$1:$FZ$1</c15:sqref>
                        </c15:formulaRef>
                      </c:ext>
                    </c:extLst>
                    <c:strCache>
                      <c:ptCount val="160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  <c:pt idx="122">
                        <c:v>5/23/20</c:v>
                      </c:pt>
                      <c:pt idx="123">
                        <c:v>5/24/20</c:v>
                      </c:pt>
                      <c:pt idx="124">
                        <c:v>5/25/20</c:v>
                      </c:pt>
                      <c:pt idx="125">
                        <c:v>5/26/20</c:v>
                      </c:pt>
                      <c:pt idx="126">
                        <c:v>5/27/20</c:v>
                      </c:pt>
                      <c:pt idx="127">
                        <c:v>5/28/20</c:v>
                      </c:pt>
                      <c:pt idx="128">
                        <c:v>5/29/20</c:v>
                      </c:pt>
                      <c:pt idx="129">
                        <c:v>5/30/20</c:v>
                      </c:pt>
                      <c:pt idx="130">
                        <c:v>5/31/20</c:v>
                      </c:pt>
                      <c:pt idx="131">
                        <c:v>06/01/2020</c:v>
                      </c:pt>
                      <c:pt idx="132">
                        <c:v>06/02/2020</c:v>
                      </c:pt>
                      <c:pt idx="133">
                        <c:v>06/03/2020</c:v>
                      </c:pt>
                      <c:pt idx="134">
                        <c:v>06/04/2020</c:v>
                      </c:pt>
                      <c:pt idx="135">
                        <c:v>06/05/2020</c:v>
                      </c:pt>
                      <c:pt idx="136">
                        <c:v>06/06/2020</c:v>
                      </c:pt>
                      <c:pt idx="137">
                        <c:v>06/07/2020</c:v>
                      </c:pt>
                      <c:pt idx="138">
                        <c:v>06/08/2020</c:v>
                      </c:pt>
                      <c:pt idx="139">
                        <c:v>06/09/2020</c:v>
                      </c:pt>
                      <c:pt idx="140">
                        <c:v>06/10/2020</c:v>
                      </c:pt>
                      <c:pt idx="141">
                        <c:v>06/11/2020</c:v>
                      </c:pt>
                      <c:pt idx="142">
                        <c:v>06/12/2020</c:v>
                      </c:pt>
                      <c:pt idx="143">
                        <c:v>6/13/20</c:v>
                      </c:pt>
                      <c:pt idx="144">
                        <c:v>6/14/20</c:v>
                      </c:pt>
                      <c:pt idx="145">
                        <c:v>6/15/20</c:v>
                      </c:pt>
                      <c:pt idx="146">
                        <c:v>6/16/20</c:v>
                      </c:pt>
                      <c:pt idx="147">
                        <c:v>6/17/20</c:v>
                      </c:pt>
                      <c:pt idx="148">
                        <c:v>6/18/20</c:v>
                      </c:pt>
                      <c:pt idx="149">
                        <c:v>6/19/20</c:v>
                      </c:pt>
                      <c:pt idx="150">
                        <c:v>6/20/20</c:v>
                      </c:pt>
                      <c:pt idx="151">
                        <c:v>6/21/20</c:v>
                      </c:pt>
                      <c:pt idx="152">
                        <c:v>6/22/20</c:v>
                      </c:pt>
                      <c:pt idx="153">
                        <c:v>6/23/20</c:v>
                      </c:pt>
                      <c:pt idx="154">
                        <c:v>6/24/20</c:v>
                      </c:pt>
                      <c:pt idx="155">
                        <c:v>6/25/20</c:v>
                      </c:pt>
                      <c:pt idx="156">
                        <c:v>6/26/20</c:v>
                      </c:pt>
                      <c:pt idx="157">
                        <c:v>6/27/20</c:v>
                      </c:pt>
                      <c:pt idx="158">
                        <c:v>6/28/20</c:v>
                      </c:pt>
                      <c:pt idx="159">
                        <c:v>6/29/20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'% Death Rate (Known Outcomes)'!$B$6:$CM$6</c15:sqref>
                        </c15:formulaRef>
                      </c:ext>
                    </c:extLst>
                    <c:numCache>
                      <c:formatCode>0.0%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0.1111111111111111</c:v>
                      </c:pt>
                      <c:pt idx="45">
                        <c:v>0.1</c:v>
                      </c:pt>
                      <c:pt idx="46">
                        <c:v>0.1</c:v>
                      </c:pt>
                      <c:pt idx="47">
                        <c:v>0.14285714285714285</c:v>
                      </c:pt>
                      <c:pt idx="48">
                        <c:v>0.26923076923076922</c:v>
                      </c:pt>
                      <c:pt idx="49">
                        <c:v>0.26923076923076922</c:v>
                      </c:pt>
                      <c:pt idx="50">
                        <c:v>0.32142857142857145</c:v>
                      </c:pt>
                      <c:pt idx="51">
                        <c:v>0.34482758620689657</c:v>
                      </c:pt>
                      <c:pt idx="52">
                        <c:v>0.5957446808510638</c:v>
                      </c:pt>
                      <c:pt idx="53">
                        <c:v>0.69354838709677424</c:v>
                      </c:pt>
                      <c:pt idx="54">
                        <c:v>0.75862068965517238</c:v>
                      </c:pt>
                      <c:pt idx="55">
                        <c:v>0.6074074074074074</c:v>
                      </c:pt>
                      <c:pt idx="56">
                        <c:v>0.63387978142076506</c:v>
                      </c:pt>
                      <c:pt idx="57">
                        <c:v>0.70353982300884954</c:v>
                      </c:pt>
                      <c:pt idx="58">
                        <c:v>0.74427480916030531</c:v>
                      </c:pt>
                      <c:pt idx="59">
                        <c:v>0.78930817610062898</c:v>
                      </c:pt>
                      <c:pt idx="60">
                        <c:v>0.8101983002832861</c:v>
                      </c:pt>
                      <c:pt idx="61">
                        <c:v>0.84309133489461363</c:v>
                      </c:pt>
                      <c:pt idx="62">
                        <c:v>0.78428351309707245</c:v>
                      </c:pt>
                      <c:pt idx="63">
                        <c:v>0.83233532934131738</c:v>
                      </c:pt>
                      <c:pt idx="64">
                        <c:v>0.85422740524781338</c:v>
                      </c:pt>
                      <c:pt idx="65">
                        <c:v>0.88508371385083717</c:v>
                      </c:pt>
                      <c:pt idx="66">
                        <c:v>0.90609452736318408</c:v>
                      </c:pt>
                      <c:pt idx="67">
                        <c:v>0.91716950082281956</c:v>
                      </c:pt>
                      <c:pt idx="68">
                        <c:v>0.92286874154262521</c:v>
                      </c:pt>
                      <c:pt idx="69">
                        <c:v>0.93136503067484666</c:v>
                      </c:pt>
                      <c:pt idx="70">
                        <c:v>0.94544346235903687</c:v>
                      </c:pt>
                      <c:pt idx="71">
                        <c:v>0.95134313228585909</c:v>
                      </c:pt>
                      <c:pt idx="72">
                        <c:v>0.95552704725251225</c:v>
                      </c:pt>
                      <c:pt idx="73">
                        <c:v>0.96051423324150598</c:v>
                      </c:pt>
                      <c:pt idx="74">
                        <c:v>0.96248976248976248</c:v>
                      </c:pt>
                      <c:pt idx="75">
                        <c:v>0.95738045738045741</c:v>
                      </c:pt>
                      <c:pt idx="76">
                        <c:v>0.95838668373879643</c:v>
                      </c:pt>
                      <c:pt idx="77">
                        <c:v>0.96108729979697727</c:v>
                      </c:pt>
                      <c:pt idx="78">
                        <c:v>0.96404246794871795</c:v>
                      </c:pt>
                      <c:pt idx="79">
                        <c:v>0.94826676051381309</c:v>
                      </c:pt>
                      <c:pt idx="80">
                        <c:v>0.94918300653594767</c:v>
                      </c:pt>
                      <c:pt idx="81">
                        <c:v>0.95158546017014689</c:v>
                      </c:pt>
                      <c:pt idx="82">
                        <c:v>0.97723358046880848</c:v>
                      </c:pt>
                      <c:pt idx="83">
                        <c:v>0.97760055478502084</c:v>
                      </c:pt>
                      <c:pt idx="84">
                        <c:v>0.9759649924890601</c:v>
                      </c:pt>
                      <c:pt idx="85">
                        <c:v>0.97706562289768206</c:v>
                      </c:pt>
                      <c:pt idx="86">
                        <c:v>0.97723332948110486</c:v>
                      </c:pt>
                      <c:pt idx="87">
                        <c:v>0.97755367599219256</c:v>
                      </c:pt>
                      <c:pt idx="88">
                        <c:v>0.97701028209860263</c:v>
                      </c:pt>
                      <c:pt idx="89">
                        <c:v>0.97717502558853631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4494-40B2-9D4C-56ECDBF9453A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Outcomes)'!$A$7</c15:sqref>
                        </c15:formulaRef>
                      </c:ext>
                    </c:extLst>
                    <c:strCache>
                      <c:ptCount val="1"/>
                      <c:pt idx="0">
                        <c:v>Italy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Outcomes)'!$B$1:$FZ$1</c15:sqref>
                        </c15:formulaRef>
                      </c:ext>
                    </c:extLst>
                    <c:strCache>
                      <c:ptCount val="160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  <c:pt idx="122">
                        <c:v>5/23/20</c:v>
                      </c:pt>
                      <c:pt idx="123">
                        <c:v>5/24/20</c:v>
                      </c:pt>
                      <c:pt idx="124">
                        <c:v>5/25/20</c:v>
                      </c:pt>
                      <c:pt idx="125">
                        <c:v>5/26/20</c:v>
                      </c:pt>
                      <c:pt idx="126">
                        <c:v>5/27/20</c:v>
                      </c:pt>
                      <c:pt idx="127">
                        <c:v>5/28/20</c:v>
                      </c:pt>
                      <c:pt idx="128">
                        <c:v>5/29/20</c:v>
                      </c:pt>
                      <c:pt idx="129">
                        <c:v>5/30/20</c:v>
                      </c:pt>
                      <c:pt idx="130">
                        <c:v>5/31/20</c:v>
                      </c:pt>
                      <c:pt idx="131">
                        <c:v>06/01/2020</c:v>
                      </c:pt>
                      <c:pt idx="132">
                        <c:v>06/02/2020</c:v>
                      </c:pt>
                      <c:pt idx="133">
                        <c:v>06/03/2020</c:v>
                      </c:pt>
                      <c:pt idx="134">
                        <c:v>06/04/2020</c:v>
                      </c:pt>
                      <c:pt idx="135">
                        <c:v>06/05/2020</c:v>
                      </c:pt>
                      <c:pt idx="136">
                        <c:v>06/06/2020</c:v>
                      </c:pt>
                      <c:pt idx="137">
                        <c:v>06/07/2020</c:v>
                      </c:pt>
                      <c:pt idx="138">
                        <c:v>06/08/2020</c:v>
                      </c:pt>
                      <c:pt idx="139">
                        <c:v>06/09/2020</c:v>
                      </c:pt>
                      <c:pt idx="140">
                        <c:v>06/10/2020</c:v>
                      </c:pt>
                      <c:pt idx="141">
                        <c:v>06/11/2020</c:v>
                      </c:pt>
                      <c:pt idx="142">
                        <c:v>06/12/2020</c:v>
                      </c:pt>
                      <c:pt idx="143">
                        <c:v>6/13/20</c:v>
                      </c:pt>
                      <c:pt idx="144">
                        <c:v>6/14/20</c:v>
                      </c:pt>
                      <c:pt idx="145">
                        <c:v>6/15/20</c:v>
                      </c:pt>
                      <c:pt idx="146">
                        <c:v>6/16/20</c:v>
                      </c:pt>
                      <c:pt idx="147">
                        <c:v>6/17/20</c:v>
                      </c:pt>
                      <c:pt idx="148">
                        <c:v>6/18/20</c:v>
                      </c:pt>
                      <c:pt idx="149">
                        <c:v>6/19/20</c:v>
                      </c:pt>
                      <c:pt idx="150">
                        <c:v>6/20/20</c:v>
                      </c:pt>
                      <c:pt idx="151">
                        <c:v>6/21/20</c:v>
                      </c:pt>
                      <c:pt idx="152">
                        <c:v>6/22/20</c:v>
                      </c:pt>
                      <c:pt idx="153">
                        <c:v>6/23/20</c:v>
                      </c:pt>
                      <c:pt idx="154">
                        <c:v>6/24/20</c:v>
                      </c:pt>
                      <c:pt idx="155">
                        <c:v>6/25/20</c:v>
                      </c:pt>
                      <c:pt idx="156">
                        <c:v>6/26/20</c:v>
                      </c:pt>
                      <c:pt idx="157">
                        <c:v>6/27/20</c:v>
                      </c:pt>
                      <c:pt idx="158">
                        <c:v>6/28/20</c:v>
                      </c:pt>
                      <c:pt idx="159">
                        <c:v>6/29/20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Outcomes)'!$B$7:$CM$7</c15:sqref>
                        </c15:formulaRef>
                      </c:ext>
                    </c:extLst>
                    <c:numCache>
                      <c:formatCode>0.0%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1</c:v>
                      </c:pt>
                      <c:pt idx="31">
                        <c:v>0.66666666666666663</c:v>
                      </c:pt>
                      <c:pt idx="32">
                        <c:v>0.6</c:v>
                      </c:pt>
                      <c:pt idx="33">
                        <c:v>0.875</c:v>
                      </c:pt>
                      <c:pt idx="34">
                        <c:v>0.90909090909090906</c:v>
                      </c:pt>
                      <c:pt idx="35">
                        <c:v>0.8</c:v>
                      </c:pt>
                      <c:pt idx="36">
                        <c:v>0.27419354838709675</c:v>
                      </c:pt>
                      <c:pt idx="37">
                        <c:v>0.31343283582089554</c:v>
                      </c:pt>
                      <c:pt idx="38">
                        <c:v>0.38666666666666666</c:v>
                      </c:pt>
                      <c:pt idx="39">
                        <c:v>0.29059829059829062</c:v>
                      </c:pt>
                      <c:pt idx="40">
                        <c:v>0.25870646766169153</c:v>
                      </c:pt>
                      <c:pt idx="41">
                        <c:v>0.33054393305439328</c:v>
                      </c:pt>
                      <c:pt idx="42">
                        <c:v>0.27937336814621411</c:v>
                      </c:pt>
                      <c:pt idx="43">
                        <c:v>0.26334519572953735</c:v>
                      </c:pt>
                      <c:pt idx="44">
                        <c:v>0.27361111111111114</c:v>
                      </c:pt>
                      <c:pt idx="45">
                        <c:v>0.28345498783454987</c:v>
                      </c:pt>
                      <c:pt idx="46">
                        <c:v>0.37044534412955465</c:v>
                      </c:pt>
                      <c:pt idx="47">
                        <c:v>0.39005897219882057</c:v>
                      </c:pt>
                      <c:pt idx="48">
                        <c:v>0.46568265682656829</c:v>
                      </c:pt>
                      <c:pt idx="49">
                        <c:v>0.44177350427350426</c:v>
                      </c:pt>
                      <c:pt idx="50">
                        <c:v>0.49296458030082485</c:v>
                      </c:pt>
                      <c:pt idx="51">
                        <c:v>0.4680221811460259</c:v>
                      </c:pt>
                      <c:pt idx="52">
                        <c:v>0.4229527443498679</c:v>
                      </c:pt>
                      <c:pt idx="53">
                        <c:v>0.43653474903474904</c:v>
                      </c:pt>
                      <c:pt idx="54">
                        <c:v>0.43977990625636848</c:v>
                      </c:pt>
                      <c:pt idx="55">
                        <c:v>0.45977222630418807</c:v>
                      </c:pt>
                      <c:pt idx="56">
                        <c:v>0.42524632300442666</c:v>
                      </c:pt>
                      <c:pt idx="57">
                        <c:v>0.4340344168260038</c:v>
                      </c:pt>
                      <c:pt idx="58">
                        <c:v>0.47592067988668557</c:v>
                      </c:pt>
                      <c:pt idx="59">
                        <c:v>0.4427824171790401</c:v>
                      </c:pt>
                      <c:pt idx="60">
                        <c:v>0.43808000000000002</c:v>
                      </c:pt>
                      <c:pt idx="61">
                        <c:v>0.46385772078467291</c:v>
                      </c:pt>
                      <c:pt idx="62">
                        <c:v>0.45028390334081608</c:v>
                      </c:pt>
                      <c:pt idx="63">
                        <c:v>0.44488585828639193</c:v>
                      </c:pt>
                      <c:pt idx="64">
                        <c:v>0.44223729543496987</c:v>
                      </c:pt>
                      <c:pt idx="65">
                        <c:v>0.4547898824935272</c:v>
                      </c:pt>
                      <c:pt idx="66">
                        <c:v>0.44731557102691122</c:v>
                      </c:pt>
                      <c:pt idx="67">
                        <c:v>0.45272796001512033</c:v>
                      </c:pt>
                      <c:pt idx="68">
                        <c:v>0.44221891572240662</c:v>
                      </c:pt>
                      <c:pt idx="69">
                        <c:v>0.44138224952942429</c:v>
                      </c:pt>
                      <c:pt idx="70">
                        <c:v>0.43847076861542567</c:v>
                      </c:pt>
                      <c:pt idx="71">
                        <c:v>0.43223682166930699</c:v>
                      </c:pt>
                      <c:pt idx="72">
                        <c:v>0.42628996196172941</c:v>
                      </c:pt>
                      <c:pt idx="73">
                        <c:v>0.42252049067605479</c:v>
                      </c:pt>
                      <c:pt idx="74">
                        <c:v>0.42138348098244127</c:v>
                      </c:pt>
                      <c:pt idx="75">
                        <c:v>0.41979166666666667</c:v>
                      </c:pt>
                      <c:pt idx="76">
                        <c:v>0.41250993521038559</c:v>
                      </c:pt>
                      <c:pt idx="77">
                        <c:v>0.40011322463768118</c:v>
                      </c:pt>
                      <c:pt idx="78">
                        <c:v>0.39100301610729643</c:v>
                      </c:pt>
                      <c:pt idx="79">
                        <c:v>0.38230163881226675</c:v>
                      </c:pt>
                      <c:pt idx="80">
                        <c:v>0.37437021653013347</c:v>
                      </c:pt>
                      <c:pt idx="81">
                        <c:v>0.36775087784143412</c:v>
                      </c:pt>
                      <c:pt idx="82">
                        <c:v>0.36610017889087659</c:v>
                      </c:pt>
                      <c:pt idx="83">
                        <c:v>0.36199460453287968</c:v>
                      </c:pt>
                      <c:pt idx="84">
                        <c:v>0.36233824932621322</c:v>
                      </c:pt>
                      <c:pt idx="85">
                        <c:v>0.35566464529791125</c:v>
                      </c:pt>
                      <c:pt idx="86">
                        <c:v>0.34740041544477029</c:v>
                      </c:pt>
                      <c:pt idx="87">
                        <c:v>0.34080171376588314</c:v>
                      </c:pt>
                      <c:pt idx="88">
                        <c:v>0.33458247896485893</c:v>
                      </c:pt>
                      <c:pt idx="89">
                        <c:v>0.33036949760929429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494-40B2-9D4C-56ECDBF9453A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Outcomes)'!$A$8</c15:sqref>
                        </c15:formulaRef>
                      </c:ext>
                    </c:extLst>
                    <c:strCache>
                      <c:ptCount val="1"/>
                      <c:pt idx="0">
                        <c:v>SA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Outcomes)'!$B$1:$FZ$1</c15:sqref>
                        </c15:formulaRef>
                      </c:ext>
                    </c:extLst>
                    <c:strCache>
                      <c:ptCount val="160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  <c:pt idx="122">
                        <c:v>5/23/20</c:v>
                      </c:pt>
                      <c:pt idx="123">
                        <c:v>5/24/20</c:v>
                      </c:pt>
                      <c:pt idx="124">
                        <c:v>5/25/20</c:v>
                      </c:pt>
                      <c:pt idx="125">
                        <c:v>5/26/20</c:v>
                      </c:pt>
                      <c:pt idx="126">
                        <c:v>5/27/20</c:v>
                      </c:pt>
                      <c:pt idx="127">
                        <c:v>5/28/20</c:v>
                      </c:pt>
                      <c:pt idx="128">
                        <c:v>5/29/20</c:v>
                      </c:pt>
                      <c:pt idx="129">
                        <c:v>5/30/20</c:v>
                      </c:pt>
                      <c:pt idx="130">
                        <c:v>5/31/20</c:v>
                      </c:pt>
                      <c:pt idx="131">
                        <c:v>06/01/2020</c:v>
                      </c:pt>
                      <c:pt idx="132">
                        <c:v>06/02/2020</c:v>
                      </c:pt>
                      <c:pt idx="133">
                        <c:v>06/03/2020</c:v>
                      </c:pt>
                      <c:pt idx="134">
                        <c:v>06/04/2020</c:v>
                      </c:pt>
                      <c:pt idx="135">
                        <c:v>06/05/2020</c:v>
                      </c:pt>
                      <c:pt idx="136">
                        <c:v>06/06/2020</c:v>
                      </c:pt>
                      <c:pt idx="137">
                        <c:v>06/07/2020</c:v>
                      </c:pt>
                      <c:pt idx="138">
                        <c:v>06/08/2020</c:v>
                      </c:pt>
                      <c:pt idx="139">
                        <c:v>06/09/2020</c:v>
                      </c:pt>
                      <c:pt idx="140">
                        <c:v>06/10/2020</c:v>
                      </c:pt>
                      <c:pt idx="141">
                        <c:v>06/11/2020</c:v>
                      </c:pt>
                      <c:pt idx="142">
                        <c:v>06/12/2020</c:v>
                      </c:pt>
                      <c:pt idx="143">
                        <c:v>6/13/20</c:v>
                      </c:pt>
                      <c:pt idx="144">
                        <c:v>6/14/20</c:v>
                      </c:pt>
                      <c:pt idx="145">
                        <c:v>6/15/20</c:v>
                      </c:pt>
                      <c:pt idx="146">
                        <c:v>6/16/20</c:v>
                      </c:pt>
                      <c:pt idx="147">
                        <c:v>6/17/20</c:v>
                      </c:pt>
                      <c:pt idx="148">
                        <c:v>6/18/20</c:v>
                      </c:pt>
                      <c:pt idx="149">
                        <c:v>6/19/20</c:v>
                      </c:pt>
                      <c:pt idx="150">
                        <c:v>6/20/20</c:v>
                      </c:pt>
                      <c:pt idx="151">
                        <c:v>6/21/20</c:v>
                      </c:pt>
                      <c:pt idx="152">
                        <c:v>6/22/20</c:v>
                      </c:pt>
                      <c:pt idx="153">
                        <c:v>6/23/20</c:v>
                      </c:pt>
                      <c:pt idx="154">
                        <c:v>6/24/20</c:v>
                      </c:pt>
                      <c:pt idx="155">
                        <c:v>6/25/20</c:v>
                      </c:pt>
                      <c:pt idx="156">
                        <c:v>6/26/20</c:v>
                      </c:pt>
                      <c:pt idx="157">
                        <c:v>6/27/20</c:v>
                      </c:pt>
                      <c:pt idx="158">
                        <c:v>6/28/20</c:v>
                      </c:pt>
                      <c:pt idx="159">
                        <c:v>6/29/20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Outcomes)'!$B$8:$CM$8</c15:sqref>
                        </c15:formulaRef>
                      </c:ext>
                    </c:extLst>
                    <c:numCache>
                      <c:formatCode>0.0%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3.125E-2</c:v>
                      </c:pt>
                      <c:pt idx="66">
                        <c:v>3.125E-2</c:v>
                      </c:pt>
                      <c:pt idx="67">
                        <c:v>6.0606060606060608E-2</c:v>
                      </c:pt>
                      <c:pt idx="68">
                        <c:v>8.8235294117647065E-2</c:v>
                      </c:pt>
                      <c:pt idx="69">
                        <c:v>0.1388888888888889</c:v>
                      </c:pt>
                      <c:pt idx="70">
                        <c:v>9.0909090909090912E-2</c:v>
                      </c:pt>
                      <c:pt idx="71">
                        <c:v>9.0909090909090912E-2</c:v>
                      </c:pt>
                      <c:pt idx="72">
                        <c:v>8.6538461538461536E-2</c:v>
                      </c:pt>
                      <c:pt idx="73">
                        <c:v>8.6538461538461536E-2</c:v>
                      </c:pt>
                      <c:pt idx="74">
                        <c:v>0.10377358490566038</c:v>
                      </c:pt>
                      <c:pt idx="75">
                        <c:v>0.11214953271028037</c:v>
                      </c:pt>
                      <c:pt idx="76">
                        <c:v>0.12037037037037036</c:v>
                      </c:pt>
                      <c:pt idx="77">
                        <c:v>0.15929203539823009</c:v>
                      </c:pt>
                      <c:pt idx="78">
                        <c:v>0.15929203539823009</c:v>
                      </c:pt>
                      <c:pt idx="79">
                        <c:v>5.5299539170506916E-2</c:v>
                      </c:pt>
                      <c:pt idx="80">
                        <c:v>5.7471264367816091E-2</c:v>
                      </c:pt>
                      <c:pt idx="81">
                        <c:v>5.7471264367816091E-2</c:v>
                      </c:pt>
                      <c:pt idx="82">
                        <c:v>6.1784897025171627E-2</c:v>
                      </c:pt>
                      <c:pt idx="83">
                        <c:v>6.1784897025171627E-2</c:v>
                      </c:pt>
                      <c:pt idx="84">
                        <c:v>7.6576576576576572E-2</c:v>
                      </c:pt>
                      <c:pt idx="85">
                        <c:v>5.0473186119873815E-2</c:v>
                      </c:pt>
                      <c:pt idx="86">
                        <c:v>5.2465897166841552E-2</c:v>
                      </c:pt>
                      <c:pt idx="87">
                        <c:v>5.445026178010471E-2</c:v>
                      </c:pt>
                      <c:pt idx="88">
                        <c:v>5.6426332288401257E-2</c:v>
                      </c:pt>
                      <c:pt idx="89">
                        <c:v>5.2111410601976639E-2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494-40B2-9D4C-56ECDBF9453A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Outcomes)'!$A$9</c15:sqref>
                        </c15:formulaRef>
                      </c:ext>
                    </c:extLst>
                    <c:strCache>
                      <c:ptCount val="1"/>
                      <c:pt idx="0">
                        <c:v>Spain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Outcomes)'!$B$1:$FZ$1</c15:sqref>
                        </c15:formulaRef>
                      </c:ext>
                    </c:extLst>
                    <c:strCache>
                      <c:ptCount val="160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  <c:pt idx="122">
                        <c:v>5/23/20</c:v>
                      </c:pt>
                      <c:pt idx="123">
                        <c:v>5/24/20</c:v>
                      </c:pt>
                      <c:pt idx="124">
                        <c:v>5/25/20</c:v>
                      </c:pt>
                      <c:pt idx="125">
                        <c:v>5/26/20</c:v>
                      </c:pt>
                      <c:pt idx="126">
                        <c:v>5/27/20</c:v>
                      </c:pt>
                      <c:pt idx="127">
                        <c:v>5/28/20</c:v>
                      </c:pt>
                      <c:pt idx="128">
                        <c:v>5/29/20</c:v>
                      </c:pt>
                      <c:pt idx="129">
                        <c:v>5/30/20</c:v>
                      </c:pt>
                      <c:pt idx="130">
                        <c:v>5/31/20</c:v>
                      </c:pt>
                      <c:pt idx="131">
                        <c:v>06/01/2020</c:v>
                      </c:pt>
                      <c:pt idx="132">
                        <c:v>06/02/2020</c:v>
                      </c:pt>
                      <c:pt idx="133">
                        <c:v>06/03/2020</c:v>
                      </c:pt>
                      <c:pt idx="134">
                        <c:v>06/04/2020</c:v>
                      </c:pt>
                      <c:pt idx="135">
                        <c:v>06/05/2020</c:v>
                      </c:pt>
                      <c:pt idx="136">
                        <c:v>06/06/2020</c:v>
                      </c:pt>
                      <c:pt idx="137">
                        <c:v>06/07/2020</c:v>
                      </c:pt>
                      <c:pt idx="138">
                        <c:v>06/08/2020</c:v>
                      </c:pt>
                      <c:pt idx="139">
                        <c:v>06/09/2020</c:v>
                      </c:pt>
                      <c:pt idx="140">
                        <c:v>06/10/2020</c:v>
                      </c:pt>
                      <c:pt idx="141">
                        <c:v>06/11/2020</c:v>
                      </c:pt>
                      <c:pt idx="142">
                        <c:v>06/12/2020</c:v>
                      </c:pt>
                      <c:pt idx="143">
                        <c:v>6/13/20</c:v>
                      </c:pt>
                      <c:pt idx="144">
                        <c:v>6/14/20</c:v>
                      </c:pt>
                      <c:pt idx="145">
                        <c:v>6/15/20</c:v>
                      </c:pt>
                      <c:pt idx="146">
                        <c:v>6/16/20</c:v>
                      </c:pt>
                      <c:pt idx="147">
                        <c:v>6/17/20</c:v>
                      </c:pt>
                      <c:pt idx="148">
                        <c:v>6/18/20</c:v>
                      </c:pt>
                      <c:pt idx="149">
                        <c:v>6/19/20</c:v>
                      </c:pt>
                      <c:pt idx="150">
                        <c:v>6/20/20</c:v>
                      </c:pt>
                      <c:pt idx="151">
                        <c:v>6/21/20</c:v>
                      </c:pt>
                      <c:pt idx="152">
                        <c:v>6/22/20</c:v>
                      </c:pt>
                      <c:pt idx="153">
                        <c:v>6/23/20</c:v>
                      </c:pt>
                      <c:pt idx="154">
                        <c:v>6/24/20</c:v>
                      </c:pt>
                      <c:pt idx="155">
                        <c:v>6/25/20</c:v>
                      </c:pt>
                      <c:pt idx="156">
                        <c:v>6/26/20</c:v>
                      </c:pt>
                      <c:pt idx="157">
                        <c:v>6/27/20</c:v>
                      </c:pt>
                      <c:pt idx="158">
                        <c:v>6/28/20</c:v>
                      </c:pt>
                      <c:pt idx="159">
                        <c:v>6/29/20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Outcomes)'!$B$9:$CM$9</c15:sqref>
                        </c15:formulaRef>
                      </c:ext>
                    </c:extLst>
                    <c:numCache>
                      <c:formatCode>0.0%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0.33333333333333331</c:v>
                      </c:pt>
                      <c:pt idx="42">
                        <c:v>0.5</c:v>
                      </c:pt>
                      <c:pt idx="43">
                        <c:v>0.6</c:v>
                      </c:pt>
                      <c:pt idx="44">
                        <c:v>0.7142857142857143</c:v>
                      </c:pt>
                      <c:pt idx="45">
                        <c:v>0.25</c:v>
                      </c:pt>
                      <c:pt idx="46">
                        <c:v>0.36170212765957449</c:v>
                      </c:pt>
                      <c:pt idx="47">
                        <c:v>0.46666666666666667</c:v>
                      </c:pt>
                      <c:pt idx="48">
                        <c:v>0.52238805970149249</c:v>
                      </c:pt>
                      <c:pt idx="49">
                        <c:v>0.22784810126582278</c:v>
                      </c:pt>
                      <c:pt idx="50">
                        <c:v>0.23109243697478993</c:v>
                      </c:pt>
                      <c:pt idx="51">
                        <c:v>0.40797546012269936</c:v>
                      </c:pt>
                      <c:pt idx="52">
                        <c:v>0.273876404494382</c:v>
                      </c:pt>
                      <c:pt idx="53">
                        <c:v>0.35856079404466501</c:v>
                      </c:pt>
                      <c:pt idx="54">
                        <c:v>0.3922018348623853</c:v>
                      </c:pt>
                      <c:pt idx="55">
                        <c:v>0.34144778987828317</c:v>
                      </c:pt>
                      <c:pt idx="56">
                        <c:v>0.36561032863849763</c:v>
                      </c:pt>
                      <c:pt idx="57">
                        <c:v>0.42849767681982448</c:v>
                      </c:pt>
                      <c:pt idx="58">
                        <c:v>0.39642721398707714</c:v>
                      </c:pt>
                      <c:pt idx="59">
                        <c:v>0.39285714285714285</c:v>
                      </c:pt>
                      <c:pt idx="60">
                        <c:v>0.40763745111571198</c:v>
                      </c:pt>
                      <c:pt idx="61">
                        <c:v>0.4729840360212853</c:v>
                      </c:pt>
                      <c:pt idx="62">
                        <c:v>0.42532565889124507</c:v>
                      </c:pt>
                      <c:pt idx="63">
                        <c:v>0.40459285555802088</c:v>
                      </c:pt>
                      <c:pt idx="64">
                        <c:v>0.38356766256590508</c:v>
                      </c:pt>
                      <c:pt idx="65">
                        <c:v>0.35446705760607106</c:v>
                      </c:pt>
                      <c:pt idx="66">
                        <c:v>0.32747577598948924</c:v>
                      </c:pt>
                      <c:pt idx="67">
                        <c:v>0.31624209743399034</c:v>
                      </c:pt>
                      <c:pt idx="68">
                        <c:v>0.31499020248203791</c:v>
                      </c:pt>
                      <c:pt idx="69">
                        <c:v>0.30530606355733508</c:v>
                      </c:pt>
                      <c:pt idx="70">
                        <c:v>0.29303240307173628</c:v>
                      </c:pt>
                      <c:pt idx="71">
                        <c:v>0.27898951228060714</c:v>
                      </c:pt>
                      <c:pt idx="72">
                        <c:v>0.26846635180168299</c:v>
                      </c:pt>
                      <c:pt idx="73">
                        <c:v>0.25878352033964391</c:v>
                      </c:pt>
                      <c:pt idx="74">
                        <c:v>0.24922615879024468</c:v>
                      </c:pt>
                      <c:pt idx="75">
                        <c:v>0.24807542117594555</c:v>
                      </c:pt>
                      <c:pt idx="76">
                        <c:v>0.24531465600055893</c:v>
                      </c:pt>
                      <c:pt idx="77">
                        <c:v>0.23549265279480364</c:v>
                      </c:pt>
                      <c:pt idx="78">
                        <c:v>0.22846536117848903</c:v>
                      </c:pt>
                      <c:pt idx="79">
                        <c:v>0.22412855928305622</c:v>
                      </c:pt>
                      <c:pt idx="80">
                        <c:v>0.21932245922208282</c:v>
                      </c:pt>
                      <c:pt idx="81">
                        <c:v>0.2161934673366834</c:v>
                      </c:pt>
                      <c:pt idx="82">
                        <c:v>0.21526860080258964</c:v>
                      </c:pt>
                      <c:pt idx="83">
                        <c:v>0.21103319308087892</c:v>
                      </c:pt>
                      <c:pt idx="84">
                        <c:v>0.20888556402898584</c:v>
                      </c:pt>
                      <c:pt idx="85">
                        <c:v>0.20523418905134308</c:v>
                      </c:pt>
                      <c:pt idx="86">
                        <c:v>0.21099378685429171</c:v>
                      </c:pt>
                      <c:pt idx="87">
                        <c:v>0.21133487979755378</c:v>
                      </c:pt>
                      <c:pt idx="88">
                        <c:v>0.20910949800633882</c:v>
                      </c:pt>
                      <c:pt idx="89">
                        <c:v>0.20556196334743049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494-40B2-9D4C-56ECDBF9453A}"/>
                  </c:ext>
                </c:extLst>
              </c15:ser>
            </c15:filteredLineSeries>
            <c15:filteredLineSeries>
              <c15:ser>
                <c:idx val="5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Outcomes)'!$A$11</c15:sqref>
                        </c15:formulaRef>
                      </c:ext>
                    </c:extLst>
                    <c:strCache>
                      <c:ptCount val="1"/>
                      <c:pt idx="0">
                        <c:v>US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Outcomes)'!$B$1:$FZ$1</c15:sqref>
                        </c15:formulaRef>
                      </c:ext>
                    </c:extLst>
                    <c:strCache>
                      <c:ptCount val="160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  <c:pt idx="122">
                        <c:v>5/23/20</c:v>
                      </c:pt>
                      <c:pt idx="123">
                        <c:v>5/24/20</c:v>
                      </c:pt>
                      <c:pt idx="124">
                        <c:v>5/25/20</c:v>
                      </c:pt>
                      <c:pt idx="125">
                        <c:v>5/26/20</c:v>
                      </c:pt>
                      <c:pt idx="126">
                        <c:v>5/27/20</c:v>
                      </c:pt>
                      <c:pt idx="127">
                        <c:v>5/28/20</c:v>
                      </c:pt>
                      <c:pt idx="128">
                        <c:v>5/29/20</c:v>
                      </c:pt>
                      <c:pt idx="129">
                        <c:v>5/30/20</c:v>
                      </c:pt>
                      <c:pt idx="130">
                        <c:v>5/31/20</c:v>
                      </c:pt>
                      <c:pt idx="131">
                        <c:v>06/01/2020</c:v>
                      </c:pt>
                      <c:pt idx="132">
                        <c:v>06/02/2020</c:v>
                      </c:pt>
                      <c:pt idx="133">
                        <c:v>06/03/2020</c:v>
                      </c:pt>
                      <c:pt idx="134">
                        <c:v>06/04/2020</c:v>
                      </c:pt>
                      <c:pt idx="135">
                        <c:v>06/05/2020</c:v>
                      </c:pt>
                      <c:pt idx="136">
                        <c:v>06/06/2020</c:v>
                      </c:pt>
                      <c:pt idx="137">
                        <c:v>06/07/2020</c:v>
                      </c:pt>
                      <c:pt idx="138">
                        <c:v>06/08/2020</c:v>
                      </c:pt>
                      <c:pt idx="139">
                        <c:v>06/09/2020</c:v>
                      </c:pt>
                      <c:pt idx="140">
                        <c:v>06/10/2020</c:v>
                      </c:pt>
                      <c:pt idx="141">
                        <c:v>06/11/2020</c:v>
                      </c:pt>
                      <c:pt idx="142">
                        <c:v>06/12/2020</c:v>
                      </c:pt>
                      <c:pt idx="143">
                        <c:v>6/13/20</c:v>
                      </c:pt>
                      <c:pt idx="144">
                        <c:v>6/14/20</c:v>
                      </c:pt>
                      <c:pt idx="145">
                        <c:v>6/15/20</c:v>
                      </c:pt>
                      <c:pt idx="146">
                        <c:v>6/16/20</c:v>
                      </c:pt>
                      <c:pt idx="147">
                        <c:v>6/17/20</c:v>
                      </c:pt>
                      <c:pt idx="148">
                        <c:v>6/18/20</c:v>
                      </c:pt>
                      <c:pt idx="149">
                        <c:v>6/19/20</c:v>
                      </c:pt>
                      <c:pt idx="150">
                        <c:v>6/20/20</c:v>
                      </c:pt>
                      <c:pt idx="151">
                        <c:v>6/21/20</c:v>
                      </c:pt>
                      <c:pt idx="152">
                        <c:v>6/22/20</c:v>
                      </c:pt>
                      <c:pt idx="153">
                        <c:v>6/23/20</c:v>
                      </c:pt>
                      <c:pt idx="154">
                        <c:v>6/24/20</c:v>
                      </c:pt>
                      <c:pt idx="155">
                        <c:v>6/25/20</c:v>
                      </c:pt>
                      <c:pt idx="156">
                        <c:v>6/26/20</c:v>
                      </c:pt>
                      <c:pt idx="157">
                        <c:v>6/27/20</c:v>
                      </c:pt>
                      <c:pt idx="158">
                        <c:v>6/28/20</c:v>
                      </c:pt>
                      <c:pt idx="159">
                        <c:v>6/29/20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Outcomes)'!$B$11:$CM$11</c15:sqref>
                        </c15:formulaRef>
                      </c:ext>
                    </c:extLst>
                    <c:numCache>
                      <c:formatCode>0.0%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0.125</c:v>
                      </c:pt>
                      <c:pt idx="39">
                        <c:v>0.125</c:v>
                      </c:pt>
                      <c:pt idx="40">
                        <c:v>0.46153846153846156</c:v>
                      </c:pt>
                      <c:pt idx="41">
                        <c:v>0.5</c:v>
                      </c:pt>
                      <c:pt idx="42">
                        <c:v>0.61111111111111116</c:v>
                      </c:pt>
                      <c:pt idx="43">
                        <c:v>0.63157894736842102</c:v>
                      </c:pt>
                      <c:pt idx="44">
                        <c:v>0.66666666666666663</c:v>
                      </c:pt>
                      <c:pt idx="45">
                        <c:v>0.70833333333333337</c:v>
                      </c:pt>
                      <c:pt idx="46">
                        <c:v>0.75</c:v>
                      </c:pt>
                      <c:pt idx="47">
                        <c:v>0.75862068965517238</c:v>
                      </c:pt>
                      <c:pt idx="48">
                        <c:v>0.77777777777777779</c:v>
                      </c:pt>
                      <c:pt idx="49">
                        <c:v>0.8</c:v>
                      </c:pt>
                      <c:pt idx="50">
                        <c:v>0.78181818181818186</c:v>
                      </c:pt>
                      <c:pt idx="51">
                        <c:v>0.8125</c:v>
                      </c:pt>
                      <c:pt idx="52">
                        <c:v>0.83098591549295775</c:v>
                      </c:pt>
                      <c:pt idx="53">
                        <c:v>0.8571428571428571</c:v>
                      </c:pt>
                      <c:pt idx="54">
                        <c:v>0.85470085470085466</c:v>
                      </c:pt>
                      <c:pt idx="55">
                        <c:v>0.88741721854304634</c:v>
                      </c:pt>
                      <c:pt idx="56">
                        <c:v>0.64527027027027029</c:v>
                      </c:pt>
                      <c:pt idx="57">
                        <c:v>0.68974358974358974</c:v>
                      </c:pt>
                      <c:pt idx="58">
                        <c:v>0.71345029239766078</c:v>
                      </c:pt>
                      <c:pt idx="59">
                        <c:v>0.72151898734177211</c:v>
                      </c:pt>
                      <c:pt idx="60">
                        <c:v>0.77120822622107965</c:v>
                      </c:pt>
                      <c:pt idx="61">
                        <c:v>0.81496881496881501</c:v>
                      </c:pt>
                      <c:pt idx="62">
                        <c:v>0.745427944403804</c:v>
                      </c:pt>
                      <c:pt idx="63">
                        <c:v>0.78639053254437874</c:v>
                      </c:pt>
                      <c:pt idx="64">
                        <c:v>0.71824575920562683</c:v>
                      </c:pt>
                      <c:pt idx="65">
                        <c:v>0.72438947034570256</c:v>
                      </c:pt>
                      <c:pt idx="66">
                        <c:v>0.73153017781116958</c:v>
                      </c:pt>
                      <c:pt idx="67">
                        <c:v>0.57092255675414583</c:v>
                      </c:pt>
                      <c:pt idx="68">
                        <c:v>0.43537414965986393</c:v>
                      </c:pt>
                      <c:pt idx="69">
                        <c:v>0.44218551461245237</c:v>
                      </c:pt>
                      <c:pt idx="70">
                        <c:v>0.44472839263482078</c:v>
                      </c:pt>
                      <c:pt idx="71">
                        <c:v>0.48121037463976946</c:v>
                      </c:pt>
                      <c:pt idx="72">
                        <c:v>0.49842401694827676</c:v>
                      </c:pt>
                      <c:pt idx="73">
                        <c:v>0.42685025817555938</c:v>
                      </c:pt>
                      <c:pt idx="74">
                        <c:v>0.41392630412146048</c:v>
                      </c:pt>
                      <c:pt idx="75">
                        <c:v>0.41664183995709947</c:v>
                      </c:pt>
                      <c:pt idx="76">
                        <c:v>0.42808714161826927</c:v>
                      </c:pt>
                      <c:pt idx="77">
                        <c:v>0.43810818546078995</c:v>
                      </c:pt>
                      <c:pt idx="78">
                        <c:v>0.44549918166939445</c:v>
                      </c:pt>
                      <c:pt idx="79">
                        <c:v>0.43852874639207429</c:v>
                      </c:pt>
                      <c:pt idx="80">
                        <c:v>0.4392841773059819</c:v>
                      </c:pt>
                      <c:pt idx="81">
                        <c:v>0.44301489210819572</c:v>
                      </c:pt>
                      <c:pt idx="82">
                        <c:v>0.39201319947425822</c:v>
                      </c:pt>
                      <c:pt idx="83">
                        <c:v>0.3891574585635359</c:v>
                      </c:pt>
                      <c:pt idx="84">
                        <c:v>0.3873941674506115</c:v>
                      </c:pt>
                      <c:pt idx="85">
                        <c:v>0.39038714422626875</c:v>
                      </c:pt>
                      <c:pt idx="86">
                        <c:v>0.39120895118856974</c:v>
                      </c:pt>
                      <c:pt idx="87">
                        <c:v>0.38133312978264605</c:v>
                      </c:pt>
                      <c:pt idx="88">
                        <c:v>0.36909001210925235</c:v>
                      </c:pt>
                      <c:pt idx="89">
                        <c:v>0.3724001492446658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4494-40B2-9D4C-56ECDBF9453A}"/>
                  </c:ext>
                </c:extLst>
              </c15:ser>
            </c15:filteredLineSeries>
          </c:ext>
        </c:extLst>
      </c:lineChart>
      <c:catAx>
        <c:axId val="241709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10272"/>
        <c:crosses val="autoZero"/>
        <c:auto val="1"/>
        <c:lblAlgn val="ctr"/>
        <c:lblOffset val="100"/>
        <c:noMultiLvlLbl val="0"/>
      </c:catAx>
      <c:valAx>
        <c:axId val="24171027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9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Covid-19 % Death Rate by Country (based on known outcomes)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7799026994869478"/>
          <c:h val="0.80104473353874239"/>
        </c:manualLayout>
      </c:layout>
      <c:lineChart>
        <c:grouping val="standard"/>
        <c:varyColors val="0"/>
        <c:ser>
          <c:idx val="0"/>
          <c:order val="0"/>
          <c:tx>
            <c:strRef>
              <c:f>'% Death Rate (Known Outcomes)'!$A$6</c:f>
              <c:strCache>
                <c:ptCount val="1"/>
                <c:pt idx="0">
                  <c:v>UK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'% Death Rate (Known Outcomes)'!$B$1:$FZ$1</c:f>
              <c:strCache>
                <c:ptCount val="16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</c:strCache>
            </c:strRef>
          </c:cat>
          <c:val>
            <c:numRef>
              <c:f>'% Death Rate (Known Outcomes)'!$B$6:$FZ$6</c:f>
              <c:numCache>
                <c:formatCode>0.0%</c:formatCode>
                <c:ptCount val="1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0.1111111111111111</c:v>
                </c:pt>
                <c:pt idx="45">
                  <c:v>0.1</c:v>
                </c:pt>
                <c:pt idx="46">
                  <c:v>0.1</c:v>
                </c:pt>
                <c:pt idx="47">
                  <c:v>0.14285714285714285</c:v>
                </c:pt>
                <c:pt idx="48">
                  <c:v>0.26923076923076922</c:v>
                </c:pt>
                <c:pt idx="49">
                  <c:v>0.26923076923076922</c:v>
                </c:pt>
                <c:pt idx="50">
                  <c:v>0.32142857142857145</c:v>
                </c:pt>
                <c:pt idx="51">
                  <c:v>0.34482758620689657</c:v>
                </c:pt>
                <c:pt idx="52">
                  <c:v>0.5957446808510638</c:v>
                </c:pt>
                <c:pt idx="53">
                  <c:v>0.69354838709677424</c:v>
                </c:pt>
                <c:pt idx="54">
                  <c:v>0.75862068965517238</c:v>
                </c:pt>
                <c:pt idx="55">
                  <c:v>0.6074074074074074</c:v>
                </c:pt>
                <c:pt idx="56">
                  <c:v>0.63387978142076506</c:v>
                </c:pt>
                <c:pt idx="57">
                  <c:v>0.70353982300884954</c:v>
                </c:pt>
                <c:pt idx="58">
                  <c:v>0.74427480916030531</c:v>
                </c:pt>
                <c:pt idx="59">
                  <c:v>0.78930817610062898</c:v>
                </c:pt>
                <c:pt idx="60">
                  <c:v>0.8101983002832861</c:v>
                </c:pt>
                <c:pt idx="61">
                  <c:v>0.84309133489461363</c:v>
                </c:pt>
                <c:pt idx="62">
                  <c:v>0.78428351309707245</c:v>
                </c:pt>
                <c:pt idx="63">
                  <c:v>0.83233532934131738</c:v>
                </c:pt>
                <c:pt idx="64">
                  <c:v>0.85422740524781338</c:v>
                </c:pt>
                <c:pt idx="65">
                  <c:v>0.88508371385083717</c:v>
                </c:pt>
                <c:pt idx="66">
                  <c:v>0.90609452736318408</c:v>
                </c:pt>
                <c:pt idx="67">
                  <c:v>0.91716950082281956</c:v>
                </c:pt>
                <c:pt idx="68">
                  <c:v>0.92286874154262521</c:v>
                </c:pt>
                <c:pt idx="69">
                  <c:v>0.93136503067484666</c:v>
                </c:pt>
                <c:pt idx="70">
                  <c:v>0.94544346235903687</c:v>
                </c:pt>
                <c:pt idx="71">
                  <c:v>0.95134313228585909</c:v>
                </c:pt>
                <c:pt idx="72">
                  <c:v>0.95552704725251225</c:v>
                </c:pt>
                <c:pt idx="73">
                  <c:v>0.96051423324150598</c:v>
                </c:pt>
                <c:pt idx="74">
                  <c:v>0.96248976248976248</c:v>
                </c:pt>
                <c:pt idx="75">
                  <c:v>0.95738045738045741</c:v>
                </c:pt>
                <c:pt idx="76">
                  <c:v>0.95838668373879643</c:v>
                </c:pt>
                <c:pt idx="77">
                  <c:v>0.96108729979697727</c:v>
                </c:pt>
                <c:pt idx="78">
                  <c:v>0.96404246794871795</c:v>
                </c:pt>
                <c:pt idx="79">
                  <c:v>0.94826676051381309</c:v>
                </c:pt>
                <c:pt idx="80">
                  <c:v>0.94918300653594767</c:v>
                </c:pt>
                <c:pt idx="81">
                  <c:v>0.95158546017014689</c:v>
                </c:pt>
                <c:pt idx="82">
                  <c:v>0.97723358046880848</c:v>
                </c:pt>
                <c:pt idx="83">
                  <c:v>0.97760055478502084</c:v>
                </c:pt>
                <c:pt idx="84">
                  <c:v>0.9759649924890601</c:v>
                </c:pt>
                <c:pt idx="85">
                  <c:v>0.97706562289768206</c:v>
                </c:pt>
                <c:pt idx="86">
                  <c:v>0.97723332948110486</c:v>
                </c:pt>
                <c:pt idx="87">
                  <c:v>0.97755367599219256</c:v>
                </c:pt>
                <c:pt idx="88">
                  <c:v>0.97701028209860263</c:v>
                </c:pt>
                <c:pt idx="89">
                  <c:v>0.97717502558853631</c:v>
                </c:pt>
                <c:pt idx="90">
                  <c:v>0.96947952544967475</c:v>
                </c:pt>
                <c:pt idx="91">
                  <c:v>0.96866397504129198</c:v>
                </c:pt>
                <c:pt idx="92">
                  <c:v>0.9684313203866276</c:v>
                </c:pt>
                <c:pt idx="93">
                  <c:v>0.96929471139573353</c:v>
                </c:pt>
                <c:pt idx="94">
                  <c:v>0.96837330936133703</c:v>
                </c:pt>
                <c:pt idx="95">
                  <c:v>0.96875125517130578</c:v>
                </c:pt>
                <c:pt idx="96">
                  <c:v>0.96806110737325368</c:v>
                </c:pt>
                <c:pt idx="97">
                  <c:v>0.96895050412465633</c:v>
                </c:pt>
                <c:pt idx="98">
                  <c:v>0.96828862164662355</c:v>
                </c:pt>
                <c:pt idx="99">
                  <c:v>0.96899252788506662</c:v>
                </c:pt>
                <c:pt idx="100">
                  <c:v>0.9686764757523616</c:v>
                </c:pt>
                <c:pt idx="101">
                  <c:v>0.96921279593169085</c:v>
                </c:pt>
                <c:pt idx="102">
                  <c:v>0.96937769771947113</c:v>
                </c:pt>
                <c:pt idx="103">
                  <c:v>0.96938191850879851</c:v>
                </c:pt>
                <c:pt idx="104">
                  <c:v>0.96956850372999437</c:v>
                </c:pt>
                <c:pt idx="105">
                  <c:v>0.9699543202727916</c:v>
                </c:pt>
                <c:pt idx="106">
                  <c:v>0.96936293863112344</c:v>
                </c:pt>
                <c:pt idx="107">
                  <c:v>0.96914745474237973</c:v>
                </c:pt>
                <c:pt idx="108">
                  <c:v>0.96935557936629424</c:v>
                </c:pt>
                <c:pt idx="109">
                  <c:v>0.96957551466569503</c:v>
                </c:pt>
                <c:pt idx="110">
                  <c:v>0.96938898606671087</c:v>
                </c:pt>
                <c:pt idx="111">
                  <c:v>0.96972835414570635</c:v>
                </c:pt>
                <c:pt idx="112">
                  <c:v>0.96991078196979419</c:v>
                </c:pt>
                <c:pt idx="113">
                  <c:v>0.96997524324946749</c:v>
                </c:pt>
                <c:pt idx="114">
                  <c:v>0.97019386796481344</c:v>
                </c:pt>
                <c:pt idx="115">
                  <c:v>0.97028590686962868</c:v>
                </c:pt>
                <c:pt idx="116">
                  <c:v>0.97042710196779969</c:v>
                </c:pt>
                <c:pt idx="117">
                  <c:v>0.96969528469750887</c:v>
                </c:pt>
                <c:pt idx="118">
                  <c:v>0.9699093721764368</c:v>
                </c:pt>
                <c:pt idx="119">
                  <c:v>0.96975937567743331</c:v>
                </c:pt>
                <c:pt idx="120">
                  <c:v>0.9695652173913043</c:v>
                </c:pt>
                <c:pt idx="121">
                  <c:v>0.96964299954810074</c:v>
                </c:pt>
                <c:pt idx="122">
                  <c:v>0.96968977524533084</c:v>
                </c:pt>
                <c:pt idx="123">
                  <c:v>0.96973282844220043</c:v>
                </c:pt>
                <c:pt idx="124">
                  <c:v>0.9695746743887419</c:v>
                </c:pt>
                <c:pt idx="125">
                  <c:v>0.96968114276760764</c:v>
                </c:pt>
                <c:pt idx="126">
                  <c:v>0.96987858434513041</c:v>
                </c:pt>
                <c:pt idx="127">
                  <c:v>0.97014428980761358</c:v>
                </c:pt>
                <c:pt idx="128">
                  <c:v>0.97026663622294951</c:v>
                </c:pt>
                <c:pt idx="129">
                  <c:v>0.970060786440336</c:v>
                </c:pt>
                <c:pt idx="130">
                  <c:v>0.97007268063274898</c:v>
                </c:pt>
                <c:pt idx="131">
                  <c:v>0.9697397769516729</c:v>
                </c:pt>
                <c:pt idx="132">
                  <c:v>0.96991002507497914</c:v>
                </c:pt>
                <c:pt idx="133">
                  <c:v>0.97045703839122488</c:v>
                </c:pt>
                <c:pt idx="134">
                  <c:v>0.97041836536594839</c:v>
                </c:pt>
                <c:pt idx="135">
                  <c:v>0.97046230817337764</c:v>
                </c:pt>
                <c:pt idx="136">
                  <c:v>0.97056007659167065</c:v>
                </c:pt>
                <c:pt idx="137">
                  <c:v>0.97040557970668317</c:v>
                </c:pt>
                <c:pt idx="138">
                  <c:v>0.97007415885733361</c:v>
                </c:pt>
                <c:pt idx="139">
                  <c:v>0.9702323158168944</c:v>
                </c:pt>
                <c:pt idx="140">
                  <c:v>0.97012993126824221</c:v>
                </c:pt>
                <c:pt idx="141">
                  <c:v>0.97003095394428285</c:v>
                </c:pt>
                <c:pt idx="142">
                  <c:v>0.97008168028004671</c:v>
                </c:pt>
                <c:pt idx="143">
                  <c:v>0.97018497862056141</c:v>
                </c:pt>
                <c:pt idx="144">
                  <c:v>0.97020990062227175</c:v>
                </c:pt>
                <c:pt idx="145">
                  <c:v>0.97021365439487783</c:v>
                </c:pt>
                <c:pt idx="146">
                  <c:v>0.97017232231424022</c:v>
                </c:pt>
                <c:pt idx="147">
                  <c:v>0.97005327944148445</c:v>
                </c:pt>
                <c:pt idx="148">
                  <c:v>0.96994598058963555</c:v>
                </c:pt>
                <c:pt idx="149">
                  <c:v>0.96993183942371264</c:v>
                </c:pt>
                <c:pt idx="150">
                  <c:v>0.97001932037731564</c:v>
                </c:pt>
                <c:pt idx="151">
                  <c:v>0.97004859439574909</c:v>
                </c:pt>
                <c:pt idx="152">
                  <c:v>0.96999205538531386</c:v>
                </c:pt>
                <c:pt idx="153">
                  <c:v>0.97000653992738428</c:v>
                </c:pt>
                <c:pt idx="154">
                  <c:v>0.96978342918763483</c:v>
                </c:pt>
                <c:pt idx="155">
                  <c:v>0.96953689818027178</c:v>
                </c:pt>
                <c:pt idx="156">
                  <c:v>0.9696186166774402</c:v>
                </c:pt>
                <c:pt idx="157">
                  <c:v>0.96966462058535718</c:v>
                </c:pt>
                <c:pt idx="158">
                  <c:v>0.96968888888888893</c:v>
                </c:pt>
                <c:pt idx="159">
                  <c:v>0.96961957849385949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C5-4846-A69B-83436EE01B23}"/>
            </c:ext>
          </c:extLst>
        </c:ser>
        <c:ser>
          <c:idx val="1"/>
          <c:order val="1"/>
          <c:tx>
            <c:strRef>
              <c:f>'% Death Rate (Known Outcomes)'!$A$7</c:f>
              <c:strCache>
                <c:ptCount val="1"/>
                <c:pt idx="0">
                  <c:v>Italy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'% Death Rate (Known Outcomes)'!$B$1:$FZ$1</c:f>
              <c:strCache>
                <c:ptCount val="16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</c:strCache>
            </c:strRef>
          </c:cat>
          <c:val>
            <c:numRef>
              <c:f>'% Death Rate (Known Outcomes)'!$B$7:$FZ$7</c:f>
              <c:numCache>
                <c:formatCode>0.0%</c:formatCode>
                <c:ptCount val="1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0.66666666666666663</c:v>
                </c:pt>
                <c:pt idx="32">
                  <c:v>0.6</c:v>
                </c:pt>
                <c:pt idx="33">
                  <c:v>0.875</c:v>
                </c:pt>
                <c:pt idx="34">
                  <c:v>0.90909090909090906</c:v>
                </c:pt>
                <c:pt idx="35">
                  <c:v>0.8</c:v>
                </c:pt>
                <c:pt idx="36">
                  <c:v>0.27419354838709675</c:v>
                </c:pt>
                <c:pt idx="37">
                  <c:v>0.31343283582089554</c:v>
                </c:pt>
                <c:pt idx="38">
                  <c:v>0.38666666666666666</c:v>
                </c:pt>
                <c:pt idx="39">
                  <c:v>0.29059829059829062</c:v>
                </c:pt>
                <c:pt idx="40">
                  <c:v>0.25870646766169153</c:v>
                </c:pt>
                <c:pt idx="41">
                  <c:v>0.33054393305439328</c:v>
                </c:pt>
                <c:pt idx="42">
                  <c:v>0.27937336814621411</c:v>
                </c:pt>
                <c:pt idx="43">
                  <c:v>0.26334519572953735</c:v>
                </c:pt>
                <c:pt idx="44">
                  <c:v>0.27361111111111114</c:v>
                </c:pt>
                <c:pt idx="45">
                  <c:v>0.28345498783454987</c:v>
                </c:pt>
                <c:pt idx="46">
                  <c:v>0.37044534412955465</c:v>
                </c:pt>
                <c:pt idx="47">
                  <c:v>0.39005897219882057</c:v>
                </c:pt>
                <c:pt idx="48">
                  <c:v>0.46568265682656829</c:v>
                </c:pt>
                <c:pt idx="49">
                  <c:v>0.44177350427350426</c:v>
                </c:pt>
                <c:pt idx="50">
                  <c:v>0.49296458030082485</c:v>
                </c:pt>
                <c:pt idx="51">
                  <c:v>0.4680221811460259</c:v>
                </c:pt>
                <c:pt idx="52">
                  <c:v>0.4229527443498679</c:v>
                </c:pt>
                <c:pt idx="53">
                  <c:v>0.43653474903474904</c:v>
                </c:pt>
                <c:pt idx="54">
                  <c:v>0.43977990625636848</c:v>
                </c:pt>
                <c:pt idx="55">
                  <c:v>0.45977222630418807</c:v>
                </c:pt>
                <c:pt idx="56">
                  <c:v>0.42524632300442666</c:v>
                </c:pt>
                <c:pt idx="57">
                  <c:v>0.4340344168260038</c:v>
                </c:pt>
                <c:pt idx="58">
                  <c:v>0.47592067988668557</c:v>
                </c:pt>
                <c:pt idx="59">
                  <c:v>0.4427824171790401</c:v>
                </c:pt>
                <c:pt idx="60">
                  <c:v>0.43808000000000002</c:v>
                </c:pt>
                <c:pt idx="61">
                  <c:v>0.46385772078467291</c:v>
                </c:pt>
                <c:pt idx="62">
                  <c:v>0.45028390334081608</c:v>
                </c:pt>
                <c:pt idx="63">
                  <c:v>0.44488585828639193</c:v>
                </c:pt>
                <c:pt idx="64">
                  <c:v>0.44223729543496987</c:v>
                </c:pt>
                <c:pt idx="65">
                  <c:v>0.4547898824935272</c:v>
                </c:pt>
                <c:pt idx="66">
                  <c:v>0.44731557102691122</c:v>
                </c:pt>
                <c:pt idx="67">
                  <c:v>0.45272796001512033</c:v>
                </c:pt>
                <c:pt idx="68">
                  <c:v>0.44221891572240662</c:v>
                </c:pt>
                <c:pt idx="69">
                  <c:v>0.44138224952942429</c:v>
                </c:pt>
                <c:pt idx="70">
                  <c:v>0.43847076861542567</c:v>
                </c:pt>
                <c:pt idx="71">
                  <c:v>0.43223682166930699</c:v>
                </c:pt>
                <c:pt idx="72">
                  <c:v>0.42628996196172941</c:v>
                </c:pt>
                <c:pt idx="73">
                  <c:v>0.42252049067605479</c:v>
                </c:pt>
                <c:pt idx="74">
                  <c:v>0.42138348098244127</c:v>
                </c:pt>
                <c:pt idx="75">
                  <c:v>0.41979166666666667</c:v>
                </c:pt>
                <c:pt idx="76">
                  <c:v>0.41250993521038559</c:v>
                </c:pt>
                <c:pt idx="77">
                  <c:v>0.40011322463768118</c:v>
                </c:pt>
                <c:pt idx="78">
                  <c:v>0.39100301610729643</c:v>
                </c:pt>
                <c:pt idx="79">
                  <c:v>0.38230163881226675</c:v>
                </c:pt>
                <c:pt idx="80">
                  <c:v>0.37437021653013347</c:v>
                </c:pt>
                <c:pt idx="81">
                  <c:v>0.36775087784143412</c:v>
                </c:pt>
                <c:pt idx="82">
                  <c:v>0.36610017889087659</c:v>
                </c:pt>
                <c:pt idx="83">
                  <c:v>0.36199460453287968</c:v>
                </c:pt>
                <c:pt idx="84">
                  <c:v>0.36233824932621322</c:v>
                </c:pt>
                <c:pt idx="85">
                  <c:v>0.35566464529791125</c:v>
                </c:pt>
                <c:pt idx="86">
                  <c:v>0.34740041544477029</c:v>
                </c:pt>
                <c:pt idx="87">
                  <c:v>0.34080171376588314</c:v>
                </c:pt>
                <c:pt idx="88">
                  <c:v>0.33458247896485893</c:v>
                </c:pt>
                <c:pt idx="89">
                  <c:v>0.33036949760929429</c:v>
                </c:pt>
                <c:pt idx="90">
                  <c:v>0.32326093799181616</c:v>
                </c:pt>
                <c:pt idx="91">
                  <c:v>0.31502737730446578</c:v>
                </c:pt>
                <c:pt idx="92">
                  <c:v>0.30735639097744361</c:v>
                </c:pt>
                <c:pt idx="93">
                  <c:v>0.30033423155654759</c:v>
                </c:pt>
                <c:pt idx="94">
                  <c:v>0.294780121558813</c:v>
                </c:pt>
                <c:pt idx="95">
                  <c:v>0.29096230288734548</c:v>
                </c:pt>
                <c:pt idx="96">
                  <c:v>0.28821273276994902</c:v>
                </c:pt>
                <c:pt idx="97">
                  <c:v>0.2841017653167186</c:v>
                </c:pt>
                <c:pt idx="98">
                  <c:v>0.2798026967473265</c:v>
                </c:pt>
                <c:pt idx="99">
                  <c:v>0.26914119639695128</c:v>
                </c:pt>
                <c:pt idx="100">
                  <c:v>0.26516410762079168</c:v>
                </c:pt>
                <c:pt idx="101">
                  <c:v>0.26430623066725584</c:v>
                </c:pt>
                <c:pt idx="102">
                  <c:v>0.26130380502632577</c:v>
                </c:pt>
                <c:pt idx="103">
                  <c:v>0.25973132781936081</c:v>
                </c:pt>
                <c:pt idx="104">
                  <c:v>0.25592338449181989</c:v>
                </c:pt>
                <c:pt idx="105">
                  <c:v>0.24147272002538051</c:v>
                </c:pt>
                <c:pt idx="106">
                  <c:v>0.23732116545463186</c:v>
                </c:pt>
                <c:pt idx="107">
                  <c:v>0.23371045626199469</c:v>
                </c:pt>
                <c:pt idx="108">
                  <c:v>0.22780417609761217</c:v>
                </c:pt>
                <c:pt idx="109">
                  <c:v>0.22512633889764708</c:v>
                </c:pt>
                <c:pt idx="110">
                  <c:v>0.22383962250411429</c:v>
                </c:pt>
                <c:pt idx="111">
                  <c:v>0.22087173990710968</c:v>
                </c:pt>
                <c:pt idx="112">
                  <c:v>0.21654472421978879</c:v>
                </c:pt>
                <c:pt idx="113">
                  <c:v>0.21388828278420249</c:v>
                </c:pt>
                <c:pt idx="114">
                  <c:v>0.20821394460362941</c:v>
                </c:pt>
                <c:pt idx="115">
                  <c:v>0.20548866878432845</c:v>
                </c:pt>
                <c:pt idx="116">
                  <c:v>0.20312698938147741</c:v>
                </c:pt>
                <c:pt idx="117">
                  <c:v>0.20088117339157613</c:v>
                </c:pt>
                <c:pt idx="118">
                  <c:v>0.19910255616760536</c:v>
                </c:pt>
                <c:pt idx="119">
                  <c:v>0.19640123441790391</c:v>
                </c:pt>
                <c:pt idx="120">
                  <c:v>0.1944733785903284</c:v>
                </c:pt>
                <c:pt idx="121">
                  <c:v>0.19261113998204751</c:v>
                </c:pt>
                <c:pt idx="122">
                  <c:v>0.19079119918403031</c:v>
                </c:pt>
                <c:pt idx="123">
                  <c:v>0.18921991873672547</c:v>
                </c:pt>
                <c:pt idx="124">
                  <c:v>0.18802113715128849</c:v>
                </c:pt>
                <c:pt idx="125">
                  <c:v>0.18554385095685563</c:v>
                </c:pt>
                <c:pt idx="126">
                  <c:v>0.18355691474305252</c:v>
                </c:pt>
                <c:pt idx="127">
                  <c:v>0.18036855224059301</c:v>
                </c:pt>
                <c:pt idx="128">
                  <c:v>0.17858044960848699</c:v>
                </c:pt>
                <c:pt idx="129">
                  <c:v>0.17642732030501712</c:v>
                </c:pt>
                <c:pt idx="130">
                  <c:v>0.17501911775489468</c:v>
                </c:pt>
                <c:pt idx="131">
                  <c:v>0.17450346661106189</c:v>
                </c:pt>
                <c:pt idx="132">
                  <c:v>0.17317247007054984</c:v>
                </c:pt>
                <c:pt idx="133">
                  <c:v>0.17272115102884256</c:v>
                </c:pt>
                <c:pt idx="134">
                  <c:v>0.17224824116492146</c:v>
                </c:pt>
                <c:pt idx="135">
                  <c:v>0.1709599858267318</c:v>
                </c:pt>
                <c:pt idx="136">
                  <c:v>0.17014538215599928</c:v>
                </c:pt>
                <c:pt idx="137">
                  <c:v>0.16971902911843634</c:v>
                </c:pt>
                <c:pt idx="138">
                  <c:v>0.16935596465684025</c:v>
                </c:pt>
                <c:pt idx="139">
                  <c:v>0.1679568205477357</c:v>
                </c:pt>
                <c:pt idx="140">
                  <c:v>0.16718205564240662</c:v>
                </c:pt>
                <c:pt idx="141">
                  <c:v>0.16625872849809006</c:v>
                </c:pt>
                <c:pt idx="142">
                  <c:v>0.16508287186215678</c:v>
                </c:pt>
                <c:pt idx="143">
                  <c:v>0.1639893672967882</c:v>
                </c:pt>
                <c:pt idx="144">
                  <c:v>0.16299266782146501</c:v>
                </c:pt>
                <c:pt idx="145">
                  <c:v>0.16260212601889479</c:v>
                </c:pt>
                <c:pt idx="146">
                  <c:v>0.16157816381832613</c:v>
                </c:pt>
                <c:pt idx="147">
                  <c:v>0.16104495963123472</c:v>
                </c:pt>
                <c:pt idx="148">
                  <c:v>0.16048693840731337</c:v>
                </c:pt>
                <c:pt idx="149">
                  <c:v>0.15965870244100744</c:v>
                </c:pt>
                <c:pt idx="150">
                  <c:v>0.15944679655215308</c:v>
                </c:pt>
                <c:pt idx="151">
                  <c:v>0.15921701673815206</c:v>
                </c:pt>
                <c:pt idx="152">
                  <c:v>0.15891655929164583</c:v>
                </c:pt>
                <c:pt idx="153">
                  <c:v>0.15814558058925476</c:v>
                </c:pt>
                <c:pt idx="154">
                  <c:v>0.15693415777672079</c:v>
                </c:pt>
                <c:pt idx="155">
                  <c:v>0.1566284106358089</c:v>
                </c:pt>
                <c:pt idx="156">
                  <c:v>0.15611520175600366</c:v>
                </c:pt>
                <c:pt idx="157">
                  <c:v>0.15546798029556649</c:v>
                </c:pt>
                <c:pt idx="158">
                  <c:v>0.15533763510099316</c:v>
                </c:pt>
                <c:pt idx="159">
                  <c:v>0.15514870054478877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C5-4846-A69B-83436EE01B23}"/>
            </c:ext>
          </c:extLst>
        </c:ser>
        <c:ser>
          <c:idx val="2"/>
          <c:order val="2"/>
          <c:tx>
            <c:strRef>
              <c:f>'% Death Rate (Known Outcomes)'!$A$8</c:f>
              <c:strCache>
                <c:ptCount val="1"/>
                <c:pt idx="0">
                  <c:v>SA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'% Death Rate (Known Outcomes)'!$B$1:$FZ$1</c:f>
              <c:strCache>
                <c:ptCount val="16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</c:strCache>
            </c:strRef>
          </c:cat>
          <c:val>
            <c:numRef>
              <c:f>'% Death Rate (Known Outcomes)'!$B$8:$FZ$8</c:f>
              <c:numCache>
                <c:formatCode>0.0%</c:formatCode>
                <c:ptCount val="1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3.125E-2</c:v>
                </c:pt>
                <c:pt idx="66">
                  <c:v>3.125E-2</c:v>
                </c:pt>
                <c:pt idx="67">
                  <c:v>6.0606060606060608E-2</c:v>
                </c:pt>
                <c:pt idx="68">
                  <c:v>8.8235294117647065E-2</c:v>
                </c:pt>
                <c:pt idx="69">
                  <c:v>0.1388888888888889</c:v>
                </c:pt>
                <c:pt idx="70">
                  <c:v>9.0909090909090912E-2</c:v>
                </c:pt>
                <c:pt idx="71">
                  <c:v>9.0909090909090912E-2</c:v>
                </c:pt>
                <c:pt idx="72">
                  <c:v>8.6538461538461536E-2</c:v>
                </c:pt>
                <c:pt idx="73">
                  <c:v>8.6538461538461536E-2</c:v>
                </c:pt>
                <c:pt idx="74">
                  <c:v>0.10377358490566038</c:v>
                </c:pt>
                <c:pt idx="75">
                  <c:v>0.11214953271028037</c:v>
                </c:pt>
                <c:pt idx="76">
                  <c:v>0.12037037037037036</c:v>
                </c:pt>
                <c:pt idx="77">
                  <c:v>0.15929203539823009</c:v>
                </c:pt>
                <c:pt idx="78">
                  <c:v>0.15929203539823009</c:v>
                </c:pt>
                <c:pt idx="79">
                  <c:v>5.5299539170506916E-2</c:v>
                </c:pt>
                <c:pt idx="80">
                  <c:v>5.7471264367816091E-2</c:v>
                </c:pt>
                <c:pt idx="81">
                  <c:v>5.7471264367816091E-2</c:v>
                </c:pt>
                <c:pt idx="82">
                  <c:v>6.1784897025171627E-2</c:v>
                </c:pt>
                <c:pt idx="83">
                  <c:v>6.1784897025171627E-2</c:v>
                </c:pt>
                <c:pt idx="84">
                  <c:v>7.6576576576576572E-2</c:v>
                </c:pt>
                <c:pt idx="85">
                  <c:v>5.0473186119873815E-2</c:v>
                </c:pt>
                <c:pt idx="86">
                  <c:v>5.2465897166841552E-2</c:v>
                </c:pt>
                <c:pt idx="87">
                  <c:v>5.445026178010471E-2</c:v>
                </c:pt>
                <c:pt idx="88">
                  <c:v>5.6426332288401257E-2</c:v>
                </c:pt>
                <c:pt idx="89">
                  <c:v>5.2111410601976639E-2</c:v>
                </c:pt>
                <c:pt idx="90">
                  <c:v>5.2111410601976639E-2</c:v>
                </c:pt>
                <c:pt idx="91">
                  <c:v>5.8035714285714288E-2</c:v>
                </c:pt>
                <c:pt idx="92">
                  <c:v>4.8449612403100778E-2</c:v>
                </c:pt>
                <c:pt idx="93">
                  <c:v>5.0902061855670103E-2</c:v>
                </c:pt>
                <c:pt idx="94">
                  <c:v>5.5163566388710714E-2</c:v>
                </c:pt>
                <c:pt idx="95">
                  <c:v>5.5769230769230772E-2</c:v>
                </c:pt>
                <c:pt idx="96">
                  <c:v>5.7581573896353169E-2</c:v>
                </c:pt>
                <c:pt idx="97">
                  <c:v>4.2936288088642659E-2</c:v>
                </c:pt>
                <c:pt idx="98">
                  <c:v>4.733455882352941E-2</c:v>
                </c:pt>
                <c:pt idx="99">
                  <c:v>4.733455882352941E-2</c:v>
                </c:pt>
                <c:pt idx="100">
                  <c:v>4.6437149719775819E-2</c:v>
                </c:pt>
                <c:pt idx="101">
                  <c:v>4.6032934131736529E-2</c:v>
                </c:pt>
                <c:pt idx="102">
                  <c:v>4.8880597014925371E-2</c:v>
                </c:pt>
                <c:pt idx="103">
                  <c:v>4.7850208044382801E-2</c:v>
                </c:pt>
                <c:pt idx="104">
                  <c:v>5.1140290255701451E-2</c:v>
                </c:pt>
                <c:pt idx="105">
                  <c:v>4.6279491833030852E-2</c:v>
                </c:pt>
                <c:pt idx="106">
                  <c:v>4.8581774290887149E-2</c:v>
                </c:pt>
                <c:pt idx="107">
                  <c:v>5.3437406184329031E-2</c:v>
                </c:pt>
                <c:pt idx="108">
                  <c:v>4.4615015591268889E-2</c:v>
                </c:pt>
                <c:pt idx="109">
                  <c:v>4.442408976414014E-2</c:v>
                </c:pt>
                <c:pt idx="110">
                  <c:v>4.5145737453429764E-2</c:v>
                </c:pt>
                <c:pt idx="111">
                  <c:v>4.5145737453429764E-2</c:v>
                </c:pt>
                <c:pt idx="112">
                  <c:v>4.4117647058823532E-2</c:v>
                </c:pt>
                <c:pt idx="113">
                  <c:v>4.024349002367264E-2</c:v>
                </c:pt>
                <c:pt idx="114">
                  <c:v>3.902053712480253E-2</c:v>
                </c:pt>
                <c:pt idx="115">
                  <c:v>3.8729781866745805E-2</c:v>
                </c:pt>
                <c:pt idx="116">
                  <c:v>3.6313617606602476E-2</c:v>
                </c:pt>
                <c:pt idx="117">
                  <c:v>3.7710970464135019E-2</c:v>
                </c:pt>
                <c:pt idx="118">
                  <c:v>3.7717601547388784E-2</c:v>
                </c:pt>
                <c:pt idx="119">
                  <c:v>3.6494778770588869E-2</c:v>
                </c:pt>
                <c:pt idx="120">
                  <c:v>3.9596523232106447E-2</c:v>
                </c:pt>
                <c:pt idx="121">
                  <c:v>3.7805923245405201E-2</c:v>
                </c:pt>
                <c:pt idx="122">
                  <c:v>3.8721339549043859E-2</c:v>
                </c:pt>
                <c:pt idx="123">
                  <c:v>3.7210512620348683E-2</c:v>
                </c:pt>
                <c:pt idx="124">
                  <c:v>3.8796580093563481E-2</c:v>
                </c:pt>
                <c:pt idx="125">
                  <c:v>3.9502450056539767E-2</c:v>
                </c:pt>
                <c:pt idx="126">
                  <c:v>3.9420124259087336E-2</c:v>
                </c:pt>
                <c:pt idx="127">
                  <c:v>3.8603064160032112E-2</c:v>
                </c:pt>
                <c:pt idx="128">
                  <c:v>3.8907284768211918E-2</c:v>
                </c:pt>
                <c:pt idx="129">
                  <c:v>3.8367444358255266E-2</c:v>
                </c:pt>
                <c:pt idx="130">
                  <c:v>3.9046421221129661E-2</c:v>
                </c:pt>
                <c:pt idx="131">
                  <c:v>3.9175372304956657E-2</c:v>
                </c:pt>
                <c:pt idx="132">
                  <c:v>3.9595133207468013E-2</c:v>
                </c:pt>
                <c:pt idx="133">
                  <c:v>3.8683207971085279E-2</c:v>
                </c:pt>
                <c:pt idx="134">
                  <c:v>3.8268874949230564E-2</c:v>
                </c:pt>
                <c:pt idx="135">
                  <c:v>3.7839639939989997E-2</c:v>
                </c:pt>
                <c:pt idx="136">
                  <c:v>3.776279254264181E-2</c:v>
                </c:pt>
                <c:pt idx="137">
                  <c:v>3.9350208974055674E-2</c:v>
                </c:pt>
                <c:pt idx="138">
                  <c:v>3.9736561315721695E-2</c:v>
                </c:pt>
                <c:pt idx="139">
                  <c:v>3.8517634579687085E-2</c:v>
                </c:pt>
                <c:pt idx="140">
                  <c:v>3.6986092006724744E-2</c:v>
                </c:pt>
                <c:pt idx="141">
                  <c:v>3.7178596247394023E-2</c:v>
                </c:pt>
                <c:pt idx="142">
                  <c:v>3.723872387238724E-2</c:v>
                </c:pt>
                <c:pt idx="143">
                  <c:v>3.7180257622867294E-2</c:v>
                </c:pt>
                <c:pt idx="144">
                  <c:v>3.6989827797355726E-2</c:v>
                </c:pt>
                <c:pt idx="145">
                  <c:v>3.784240376493303E-2</c:v>
                </c:pt>
                <c:pt idx="146">
                  <c:v>3.7195568577183667E-2</c:v>
                </c:pt>
                <c:pt idx="147">
                  <c:v>3.6387349201173785E-2</c:v>
                </c:pt>
                <c:pt idx="148">
                  <c:v>3.7229140321923829E-2</c:v>
                </c:pt>
                <c:pt idx="149">
                  <c:v>3.6873690994038991E-2</c:v>
                </c:pt>
                <c:pt idx="150">
                  <c:v>3.5955787981533628E-2</c:v>
                </c:pt>
                <c:pt idx="151">
                  <c:v>3.6049161343344911E-2</c:v>
                </c:pt>
                <c:pt idx="152">
                  <c:v>3.5915937584558494E-2</c:v>
                </c:pt>
                <c:pt idx="153">
                  <c:v>3.6782333280837139E-2</c:v>
                </c:pt>
                <c:pt idx="154">
                  <c:v>3.7322906616564261E-2</c:v>
                </c:pt>
                <c:pt idx="155">
                  <c:v>3.6809815950920248E-2</c:v>
                </c:pt>
                <c:pt idx="156">
                  <c:v>3.5213917021564761E-2</c:v>
                </c:pt>
                <c:pt idx="157">
                  <c:v>3.4715927892154747E-2</c:v>
                </c:pt>
                <c:pt idx="158">
                  <c:v>3.4406915005393592E-2</c:v>
                </c:pt>
                <c:pt idx="159">
                  <c:v>3.4576104343546202E-2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C5-4846-A69B-83436EE01B23}"/>
            </c:ext>
          </c:extLst>
        </c:ser>
        <c:ser>
          <c:idx val="3"/>
          <c:order val="3"/>
          <c:tx>
            <c:strRef>
              <c:f>'% Death Rate (Known Outcomes)'!$A$9</c:f>
              <c:strCache>
                <c:ptCount val="1"/>
                <c:pt idx="0">
                  <c:v>Spain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'% Death Rate (Known Outcomes)'!$B$1:$FZ$1</c:f>
              <c:strCache>
                <c:ptCount val="16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</c:strCache>
            </c:strRef>
          </c:cat>
          <c:val>
            <c:numRef>
              <c:f>'% Death Rate (Known Outcomes)'!$B$9:$FZ$9</c:f>
              <c:numCache>
                <c:formatCode>0.0%</c:formatCode>
                <c:ptCount val="1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0.33333333333333331</c:v>
                </c:pt>
                <c:pt idx="42">
                  <c:v>0.5</c:v>
                </c:pt>
                <c:pt idx="43">
                  <c:v>0.6</c:v>
                </c:pt>
                <c:pt idx="44">
                  <c:v>0.7142857142857143</c:v>
                </c:pt>
                <c:pt idx="45">
                  <c:v>0.25</c:v>
                </c:pt>
                <c:pt idx="46">
                  <c:v>0.36170212765957449</c:v>
                </c:pt>
                <c:pt idx="47">
                  <c:v>0.46666666666666667</c:v>
                </c:pt>
                <c:pt idx="48">
                  <c:v>0.52238805970149249</c:v>
                </c:pt>
                <c:pt idx="49">
                  <c:v>0.22784810126582278</c:v>
                </c:pt>
                <c:pt idx="50">
                  <c:v>0.23109243697478993</c:v>
                </c:pt>
                <c:pt idx="51">
                  <c:v>0.40797546012269936</c:v>
                </c:pt>
                <c:pt idx="52">
                  <c:v>0.273876404494382</c:v>
                </c:pt>
                <c:pt idx="53">
                  <c:v>0.35856079404466501</c:v>
                </c:pt>
                <c:pt idx="54">
                  <c:v>0.3922018348623853</c:v>
                </c:pt>
                <c:pt idx="55">
                  <c:v>0.34144778987828317</c:v>
                </c:pt>
                <c:pt idx="56">
                  <c:v>0.36561032863849763</c:v>
                </c:pt>
                <c:pt idx="57">
                  <c:v>0.42849767681982448</c:v>
                </c:pt>
                <c:pt idx="58">
                  <c:v>0.39642721398707714</c:v>
                </c:pt>
                <c:pt idx="59">
                  <c:v>0.39285714285714285</c:v>
                </c:pt>
                <c:pt idx="60">
                  <c:v>0.40763745111571198</c:v>
                </c:pt>
                <c:pt idx="61">
                  <c:v>0.4729840360212853</c:v>
                </c:pt>
                <c:pt idx="62">
                  <c:v>0.42532565889124507</c:v>
                </c:pt>
                <c:pt idx="63">
                  <c:v>0.40459285555802088</c:v>
                </c:pt>
                <c:pt idx="64">
                  <c:v>0.38356766256590508</c:v>
                </c:pt>
                <c:pt idx="65">
                  <c:v>0.35446705760607106</c:v>
                </c:pt>
                <c:pt idx="66">
                  <c:v>0.32747577598948924</c:v>
                </c:pt>
                <c:pt idx="67">
                  <c:v>0.31624209743399034</c:v>
                </c:pt>
                <c:pt idx="68">
                  <c:v>0.31499020248203791</c:v>
                </c:pt>
                <c:pt idx="69">
                  <c:v>0.30530606355733508</c:v>
                </c:pt>
                <c:pt idx="70">
                  <c:v>0.29303240307173628</c:v>
                </c:pt>
                <c:pt idx="71">
                  <c:v>0.27898951228060714</c:v>
                </c:pt>
                <c:pt idx="72">
                  <c:v>0.26846635180168299</c:v>
                </c:pt>
                <c:pt idx="73">
                  <c:v>0.25878352033964391</c:v>
                </c:pt>
                <c:pt idx="74">
                  <c:v>0.24922615879024468</c:v>
                </c:pt>
                <c:pt idx="75">
                  <c:v>0.24807542117594555</c:v>
                </c:pt>
                <c:pt idx="76">
                  <c:v>0.24531465600055893</c:v>
                </c:pt>
                <c:pt idx="77">
                  <c:v>0.23549265279480364</c:v>
                </c:pt>
                <c:pt idx="78">
                  <c:v>0.22846536117848903</c:v>
                </c:pt>
                <c:pt idx="79">
                  <c:v>0.22412855928305622</c:v>
                </c:pt>
                <c:pt idx="80">
                  <c:v>0.21932245922208282</c:v>
                </c:pt>
                <c:pt idx="81">
                  <c:v>0.2161934673366834</c:v>
                </c:pt>
                <c:pt idx="82">
                  <c:v>0.21526860080258964</c:v>
                </c:pt>
                <c:pt idx="83">
                  <c:v>0.21103319308087892</c:v>
                </c:pt>
                <c:pt idx="84">
                  <c:v>0.20888556402898584</c:v>
                </c:pt>
                <c:pt idx="85">
                  <c:v>0.20523418905134308</c:v>
                </c:pt>
                <c:pt idx="86">
                  <c:v>0.21099378685429171</c:v>
                </c:pt>
                <c:pt idx="87">
                  <c:v>0.21133487979755378</c:v>
                </c:pt>
                <c:pt idx="88">
                  <c:v>0.20910949800633882</c:v>
                </c:pt>
                <c:pt idx="89">
                  <c:v>0.20556196334743049</c:v>
                </c:pt>
                <c:pt idx="90">
                  <c:v>0.20503680295965163</c:v>
                </c:pt>
                <c:pt idx="91">
                  <c:v>0.20177084881819532</c:v>
                </c:pt>
                <c:pt idx="92">
                  <c:v>0.19888337357616667</c:v>
                </c:pt>
                <c:pt idx="93">
                  <c:v>0.19606716632282661</c:v>
                </c:pt>
                <c:pt idx="94">
                  <c:v>0.19308658629120648</c:v>
                </c:pt>
                <c:pt idx="95">
                  <c:v>0.19076685148319375</c:v>
                </c:pt>
                <c:pt idx="96">
                  <c:v>0.1890816424965433</c:v>
                </c:pt>
                <c:pt idx="97">
                  <c:v>0.18850993115454617</c:v>
                </c:pt>
                <c:pt idx="98">
                  <c:v>0.18221464923210881</c:v>
                </c:pt>
                <c:pt idx="99">
                  <c:v>0.179679778612374</c:v>
                </c:pt>
                <c:pt idx="100">
                  <c:v>0.179679778612374</c:v>
                </c:pt>
                <c:pt idx="101">
                  <c:v>0.17632843454070307</c:v>
                </c:pt>
                <c:pt idx="102">
                  <c:v>0.17524242886672309</c:v>
                </c:pt>
                <c:pt idx="103">
                  <c:v>0.17324948388986924</c:v>
                </c:pt>
                <c:pt idx="104">
                  <c:v>0.17178518970616838</c:v>
                </c:pt>
                <c:pt idx="105">
                  <c:v>0.17026978973916593</c:v>
                </c:pt>
                <c:pt idx="106">
                  <c:v>0.1686494459215557</c:v>
                </c:pt>
                <c:pt idx="107">
                  <c:v>0.1670339860397467</c:v>
                </c:pt>
                <c:pt idx="108">
                  <c:v>0.16504394439942655</c:v>
                </c:pt>
                <c:pt idx="109">
                  <c:v>0.16353271452880144</c:v>
                </c:pt>
                <c:pt idx="110">
                  <c:v>0.16318959257519083</c:v>
                </c:pt>
                <c:pt idx="111">
                  <c:v>0.16226642555756479</c:v>
                </c:pt>
                <c:pt idx="112">
                  <c:v>0.16140346698267699</c:v>
                </c:pt>
                <c:pt idx="113">
                  <c:v>0.16005741234365389</c:v>
                </c:pt>
                <c:pt idx="114">
                  <c:v>0.15942104713136168</c:v>
                </c:pt>
                <c:pt idx="115">
                  <c:v>0.15839985288117281</c:v>
                </c:pt>
                <c:pt idx="116">
                  <c:v>0.15839985288117281</c:v>
                </c:pt>
                <c:pt idx="117">
                  <c:v>0.15559423870623579</c:v>
                </c:pt>
                <c:pt idx="118">
                  <c:v>0.15592128158783974</c:v>
                </c:pt>
                <c:pt idx="119">
                  <c:v>0.15644213077233765</c:v>
                </c:pt>
                <c:pt idx="120">
                  <c:v>0.15668812669642657</c:v>
                </c:pt>
                <c:pt idx="121">
                  <c:v>0.1599293870528033</c:v>
                </c:pt>
                <c:pt idx="122">
                  <c:v>0.16016397287968992</c:v>
                </c:pt>
                <c:pt idx="123">
                  <c:v>0.16051091956589703</c:v>
                </c:pt>
                <c:pt idx="124">
                  <c:v>0.15142486315670672</c:v>
                </c:pt>
                <c:pt idx="125">
                  <c:v>0.15277785602812505</c:v>
                </c:pt>
                <c:pt idx="126">
                  <c:v>0.15277785602812505</c:v>
                </c:pt>
                <c:pt idx="127">
                  <c:v>0.15278740246204117</c:v>
                </c:pt>
                <c:pt idx="128">
                  <c:v>0.15279694868082278</c:v>
                </c:pt>
                <c:pt idx="129">
                  <c:v>0.15281604047301142</c:v>
                </c:pt>
                <c:pt idx="130">
                  <c:v>0.15282558604643301</c:v>
                </c:pt>
                <c:pt idx="131">
                  <c:v>0.15282558604643301</c:v>
                </c:pt>
                <c:pt idx="132">
                  <c:v>0.15282558604643301</c:v>
                </c:pt>
                <c:pt idx="133">
                  <c:v>0.15283035875247883</c:v>
                </c:pt>
                <c:pt idx="134">
                  <c:v>0.15285422147609418</c:v>
                </c:pt>
                <c:pt idx="135">
                  <c:v>0.15285899385950089</c:v>
                </c:pt>
                <c:pt idx="136">
                  <c:v>0.15286376618913758</c:v>
                </c:pt>
                <c:pt idx="137">
                  <c:v>0.15286853846500517</c:v>
                </c:pt>
                <c:pt idx="138">
                  <c:v>0.15286853846500517</c:v>
                </c:pt>
                <c:pt idx="139">
                  <c:v>0.15286853846500517</c:v>
                </c:pt>
                <c:pt idx="140">
                  <c:v>0.15286853846500517</c:v>
                </c:pt>
                <c:pt idx="141">
                  <c:v>0.15286853846500517</c:v>
                </c:pt>
                <c:pt idx="142">
                  <c:v>0.15286853846500517</c:v>
                </c:pt>
                <c:pt idx="143">
                  <c:v>0.15286853846500517</c:v>
                </c:pt>
                <c:pt idx="144">
                  <c:v>0.15286853846500517</c:v>
                </c:pt>
                <c:pt idx="145">
                  <c:v>0.15286853846500517</c:v>
                </c:pt>
                <c:pt idx="146">
                  <c:v>0.15286853846500517</c:v>
                </c:pt>
                <c:pt idx="147">
                  <c:v>0.15286853846500517</c:v>
                </c:pt>
                <c:pt idx="148">
                  <c:v>0.15286853846500517</c:v>
                </c:pt>
                <c:pt idx="149">
                  <c:v>0.15845789659244169</c:v>
                </c:pt>
                <c:pt idx="150">
                  <c:v>0.15849086167724316</c:v>
                </c:pt>
                <c:pt idx="151">
                  <c:v>0.15849557076424603</c:v>
                </c:pt>
                <c:pt idx="152">
                  <c:v>0.15850027979854506</c:v>
                </c:pt>
                <c:pt idx="153">
                  <c:v>0.15850498878014113</c:v>
                </c:pt>
                <c:pt idx="154">
                  <c:v>0.158514406585228</c:v>
                </c:pt>
                <c:pt idx="155">
                  <c:v>0.15852853289760835</c:v>
                </c:pt>
                <c:pt idx="156">
                  <c:v>0.15856620074532493</c:v>
                </c:pt>
                <c:pt idx="157">
                  <c:v>0.15858032531880012</c:v>
                </c:pt>
                <c:pt idx="158">
                  <c:v>0.1585897414376759</c:v>
                </c:pt>
                <c:pt idx="159">
                  <c:v>0.1586038652208458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EC5-4846-A69B-83436EE01B23}"/>
            </c:ext>
          </c:extLst>
        </c:ser>
        <c:ser>
          <c:idx val="6"/>
          <c:order val="4"/>
          <c:tx>
            <c:strRef>
              <c:f>'% Death Rate (Known Outcomes)'!$A$10</c:f>
              <c:strCache>
                <c:ptCount val="1"/>
                <c:pt idx="0">
                  <c:v>Russia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'% Death Rate (Known Outcomes)'!$B$1:$FZ$1</c:f>
              <c:strCache>
                <c:ptCount val="16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</c:strCache>
            </c:strRef>
          </c:cat>
          <c:val>
            <c:numRef>
              <c:f>'% Death Rate (Known Outcomes)'!$B$10:$FZ$10</c:f>
              <c:numCache>
                <c:formatCode>0.0%</c:formatCode>
                <c:ptCount val="1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0.1</c:v>
                </c:pt>
                <c:pt idx="58">
                  <c:v>0.1</c:v>
                </c:pt>
                <c:pt idx="59">
                  <c:v>7.6923076923076927E-2</c:v>
                </c:pt>
                <c:pt idx="60">
                  <c:v>5.8823529411764705E-2</c:v>
                </c:pt>
                <c:pt idx="61">
                  <c:v>5.8823529411764705E-2</c:v>
                </c:pt>
                <c:pt idx="62">
                  <c:v>4.3478260869565216E-2</c:v>
                </c:pt>
                <c:pt idx="63">
                  <c:v>9.375E-2</c:v>
                </c:pt>
                <c:pt idx="64">
                  <c:v>7.3170731707317069E-2</c:v>
                </c:pt>
                <c:pt idx="65">
                  <c:v>8.1632653061224483E-2</c:v>
                </c:pt>
                <c:pt idx="66">
                  <c:v>7.5471698113207544E-2</c:v>
                </c:pt>
                <c:pt idx="67">
                  <c:v>0.1111111111111111</c:v>
                </c:pt>
                <c:pt idx="68">
                  <c:v>0.12</c:v>
                </c:pt>
                <c:pt idx="69">
                  <c:v>0.12318840579710146</c:v>
                </c:pt>
                <c:pt idx="70">
                  <c:v>0.11214953271028037</c:v>
                </c:pt>
                <c:pt idx="71">
                  <c:v>0.11320754716981132</c:v>
                </c:pt>
                <c:pt idx="72">
                  <c:v>0.10793650793650794</c:v>
                </c:pt>
                <c:pt idx="73">
                  <c:v>0.11436170212765957</c:v>
                </c:pt>
                <c:pt idx="74">
                  <c:v>0.1125</c:v>
                </c:pt>
                <c:pt idx="75">
                  <c:v>0.10375275938189846</c:v>
                </c:pt>
                <c:pt idx="76">
                  <c:v>0.10507246376811594</c:v>
                </c:pt>
                <c:pt idx="77">
                  <c:v>9.7978227060653192E-2</c:v>
                </c:pt>
                <c:pt idx="78">
                  <c:v>9.8191214470284241E-2</c:v>
                </c:pt>
                <c:pt idx="79">
                  <c:v>0.10573678290213723</c:v>
                </c:pt>
                <c:pt idx="80">
                  <c:v>9.2093831450912253E-2</c:v>
                </c:pt>
                <c:pt idx="81">
                  <c:v>9.1484869809992958E-2</c:v>
                </c:pt>
                <c:pt idx="82">
                  <c:v>9.1470951792336219E-2</c:v>
                </c:pt>
                <c:pt idx="83">
                  <c:v>9.1201716738197422E-2</c:v>
                </c:pt>
                <c:pt idx="84">
                  <c:v>9.0659340659340656E-2</c:v>
                </c:pt>
                <c:pt idx="85">
                  <c:v>9.1482649842271294E-2</c:v>
                </c:pt>
                <c:pt idx="86">
                  <c:v>9.5354523227383858E-2</c:v>
                </c:pt>
                <c:pt idx="87">
                  <c:v>9.2878338278931757E-2</c:v>
                </c:pt>
                <c:pt idx="88">
                  <c:v>9.8849945235487402E-2</c:v>
                </c:pt>
                <c:pt idx="89">
                  <c:v>0.10516748896390547</c:v>
                </c:pt>
                <c:pt idx="90">
                  <c:v>0.10533610533610534</c:v>
                </c:pt>
                <c:pt idx="91">
                  <c:v>0.10399351307520778</c:v>
                </c:pt>
                <c:pt idx="92">
                  <c:v>0.10190965846492839</c:v>
                </c:pt>
                <c:pt idx="93">
                  <c:v>9.9466278505579819E-2</c:v>
                </c:pt>
                <c:pt idx="94">
                  <c:v>9.8254220170249609E-2</c:v>
                </c:pt>
                <c:pt idx="95">
                  <c:v>9.9414426404045783E-2</c:v>
                </c:pt>
                <c:pt idx="96">
                  <c:v>9.7542997542997542E-2</c:v>
                </c:pt>
                <c:pt idx="97">
                  <c:v>9.2995816797168299E-2</c:v>
                </c:pt>
                <c:pt idx="98">
                  <c:v>8.6338603659619831E-2</c:v>
                </c:pt>
                <c:pt idx="99">
                  <c:v>8.4541443428931606E-2</c:v>
                </c:pt>
                <c:pt idx="100">
                  <c:v>8.1242615887136008E-2</c:v>
                </c:pt>
                <c:pt idx="101">
                  <c:v>7.5269479519556509E-2</c:v>
                </c:pt>
                <c:pt idx="102">
                  <c:v>7.1432557620402931E-2</c:v>
                </c:pt>
                <c:pt idx="103">
                  <c:v>6.9713639401573185E-2</c:v>
                </c:pt>
                <c:pt idx="104">
                  <c:v>6.807093263276412E-2</c:v>
                </c:pt>
                <c:pt idx="105">
                  <c:v>6.7223582925122469E-2</c:v>
                </c:pt>
                <c:pt idx="106">
                  <c:v>6.3905930470347649E-2</c:v>
                </c:pt>
                <c:pt idx="107">
                  <c:v>6.0816773146023788E-2</c:v>
                </c:pt>
                <c:pt idx="108">
                  <c:v>5.4144563316836085E-2</c:v>
                </c:pt>
                <c:pt idx="109">
                  <c:v>5.2869882112586621E-2</c:v>
                </c:pt>
                <c:pt idx="110">
                  <c:v>4.8050705572829464E-2</c:v>
                </c:pt>
                <c:pt idx="111">
                  <c:v>4.6375032874550713E-2</c:v>
                </c:pt>
                <c:pt idx="112">
                  <c:v>4.4050582495270336E-2</c:v>
                </c:pt>
                <c:pt idx="113">
                  <c:v>4.1282349780603564E-2</c:v>
                </c:pt>
                <c:pt idx="114">
                  <c:v>3.9872040102895585E-2</c:v>
                </c:pt>
                <c:pt idx="115">
                  <c:v>3.8613153128472064E-2</c:v>
                </c:pt>
                <c:pt idx="116">
                  <c:v>3.7583566653334094E-2</c:v>
                </c:pt>
                <c:pt idx="117">
                  <c:v>3.7322949088864819E-2</c:v>
                </c:pt>
                <c:pt idx="118">
                  <c:v>3.5926399635290693E-2</c:v>
                </c:pt>
                <c:pt idx="119">
                  <c:v>3.3633606446064009E-2</c:v>
                </c:pt>
                <c:pt idx="120">
                  <c:v>3.2355397786594277E-2</c:v>
                </c:pt>
                <c:pt idx="121">
                  <c:v>3.1521043134059026E-2</c:v>
                </c:pt>
                <c:pt idx="122">
                  <c:v>3.0433689051776795E-2</c:v>
                </c:pt>
                <c:pt idx="123">
                  <c:v>3.030640191715166E-2</c:v>
                </c:pt>
                <c:pt idx="124">
                  <c:v>2.9673857111352515E-2</c:v>
                </c:pt>
                <c:pt idx="125">
                  <c:v>2.8213375229738543E-2</c:v>
                </c:pt>
                <c:pt idx="126">
                  <c:v>2.7145359019264449E-2</c:v>
                </c:pt>
                <c:pt idx="127">
                  <c:v>2.6699326393141456E-2</c:v>
                </c:pt>
                <c:pt idx="128">
                  <c:v>2.6730876178719193E-2</c:v>
                </c:pt>
                <c:pt idx="129">
                  <c:v>2.6478863414407292E-2</c:v>
                </c:pt>
                <c:pt idx="130">
                  <c:v>2.657779086625589E-2</c:v>
                </c:pt>
                <c:pt idx="131">
                  <c:v>2.6884671468094899E-2</c:v>
                </c:pt>
                <c:pt idx="132">
                  <c:v>2.6253307102638897E-2</c:v>
                </c:pt>
                <c:pt idx="133">
                  <c:v>2.5940518113036506E-2</c:v>
                </c:pt>
                <c:pt idx="134">
                  <c:v>2.5652159390761216E-2</c:v>
                </c:pt>
                <c:pt idx="135">
                  <c:v>2.5349357311131214E-2</c:v>
                </c:pt>
                <c:pt idx="136">
                  <c:v>2.5223690944708187E-2</c:v>
                </c:pt>
                <c:pt idx="137">
                  <c:v>2.5206463814443206E-2</c:v>
                </c:pt>
                <c:pt idx="138">
                  <c:v>2.524673037270999E-2</c:v>
                </c:pt>
                <c:pt idx="139">
                  <c:v>2.4728785612636112E-2</c:v>
                </c:pt>
                <c:pt idx="140">
                  <c:v>2.455102553693286E-2</c:v>
                </c:pt>
                <c:pt idx="141">
                  <c:v>2.4411332068225967E-2</c:v>
                </c:pt>
                <c:pt idx="142">
                  <c:v>2.433165074192483E-2</c:v>
                </c:pt>
                <c:pt idx="143">
                  <c:v>2.4271481809736355E-2</c:v>
                </c:pt>
                <c:pt idx="144">
                  <c:v>2.4218602735326767E-2</c:v>
                </c:pt>
                <c:pt idx="145">
                  <c:v>2.4324807112283665E-2</c:v>
                </c:pt>
                <c:pt idx="146">
                  <c:v>2.4161778285623176E-2</c:v>
                </c:pt>
                <c:pt idx="147">
                  <c:v>2.3992186797229396E-2</c:v>
                </c:pt>
                <c:pt idx="148">
                  <c:v>2.382739621066533E-2</c:v>
                </c:pt>
                <c:pt idx="149">
                  <c:v>2.3609963760469366E-2</c:v>
                </c:pt>
                <c:pt idx="150">
                  <c:v>2.3367327844311378E-2</c:v>
                </c:pt>
                <c:pt idx="151">
                  <c:v>2.3329483963679613E-2</c:v>
                </c:pt>
                <c:pt idx="152">
                  <c:v>2.3281246893135214E-2</c:v>
                </c:pt>
                <c:pt idx="153">
                  <c:v>2.2924469241836814E-2</c:v>
                </c:pt>
                <c:pt idx="154">
                  <c:v>2.2570840798991305E-2</c:v>
                </c:pt>
                <c:pt idx="155">
                  <c:v>2.2429799217540864E-2</c:v>
                </c:pt>
                <c:pt idx="156">
                  <c:v>2.2355682217928389E-2</c:v>
                </c:pt>
                <c:pt idx="157">
                  <c:v>2.2302389328314177E-2</c:v>
                </c:pt>
                <c:pt idx="158">
                  <c:v>2.2233347075799516E-2</c:v>
                </c:pt>
                <c:pt idx="159">
                  <c:v>2.2217367028378607E-2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10-4FDA-9E43-51784063CE13}"/>
            </c:ext>
          </c:extLst>
        </c:ser>
        <c:ser>
          <c:idx val="5"/>
          <c:order val="5"/>
          <c:tx>
            <c:strRef>
              <c:f>'% Death Rate (Known Outcomes)'!$A$11</c:f>
              <c:strCache>
                <c:ptCount val="1"/>
                <c:pt idx="0">
                  <c:v>US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'% Death Rate (Known Outcomes)'!$B$1:$FZ$1</c:f>
              <c:strCache>
                <c:ptCount val="16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</c:strCache>
            </c:strRef>
          </c:cat>
          <c:val>
            <c:numRef>
              <c:f>'% Death Rate (Known Outcomes)'!$B$11:$FZ$11</c:f>
              <c:numCache>
                <c:formatCode>0.0%</c:formatCode>
                <c:ptCount val="1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0.125</c:v>
                </c:pt>
                <c:pt idx="39">
                  <c:v>0.125</c:v>
                </c:pt>
                <c:pt idx="40">
                  <c:v>0.46153846153846156</c:v>
                </c:pt>
                <c:pt idx="41">
                  <c:v>0.5</c:v>
                </c:pt>
                <c:pt idx="42">
                  <c:v>0.61111111111111116</c:v>
                </c:pt>
                <c:pt idx="43">
                  <c:v>0.63157894736842102</c:v>
                </c:pt>
                <c:pt idx="44">
                  <c:v>0.66666666666666663</c:v>
                </c:pt>
                <c:pt idx="45">
                  <c:v>0.70833333333333337</c:v>
                </c:pt>
                <c:pt idx="46">
                  <c:v>0.75</c:v>
                </c:pt>
                <c:pt idx="47">
                  <c:v>0.75862068965517238</c:v>
                </c:pt>
                <c:pt idx="48">
                  <c:v>0.77777777777777779</c:v>
                </c:pt>
                <c:pt idx="49">
                  <c:v>0.8</c:v>
                </c:pt>
                <c:pt idx="50">
                  <c:v>0.78181818181818186</c:v>
                </c:pt>
                <c:pt idx="51">
                  <c:v>0.8125</c:v>
                </c:pt>
                <c:pt idx="52">
                  <c:v>0.83098591549295775</c:v>
                </c:pt>
                <c:pt idx="53">
                  <c:v>0.8571428571428571</c:v>
                </c:pt>
                <c:pt idx="54">
                  <c:v>0.85470085470085466</c:v>
                </c:pt>
                <c:pt idx="55">
                  <c:v>0.88741721854304634</c:v>
                </c:pt>
                <c:pt idx="56">
                  <c:v>0.64527027027027029</c:v>
                </c:pt>
                <c:pt idx="57">
                  <c:v>0.68974358974358974</c:v>
                </c:pt>
                <c:pt idx="58">
                  <c:v>0.71345029239766078</c:v>
                </c:pt>
                <c:pt idx="59">
                  <c:v>0.72151898734177211</c:v>
                </c:pt>
                <c:pt idx="60">
                  <c:v>0.77120822622107965</c:v>
                </c:pt>
                <c:pt idx="61">
                  <c:v>0.81496881496881501</c:v>
                </c:pt>
                <c:pt idx="62">
                  <c:v>0.745427944403804</c:v>
                </c:pt>
                <c:pt idx="63">
                  <c:v>0.78639053254437874</c:v>
                </c:pt>
                <c:pt idx="64">
                  <c:v>0.71824575920562683</c:v>
                </c:pt>
                <c:pt idx="65">
                  <c:v>0.72438947034570256</c:v>
                </c:pt>
                <c:pt idx="66">
                  <c:v>0.73153017781116958</c:v>
                </c:pt>
                <c:pt idx="67">
                  <c:v>0.57092255675414583</c:v>
                </c:pt>
                <c:pt idx="68">
                  <c:v>0.43537414965986393</c:v>
                </c:pt>
                <c:pt idx="69">
                  <c:v>0.44218551461245237</c:v>
                </c:pt>
                <c:pt idx="70">
                  <c:v>0.44472839263482078</c:v>
                </c:pt>
                <c:pt idx="71">
                  <c:v>0.48121037463976946</c:v>
                </c:pt>
                <c:pt idx="72">
                  <c:v>0.49842401694827676</c:v>
                </c:pt>
                <c:pt idx="73">
                  <c:v>0.42685025817555938</c:v>
                </c:pt>
                <c:pt idx="74">
                  <c:v>0.41392630412146048</c:v>
                </c:pt>
                <c:pt idx="75">
                  <c:v>0.41664183995709947</c:v>
                </c:pt>
                <c:pt idx="76">
                  <c:v>0.42808714161826927</c:v>
                </c:pt>
                <c:pt idx="77">
                  <c:v>0.43810818546078995</c:v>
                </c:pt>
                <c:pt idx="78">
                  <c:v>0.44549918166939445</c:v>
                </c:pt>
                <c:pt idx="79">
                  <c:v>0.43852874639207429</c:v>
                </c:pt>
                <c:pt idx="80">
                  <c:v>0.4392841773059819</c:v>
                </c:pt>
                <c:pt idx="81">
                  <c:v>0.44301489210819572</c:v>
                </c:pt>
                <c:pt idx="82">
                  <c:v>0.39201319947425822</c:v>
                </c:pt>
                <c:pt idx="83">
                  <c:v>0.3891574585635359</c:v>
                </c:pt>
                <c:pt idx="84">
                  <c:v>0.3873941674506115</c:v>
                </c:pt>
                <c:pt idx="85">
                  <c:v>0.39038714422626875</c:v>
                </c:pt>
                <c:pt idx="86">
                  <c:v>0.39120895118856974</c:v>
                </c:pt>
                <c:pt idx="87">
                  <c:v>0.38133312978264605</c:v>
                </c:pt>
                <c:pt idx="88">
                  <c:v>0.36909001210925235</c:v>
                </c:pt>
                <c:pt idx="89">
                  <c:v>0.3724001492446658</c:v>
                </c:pt>
                <c:pt idx="90">
                  <c:v>0.37599362750792414</c:v>
                </c:pt>
                <c:pt idx="91">
                  <c:v>0.38114626244850619</c:v>
                </c:pt>
                <c:pt idx="92">
                  <c:v>0.38386903481547491</c:v>
                </c:pt>
                <c:pt idx="93">
                  <c:v>0.34308635836234047</c:v>
                </c:pt>
                <c:pt idx="94">
                  <c:v>0.34986754066080694</c:v>
                </c:pt>
                <c:pt idx="95">
                  <c:v>0.34019118100524204</c:v>
                </c:pt>
                <c:pt idx="96">
                  <c:v>0.33646963543465574</c:v>
                </c:pt>
                <c:pt idx="97">
                  <c:v>0.33586911690573301</c:v>
                </c:pt>
                <c:pt idx="98">
                  <c:v>0.33660123535488978</c:v>
                </c:pt>
                <c:pt idx="99">
                  <c:v>0.29134405582817002</c:v>
                </c:pt>
                <c:pt idx="100">
                  <c:v>0.2845833078889286</c:v>
                </c:pt>
                <c:pt idx="101">
                  <c:v>0.27543069613716176</c:v>
                </c:pt>
                <c:pt idx="102">
                  <c:v>0.27399634080486174</c:v>
                </c:pt>
                <c:pt idx="103">
                  <c:v>0.27001719854767819</c:v>
                </c:pt>
                <c:pt idx="104">
                  <c:v>0.27332700304007229</c:v>
                </c:pt>
                <c:pt idx="105">
                  <c:v>0.27978459146329904</c:v>
                </c:pt>
                <c:pt idx="106">
                  <c:v>0.28036838337847114</c:v>
                </c:pt>
                <c:pt idx="107">
                  <c:v>0.28028341193831197</c:v>
                </c:pt>
                <c:pt idx="108">
                  <c:v>0.27128534986422359</c:v>
                </c:pt>
                <c:pt idx="109">
                  <c:v>0.26976099991554769</c:v>
                </c:pt>
                <c:pt idx="110">
                  <c:v>0.25822387817090625</c:v>
                </c:pt>
                <c:pt idx="111">
                  <c:v>0.26424938337870135</c:v>
                </c:pt>
                <c:pt idx="112">
                  <c:v>0.25756827151231237</c:v>
                </c:pt>
                <c:pt idx="113">
                  <c:v>0.25922385259873199</c:v>
                </c:pt>
                <c:pt idx="114">
                  <c:v>0.25947922234789977</c:v>
                </c:pt>
                <c:pt idx="115">
                  <c:v>0.24921389805852404</c:v>
                </c:pt>
                <c:pt idx="116">
                  <c:v>0.24821486754400013</c:v>
                </c:pt>
                <c:pt idx="117">
                  <c:v>0.24255806302342314</c:v>
                </c:pt>
                <c:pt idx="118">
                  <c:v>0.24172265252434205</c:v>
                </c:pt>
                <c:pt idx="119">
                  <c:v>0.2416339635184894</c:v>
                </c:pt>
                <c:pt idx="120">
                  <c:v>0.24151200443271875</c:v>
                </c:pt>
                <c:pt idx="121">
                  <c:v>0.21570186658184579</c:v>
                </c:pt>
                <c:pt idx="122">
                  <c:v>0.21237776493802396</c:v>
                </c:pt>
                <c:pt idx="123">
                  <c:v>0.21093862621698672</c:v>
                </c:pt>
                <c:pt idx="124">
                  <c:v>0.20628304912308612</c:v>
                </c:pt>
                <c:pt idx="125">
                  <c:v>0.20497954108410565</c:v>
                </c:pt>
                <c:pt idx="126">
                  <c:v>0.20465940209486197</c:v>
                </c:pt>
                <c:pt idx="127">
                  <c:v>0.20309088156070193</c:v>
                </c:pt>
                <c:pt idx="128">
                  <c:v>0.20235733251694113</c:v>
                </c:pt>
                <c:pt idx="129">
                  <c:v>0.19990586246313746</c:v>
                </c:pt>
                <c:pt idx="130">
                  <c:v>0.19049101138115493</c:v>
                </c:pt>
                <c:pt idx="131">
                  <c:v>0.18704505012764763</c:v>
                </c:pt>
                <c:pt idx="132">
                  <c:v>0.1866659419387757</c:v>
                </c:pt>
                <c:pt idx="133">
                  <c:v>0.18313215226810203</c:v>
                </c:pt>
                <c:pt idx="134">
                  <c:v>0.1827842845853532</c:v>
                </c:pt>
                <c:pt idx="135">
                  <c:v>0.18206452578785837</c:v>
                </c:pt>
                <c:pt idx="136">
                  <c:v>0.18024364415448801</c:v>
                </c:pt>
                <c:pt idx="137">
                  <c:v>0.1792307866865929</c:v>
                </c:pt>
                <c:pt idx="138">
                  <c:v>0.17641322130275258</c:v>
                </c:pt>
                <c:pt idx="139">
                  <c:v>0.17588232430845277</c:v>
                </c:pt>
                <c:pt idx="140">
                  <c:v>0.1747032589308504</c:v>
                </c:pt>
                <c:pt idx="141">
                  <c:v>0.17401068619432364</c:v>
                </c:pt>
                <c:pt idx="142">
                  <c:v>0.17320162222171873</c:v>
                </c:pt>
                <c:pt idx="143">
                  <c:v>0.17176902634061561</c:v>
                </c:pt>
                <c:pt idx="144">
                  <c:v>0.17081003855077426</c:v>
                </c:pt>
                <c:pt idx="145">
                  <c:v>0.16770186335403728</c:v>
                </c:pt>
                <c:pt idx="146">
                  <c:v>0.16697883980093253</c:v>
                </c:pt>
                <c:pt idx="147">
                  <c:v>0.16582007809462634</c:v>
                </c:pt>
                <c:pt idx="148">
                  <c:v>0.16505120918908447</c:v>
                </c:pt>
                <c:pt idx="149">
                  <c:v>0.1641190401728207</c:v>
                </c:pt>
                <c:pt idx="150">
                  <c:v>0.16240266963292546</c:v>
                </c:pt>
                <c:pt idx="151">
                  <c:v>0.16167236212323746</c:v>
                </c:pt>
                <c:pt idx="152">
                  <c:v>0.15829871154351827</c:v>
                </c:pt>
                <c:pt idx="153">
                  <c:v>0.15769291304783301</c:v>
                </c:pt>
                <c:pt idx="154">
                  <c:v>0.15676364075636193</c:v>
                </c:pt>
                <c:pt idx="155">
                  <c:v>0.15788632083373522</c:v>
                </c:pt>
                <c:pt idx="156">
                  <c:v>0.15711417255556337</c:v>
                </c:pt>
                <c:pt idx="157">
                  <c:v>0.15597871396675392</c:v>
                </c:pt>
                <c:pt idx="158">
                  <c:v>0.15512715067320865</c:v>
                </c:pt>
                <c:pt idx="159">
                  <c:v>0.15173039287033149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EC5-4846-A69B-83436EE01B23}"/>
            </c:ext>
          </c:extLst>
        </c:ser>
        <c:ser>
          <c:idx val="7"/>
          <c:order val="6"/>
          <c:tx>
            <c:strRef>
              <c:f>'% Death Rate (Known Outcomes)'!$A$12</c:f>
              <c:strCache>
                <c:ptCount val="1"/>
                <c:pt idx="0">
                  <c:v>Brazil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'% Death Rate (Known Outcomes)'!$B$1:$FZ$1</c:f>
              <c:strCache>
                <c:ptCount val="16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</c:strCache>
            </c:strRef>
          </c:cat>
          <c:val>
            <c:numRef>
              <c:f>'% Death Rate (Known Outcomes)'!$B$12:$FZ$12</c:f>
              <c:numCache>
                <c:formatCode>0.0%</c:formatCode>
                <c:ptCount val="1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0.33333333333333331</c:v>
                </c:pt>
                <c:pt idx="56">
                  <c:v>0.6</c:v>
                </c:pt>
                <c:pt idx="57">
                  <c:v>0.75</c:v>
                </c:pt>
                <c:pt idx="58">
                  <c:v>0.84615384615384615</c:v>
                </c:pt>
                <c:pt idx="59">
                  <c:v>0.88235294117647056</c:v>
                </c:pt>
                <c:pt idx="60">
                  <c:v>0.92592592592592593</c:v>
                </c:pt>
                <c:pt idx="61">
                  <c:v>0.94444444444444442</c:v>
                </c:pt>
                <c:pt idx="62">
                  <c:v>0.95833333333333337</c:v>
                </c:pt>
                <c:pt idx="63">
                  <c:v>0.96721311475409832</c:v>
                </c:pt>
                <c:pt idx="64">
                  <c:v>0.92771084337349397</c:v>
                </c:pt>
                <c:pt idx="65">
                  <c:v>0.93877551020408168</c:v>
                </c:pt>
                <c:pt idx="66">
                  <c:v>0.94871794871794868</c:v>
                </c:pt>
                <c:pt idx="67">
                  <c:v>0.95774647887323938</c:v>
                </c:pt>
                <c:pt idx="68">
                  <c:v>0.56989247311827962</c:v>
                </c:pt>
                <c:pt idx="69">
                  <c:v>0.61280487804878048</c:v>
                </c:pt>
                <c:pt idx="70">
                  <c:v>0.65395095367847411</c:v>
                </c:pt>
                <c:pt idx="71">
                  <c:v>0.71840354767184034</c:v>
                </c:pt>
                <c:pt idx="72">
                  <c:v>0.73868312757201648</c:v>
                </c:pt>
                <c:pt idx="73">
                  <c:v>0.77797202797202802</c:v>
                </c:pt>
                <c:pt idx="74">
                  <c:v>0.79282218597063625</c:v>
                </c:pt>
                <c:pt idx="75">
                  <c:v>0.81620839363241682</c:v>
                </c:pt>
                <c:pt idx="76">
                  <c:v>0.84378843788437885</c:v>
                </c:pt>
                <c:pt idx="77">
                  <c:v>0.86575052854122625</c:v>
                </c:pt>
                <c:pt idx="78">
                  <c:v>0.84594835262689227</c:v>
                </c:pt>
                <c:pt idx="79">
                  <c:v>0.85934959349593498</c:v>
                </c:pt>
                <c:pt idx="80">
                  <c:v>0.86661526599845795</c:v>
                </c:pt>
                <c:pt idx="81">
                  <c:v>0.87607449856733521</c:v>
                </c:pt>
                <c:pt idx="82">
                  <c:v>0.88474350433044635</c:v>
                </c:pt>
                <c:pt idx="83">
                  <c:v>0.33464394932284841</c:v>
                </c:pt>
                <c:pt idx="84">
                  <c:v>0.11013830732140591</c:v>
                </c:pt>
                <c:pt idx="85">
                  <c:v>0.12062695924764891</c:v>
                </c:pt>
                <c:pt idx="86">
                  <c:v>0.13243025916991402</c:v>
                </c:pt>
                <c:pt idx="87">
                  <c:v>0.1437118437118437</c:v>
                </c:pt>
                <c:pt idx="88">
                  <c:v>0.10011385816525699</c:v>
                </c:pt>
                <c:pt idx="89">
                  <c:v>0.10466480559938504</c:v>
                </c:pt>
                <c:pt idx="90">
                  <c:v>0.10652106326752682</c:v>
                </c:pt>
                <c:pt idx="91">
                  <c:v>0.10296201814058957</c:v>
                </c:pt>
                <c:pt idx="92">
                  <c:v>0.11138978063135367</c:v>
                </c:pt>
                <c:pt idx="93">
                  <c:v>0.11811601135240282</c:v>
                </c:pt>
                <c:pt idx="94">
                  <c:v>0.122136255531806</c:v>
                </c:pt>
                <c:pt idx="95">
                  <c:v>0.12445554329519716</c:v>
                </c:pt>
                <c:pt idx="96">
                  <c:v>0.12877325500069939</c:v>
                </c:pt>
                <c:pt idx="97">
                  <c:v>0.13508916469556437</c:v>
                </c:pt>
                <c:pt idx="98">
                  <c:v>0.13905914995585825</c:v>
                </c:pt>
                <c:pt idx="99">
                  <c:v>0.14320116353925752</c:v>
                </c:pt>
                <c:pt idx="100">
                  <c:v>0.14424872331331129</c:v>
                </c:pt>
                <c:pt idx="101">
                  <c:v>0.14174598515661033</c:v>
                </c:pt>
                <c:pt idx="102">
                  <c:v>0.14090164262019902</c:v>
                </c:pt>
                <c:pt idx="103">
                  <c:v>0.13852431273739235</c:v>
                </c:pt>
                <c:pt idx="104">
                  <c:v>0.14134867073843907</c:v>
                </c:pt>
                <c:pt idx="105">
                  <c:v>0.14323359685112913</c:v>
                </c:pt>
                <c:pt idx="106">
                  <c:v>0.14239231484350789</c:v>
                </c:pt>
                <c:pt idx="107">
                  <c:v>0.14451625934154716</c:v>
                </c:pt>
                <c:pt idx="108">
                  <c:v>0.14730235965773214</c:v>
                </c:pt>
                <c:pt idx="109">
                  <c:v>0.14620136698212408</c:v>
                </c:pt>
                <c:pt idx="110">
                  <c:v>0.14743727621240685</c:v>
                </c:pt>
                <c:pt idx="111">
                  <c:v>0.14650003527005104</c:v>
                </c:pt>
                <c:pt idx="112">
                  <c:v>0.14444056554372492</c:v>
                </c:pt>
                <c:pt idx="113">
                  <c:v>0.14975716211301054</c:v>
                </c:pt>
                <c:pt idx="114">
                  <c:v>0.14972181083136532</c:v>
                </c:pt>
                <c:pt idx="115">
                  <c:v>0.14868893234852945</c:v>
                </c:pt>
                <c:pt idx="116">
                  <c:v>0.14620827285921625</c:v>
                </c:pt>
                <c:pt idx="117">
                  <c:v>0.14365964266230224</c:v>
                </c:pt>
                <c:pt idx="118">
                  <c:v>0.14412111206392203</c:v>
                </c:pt>
                <c:pt idx="119">
                  <c:v>0.13913768426022929</c:v>
                </c:pt>
                <c:pt idx="120">
                  <c:v>0.13730163622292083</c:v>
                </c:pt>
                <c:pt idx="121">
                  <c:v>0.13451092166310918</c:v>
                </c:pt>
                <c:pt idx="122">
                  <c:v>0.1337363304981774</c:v>
                </c:pt>
                <c:pt idx="123">
                  <c:v>0.13133847499956541</c:v>
                </c:pt>
                <c:pt idx="124">
                  <c:v>0.13238694686023034</c:v>
                </c:pt>
                <c:pt idx="125">
                  <c:v>0.13386854537014281</c:v>
                </c:pt>
                <c:pt idx="126">
                  <c:v>0.13315300788056905</c:v>
                </c:pt>
                <c:pt idx="127">
                  <c:v>0.1309173117763924</c:v>
                </c:pt>
                <c:pt idx="128">
                  <c:v>0.12826080955491961</c:v>
                </c:pt>
                <c:pt idx="129">
                  <c:v>0.12551474365113222</c:v>
                </c:pt>
                <c:pt idx="130">
                  <c:v>0.12428085081125539</c:v>
                </c:pt>
                <c:pt idx="131">
                  <c:v>0.12421115522971408</c:v>
                </c:pt>
                <c:pt idx="132">
                  <c:v>0.12242727704375739</c:v>
                </c:pt>
                <c:pt idx="133">
                  <c:v>0.12003023989084137</c:v>
                </c:pt>
                <c:pt idx="134">
                  <c:v>0.11772624089915013</c:v>
                </c:pt>
                <c:pt idx="135">
                  <c:v>0.11599319128643622</c:v>
                </c:pt>
                <c:pt idx="136">
                  <c:v>0.11476336643466985</c:v>
                </c:pt>
                <c:pt idx="137">
                  <c:v>0.11377716466868701</c:v>
                </c:pt>
                <c:pt idx="138">
                  <c:v>8.9395292627909614E-2</c:v>
                </c:pt>
                <c:pt idx="139">
                  <c:v>8.8260640754878286E-2</c:v>
                </c:pt>
                <c:pt idx="140">
                  <c:v>8.747872556195381E-2</c:v>
                </c:pt>
                <c:pt idx="141">
                  <c:v>8.6898259443939488E-2</c:v>
                </c:pt>
                <c:pt idx="142">
                  <c:v>8.589775973352555E-2</c:v>
                </c:pt>
                <c:pt idx="143">
                  <c:v>8.5073164514612984E-2</c:v>
                </c:pt>
                <c:pt idx="144">
                  <c:v>8.4554698491432725E-2</c:v>
                </c:pt>
                <c:pt idx="145">
                  <c:v>8.4266238297154517E-2</c:v>
                </c:pt>
                <c:pt idx="146">
                  <c:v>8.4523751695482083E-2</c:v>
                </c:pt>
                <c:pt idx="147">
                  <c:v>8.1947860651636131E-2</c:v>
                </c:pt>
                <c:pt idx="148">
                  <c:v>8.1995026857715925E-2</c:v>
                </c:pt>
                <c:pt idx="149">
                  <c:v>8.1510527235944957E-2</c:v>
                </c:pt>
                <c:pt idx="150">
                  <c:v>7.9737696548092957E-2</c:v>
                </c:pt>
                <c:pt idx="151">
                  <c:v>7.9208215321844536E-2</c:v>
                </c:pt>
                <c:pt idx="152">
                  <c:v>7.8515237968352566E-2</c:v>
                </c:pt>
                <c:pt idx="153">
                  <c:v>7.7349957684893514E-2</c:v>
                </c:pt>
                <c:pt idx="154">
                  <c:v>7.5360598292871755E-2</c:v>
                </c:pt>
                <c:pt idx="155">
                  <c:v>7.4841898174936528E-2</c:v>
                </c:pt>
                <c:pt idx="156">
                  <c:v>7.3792130386623772E-2</c:v>
                </c:pt>
                <c:pt idx="157">
                  <c:v>7.272055403709296E-2</c:v>
                </c:pt>
                <c:pt idx="158">
                  <c:v>7.1701259270320047E-2</c:v>
                </c:pt>
                <c:pt idx="159">
                  <c:v>7.1452289784040432E-2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28-4840-A7AA-24777E40FA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892800"/>
        <c:axId val="242893192"/>
        <c:extLst>
          <c:ext xmlns:c15="http://schemas.microsoft.com/office/drawing/2012/chart" uri="{02D57815-91ED-43cb-92C2-25804820EDAC}">
            <c15:filteredLineSeries>
              <c15:ser>
                <c:idx val="4"/>
                <c:order val="7"/>
                <c:tx>
                  <c:strRef>
                    <c:extLst>
                      <c:ext uri="{02D57815-91ED-43cb-92C2-25804820EDAC}">
                        <c15:formulaRef>
                          <c15:sqref>'% Death Rate (Known Outcomes)'!$A$2</c15:sqref>
                        </c15:formulaRef>
                      </c:ext>
                    </c:extLst>
                    <c:strCache>
                      <c:ptCount val="1"/>
                      <c:pt idx="0">
                        <c:v>World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'% Death Rate (Known Outcomes)'!$B$1:$FZ$1</c15:sqref>
                        </c15:formulaRef>
                      </c:ext>
                    </c:extLst>
                    <c:strCache>
                      <c:ptCount val="160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  <c:pt idx="122">
                        <c:v>5/23/20</c:v>
                      </c:pt>
                      <c:pt idx="123">
                        <c:v>5/24/20</c:v>
                      </c:pt>
                      <c:pt idx="124">
                        <c:v>5/25/20</c:v>
                      </c:pt>
                      <c:pt idx="125">
                        <c:v>5/26/20</c:v>
                      </c:pt>
                      <c:pt idx="126">
                        <c:v>5/27/20</c:v>
                      </c:pt>
                      <c:pt idx="127">
                        <c:v>5/28/20</c:v>
                      </c:pt>
                      <c:pt idx="128">
                        <c:v>5/29/20</c:v>
                      </c:pt>
                      <c:pt idx="129">
                        <c:v>5/30/20</c:v>
                      </c:pt>
                      <c:pt idx="130">
                        <c:v>5/31/20</c:v>
                      </c:pt>
                      <c:pt idx="131">
                        <c:v>06/01/2020</c:v>
                      </c:pt>
                      <c:pt idx="132">
                        <c:v>06/02/2020</c:v>
                      </c:pt>
                      <c:pt idx="133">
                        <c:v>06/03/2020</c:v>
                      </c:pt>
                      <c:pt idx="134">
                        <c:v>06/04/2020</c:v>
                      </c:pt>
                      <c:pt idx="135">
                        <c:v>06/05/2020</c:v>
                      </c:pt>
                      <c:pt idx="136">
                        <c:v>06/06/2020</c:v>
                      </c:pt>
                      <c:pt idx="137">
                        <c:v>06/07/2020</c:v>
                      </c:pt>
                      <c:pt idx="138">
                        <c:v>06/08/2020</c:v>
                      </c:pt>
                      <c:pt idx="139">
                        <c:v>06/09/2020</c:v>
                      </c:pt>
                      <c:pt idx="140">
                        <c:v>06/10/2020</c:v>
                      </c:pt>
                      <c:pt idx="141">
                        <c:v>06/11/2020</c:v>
                      </c:pt>
                      <c:pt idx="142">
                        <c:v>06/12/2020</c:v>
                      </c:pt>
                      <c:pt idx="143">
                        <c:v>6/13/20</c:v>
                      </c:pt>
                      <c:pt idx="144">
                        <c:v>6/14/20</c:v>
                      </c:pt>
                      <c:pt idx="145">
                        <c:v>6/15/20</c:v>
                      </c:pt>
                      <c:pt idx="146">
                        <c:v>6/16/20</c:v>
                      </c:pt>
                      <c:pt idx="147">
                        <c:v>6/17/20</c:v>
                      </c:pt>
                      <c:pt idx="148">
                        <c:v>6/18/20</c:v>
                      </c:pt>
                      <c:pt idx="149">
                        <c:v>6/19/20</c:v>
                      </c:pt>
                      <c:pt idx="150">
                        <c:v>6/20/20</c:v>
                      </c:pt>
                      <c:pt idx="151">
                        <c:v>6/21/20</c:v>
                      </c:pt>
                      <c:pt idx="152">
                        <c:v>6/22/20</c:v>
                      </c:pt>
                      <c:pt idx="153">
                        <c:v>6/23/20</c:v>
                      </c:pt>
                      <c:pt idx="154">
                        <c:v>6/24/20</c:v>
                      </c:pt>
                      <c:pt idx="155">
                        <c:v>6/25/20</c:v>
                      </c:pt>
                      <c:pt idx="156">
                        <c:v>6/26/20</c:v>
                      </c:pt>
                      <c:pt idx="157">
                        <c:v>6/27/20</c:v>
                      </c:pt>
                      <c:pt idx="158">
                        <c:v>6/28/20</c:v>
                      </c:pt>
                      <c:pt idx="159">
                        <c:v>6/29/20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'% Death Rate (Known Outcomes)'!$B$2:$DZ$2</c15:sqref>
                        </c15:formulaRef>
                      </c:ext>
                    </c:extLst>
                    <c:numCache>
                      <c:formatCode>0.0%</c:formatCode>
                      <c:ptCount val="129"/>
                      <c:pt idx="0">
                        <c:v>0.37777777777777777</c:v>
                      </c:pt>
                      <c:pt idx="1">
                        <c:v>0.375</c:v>
                      </c:pt>
                      <c:pt idx="2">
                        <c:v>0.41935483870967744</c:v>
                      </c:pt>
                      <c:pt idx="3">
                        <c:v>0.51851851851851849</c:v>
                      </c:pt>
                      <c:pt idx="4">
                        <c:v>0.51851851851851849</c:v>
                      </c:pt>
                      <c:pt idx="5">
                        <c:v>0.57342657342657344</c:v>
                      </c:pt>
                      <c:pt idx="6">
                        <c:v>0.55042016806722693</c:v>
                      </c:pt>
                      <c:pt idx="7">
                        <c:v>0.51351351351351349</c:v>
                      </c:pt>
                      <c:pt idx="8">
                        <c:v>0.54458598726114649</c:v>
                      </c:pt>
                      <c:pt idx="9">
                        <c:v>0.48965517241379308</c:v>
                      </c:pt>
                      <c:pt idx="10">
                        <c:v>0.47697974217311234</c:v>
                      </c:pt>
                      <c:pt idx="11">
                        <c:v>0.43405275779376501</c:v>
                      </c:pt>
                      <c:pt idx="12">
                        <c:v>0.40610104861773116</c:v>
                      </c:pt>
                      <c:pt idx="13">
                        <c:v>0.36607142857142855</c:v>
                      </c:pt>
                      <c:pt idx="14">
                        <c:v>0.33412322274881517</c:v>
                      </c:pt>
                      <c:pt idx="15">
                        <c:v>0.29891560584629889</c:v>
                      </c:pt>
                      <c:pt idx="16">
                        <c:v>0.26336996336996338</c:v>
                      </c:pt>
                      <c:pt idx="17">
                        <c:v>0.23553477498538866</c:v>
                      </c:pt>
                      <c:pt idx="18">
                        <c:v>0.21831325301204818</c:v>
                      </c:pt>
                      <c:pt idx="19">
                        <c:v>0.20427505545472877</c:v>
                      </c:pt>
                      <c:pt idx="20">
                        <c:v>0.19202898550724637</c:v>
                      </c:pt>
                      <c:pt idx="21">
                        <c:v>0.17836630504148054</c:v>
                      </c:pt>
                      <c:pt idx="22">
                        <c:v>0.17884163840333941</c:v>
                      </c:pt>
                      <c:pt idx="23">
                        <c:v>0.15896044254253208</c:v>
                      </c:pt>
                      <c:pt idx="24">
                        <c:v>0.15061929301148178</c:v>
                      </c:pt>
                      <c:pt idx="25">
                        <c:v>0.14008705975464977</c:v>
                      </c:pt>
                      <c:pt idx="26">
                        <c:v>0.12926441076742093</c:v>
                      </c:pt>
                      <c:pt idx="27">
                        <c:v>0.12268476068219329</c:v>
                      </c:pt>
                      <c:pt idx="28">
                        <c:v>0.11631858795154305</c:v>
                      </c:pt>
                      <c:pt idx="29">
                        <c:v>0.11001762632197415</c:v>
                      </c:pt>
                      <c:pt idx="30">
                        <c:v>0.10647556879996216</c:v>
                      </c:pt>
                      <c:pt idx="31">
                        <c:v>9.6985479797979793E-2</c:v>
                      </c:pt>
                      <c:pt idx="32">
                        <c:v>9.5464563275722072E-2</c:v>
                      </c:pt>
                      <c:pt idx="33">
                        <c:v>9.4378230901780588E-2</c:v>
                      </c:pt>
                      <c:pt idx="34">
                        <c:v>8.8459151340933587E-2</c:v>
                      </c:pt>
                      <c:pt idx="35">
                        <c:v>8.3549496290040423E-2</c:v>
                      </c:pt>
                      <c:pt idx="36">
                        <c:v>7.7969576902828963E-2</c:v>
                      </c:pt>
                      <c:pt idx="37">
                        <c:v>7.2556400474951363E-2</c:v>
                      </c:pt>
                      <c:pt idx="38">
                        <c:v>6.8838798773494372E-2</c:v>
                      </c:pt>
                      <c:pt idx="39">
                        <c:v>6.5540777038851944E-2</c:v>
                      </c:pt>
                      <c:pt idx="40">
                        <c:v>6.3363936985232197E-2</c:v>
                      </c:pt>
                      <c:pt idx="41">
                        <c:v>6.1492955553825793E-2</c:v>
                      </c:pt>
                      <c:pt idx="42">
                        <c:v>5.9789798618256652E-2</c:v>
                      </c:pt>
                      <c:pt idx="43">
                        <c:v>5.8572353569116074E-2</c:v>
                      </c:pt>
                      <c:pt idx="44">
                        <c:v>5.8306924684781873E-2</c:v>
                      </c:pt>
                      <c:pt idx="45">
                        <c:v>5.7464024419787783E-2</c:v>
                      </c:pt>
                      <c:pt idx="46">
                        <c:v>5.8934801147375766E-2</c:v>
                      </c:pt>
                      <c:pt idx="47">
                        <c:v>5.9972924187725631E-2</c:v>
                      </c:pt>
                      <c:pt idx="48">
                        <c:v>6.2082222901830575E-2</c:v>
                      </c:pt>
                      <c:pt idx="49">
                        <c:v>6.437468580684802E-2</c:v>
                      </c:pt>
                      <c:pt idx="50">
                        <c:v>6.7084493964716801E-2</c:v>
                      </c:pt>
                      <c:pt idx="51">
                        <c:v>7.1516369067286978E-2</c:v>
                      </c:pt>
                      <c:pt idx="52">
                        <c:v>7.4325702340284502E-2</c:v>
                      </c:pt>
                      <c:pt idx="53">
                        <c:v>7.8434462194855878E-2</c:v>
                      </c:pt>
                      <c:pt idx="54">
                        <c:v>8.3896475667558312E-2</c:v>
                      </c:pt>
                      <c:pt idx="55">
                        <c:v>8.9611910714687923E-2</c:v>
                      </c:pt>
                      <c:pt idx="56">
                        <c:v>9.6037842294840081E-2</c:v>
                      </c:pt>
                      <c:pt idx="57">
                        <c:v>0.10491492387926039</c:v>
                      </c:pt>
                      <c:pt idx="58">
                        <c:v>0.11573132606914135</c:v>
                      </c:pt>
                      <c:pt idx="59">
                        <c:v>0.12538284656559198</c:v>
                      </c:pt>
                      <c:pt idx="60">
                        <c:v>0.13165248711420233</c:v>
                      </c:pt>
                      <c:pt idx="61">
                        <c:v>0.14559007506255212</c:v>
                      </c:pt>
                      <c:pt idx="62">
                        <c:v>0.14979804898788293</c:v>
                      </c:pt>
                      <c:pt idx="63">
                        <c:v>0.16079871945237409</c:v>
                      </c:pt>
                      <c:pt idx="64">
                        <c:v>0.16878441194285831</c:v>
                      </c:pt>
                      <c:pt idx="65">
                        <c:v>0.17780290182777464</c:v>
                      </c:pt>
                      <c:pt idx="66">
                        <c:v>0.18665468591366857</c:v>
                      </c:pt>
                      <c:pt idx="67">
                        <c:v>0.19236215474259299</c:v>
                      </c:pt>
                      <c:pt idx="68">
                        <c:v>0.19422865662272443</c:v>
                      </c:pt>
                      <c:pt idx="69">
                        <c:v>0.19997660039779325</c:v>
                      </c:pt>
                      <c:pt idx="70">
                        <c:v>0.2057617235756288</c:v>
                      </c:pt>
                      <c:pt idx="71">
                        <c:v>0.21133644915992908</c:v>
                      </c:pt>
                      <c:pt idx="72">
                        <c:v>0.21633510329407429</c:v>
                      </c:pt>
                      <c:pt idx="73">
                        <c:v>0.2168242405702614</c:v>
                      </c:pt>
                      <c:pt idx="74">
                        <c:v>0.21954504324403948</c:v>
                      </c:pt>
                      <c:pt idx="75">
                        <c:v>0.22207704069995016</c:v>
                      </c:pt>
                      <c:pt idx="76">
                        <c:v>0.22454593920321322</c:v>
                      </c:pt>
                      <c:pt idx="77">
                        <c:v>0.22156184063915033</c:v>
                      </c:pt>
                      <c:pt idx="78">
                        <c:v>0.2222034077214711</c:v>
                      </c:pt>
                      <c:pt idx="79">
                        <c:v>0.22382667002897927</c:v>
                      </c:pt>
                      <c:pt idx="80">
                        <c:v>0.22149857962802919</c:v>
                      </c:pt>
                      <c:pt idx="81">
                        <c:v>0.22175676549665999</c:v>
                      </c:pt>
                      <c:pt idx="82">
                        <c:v>0.2190212070641438</c:v>
                      </c:pt>
                      <c:pt idx="83">
                        <c:v>0.2188328124639049</c:v>
                      </c:pt>
                      <c:pt idx="84">
                        <c:v>0.21642472003318125</c:v>
                      </c:pt>
                      <c:pt idx="85">
                        <c:v>0.21501039808785477</c:v>
                      </c:pt>
                      <c:pt idx="86">
                        <c:v>0.2168650404527839</c:v>
                      </c:pt>
                      <c:pt idx="87">
                        <c:v>0.2166628888650291</c:v>
                      </c:pt>
                      <c:pt idx="88">
                        <c:v>0.21247748522626084</c:v>
                      </c:pt>
                      <c:pt idx="89">
                        <c:v>0.21195928566538549</c:v>
                      </c:pt>
                      <c:pt idx="90">
                        <c:v>0.20987588279279415</c:v>
                      </c:pt>
                      <c:pt idx="91">
                        <c:v>0.20865712938427564</c:v>
                      </c:pt>
                      <c:pt idx="92">
                        <c:v>0.20794480711657073</c:v>
                      </c:pt>
                      <c:pt idx="93">
                        <c:v>0.20250223214962834</c:v>
                      </c:pt>
                      <c:pt idx="94">
                        <c:v>0.20183121213691274</c:v>
                      </c:pt>
                      <c:pt idx="95">
                        <c:v>0.19918409119984079</c:v>
                      </c:pt>
                      <c:pt idx="96">
                        <c:v>0.19744617390400901</c:v>
                      </c:pt>
                      <c:pt idx="97">
                        <c:v>0.19614886125627745</c:v>
                      </c:pt>
                      <c:pt idx="98">
                        <c:v>0.19382097454565239</c:v>
                      </c:pt>
                      <c:pt idx="99">
                        <c:v>0.18740416754880637</c:v>
                      </c:pt>
                      <c:pt idx="100">
                        <c:v>0.18516119133266276</c:v>
                      </c:pt>
                      <c:pt idx="101">
                        <c:v>0.18265499888519615</c:v>
                      </c:pt>
                      <c:pt idx="102">
                        <c:v>0.18053781686482595</c:v>
                      </c:pt>
                      <c:pt idx="103">
                        <c:v>0.17855598544274995</c:v>
                      </c:pt>
                      <c:pt idx="104">
                        <c:v>0.17729260106274256</c:v>
                      </c:pt>
                      <c:pt idx="105">
                        <c:v>0.1754831339025662</c:v>
                      </c:pt>
                      <c:pt idx="106">
                        <c:v>0.17404905138898114</c:v>
                      </c:pt>
                      <c:pt idx="107">
                        <c:v>0.17282972332174648</c:v>
                      </c:pt>
                      <c:pt idx="108">
                        <c:v>0.16943318905976609</c:v>
                      </c:pt>
                      <c:pt idx="109">
                        <c:v>0.1677460184274944</c:v>
                      </c:pt>
                      <c:pt idx="110">
                        <c:v>0.16493977650340125</c:v>
                      </c:pt>
                      <c:pt idx="111">
                        <c:v>0.1641458652586491</c:v>
                      </c:pt>
                      <c:pt idx="112">
                        <c:v>0.16153820678632139</c:v>
                      </c:pt>
                      <c:pt idx="113">
                        <c:v>0.16048004154919127</c:v>
                      </c:pt>
                      <c:pt idx="114">
                        <c:v>0.15875416345805926</c:v>
                      </c:pt>
                      <c:pt idx="115">
                        <c:v>0.15600970993639163</c:v>
                      </c:pt>
                      <c:pt idx="116">
                        <c:v>0.15429224411880188</c:v>
                      </c:pt>
                      <c:pt idx="117">
                        <c:v>0.1517390940188186</c:v>
                      </c:pt>
                      <c:pt idx="118">
                        <c:v>0.1499616827704052</c:v>
                      </c:pt>
                      <c:pt idx="119">
                        <c:v>0.14783000424836365</c:v>
                      </c:pt>
                      <c:pt idx="120">
                        <c:v>0.1463022352779019</c:v>
                      </c:pt>
                      <c:pt idx="121">
                        <c:v>0.1415459543069752</c:v>
                      </c:pt>
                      <c:pt idx="122">
                        <c:v>0.13976534485298048</c:v>
                      </c:pt>
                      <c:pt idx="123">
                        <c:v>0.13765339012500757</c:v>
                      </c:pt>
                      <c:pt idx="124">
                        <c:v>0.13463811028124661</c:v>
                      </c:pt>
                      <c:pt idx="125">
                        <c:v>0.13320334748369164</c:v>
                      </c:pt>
                      <c:pt idx="126">
                        <c:v>0.13174099880245549</c:v>
                      </c:pt>
                      <c:pt idx="127">
                        <c:v>0.13003555837244105</c:v>
                      </c:pt>
                      <c:pt idx="128">
                        <c:v>0.12794447732135292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3EC5-4846-A69B-83436EE01B23}"/>
                  </c:ext>
                </c:extLst>
              </c15:ser>
            </c15:filteredLineSeries>
          </c:ext>
        </c:extLst>
      </c:lineChart>
      <c:catAx>
        <c:axId val="242892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3192"/>
        <c:crosses val="autoZero"/>
        <c:auto val="1"/>
        <c:lblAlgn val="ctr"/>
        <c:lblOffset val="100"/>
        <c:noMultiLvlLbl val="0"/>
      </c:catAx>
      <c:valAx>
        <c:axId val="24289319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2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Covid-19 % Death Rate (Case Fatality Rate)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2936183164136901"/>
          <c:h val="0.80104473353874239"/>
        </c:manualLayout>
      </c:layout>
      <c:lineChart>
        <c:grouping val="standard"/>
        <c:varyColors val="0"/>
        <c:ser>
          <c:idx val="4"/>
          <c:order val="5"/>
          <c:tx>
            <c:strRef>
              <c:f>'% Case Fatality Rate'!$A$2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Rate'!$B$1:$FZ$1</c:f>
              <c:strCache>
                <c:ptCount val="16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</c:strCache>
            </c:strRef>
          </c:cat>
          <c:val>
            <c:numRef>
              <c:f>'% Case Fatality Rate'!$B$2:$FZ$2</c:f>
              <c:numCache>
                <c:formatCode>0.0%</c:formatCode>
                <c:ptCount val="181"/>
                <c:pt idx="0">
                  <c:v>3.063063063063063E-2</c:v>
                </c:pt>
                <c:pt idx="1">
                  <c:v>2.7522935779816515E-2</c:v>
                </c:pt>
                <c:pt idx="2">
                  <c:v>2.763018065887354E-2</c:v>
                </c:pt>
                <c:pt idx="3">
                  <c:v>2.9288702928870293E-2</c:v>
                </c:pt>
                <c:pt idx="4">
                  <c:v>2.644003777148253E-2</c:v>
                </c:pt>
                <c:pt idx="5">
                  <c:v>2.8015032456440041E-2</c:v>
                </c:pt>
                <c:pt idx="6">
                  <c:v>2.3485120114736465E-2</c:v>
                </c:pt>
                <c:pt idx="7">
                  <c:v>2.1569899448589037E-2</c:v>
                </c:pt>
                <c:pt idx="8">
                  <c:v>2.0767549186300704E-2</c:v>
                </c:pt>
                <c:pt idx="9">
                  <c:v>2.1456633423995165E-2</c:v>
                </c:pt>
                <c:pt idx="10">
                  <c:v>2.1515201860774213E-2</c:v>
                </c:pt>
                <c:pt idx="11">
                  <c:v>2.1564305712753917E-2</c:v>
                </c:pt>
                <c:pt idx="12">
                  <c:v>2.1427493586841709E-2</c:v>
                </c:pt>
                <c:pt idx="13">
                  <c:v>2.0592667001506779E-2</c:v>
                </c:pt>
                <c:pt idx="14">
                  <c:v>2.0408901755020806E-2</c:v>
                </c:pt>
                <c:pt idx="15">
                  <c:v>2.0588426316814963E-2</c:v>
                </c:pt>
                <c:pt idx="16">
                  <c:v>2.0906632549213457E-2</c:v>
                </c:pt>
                <c:pt idx="17">
                  <c:v>2.1713362068965517E-2</c:v>
                </c:pt>
                <c:pt idx="18">
                  <c:v>2.2565379825653799E-2</c:v>
                </c:pt>
                <c:pt idx="19">
                  <c:v>2.3689256816799963E-2</c:v>
                </c:pt>
                <c:pt idx="20">
                  <c:v>2.4842640953528859E-2</c:v>
                </c:pt>
                <c:pt idx="21">
                  <c:v>2.4723026912275271E-2</c:v>
                </c:pt>
                <c:pt idx="22">
                  <c:v>2.2710707659687253E-2</c:v>
                </c:pt>
                <c:pt idx="23">
                  <c:v>2.2770426852059506E-2</c:v>
                </c:pt>
                <c:pt idx="24">
                  <c:v>2.4134434303925829E-2</c:v>
                </c:pt>
                <c:pt idx="25">
                  <c:v>2.4851173761653376E-2</c:v>
                </c:pt>
                <c:pt idx="26">
                  <c:v>2.5498921619481831E-2</c:v>
                </c:pt>
                <c:pt idx="27">
                  <c:v>2.6711563032367974E-2</c:v>
                </c:pt>
                <c:pt idx="28">
                  <c:v>2.8054310606962018E-2</c:v>
                </c:pt>
                <c:pt idx="29">
                  <c:v>2.9489349974408441E-2</c:v>
                </c:pt>
                <c:pt idx="30">
                  <c:v>2.9302646480688373E-2</c:v>
                </c:pt>
                <c:pt idx="31">
                  <c:v>3.1283408847935651E-2</c:v>
                </c:pt>
                <c:pt idx="32">
                  <c:v>3.1269789001747768E-2</c:v>
                </c:pt>
                <c:pt idx="33">
                  <c:v>3.3058786545111601E-2</c:v>
                </c:pt>
                <c:pt idx="34">
                  <c:v>3.3693326033942171E-2</c:v>
                </c:pt>
                <c:pt idx="35">
                  <c:v>3.4052073857350082E-2</c:v>
                </c:pt>
                <c:pt idx="36">
                  <c:v>3.4024956471271038E-2</c:v>
                </c:pt>
                <c:pt idx="37">
                  <c:v>3.4162007850600688E-2</c:v>
                </c:pt>
                <c:pt idx="38">
                  <c:v>3.4210801819302757E-2</c:v>
                </c:pt>
                <c:pt idx="39">
                  <c:v>3.3920181149165014E-2</c:v>
                </c:pt>
                <c:pt idx="40">
                  <c:v>3.4178281004187808E-2</c:v>
                </c:pt>
                <c:pt idx="41">
                  <c:v>3.4053558920200441E-2</c:v>
                </c:pt>
                <c:pt idx="42">
                  <c:v>3.4225611359453061E-2</c:v>
                </c:pt>
                <c:pt idx="43">
                  <c:v>3.4207514001880546E-2</c:v>
                </c:pt>
                <c:pt idx="44">
                  <c:v>3.3991411247924055E-2</c:v>
                </c:pt>
                <c:pt idx="45">
                  <c:v>3.3635212039855554E-2</c:v>
                </c:pt>
                <c:pt idx="46">
                  <c:v>3.4631995189241392E-2</c:v>
                </c:pt>
                <c:pt idx="47">
                  <c:v>3.511661499436302E-2</c:v>
                </c:pt>
                <c:pt idx="48">
                  <c:v>3.6012671594508973E-2</c:v>
                </c:pt>
                <c:pt idx="49">
                  <c:v>3.6673455100871888E-2</c:v>
                </c:pt>
                <c:pt idx="50">
                  <c:v>3.7529887173532762E-2</c:v>
                </c:pt>
                <c:pt idx="51">
                  <c:v>3.7264813641497481E-2</c:v>
                </c:pt>
                <c:pt idx="52">
                  <c:v>3.7310520018172165E-2</c:v>
                </c:pt>
                <c:pt idx="53">
                  <c:v>3.8743399073175991E-2</c:v>
                </c:pt>
                <c:pt idx="54">
                  <c:v>3.940987148116306E-2</c:v>
                </c:pt>
                <c:pt idx="55">
                  <c:v>4.0407887587156008E-2</c:v>
                </c:pt>
                <c:pt idx="56">
                  <c:v>4.0950957850861162E-2</c:v>
                </c:pt>
                <c:pt idx="57">
                  <c:v>4.0965263036645772E-2</c:v>
                </c:pt>
                <c:pt idx="58">
                  <c:v>4.1947502365253873E-2</c:v>
                </c:pt>
                <c:pt idx="59">
                  <c:v>4.3107294222618782E-2</c:v>
                </c:pt>
                <c:pt idx="60">
                  <c:v>4.3957736591261176E-2</c:v>
                </c:pt>
                <c:pt idx="61">
                  <c:v>4.4288693142626082E-2</c:v>
                </c:pt>
                <c:pt idx="62">
                  <c:v>4.5454871239867259E-2</c:v>
                </c:pt>
                <c:pt idx="63">
                  <c:v>4.6563638111309286E-2</c:v>
                </c:pt>
                <c:pt idx="64">
                  <c:v>4.6780272306456053E-2</c:v>
                </c:pt>
                <c:pt idx="65">
                  <c:v>4.7642289011037099E-2</c:v>
                </c:pt>
                <c:pt idx="66">
                  <c:v>4.8356571898467829E-2</c:v>
                </c:pt>
                <c:pt idx="67">
                  <c:v>4.9196955716357127E-2</c:v>
                </c:pt>
                <c:pt idx="68">
                  <c:v>5.0542382398734015E-2</c:v>
                </c:pt>
                <c:pt idx="69">
                  <c:v>5.1775742528692777E-2</c:v>
                </c:pt>
                <c:pt idx="70">
                  <c:v>5.3504371429642199E-2</c:v>
                </c:pt>
                <c:pt idx="71">
                  <c:v>5.5435379264875878E-2</c:v>
                </c:pt>
                <c:pt idx="72">
                  <c:v>5.6701965834634382E-2</c:v>
                </c:pt>
                <c:pt idx="73">
                  <c:v>5.7789437656217225E-2</c:v>
                </c:pt>
                <c:pt idx="74">
                  <c:v>5.8372358273327242E-2</c:v>
                </c:pt>
                <c:pt idx="75">
                  <c:v>5.9626583436539295E-2</c:v>
                </c:pt>
                <c:pt idx="76">
                  <c:v>6.208422388816897E-2</c:v>
                </c:pt>
                <c:pt idx="77">
                  <c:v>6.3083112272104433E-2</c:v>
                </c:pt>
                <c:pt idx="78">
                  <c:v>6.4464410691944682E-2</c:v>
                </c:pt>
                <c:pt idx="79">
                  <c:v>6.5245343362612174E-2</c:v>
                </c:pt>
                <c:pt idx="80">
                  <c:v>6.5776352231223953E-2</c:v>
                </c:pt>
                <c:pt idx="81">
                  <c:v>6.5341402525842376E-2</c:v>
                </c:pt>
                <c:pt idx="82">
                  <c:v>6.5941431547413012E-2</c:v>
                </c:pt>
                <c:pt idx="83">
                  <c:v>6.7072205501780974E-2</c:v>
                </c:pt>
                <c:pt idx="84">
                  <c:v>6.8471566652928875E-2</c:v>
                </c:pt>
                <c:pt idx="85">
                  <c:v>6.8795743641511933E-2</c:v>
                </c:pt>
                <c:pt idx="86">
                  <c:v>7.0019803463666375E-2</c:v>
                </c:pt>
                <c:pt idx="87">
                  <c:v>7.055712467155402E-2</c:v>
                </c:pt>
                <c:pt idx="88">
                  <c:v>7.000893120968088E-2</c:v>
                </c:pt>
                <c:pt idx="89">
                  <c:v>7.0130455323541493E-2</c:v>
                </c:pt>
                <c:pt idx="90">
                  <c:v>7.0860515017246425E-2</c:v>
                </c:pt>
                <c:pt idx="91">
                  <c:v>7.1365551425030982E-2</c:v>
                </c:pt>
                <c:pt idx="92">
                  <c:v>7.1516262328816374E-2</c:v>
                </c:pt>
                <c:pt idx="93">
                  <c:v>7.1547488731947537E-2</c:v>
                </c:pt>
                <c:pt idx="94">
                  <c:v>7.1577301502555105E-2</c:v>
                </c:pt>
                <c:pt idx="95">
                  <c:v>7.1050368583589776E-2</c:v>
                </c:pt>
                <c:pt idx="96">
                  <c:v>7.0938800184327841E-2</c:v>
                </c:pt>
                <c:pt idx="97">
                  <c:v>7.1300689631154074E-2</c:v>
                </c:pt>
                <c:pt idx="98">
                  <c:v>7.1772425577567939E-2</c:v>
                </c:pt>
                <c:pt idx="99">
                  <c:v>7.1651259409158508E-2</c:v>
                </c:pt>
                <c:pt idx="100">
                  <c:v>7.132777995859596E-2</c:v>
                </c:pt>
                <c:pt idx="101">
                  <c:v>7.113212220101689E-2</c:v>
                </c:pt>
                <c:pt idx="102">
                  <c:v>7.0574172559073833E-2</c:v>
                </c:pt>
                <c:pt idx="103">
                  <c:v>7.0205921389658615E-2</c:v>
                </c:pt>
                <c:pt idx="104">
                  <c:v>7.0220122743200122E-2</c:v>
                </c:pt>
                <c:pt idx="105">
                  <c:v>7.0249274363465994E-2</c:v>
                </c:pt>
                <c:pt idx="106">
                  <c:v>7.0070705457962901E-2</c:v>
                </c:pt>
                <c:pt idx="107">
                  <c:v>6.9771827745587961E-2</c:v>
                </c:pt>
                <c:pt idx="108">
                  <c:v>6.938853894798061E-2</c:v>
                </c:pt>
                <c:pt idx="109">
                  <c:v>6.8906376650025442E-2</c:v>
                </c:pt>
                <c:pt idx="110">
                  <c:v>6.8508506183512952E-2</c:v>
                </c:pt>
                <c:pt idx="111">
                  <c:v>6.8486898719778866E-2</c:v>
                </c:pt>
                <c:pt idx="112">
                  <c:v>6.8349317320019642E-2</c:v>
                </c:pt>
                <c:pt idx="113">
                  <c:v>6.8030651120637789E-2</c:v>
                </c:pt>
                <c:pt idx="114">
                  <c:v>6.7713462029319674E-2</c:v>
                </c:pt>
                <c:pt idx="115">
                  <c:v>6.7248677054897885E-2</c:v>
                </c:pt>
                <c:pt idx="116">
                  <c:v>6.6825103431450622E-2</c:v>
                </c:pt>
                <c:pt idx="117">
                  <c:v>6.6285264062748483E-2</c:v>
                </c:pt>
                <c:pt idx="118">
                  <c:v>6.5970091270359729E-2</c:v>
                </c:pt>
                <c:pt idx="119">
                  <c:v>6.5620991493601066E-2</c:v>
                </c:pt>
                <c:pt idx="120">
                  <c:v>6.5193297975927392E-2</c:v>
                </c:pt>
                <c:pt idx="121">
                  <c:v>6.4855758502160202E-2</c:v>
                </c:pt>
                <c:pt idx="122">
                  <c:v>6.4379549642906944E-2</c:v>
                </c:pt>
                <c:pt idx="123">
                  <c:v>6.3760278541885942E-2</c:v>
                </c:pt>
                <c:pt idx="124">
                  <c:v>6.296558850823461E-2</c:v>
                </c:pt>
                <c:pt idx="125">
                  <c:v>6.2652878545853566E-2</c:v>
                </c:pt>
                <c:pt idx="126">
                  <c:v>6.243124259375428E-2</c:v>
                </c:pt>
                <c:pt idx="127">
                  <c:v>6.1970845597261834E-2</c:v>
                </c:pt>
                <c:pt idx="128">
                  <c:v>6.1491722061051461E-2</c:v>
                </c:pt>
                <c:pt idx="129">
                  <c:v>6.0862964932289924E-2</c:v>
                </c:pt>
                <c:pt idx="130">
                  <c:v>6.026564770847697E-2</c:v>
                </c:pt>
                <c:pt idx="131">
                  <c:v>5.9902352832064271E-2</c:v>
                </c:pt>
                <c:pt idx="132">
                  <c:v>5.9580484037131606E-2</c:v>
                </c:pt>
                <c:pt idx="133">
                  <c:v>5.928664126776767E-2</c:v>
                </c:pt>
                <c:pt idx="134">
                  <c:v>5.8930134570528162E-2</c:v>
                </c:pt>
                <c:pt idx="135">
                  <c:v>5.8482720108945084E-2</c:v>
                </c:pt>
                <c:pt idx="136">
                  <c:v>5.7963151668414273E-2</c:v>
                </c:pt>
                <c:pt idx="137">
                  <c:v>5.7420668082409157E-2</c:v>
                </c:pt>
                <c:pt idx="138">
                  <c:v>5.7110856442325129E-2</c:v>
                </c:pt>
                <c:pt idx="139">
                  <c:v>5.6807949393471065E-2</c:v>
                </c:pt>
                <c:pt idx="140">
                  <c:v>5.6484920883559886E-2</c:v>
                </c:pt>
                <c:pt idx="141">
                  <c:v>5.6082261595065901E-2</c:v>
                </c:pt>
                <c:pt idx="142">
                  <c:v>5.5696933751546517E-2</c:v>
                </c:pt>
                <c:pt idx="143">
                  <c:v>5.5281598754217495E-2</c:v>
                </c:pt>
                <c:pt idx="144">
                  <c:v>5.4771209814234036E-2</c:v>
                </c:pt>
                <c:pt idx="145">
                  <c:v>5.4375928073762257E-2</c:v>
                </c:pt>
                <c:pt idx="146">
                  <c:v>5.4276262672229285E-2</c:v>
                </c:pt>
                <c:pt idx="147">
                  <c:v>5.3763823294627033E-2</c:v>
                </c:pt>
                <c:pt idx="148">
                  <c:v>5.3474696817425171E-2</c:v>
                </c:pt>
                <c:pt idx="149">
                  <c:v>5.3081605466343891E-2</c:v>
                </c:pt>
                <c:pt idx="150">
                  <c:v>5.2608356189609427E-2</c:v>
                </c:pt>
                <c:pt idx="151">
                  <c:v>5.2290002438279991E-2</c:v>
                </c:pt>
                <c:pt idx="152">
                  <c:v>5.1891080065644822E-2</c:v>
                </c:pt>
                <c:pt idx="153">
                  <c:v>5.1549345000036162E-2</c:v>
                </c:pt>
                <c:pt idx="154">
                  <c:v>5.1182603355869209E-2</c:v>
                </c:pt>
                <c:pt idx="155">
                  <c:v>5.0914042285400703E-2</c:v>
                </c:pt>
                <c:pt idx="156">
                  <c:v>5.04148314670015E-2</c:v>
                </c:pt>
                <c:pt idx="157">
                  <c:v>4.9969655090044272E-2</c:v>
                </c:pt>
                <c:pt idx="158">
                  <c:v>4.9468099628703174E-2</c:v>
                </c:pt>
                <c:pt idx="159">
                  <c:v>4.9068379775213715E-2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806-4E14-8D5E-50CFCBDD316E}"/>
            </c:ext>
          </c:extLst>
        </c:ser>
        <c:ser>
          <c:idx val="6"/>
          <c:order val="6"/>
          <c:tx>
            <c:strRef>
              <c:f>'% Case Fatality Rate'!$A$3</c:f>
              <c:strCache>
                <c:ptCount val="1"/>
                <c:pt idx="0">
                  <c:v>Africa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Rate'!$B$1:$FZ$1</c:f>
              <c:strCache>
                <c:ptCount val="16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</c:strCache>
            </c:strRef>
          </c:cat>
          <c:val>
            <c:numRef>
              <c:f>'% Case Fatality Rate'!$B$3:$FZ$3</c:f>
              <c:numCache>
                <c:formatCode>0.0%</c:formatCode>
                <c:ptCount val="1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1.1764705882352941E-2</c:v>
                </c:pt>
                <c:pt idx="47">
                  <c:v>1.0309278350515464E-2</c:v>
                </c:pt>
                <c:pt idx="48">
                  <c:v>9.2592592592592587E-3</c:v>
                </c:pt>
                <c:pt idx="49">
                  <c:v>8.1967213114754103E-3</c:v>
                </c:pt>
                <c:pt idx="50">
                  <c:v>1.3698630136986301E-2</c:v>
                </c:pt>
                <c:pt idx="51">
                  <c:v>2.6455026455026454E-2</c:v>
                </c:pt>
                <c:pt idx="52">
                  <c:v>2.34375E-2</c:v>
                </c:pt>
                <c:pt idx="53">
                  <c:v>2.3026315789473683E-2</c:v>
                </c:pt>
                <c:pt idx="54">
                  <c:v>1.8229166666666668E-2</c:v>
                </c:pt>
                <c:pt idx="55">
                  <c:v>1.9565217391304349E-2</c:v>
                </c:pt>
                <c:pt idx="56">
                  <c:v>2.6548672566371681E-2</c:v>
                </c:pt>
                <c:pt idx="57">
                  <c:v>2.5991792065663474E-2</c:v>
                </c:pt>
                <c:pt idx="58">
                  <c:v>2.6785714285714284E-2</c:v>
                </c:pt>
                <c:pt idx="59">
                  <c:v>3.1835205992509365E-2</c:v>
                </c:pt>
                <c:pt idx="60">
                  <c:v>3.3690658499234305E-2</c:v>
                </c:pt>
                <c:pt idx="61">
                  <c:v>3.2595325953259535E-2</c:v>
                </c:pt>
                <c:pt idx="62">
                  <c:v>2.9396857577293461E-2</c:v>
                </c:pt>
                <c:pt idx="63">
                  <c:v>2.736318407960199E-2</c:v>
                </c:pt>
                <c:pt idx="64">
                  <c:v>2.7402011793270897E-2</c:v>
                </c:pt>
                <c:pt idx="65">
                  <c:v>2.6905829596412557E-2</c:v>
                </c:pt>
                <c:pt idx="66">
                  <c:v>2.9598893499308436E-2</c:v>
                </c:pt>
                <c:pt idx="67">
                  <c:v>3.0099502487562189E-2</c:v>
                </c:pt>
                <c:pt idx="68">
                  <c:v>3.0894308943089432E-2</c:v>
                </c:pt>
                <c:pt idx="69">
                  <c:v>3.2440351611552953E-2</c:v>
                </c:pt>
                <c:pt idx="70">
                  <c:v>3.446976831795065E-2</c:v>
                </c:pt>
                <c:pt idx="71">
                  <c:v>3.898305084745763E-2</c:v>
                </c:pt>
                <c:pt idx="72">
                  <c:v>4.0481565086531224E-2</c:v>
                </c:pt>
                <c:pt idx="73">
                  <c:v>4.3308186644314052E-2</c:v>
                </c:pt>
                <c:pt idx="74">
                  <c:v>4.625779625779626E-2</c:v>
                </c:pt>
                <c:pt idx="75">
                  <c:v>4.7444362924920519E-2</c:v>
                </c:pt>
                <c:pt idx="76">
                  <c:v>4.8898627609272285E-2</c:v>
                </c:pt>
                <c:pt idx="77">
                  <c:v>4.946351931330472E-2</c:v>
                </c:pt>
                <c:pt idx="78">
                  <c:v>5.1400927232412817E-2</c:v>
                </c:pt>
                <c:pt idx="79">
                  <c:v>5.3704056370215199E-2</c:v>
                </c:pt>
                <c:pt idx="80">
                  <c:v>5.528780576520869E-2</c:v>
                </c:pt>
                <c:pt idx="81">
                  <c:v>5.5118110236220472E-2</c:v>
                </c:pt>
                <c:pt idx="82">
                  <c:v>5.5239642567018681E-2</c:v>
                </c:pt>
                <c:pt idx="83">
                  <c:v>5.4710781691755174E-2</c:v>
                </c:pt>
                <c:pt idx="84">
                  <c:v>5.4391794279110083E-2</c:v>
                </c:pt>
                <c:pt idx="85">
                  <c:v>5.4533106960950761E-2</c:v>
                </c:pt>
                <c:pt idx="86">
                  <c:v>5.3717178108193611E-2</c:v>
                </c:pt>
                <c:pt idx="87">
                  <c:v>5.2728569730115325E-2</c:v>
                </c:pt>
                <c:pt idx="88">
                  <c:v>5.3107789142407553E-2</c:v>
                </c:pt>
                <c:pt idx="89">
                  <c:v>5.2387055430951616E-2</c:v>
                </c:pt>
                <c:pt idx="90">
                  <c:v>5.1480381108492984E-2</c:v>
                </c:pt>
                <c:pt idx="91">
                  <c:v>5.0846635291834461E-2</c:v>
                </c:pt>
                <c:pt idx="92">
                  <c:v>5.0096074663738679E-2</c:v>
                </c:pt>
                <c:pt idx="93">
                  <c:v>4.8098001289490648E-2</c:v>
                </c:pt>
                <c:pt idx="94">
                  <c:v>4.8089185075486443E-2</c:v>
                </c:pt>
                <c:pt idx="95">
                  <c:v>4.7471822166562302E-2</c:v>
                </c:pt>
                <c:pt idx="96">
                  <c:v>4.6662684784231745E-2</c:v>
                </c:pt>
                <c:pt idx="97">
                  <c:v>4.6276953581418402E-2</c:v>
                </c:pt>
                <c:pt idx="98">
                  <c:v>4.5460591952111738E-2</c:v>
                </c:pt>
                <c:pt idx="99">
                  <c:v>4.4113039664139354E-2</c:v>
                </c:pt>
                <c:pt idx="100">
                  <c:v>4.376197318007663E-2</c:v>
                </c:pt>
                <c:pt idx="101">
                  <c:v>4.31670956974343E-2</c:v>
                </c:pt>
                <c:pt idx="102">
                  <c:v>4.2566552901023888E-2</c:v>
                </c:pt>
                <c:pt idx="103">
                  <c:v>4.0870678617157492E-2</c:v>
                </c:pt>
                <c:pt idx="104">
                  <c:v>4.0698960406989601E-2</c:v>
                </c:pt>
                <c:pt idx="105">
                  <c:v>4.0812523294819235E-2</c:v>
                </c:pt>
                <c:pt idx="106">
                  <c:v>4.0288408208541321E-2</c:v>
                </c:pt>
                <c:pt idx="107">
                  <c:v>3.8929991962574448E-2</c:v>
                </c:pt>
                <c:pt idx="108">
                  <c:v>3.8366336633663366E-2</c:v>
                </c:pt>
                <c:pt idx="109">
                  <c:v>3.7825989208633094E-2</c:v>
                </c:pt>
                <c:pt idx="110">
                  <c:v>3.6912990807382598E-2</c:v>
                </c:pt>
                <c:pt idx="111">
                  <c:v>3.5998439275959762E-2</c:v>
                </c:pt>
                <c:pt idx="112">
                  <c:v>3.5893940869113683E-2</c:v>
                </c:pt>
                <c:pt idx="113">
                  <c:v>3.5378971584903315E-2</c:v>
                </c:pt>
                <c:pt idx="114">
                  <c:v>3.4846113719353158E-2</c:v>
                </c:pt>
                <c:pt idx="115">
                  <c:v>3.4427724578203374E-2</c:v>
                </c:pt>
                <c:pt idx="116">
                  <c:v>3.3739302172481896E-2</c:v>
                </c:pt>
                <c:pt idx="117">
                  <c:v>3.3128272251308898E-2</c:v>
                </c:pt>
                <c:pt idx="118">
                  <c:v>3.2701588578322942E-2</c:v>
                </c:pt>
                <c:pt idx="119">
                  <c:v>3.2326130992572588E-2</c:v>
                </c:pt>
                <c:pt idx="120">
                  <c:v>3.1782546494992847E-2</c:v>
                </c:pt>
                <c:pt idx="121">
                  <c:v>3.1371947209190162E-2</c:v>
                </c:pt>
                <c:pt idx="122">
                  <c:v>3.0903495088325815E-2</c:v>
                </c:pt>
                <c:pt idx="123">
                  <c:v>3.0634661915223179E-2</c:v>
                </c:pt>
                <c:pt idx="124">
                  <c:v>3.0619406913493595E-2</c:v>
                </c:pt>
                <c:pt idx="125">
                  <c:v>3.0646959874501504E-2</c:v>
                </c:pt>
                <c:pt idx="126">
                  <c:v>3.0177077322562033E-2</c:v>
                </c:pt>
                <c:pt idx="127">
                  <c:v>2.9774501300954034E-2</c:v>
                </c:pt>
                <c:pt idx="128">
                  <c:v>2.9444127307173645E-2</c:v>
                </c:pt>
                <c:pt idx="129">
                  <c:v>2.9165943891631053E-2</c:v>
                </c:pt>
                <c:pt idx="130">
                  <c:v>2.9175103709265199E-2</c:v>
                </c:pt>
                <c:pt idx="131">
                  <c:v>2.8903460837887068E-2</c:v>
                </c:pt>
                <c:pt idx="132">
                  <c:v>2.8958127731566332E-2</c:v>
                </c:pt>
                <c:pt idx="133">
                  <c:v>2.8688664262880591E-2</c:v>
                </c:pt>
                <c:pt idx="134">
                  <c:v>2.8351876112077901E-2</c:v>
                </c:pt>
                <c:pt idx="135">
                  <c:v>2.8112199020881207E-2</c:v>
                </c:pt>
                <c:pt idx="136">
                  <c:v>2.7824666158069573E-2</c:v>
                </c:pt>
                <c:pt idx="137">
                  <c:v>2.7627453257461385E-2</c:v>
                </c:pt>
                <c:pt idx="138">
                  <c:v>2.7563395810363836E-2</c:v>
                </c:pt>
                <c:pt idx="139">
                  <c:v>2.7568366192762084E-2</c:v>
                </c:pt>
                <c:pt idx="140">
                  <c:v>2.7407888942479083E-2</c:v>
                </c:pt>
                <c:pt idx="141">
                  <c:v>2.7250189729319505E-2</c:v>
                </c:pt>
                <c:pt idx="142">
                  <c:v>2.714535048118644E-2</c:v>
                </c:pt>
                <c:pt idx="143">
                  <c:v>2.7093966481497148E-2</c:v>
                </c:pt>
                <c:pt idx="144">
                  <c:v>2.6983638879593368E-2</c:v>
                </c:pt>
                <c:pt idx="145">
                  <c:v>2.7208371539200304E-2</c:v>
                </c:pt>
                <c:pt idx="146">
                  <c:v>2.7436634439508754E-2</c:v>
                </c:pt>
                <c:pt idx="147">
                  <c:v>2.7333876885446393E-2</c:v>
                </c:pt>
                <c:pt idx="148">
                  <c:v>2.7318293754800497E-2</c:v>
                </c:pt>
                <c:pt idx="149">
                  <c:v>2.736478218306412E-2</c:v>
                </c:pt>
                <c:pt idx="150">
                  <c:v>2.7154281342191028E-2</c:v>
                </c:pt>
                <c:pt idx="151">
                  <c:v>2.6992526243724328E-2</c:v>
                </c:pt>
                <c:pt idx="152">
                  <c:v>2.6962362799072055E-2</c:v>
                </c:pt>
                <c:pt idx="153">
                  <c:v>2.7129579483108346E-2</c:v>
                </c:pt>
                <c:pt idx="154">
                  <c:v>2.696944958514794E-2</c:v>
                </c:pt>
                <c:pt idx="155">
                  <c:v>2.6669930579093386E-2</c:v>
                </c:pt>
                <c:pt idx="156">
                  <c:v>2.6413548210871347E-2</c:v>
                </c:pt>
                <c:pt idx="157">
                  <c:v>2.6117705750297125E-2</c:v>
                </c:pt>
                <c:pt idx="158">
                  <c:v>2.5854990820038545E-2</c:v>
                </c:pt>
                <c:pt idx="159">
                  <c:v>2.5661106252974838E-2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38-433B-BEE2-18261A7B5E4B}"/>
            </c:ext>
          </c:extLst>
        </c:ser>
        <c:ser>
          <c:idx val="7"/>
          <c:order val="7"/>
          <c:tx>
            <c:strRef>
              <c:f>'% Case Fatality Rate'!$A$4</c:f>
              <c:strCache>
                <c:ptCount val="1"/>
                <c:pt idx="0">
                  <c:v>South America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'% Case Fatality Rate'!$B$4:$FZ$4</c:f>
              <c:numCache>
                <c:formatCode>0.0%</c:formatCode>
                <c:ptCount val="1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1.3513513513513514E-2</c:v>
                </c:pt>
                <c:pt idx="47">
                  <c:v>1.1764705882352941E-2</c:v>
                </c:pt>
                <c:pt idx="48">
                  <c:v>9.2592592592592587E-3</c:v>
                </c:pt>
                <c:pt idx="49">
                  <c:v>1.2903225806451613E-2</c:v>
                </c:pt>
                <c:pt idx="50">
                  <c:v>1.5789473684210527E-2</c:v>
                </c:pt>
                <c:pt idx="51">
                  <c:v>1.0666666666666666E-2</c:v>
                </c:pt>
                <c:pt idx="52">
                  <c:v>1.2875536480686695E-2</c:v>
                </c:pt>
                <c:pt idx="53">
                  <c:v>1.0869565217391304E-2</c:v>
                </c:pt>
                <c:pt idx="54">
                  <c:v>8.3532219570405727E-3</c:v>
                </c:pt>
                <c:pt idx="55">
                  <c:v>6.9084628670120895E-3</c:v>
                </c:pt>
                <c:pt idx="56">
                  <c:v>6.8823124569855473E-3</c:v>
                </c:pt>
                <c:pt idx="57">
                  <c:v>8.4033613445378148E-3</c:v>
                </c:pt>
                <c:pt idx="58">
                  <c:v>1.0211524434719184E-2</c:v>
                </c:pt>
                <c:pt idx="59">
                  <c:v>1.0824313072439634E-2</c:v>
                </c:pt>
                <c:pt idx="60">
                  <c:v>1.2555690562980963E-2</c:v>
                </c:pt>
                <c:pt idx="61">
                  <c:v>1.3817809621289662E-2</c:v>
                </c:pt>
                <c:pt idx="62">
                  <c:v>1.5981059485054749E-2</c:v>
                </c:pt>
                <c:pt idx="63">
                  <c:v>1.6953506293347034E-2</c:v>
                </c:pt>
                <c:pt idx="64">
                  <c:v>1.7765667574931879E-2</c:v>
                </c:pt>
                <c:pt idx="65">
                  <c:v>1.8203997372618935E-2</c:v>
                </c:pt>
                <c:pt idx="66">
                  <c:v>2.015668353190795E-2</c:v>
                </c:pt>
                <c:pt idx="67">
                  <c:v>2.2088057723457517E-2</c:v>
                </c:pt>
                <c:pt idx="68">
                  <c:v>2.4372130704833919E-2</c:v>
                </c:pt>
                <c:pt idx="69">
                  <c:v>2.5771115595272412E-2</c:v>
                </c:pt>
                <c:pt idx="70">
                  <c:v>2.662321383805465E-2</c:v>
                </c:pt>
                <c:pt idx="71">
                  <c:v>3.0887689176033278E-2</c:v>
                </c:pt>
                <c:pt idx="72">
                  <c:v>3.1897862803169773E-2</c:v>
                </c:pt>
                <c:pt idx="73">
                  <c:v>3.4717225500071953E-2</c:v>
                </c:pt>
                <c:pt idx="74">
                  <c:v>3.5293336432152461E-2</c:v>
                </c:pt>
                <c:pt idx="75">
                  <c:v>3.7433809800740715E-2</c:v>
                </c:pt>
                <c:pt idx="76">
                  <c:v>3.8852195149025923E-2</c:v>
                </c:pt>
                <c:pt idx="77">
                  <c:v>3.9730494413273872E-2</c:v>
                </c:pt>
                <c:pt idx="78">
                  <c:v>4.085016581248116E-2</c:v>
                </c:pt>
                <c:pt idx="79">
                  <c:v>4.0597639893414542E-2</c:v>
                </c:pt>
                <c:pt idx="80">
                  <c:v>4.1226989483457425E-2</c:v>
                </c:pt>
                <c:pt idx="81">
                  <c:v>4.1858125104813015E-2</c:v>
                </c:pt>
                <c:pt idx="82">
                  <c:v>4.2112143424062748E-2</c:v>
                </c:pt>
                <c:pt idx="83">
                  <c:v>4.5006119770545472E-2</c:v>
                </c:pt>
                <c:pt idx="84">
                  <c:v>4.5733074278882083E-2</c:v>
                </c:pt>
                <c:pt idx="85">
                  <c:v>4.6640296096562076E-2</c:v>
                </c:pt>
                <c:pt idx="86">
                  <c:v>4.7552233174550769E-2</c:v>
                </c:pt>
                <c:pt idx="87">
                  <c:v>4.9145299145299144E-2</c:v>
                </c:pt>
                <c:pt idx="88">
                  <c:v>4.9070570133488582E-2</c:v>
                </c:pt>
                <c:pt idx="89">
                  <c:v>4.9202206536568004E-2</c:v>
                </c:pt>
                <c:pt idx="90">
                  <c:v>5.0221261706287948E-2</c:v>
                </c:pt>
                <c:pt idx="91">
                  <c:v>5.0630792543256864E-2</c:v>
                </c:pt>
                <c:pt idx="92">
                  <c:v>5.212569617978996E-2</c:v>
                </c:pt>
                <c:pt idx="93">
                  <c:v>4.971676296490124E-2</c:v>
                </c:pt>
                <c:pt idx="94">
                  <c:v>4.9584503860283284E-2</c:v>
                </c:pt>
                <c:pt idx="95">
                  <c:v>4.9247137879542061E-2</c:v>
                </c:pt>
                <c:pt idx="96">
                  <c:v>5.0258518066652061E-2</c:v>
                </c:pt>
                <c:pt idx="97">
                  <c:v>5.218754500836463E-2</c:v>
                </c:pt>
                <c:pt idx="98">
                  <c:v>5.2735399006442037E-2</c:v>
                </c:pt>
                <c:pt idx="99">
                  <c:v>5.3010009187176632E-2</c:v>
                </c:pt>
                <c:pt idx="100">
                  <c:v>5.3389330306469918E-2</c:v>
                </c:pt>
                <c:pt idx="101">
                  <c:v>5.4318980459962925E-2</c:v>
                </c:pt>
                <c:pt idx="102">
                  <c:v>5.4221886264899641E-2</c:v>
                </c:pt>
                <c:pt idx="103">
                  <c:v>5.3456965872802124E-2</c:v>
                </c:pt>
                <c:pt idx="104">
                  <c:v>5.412416205187992E-2</c:v>
                </c:pt>
                <c:pt idx="105">
                  <c:v>5.4248751872617636E-2</c:v>
                </c:pt>
                <c:pt idx="106">
                  <c:v>5.4771615140058148E-2</c:v>
                </c:pt>
                <c:pt idx="107">
                  <c:v>5.5516480021528918E-2</c:v>
                </c:pt>
                <c:pt idx="108">
                  <c:v>5.5651137783719377E-2</c:v>
                </c:pt>
                <c:pt idx="109">
                  <c:v>5.6554157605737211E-2</c:v>
                </c:pt>
                <c:pt idx="110">
                  <c:v>5.6772741744869383E-2</c:v>
                </c:pt>
                <c:pt idx="111">
                  <c:v>5.8006050074016866E-2</c:v>
                </c:pt>
                <c:pt idx="112">
                  <c:v>5.7886077551378035E-2</c:v>
                </c:pt>
                <c:pt idx="113">
                  <c:v>5.7450706783233982E-2</c:v>
                </c:pt>
                <c:pt idx="114">
                  <c:v>5.7585457180818943E-2</c:v>
                </c:pt>
                <c:pt idx="115">
                  <c:v>5.7301047705109839E-2</c:v>
                </c:pt>
                <c:pt idx="116">
                  <c:v>5.6941549632781877E-2</c:v>
                </c:pt>
                <c:pt idx="117">
                  <c:v>5.6577441541616778E-2</c:v>
                </c:pt>
                <c:pt idx="118">
                  <c:v>5.661145950581551E-2</c:v>
                </c:pt>
                <c:pt idx="119">
                  <c:v>5.6029314801917668E-2</c:v>
                </c:pt>
                <c:pt idx="120">
                  <c:v>5.6105505122065379E-2</c:v>
                </c:pt>
                <c:pt idx="121">
                  <c:v>5.5945316357533845E-2</c:v>
                </c:pt>
                <c:pt idx="122">
                  <c:v>5.5513104386460004E-2</c:v>
                </c:pt>
                <c:pt idx="123">
                  <c:v>5.4652632629413819E-2</c:v>
                </c:pt>
                <c:pt idx="124">
                  <c:v>5.4611090684226357E-2</c:v>
                </c:pt>
                <c:pt idx="125">
                  <c:v>5.4659183762336673E-2</c:v>
                </c:pt>
                <c:pt idx="126">
                  <c:v>5.4423146862193281E-2</c:v>
                </c:pt>
                <c:pt idx="127">
                  <c:v>5.3881821755176862E-2</c:v>
                </c:pt>
                <c:pt idx="128">
                  <c:v>5.3235061370311136E-2</c:v>
                </c:pt>
                <c:pt idx="129">
                  <c:v>5.200959444874715E-2</c:v>
                </c:pt>
                <c:pt idx="130">
                  <c:v>5.1022419414203053E-2</c:v>
                </c:pt>
                <c:pt idx="131">
                  <c:v>5.0679297678260717E-2</c:v>
                </c:pt>
                <c:pt idx="132">
                  <c:v>5.060054424322042E-2</c:v>
                </c:pt>
                <c:pt idx="133">
                  <c:v>5.0934926333303182E-2</c:v>
                </c:pt>
                <c:pt idx="134">
                  <c:v>5.1055606849517245E-2</c:v>
                </c:pt>
                <c:pt idx="135">
                  <c:v>5.0701191062015212E-2</c:v>
                </c:pt>
                <c:pt idx="136">
                  <c:v>5.0207049199589709E-2</c:v>
                </c:pt>
                <c:pt idx="137">
                  <c:v>4.9611332155855691E-2</c:v>
                </c:pt>
                <c:pt idx="138">
                  <c:v>4.989973400352906E-2</c:v>
                </c:pt>
                <c:pt idx="139">
                  <c:v>4.973030657209853E-2</c:v>
                </c:pt>
                <c:pt idx="140">
                  <c:v>4.9625964601980092E-2</c:v>
                </c:pt>
                <c:pt idx="141">
                  <c:v>4.9447461314205077E-2</c:v>
                </c:pt>
                <c:pt idx="142">
                  <c:v>4.9227985501055498E-2</c:v>
                </c:pt>
                <c:pt idx="143">
                  <c:v>4.9091611905682259E-2</c:v>
                </c:pt>
                <c:pt idx="144">
                  <c:v>4.8767996041257519E-2</c:v>
                </c:pt>
                <c:pt idx="145">
                  <c:v>4.8510059385168253E-2</c:v>
                </c:pt>
                <c:pt idx="146">
                  <c:v>4.8375686809171412E-2</c:v>
                </c:pt>
                <c:pt idx="147">
                  <c:v>4.7605938036043287E-2</c:v>
                </c:pt>
                <c:pt idx="148">
                  <c:v>4.7862888026200485E-2</c:v>
                </c:pt>
                <c:pt idx="149">
                  <c:v>4.723250966028246E-2</c:v>
                </c:pt>
                <c:pt idx="150">
                  <c:v>4.6897321745191928E-2</c:v>
                </c:pt>
                <c:pt idx="151">
                  <c:v>4.7124165426861764E-2</c:v>
                </c:pt>
                <c:pt idx="152">
                  <c:v>4.704955725380746E-2</c:v>
                </c:pt>
                <c:pt idx="153">
                  <c:v>4.6914581775904803E-2</c:v>
                </c:pt>
                <c:pt idx="154">
                  <c:v>4.6806948492191129E-2</c:v>
                </c:pt>
                <c:pt idx="155">
                  <c:v>4.6546728890893632E-2</c:v>
                </c:pt>
                <c:pt idx="156">
                  <c:v>4.618623710855594E-2</c:v>
                </c:pt>
                <c:pt idx="157">
                  <c:v>4.6018721743230864E-2</c:v>
                </c:pt>
                <c:pt idx="158">
                  <c:v>4.5603804261337068E-2</c:v>
                </c:pt>
                <c:pt idx="159">
                  <c:v>4.5514386826508643E-2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BC-4D16-A39A-1753E2615F32}"/>
            </c:ext>
          </c:extLst>
        </c:ser>
        <c:ser>
          <c:idx val="8"/>
          <c:order val="8"/>
          <c:tx>
            <c:strRef>
              <c:f>'% Case Fatality Rate'!$A$5</c:f>
              <c:strCache>
                <c:ptCount val="1"/>
                <c:pt idx="0">
                  <c:v>Europe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'% Case Fatality Rate'!$B$5:$FE$5</c:f>
              <c:numCache>
                <c:formatCode>0.0%</c:formatCode>
                <c:ptCount val="1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2.2222222222222223E-2</c:v>
                </c:pt>
                <c:pt idx="25">
                  <c:v>2.2222222222222223E-2</c:v>
                </c:pt>
                <c:pt idx="26">
                  <c:v>2.2222222222222223E-2</c:v>
                </c:pt>
                <c:pt idx="27">
                  <c:v>2.2222222222222223E-2</c:v>
                </c:pt>
                <c:pt idx="28">
                  <c:v>2.2222222222222223E-2</c:v>
                </c:pt>
                <c:pt idx="29">
                  <c:v>2.2222222222222223E-2</c:v>
                </c:pt>
                <c:pt idx="30">
                  <c:v>3.2258064516129031E-2</c:v>
                </c:pt>
                <c:pt idx="31">
                  <c:v>2.8846153846153848E-2</c:v>
                </c:pt>
                <c:pt idx="32">
                  <c:v>2.030456852791878E-2</c:v>
                </c:pt>
                <c:pt idx="33">
                  <c:v>2.9090909090909091E-2</c:v>
                </c:pt>
                <c:pt idx="34">
                  <c:v>2.9100529100529099E-2</c:v>
                </c:pt>
                <c:pt idx="35">
                  <c:v>2.6217228464419477E-2</c:v>
                </c:pt>
                <c:pt idx="36">
                  <c:v>2.3839397741530741E-2</c:v>
                </c:pt>
                <c:pt idx="37">
                  <c:v>2.1276595744680851E-2</c:v>
                </c:pt>
                <c:pt idx="38">
                  <c:v>2.1349862258953169E-2</c:v>
                </c:pt>
                <c:pt idx="39">
                  <c:v>1.6468435498627629E-2</c:v>
                </c:pt>
                <c:pt idx="40">
                  <c:v>2.031019202363368E-2</c:v>
                </c:pt>
                <c:pt idx="41">
                  <c:v>2.5540865384615384E-2</c:v>
                </c:pt>
                <c:pt idx="42">
                  <c:v>2.6585820895522388E-2</c:v>
                </c:pt>
                <c:pt idx="43">
                  <c:v>2.8017621145374448E-2</c:v>
                </c:pt>
                <c:pt idx="44">
                  <c:v>2.898746123769718E-2</c:v>
                </c:pt>
                <c:pt idx="45">
                  <c:v>2.7134625458355158E-2</c:v>
                </c:pt>
                <c:pt idx="46">
                  <c:v>3.3954451345755692E-2</c:v>
                </c:pt>
                <c:pt idx="47">
                  <c:v>3.5086537813994206E-2</c:v>
                </c:pt>
                <c:pt idx="48">
                  <c:v>3.93631622289322E-2</c:v>
                </c:pt>
                <c:pt idx="49">
                  <c:v>4.1219795839255717E-2</c:v>
                </c:pt>
                <c:pt idx="50">
                  <c:v>4.3368595414674548E-2</c:v>
                </c:pt>
                <c:pt idx="51">
                  <c:v>4.0485508779352655E-2</c:v>
                </c:pt>
                <c:pt idx="52">
                  <c:v>3.9602233077459872E-2</c:v>
                </c:pt>
                <c:pt idx="53">
                  <c:v>4.2640456703678387E-2</c:v>
                </c:pt>
                <c:pt idx="54">
                  <c:v>4.3370182806324112E-2</c:v>
                </c:pt>
                <c:pt idx="55">
                  <c:v>4.5049328420301911E-2</c:v>
                </c:pt>
                <c:pt idx="56">
                  <c:v>4.5441795231416553E-2</c:v>
                </c:pt>
                <c:pt idx="57">
                  <c:v>4.5557895521553572E-2</c:v>
                </c:pt>
                <c:pt idx="58">
                  <c:v>4.7580980147813749E-2</c:v>
                </c:pt>
                <c:pt idx="59">
                  <c:v>5.0382417523384883E-2</c:v>
                </c:pt>
                <c:pt idx="60">
                  <c:v>5.2487847831648587E-2</c:v>
                </c:pt>
                <c:pt idx="61">
                  <c:v>5.3620467627573581E-2</c:v>
                </c:pt>
                <c:pt idx="62">
                  <c:v>5.6247750366863247E-2</c:v>
                </c:pt>
                <c:pt idx="63">
                  <c:v>5.8553344948159697E-2</c:v>
                </c:pt>
                <c:pt idx="64">
                  <c:v>5.9352460500942866E-2</c:v>
                </c:pt>
                <c:pt idx="65">
                  <c:v>6.0940348230561318E-2</c:v>
                </c:pt>
                <c:pt idx="66">
                  <c:v>6.2230062998196431E-2</c:v>
                </c:pt>
                <c:pt idx="67">
                  <c:v>6.3951754101549838E-2</c:v>
                </c:pt>
                <c:pt idx="68">
                  <c:v>6.639565420728856E-2</c:v>
                </c:pt>
                <c:pt idx="69">
                  <c:v>6.8149451285917734E-2</c:v>
                </c:pt>
                <c:pt idx="70">
                  <c:v>7.0891387598794098E-2</c:v>
                </c:pt>
                <c:pt idx="71">
                  <c:v>7.397768529513303E-2</c:v>
                </c:pt>
                <c:pt idx="72">
                  <c:v>7.6468568839938564E-2</c:v>
                </c:pt>
                <c:pt idx="73">
                  <c:v>7.8708827843712498E-2</c:v>
                </c:pt>
                <c:pt idx="74">
                  <c:v>7.9717354795779335E-2</c:v>
                </c:pt>
                <c:pt idx="75">
                  <c:v>8.1668412301190915E-2</c:v>
                </c:pt>
                <c:pt idx="76">
                  <c:v>8.5344055899487528E-2</c:v>
                </c:pt>
                <c:pt idx="77">
                  <c:v>8.6562724438439542E-2</c:v>
                </c:pt>
                <c:pt idx="78">
                  <c:v>8.8937472097481554E-2</c:v>
                </c:pt>
                <c:pt idx="79">
                  <c:v>9.0052162765786314E-2</c:v>
                </c:pt>
                <c:pt idx="80">
                  <c:v>9.056518310993307E-2</c:v>
                </c:pt>
                <c:pt idx="81">
                  <c:v>8.8696855643133218E-2</c:v>
                </c:pt>
                <c:pt idx="82">
                  <c:v>8.9765509702104396E-2</c:v>
                </c:pt>
                <c:pt idx="83">
                  <c:v>9.110756338606027E-2</c:v>
                </c:pt>
                <c:pt idx="84">
                  <c:v>9.3375831314439092E-2</c:v>
                </c:pt>
                <c:pt idx="85">
                  <c:v>9.3591431849454135E-2</c:v>
                </c:pt>
                <c:pt idx="86">
                  <c:v>9.4709472667918917E-2</c:v>
                </c:pt>
                <c:pt idx="87">
                  <c:v>9.5789256894647165E-2</c:v>
                </c:pt>
                <c:pt idx="88">
                  <c:v>9.5207387418971903E-2</c:v>
                </c:pt>
                <c:pt idx="89">
                  <c:v>9.5808521770700233E-2</c:v>
                </c:pt>
                <c:pt idx="90">
                  <c:v>9.6994995868347894E-2</c:v>
                </c:pt>
                <c:pt idx="91">
                  <c:v>9.8154409765158004E-2</c:v>
                </c:pt>
                <c:pt idx="92">
                  <c:v>9.8705559826761019E-2</c:v>
                </c:pt>
                <c:pt idx="93">
                  <c:v>0.1005204189870061</c:v>
                </c:pt>
                <c:pt idx="94">
                  <c:v>0.10101656393575004</c:v>
                </c:pt>
                <c:pt idx="95">
                  <c:v>0.10098967636122626</c:v>
                </c:pt>
                <c:pt idx="96">
                  <c:v>0.1011719642677813</c:v>
                </c:pt>
                <c:pt idx="97">
                  <c:v>0.10186381409419258</c:v>
                </c:pt>
                <c:pt idx="98">
                  <c:v>0.10287059766544762</c:v>
                </c:pt>
                <c:pt idx="99">
                  <c:v>0.10315468108818177</c:v>
                </c:pt>
                <c:pt idx="100">
                  <c:v>0.10320206711830469</c:v>
                </c:pt>
                <c:pt idx="101">
                  <c:v>0.10368127421476114</c:v>
                </c:pt>
                <c:pt idx="102">
                  <c:v>0.10358161913764184</c:v>
                </c:pt>
                <c:pt idx="103">
                  <c:v>0.10377220298665835</c:v>
                </c:pt>
                <c:pt idx="104">
                  <c:v>0.10408602771154311</c:v>
                </c:pt>
                <c:pt idx="105">
                  <c:v>0.1043946934956544</c:v>
                </c:pt>
                <c:pt idx="106">
                  <c:v>0.10442371816828233</c:v>
                </c:pt>
                <c:pt idx="107">
                  <c:v>0.10462075038849418</c:v>
                </c:pt>
                <c:pt idx="108">
                  <c:v>0.10453277232674035</c:v>
                </c:pt>
                <c:pt idx="109">
                  <c:v>0.10433917178378134</c:v>
                </c:pt>
                <c:pt idx="110">
                  <c:v>0.10418292439629818</c:v>
                </c:pt>
                <c:pt idx="111">
                  <c:v>0.10450948914444567</c:v>
                </c:pt>
                <c:pt idx="112">
                  <c:v>0.10479093348840784</c:v>
                </c:pt>
                <c:pt idx="113">
                  <c:v>0.10500620055307607</c:v>
                </c:pt>
                <c:pt idx="114">
                  <c:v>0.10501388853243521</c:v>
                </c:pt>
                <c:pt idx="115">
                  <c:v>0.10496013158505468</c:v>
                </c:pt>
                <c:pt idx="116">
                  <c:v>0.10504579047381378</c:v>
                </c:pt>
                <c:pt idx="117">
                  <c:v>0.10495764771587254</c:v>
                </c:pt>
                <c:pt idx="118">
                  <c:v>0.10484451716391495</c:v>
                </c:pt>
                <c:pt idx="119">
                  <c:v>0.10509425572683913</c:v>
                </c:pt>
                <c:pt idx="120">
                  <c:v>0.10507019332986825</c:v>
                </c:pt>
                <c:pt idx="121">
                  <c:v>0.10524812927802292</c:v>
                </c:pt>
                <c:pt idx="122">
                  <c:v>0.10512845158870614</c:v>
                </c:pt>
                <c:pt idx="123">
                  <c:v>0.10491301177727112</c:v>
                </c:pt>
                <c:pt idx="124">
                  <c:v>0.10364889367986192</c:v>
                </c:pt>
                <c:pt idx="125">
                  <c:v>0.103584559108212</c:v>
                </c:pt>
                <c:pt idx="126">
                  <c:v>0.10366796747807039</c:v>
                </c:pt>
                <c:pt idx="127">
                  <c:v>0.10335383579668901</c:v>
                </c:pt>
                <c:pt idx="128">
                  <c:v>0.10324337255231379</c:v>
                </c:pt>
                <c:pt idx="129">
                  <c:v>0.10304904410081779</c:v>
                </c:pt>
                <c:pt idx="130">
                  <c:v>0.10283723233386953</c:v>
                </c:pt>
                <c:pt idx="131">
                  <c:v>0.10296618015925121</c:v>
                </c:pt>
                <c:pt idx="132">
                  <c:v>0.10304571205266704</c:v>
                </c:pt>
                <c:pt idx="133">
                  <c:v>0.10295970693349411</c:v>
                </c:pt>
                <c:pt idx="134">
                  <c:v>0.10275986765172031</c:v>
                </c:pt>
                <c:pt idx="135">
                  <c:v>0.10268907920483226</c:v>
                </c:pt>
                <c:pt idx="136">
                  <c:v>0.10247246543182577</c:v>
                </c:pt>
                <c:pt idx="137">
                  <c:v>0.10220401086042827</c:v>
                </c:pt>
                <c:pt idx="138">
                  <c:v>0.10203443025677909</c:v>
                </c:pt>
                <c:pt idx="139">
                  <c:v>0.10197501335725527</c:v>
                </c:pt>
                <c:pt idx="140">
                  <c:v>0.1019233599182407</c:v>
                </c:pt>
                <c:pt idx="141">
                  <c:v>0.10167850877673705</c:v>
                </c:pt>
                <c:pt idx="142">
                  <c:v>0.10142919723702697</c:v>
                </c:pt>
                <c:pt idx="143">
                  <c:v>0.10120370497395727</c:v>
                </c:pt>
                <c:pt idx="144">
                  <c:v>0.10088105827190519</c:v>
                </c:pt>
                <c:pt idx="145">
                  <c:v>0.10063002266493062</c:v>
                </c:pt>
                <c:pt idx="146">
                  <c:v>0.10051745609138146</c:v>
                </c:pt>
                <c:pt idx="147">
                  <c:v>0.10035100629493418</c:v>
                </c:pt>
                <c:pt idx="148">
                  <c:v>0.10006701778686776</c:v>
                </c:pt>
                <c:pt idx="149">
                  <c:v>0.10047315711156811</c:v>
                </c:pt>
                <c:pt idx="150">
                  <c:v>0.10026264791297636</c:v>
                </c:pt>
                <c:pt idx="151">
                  <c:v>0.10002313902457387</c:v>
                </c:pt>
                <c:pt idx="152">
                  <c:v>9.981121660410687E-2</c:v>
                </c:pt>
                <c:pt idx="153">
                  <c:v>9.9669925272840701E-2</c:v>
                </c:pt>
                <c:pt idx="154">
                  <c:v>9.945353455645066E-2</c:v>
                </c:pt>
                <c:pt idx="155">
                  <c:v>9.9239951712140645E-2</c:v>
                </c:pt>
                <c:pt idx="156">
                  <c:v>9.8986524269019494E-2</c:v>
                </c:pt>
                <c:pt idx="157">
                  <c:v>9.8788836115571044E-2</c:v>
                </c:pt>
                <c:pt idx="158">
                  <c:v>9.8622251483797718E-2</c:v>
                </c:pt>
                <c:pt idx="159">
                  <c:v>9.8244572819531931E-2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34-45AD-AF96-C9CA3F14A8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893976"/>
        <c:axId val="24289436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'% Case Fatality Rate'!$A$6</c15:sqref>
                        </c15:formulaRef>
                      </c:ext>
                    </c:extLst>
                    <c:strCache>
                      <c:ptCount val="1"/>
                      <c:pt idx="0">
                        <c:v>UK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'% Case Fatality Rate'!$B$1:$FZ$1</c15:sqref>
                        </c15:formulaRef>
                      </c:ext>
                    </c:extLst>
                    <c:strCache>
                      <c:ptCount val="160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  <c:pt idx="122">
                        <c:v>5/23/20</c:v>
                      </c:pt>
                      <c:pt idx="123">
                        <c:v>5/24/20</c:v>
                      </c:pt>
                      <c:pt idx="124">
                        <c:v>5/25/20</c:v>
                      </c:pt>
                      <c:pt idx="125">
                        <c:v>5/26/20</c:v>
                      </c:pt>
                      <c:pt idx="126">
                        <c:v>5/27/20</c:v>
                      </c:pt>
                      <c:pt idx="127">
                        <c:v>5/28/20</c:v>
                      </c:pt>
                      <c:pt idx="128">
                        <c:v>5/29/20</c:v>
                      </c:pt>
                      <c:pt idx="129">
                        <c:v>5/30/20</c:v>
                      </c:pt>
                      <c:pt idx="130">
                        <c:v>5/31/20</c:v>
                      </c:pt>
                      <c:pt idx="131">
                        <c:v>06/01/2020</c:v>
                      </c:pt>
                      <c:pt idx="132">
                        <c:v>06/02/2020</c:v>
                      </c:pt>
                      <c:pt idx="133">
                        <c:v>06/03/2020</c:v>
                      </c:pt>
                      <c:pt idx="134">
                        <c:v>06/04/2020</c:v>
                      </c:pt>
                      <c:pt idx="135">
                        <c:v>06/05/2020</c:v>
                      </c:pt>
                      <c:pt idx="136">
                        <c:v>06/06/2020</c:v>
                      </c:pt>
                      <c:pt idx="137">
                        <c:v>06/07/2020</c:v>
                      </c:pt>
                      <c:pt idx="138">
                        <c:v>06/08/2020</c:v>
                      </c:pt>
                      <c:pt idx="139">
                        <c:v>06/09/2020</c:v>
                      </c:pt>
                      <c:pt idx="140">
                        <c:v>06/10/2020</c:v>
                      </c:pt>
                      <c:pt idx="141">
                        <c:v>06/11/2020</c:v>
                      </c:pt>
                      <c:pt idx="142">
                        <c:v>06/12/2020</c:v>
                      </c:pt>
                      <c:pt idx="143">
                        <c:v>6/13/20</c:v>
                      </c:pt>
                      <c:pt idx="144">
                        <c:v>6/14/20</c:v>
                      </c:pt>
                      <c:pt idx="145">
                        <c:v>6/15/20</c:v>
                      </c:pt>
                      <c:pt idx="146">
                        <c:v>6/16/20</c:v>
                      </c:pt>
                      <c:pt idx="147">
                        <c:v>6/17/20</c:v>
                      </c:pt>
                      <c:pt idx="148">
                        <c:v>6/18/20</c:v>
                      </c:pt>
                      <c:pt idx="149">
                        <c:v>6/19/20</c:v>
                      </c:pt>
                      <c:pt idx="150">
                        <c:v>6/20/20</c:v>
                      </c:pt>
                      <c:pt idx="151">
                        <c:v>6/21/20</c:v>
                      </c:pt>
                      <c:pt idx="152">
                        <c:v>6/22/20</c:v>
                      </c:pt>
                      <c:pt idx="153">
                        <c:v>6/23/20</c:v>
                      </c:pt>
                      <c:pt idx="154">
                        <c:v>6/24/20</c:v>
                      </c:pt>
                      <c:pt idx="155">
                        <c:v>6/25/20</c:v>
                      </c:pt>
                      <c:pt idx="156">
                        <c:v>6/26/20</c:v>
                      </c:pt>
                      <c:pt idx="157">
                        <c:v>6/27/20</c:v>
                      </c:pt>
                      <c:pt idx="158">
                        <c:v>6/28/20</c:v>
                      </c:pt>
                      <c:pt idx="159">
                        <c:v>6/29/20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'% Case Fatality Rate'!$B$6:$CM$6</c15:sqref>
                        </c15:formulaRef>
                      </c:ext>
                    </c:extLst>
                    <c:numCache>
                      <c:formatCode>0.0%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6.0975609756097563E-3</c:v>
                      </c:pt>
                      <c:pt idx="45">
                        <c:v>9.6618357487922701E-3</c:v>
                      </c:pt>
                      <c:pt idx="46">
                        <c:v>7.2992700729927005E-3</c:v>
                      </c:pt>
                      <c:pt idx="47">
                        <c:v>9.316770186335404E-3</c:v>
                      </c:pt>
                      <c:pt idx="48">
                        <c:v>1.8229166666666668E-2</c:v>
                      </c:pt>
                      <c:pt idx="49">
                        <c:v>1.5250544662309368E-2</c:v>
                      </c:pt>
                      <c:pt idx="50">
                        <c:v>1.9607843137254902E-2</c:v>
                      </c:pt>
                      <c:pt idx="51">
                        <c:v>1.2468827930174564E-2</c:v>
                      </c:pt>
                      <c:pt idx="52">
                        <c:v>2.4475524475524476E-2</c:v>
                      </c:pt>
                      <c:pt idx="53">
                        <c:v>3.7554585152838431E-2</c:v>
                      </c:pt>
                      <c:pt idx="54">
                        <c:v>4.2553191489361701E-2</c:v>
                      </c:pt>
                      <c:pt idx="55">
                        <c:v>4.1836734693877553E-2</c:v>
                      </c:pt>
                      <c:pt idx="56">
                        <c:v>4.3906131718395157E-2</c:v>
                      </c:pt>
                      <c:pt idx="57">
                        <c:v>5.8541973490427099E-2</c:v>
                      </c:pt>
                      <c:pt idx="58">
                        <c:v>4.8579970104633781E-2</c:v>
                      </c:pt>
                      <c:pt idx="59">
                        <c:v>4.9536214722715612E-2</c:v>
                      </c:pt>
                      <c:pt idx="60">
                        <c:v>4.9782419495213226E-2</c:v>
                      </c:pt>
                      <c:pt idx="61">
                        <c:v>5.352363960749331E-2</c:v>
                      </c:pt>
                      <c:pt idx="62">
                        <c:v>6.2346888780009796E-2</c:v>
                      </c:pt>
                      <c:pt idx="63">
                        <c:v>7.2095435684647297E-2</c:v>
                      </c:pt>
                      <c:pt idx="64">
                        <c:v>7.44158482898747E-2</c:v>
                      </c:pt>
                      <c:pt idx="65">
                        <c:v>7.8874194642251608E-2</c:v>
                      </c:pt>
                      <c:pt idx="66">
                        <c:v>8.4161275415896492E-2</c:v>
                      </c:pt>
                      <c:pt idx="67">
                        <c:v>8.4529828109201219E-2</c:v>
                      </c:pt>
                      <c:pt idx="68">
                        <c:v>9.1123680577205712E-2</c:v>
                      </c:pt>
                      <c:pt idx="69">
                        <c:v>9.5325929123660766E-2</c:v>
                      </c:pt>
                      <c:pt idx="70">
                        <c:v>0.10384306373861811</c:v>
                      </c:pt>
                      <c:pt idx="71">
                        <c:v>0.10983352350858715</c:v>
                      </c:pt>
                      <c:pt idx="72">
                        <c:v>0.11549295774647887</c:v>
                      </c:pt>
                      <c:pt idx="73">
                        <c:v>0.12311096464384916</c:v>
                      </c:pt>
                      <c:pt idx="74">
                        <c:v>0.12130220267954832</c:v>
                      </c:pt>
                      <c:pt idx="75">
                        <c:v>0.12330732155152628</c:v>
                      </c:pt>
                      <c:pt idx="76">
                        <c:v>0.13377059727633414</c:v>
                      </c:pt>
                      <c:pt idx="77">
                        <c:v>0.13860693604008067</c:v>
                      </c:pt>
                      <c:pt idx="78">
                        <c:v>0.14611227494914533</c:v>
                      </c:pt>
                      <c:pt idx="79">
                        <c:v>0.14446365622528717</c:v>
                      </c:pt>
                      <c:pt idx="80">
                        <c:v>0.14545044819470179</c:v>
                      </c:pt>
                      <c:pt idx="81">
                        <c:v>0.14439958689324947</c:v>
                      </c:pt>
                      <c:pt idx="82">
                        <c:v>0.14568168624123609</c:v>
                      </c:pt>
                      <c:pt idx="83">
                        <c:v>0.14863824717158192</c:v>
                      </c:pt>
                      <c:pt idx="84">
                        <c:v>0.1502126076860443</c:v>
                      </c:pt>
                      <c:pt idx="85">
                        <c:v>0.1534073995832573</c:v>
                      </c:pt>
                      <c:pt idx="86">
                        <c:v>0.15407461394797978</c:v>
                      </c:pt>
                      <c:pt idx="87">
                        <c:v>0.15636111352007631</c:v>
                      </c:pt>
                      <c:pt idx="88">
                        <c:v>0.15291991284827677</c:v>
                      </c:pt>
                      <c:pt idx="89">
                        <c:v>0.15171789085592602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B806-4E14-8D5E-50CFCBDD316E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Rate'!$A$7</c15:sqref>
                        </c15:formulaRef>
                      </c:ext>
                    </c:extLst>
                    <c:strCache>
                      <c:ptCount val="1"/>
                      <c:pt idx="0">
                        <c:v>Italy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Rate'!$B$1:$FZ$1</c15:sqref>
                        </c15:formulaRef>
                      </c:ext>
                    </c:extLst>
                    <c:strCache>
                      <c:ptCount val="160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  <c:pt idx="122">
                        <c:v>5/23/20</c:v>
                      </c:pt>
                      <c:pt idx="123">
                        <c:v>5/24/20</c:v>
                      </c:pt>
                      <c:pt idx="124">
                        <c:v>5/25/20</c:v>
                      </c:pt>
                      <c:pt idx="125">
                        <c:v>5/26/20</c:v>
                      </c:pt>
                      <c:pt idx="126">
                        <c:v>5/27/20</c:v>
                      </c:pt>
                      <c:pt idx="127">
                        <c:v>5/28/20</c:v>
                      </c:pt>
                      <c:pt idx="128">
                        <c:v>5/29/20</c:v>
                      </c:pt>
                      <c:pt idx="129">
                        <c:v>5/30/20</c:v>
                      </c:pt>
                      <c:pt idx="130">
                        <c:v>5/31/20</c:v>
                      </c:pt>
                      <c:pt idx="131">
                        <c:v>06/01/2020</c:v>
                      </c:pt>
                      <c:pt idx="132">
                        <c:v>06/02/2020</c:v>
                      </c:pt>
                      <c:pt idx="133">
                        <c:v>06/03/2020</c:v>
                      </c:pt>
                      <c:pt idx="134">
                        <c:v>06/04/2020</c:v>
                      </c:pt>
                      <c:pt idx="135">
                        <c:v>06/05/2020</c:v>
                      </c:pt>
                      <c:pt idx="136">
                        <c:v>06/06/2020</c:v>
                      </c:pt>
                      <c:pt idx="137">
                        <c:v>06/07/2020</c:v>
                      </c:pt>
                      <c:pt idx="138">
                        <c:v>06/08/2020</c:v>
                      </c:pt>
                      <c:pt idx="139">
                        <c:v>06/09/2020</c:v>
                      </c:pt>
                      <c:pt idx="140">
                        <c:v>06/10/2020</c:v>
                      </c:pt>
                      <c:pt idx="141">
                        <c:v>06/11/2020</c:v>
                      </c:pt>
                      <c:pt idx="142">
                        <c:v>06/12/2020</c:v>
                      </c:pt>
                      <c:pt idx="143">
                        <c:v>6/13/20</c:v>
                      </c:pt>
                      <c:pt idx="144">
                        <c:v>6/14/20</c:v>
                      </c:pt>
                      <c:pt idx="145">
                        <c:v>6/15/20</c:v>
                      </c:pt>
                      <c:pt idx="146">
                        <c:v>6/16/20</c:v>
                      </c:pt>
                      <c:pt idx="147">
                        <c:v>6/17/20</c:v>
                      </c:pt>
                      <c:pt idx="148">
                        <c:v>6/18/20</c:v>
                      </c:pt>
                      <c:pt idx="149">
                        <c:v>6/19/20</c:v>
                      </c:pt>
                      <c:pt idx="150">
                        <c:v>6/20/20</c:v>
                      </c:pt>
                      <c:pt idx="151">
                        <c:v>6/21/20</c:v>
                      </c:pt>
                      <c:pt idx="152">
                        <c:v>6/22/20</c:v>
                      </c:pt>
                      <c:pt idx="153">
                        <c:v>6/23/20</c:v>
                      </c:pt>
                      <c:pt idx="154">
                        <c:v>6/24/20</c:v>
                      </c:pt>
                      <c:pt idx="155">
                        <c:v>6/25/20</c:v>
                      </c:pt>
                      <c:pt idx="156">
                        <c:v>6/26/20</c:v>
                      </c:pt>
                      <c:pt idx="157">
                        <c:v>6/27/20</c:v>
                      </c:pt>
                      <c:pt idx="158">
                        <c:v>6/28/20</c:v>
                      </c:pt>
                      <c:pt idx="159">
                        <c:v>6/29/20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Rate'!$B$7:$CM$7</c15:sqref>
                        </c15:formulaRef>
                      </c:ext>
                    </c:extLst>
                    <c:numCache>
                      <c:formatCode>0.0%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0.05</c:v>
                      </c:pt>
                      <c:pt idx="31">
                        <c:v>3.2258064516129031E-2</c:v>
                      </c:pt>
                      <c:pt idx="32">
                        <c:v>1.935483870967742E-2</c:v>
                      </c:pt>
                      <c:pt idx="33">
                        <c:v>3.0567685589519649E-2</c:v>
                      </c:pt>
                      <c:pt idx="34">
                        <c:v>3.1055900621118012E-2</c:v>
                      </c:pt>
                      <c:pt idx="35">
                        <c:v>2.6490066225165563E-2</c:v>
                      </c:pt>
                      <c:pt idx="36">
                        <c:v>2.5954198473282442E-2</c:v>
                      </c:pt>
                      <c:pt idx="37">
                        <c:v>2.364864864864865E-2</c:v>
                      </c:pt>
                      <c:pt idx="38">
                        <c:v>2.5709219858156027E-2</c:v>
                      </c:pt>
                      <c:pt idx="39">
                        <c:v>2.0070838252656435E-2</c:v>
                      </c:pt>
                      <c:pt idx="40">
                        <c:v>2.5540275049115914E-2</c:v>
                      </c:pt>
                      <c:pt idx="41">
                        <c:v>3.1574740207833733E-2</c:v>
                      </c:pt>
                      <c:pt idx="42">
                        <c:v>3.463904176108773E-2</c:v>
                      </c:pt>
                      <c:pt idx="43">
                        <c:v>3.8361845515811302E-2</c:v>
                      </c:pt>
                      <c:pt idx="44">
                        <c:v>4.2493528904227786E-2</c:v>
                      </c:pt>
                      <c:pt idx="45">
                        <c:v>3.9605643379228284E-2</c:v>
                      </c:pt>
                      <c:pt idx="46">
                        <c:v>4.9627118644067797E-2</c:v>
                      </c:pt>
                      <c:pt idx="47">
                        <c:v>5.0479720889664195E-2</c:v>
                      </c:pt>
                      <c:pt idx="48">
                        <c:v>6.2173613163858506E-2</c:v>
                      </c:pt>
                      <c:pt idx="49">
                        <c:v>6.6361739688653512E-2</c:v>
                      </c:pt>
                      <c:pt idx="50">
                        <c:v>6.7226890756302518E-2</c:v>
                      </c:pt>
                      <c:pt idx="51">
                        <c:v>7.1687429218573046E-2</c:v>
                      </c:pt>
                      <c:pt idx="52">
                        <c:v>6.8109845441225128E-2</c:v>
                      </c:pt>
                      <c:pt idx="53">
                        <c:v>7.3099769669050796E-2</c:v>
                      </c:pt>
                      <c:pt idx="54">
                        <c:v>7.7126518942101499E-2</c:v>
                      </c:pt>
                      <c:pt idx="55">
                        <c:v>7.9445185044118585E-2</c:v>
                      </c:pt>
                      <c:pt idx="56">
                        <c:v>8.3387001932069549E-2</c:v>
                      </c:pt>
                      <c:pt idx="57">
                        <c:v>8.297794565614719E-2</c:v>
                      </c:pt>
                      <c:pt idx="58">
                        <c:v>8.5748920695008612E-2</c:v>
                      </c:pt>
                      <c:pt idx="59">
                        <c:v>9.0055619843965803E-2</c:v>
                      </c:pt>
                      <c:pt idx="60">
                        <c:v>9.2596976563292632E-2</c:v>
                      </c:pt>
                      <c:pt idx="61">
                        <c:v>9.5061554585699315E-2</c:v>
                      </c:pt>
                      <c:pt idx="62">
                        <c:v>9.8589106048340466E-2</c:v>
                      </c:pt>
                      <c:pt idx="63">
                        <c:v>0.10086575430860646</c:v>
                      </c:pt>
                      <c:pt idx="64">
                        <c:v>0.10193698891908325</c:v>
                      </c:pt>
                      <c:pt idx="65">
                        <c:v>0.10559781729057319</c:v>
                      </c:pt>
                      <c:pt idx="66">
                        <c:v>0.10838956657150273</c:v>
                      </c:pt>
                      <c:pt idx="67">
                        <c:v>0.1103399563922243</c:v>
                      </c:pt>
                      <c:pt idx="68">
                        <c:v>0.11392877854116908</c:v>
                      </c:pt>
                      <c:pt idx="69">
                        <c:v>0.11747580157289776</c:v>
                      </c:pt>
                      <c:pt idx="70">
                        <c:v>0.11897010147050843</c:v>
                      </c:pt>
                      <c:pt idx="71">
                        <c:v>0.12074590860970827</c:v>
                      </c:pt>
                      <c:pt idx="72">
                        <c:v>0.1225182972118137</c:v>
                      </c:pt>
                      <c:pt idx="73">
                        <c:v>0.12325887412542526</c:v>
                      </c:pt>
                      <c:pt idx="74">
                        <c:v>0.12320470267084406</c:v>
                      </c:pt>
                      <c:pt idx="75">
                        <c:v>0.12465766860057187</c:v>
                      </c:pt>
                      <c:pt idx="76">
                        <c:v>0.12631835145221484</c:v>
                      </c:pt>
                      <c:pt idx="77">
                        <c:v>0.12673035819311157</c:v>
                      </c:pt>
                      <c:pt idx="78">
                        <c:v>0.12726804339047249</c:v>
                      </c:pt>
                      <c:pt idx="79">
                        <c:v>0.12772315469212683</c:v>
                      </c:pt>
                      <c:pt idx="80">
                        <c:v>0.12785100248898346</c:v>
                      </c:pt>
                      <c:pt idx="81">
                        <c:v>0.12726156443659944</c:v>
                      </c:pt>
                      <c:pt idx="82">
                        <c:v>0.12829434037964843</c:v>
                      </c:pt>
                      <c:pt idx="83">
                        <c:v>0.12965265127270936</c:v>
                      </c:pt>
                      <c:pt idx="84">
                        <c:v>0.13105870243104961</c:v>
                      </c:pt>
                      <c:pt idx="85">
                        <c:v>0.1312292457130004</c:v>
                      </c:pt>
                      <c:pt idx="86">
                        <c:v>0.1319055406706334</c:v>
                      </c:pt>
                      <c:pt idx="87">
                        <c:v>0.13202785277817253</c:v>
                      </c:pt>
                      <c:pt idx="88">
                        <c:v>0.13219945019332632</c:v>
                      </c:pt>
                      <c:pt idx="89">
                        <c:v>0.13305890921932592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B806-4E14-8D5E-50CFCBDD316E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Rate'!$A$8</c15:sqref>
                        </c15:formulaRef>
                      </c:ext>
                    </c:extLst>
                    <c:strCache>
                      <c:ptCount val="1"/>
                      <c:pt idx="0">
                        <c:v>SA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Rate'!$B$1:$FZ$1</c15:sqref>
                        </c15:formulaRef>
                      </c:ext>
                    </c:extLst>
                    <c:strCache>
                      <c:ptCount val="160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  <c:pt idx="122">
                        <c:v>5/23/20</c:v>
                      </c:pt>
                      <c:pt idx="123">
                        <c:v>5/24/20</c:v>
                      </c:pt>
                      <c:pt idx="124">
                        <c:v>5/25/20</c:v>
                      </c:pt>
                      <c:pt idx="125">
                        <c:v>5/26/20</c:v>
                      </c:pt>
                      <c:pt idx="126">
                        <c:v>5/27/20</c:v>
                      </c:pt>
                      <c:pt idx="127">
                        <c:v>5/28/20</c:v>
                      </c:pt>
                      <c:pt idx="128">
                        <c:v>5/29/20</c:v>
                      </c:pt>
                      <c:pt idx="129">
                        <c:v>5/30/20</c:v>
                      </c:pt>
                      <c:pt idx="130">
                        <c:v>5/31/20</c:v>
                      </c:pt>
                      <c:pt idx="131">
                        <c:v>06/01/2020</c:v>
                      </c:pt>
                      <c:pt idx="132">
                        <c:v>06/02/2020</c:v>
                      </c:pt>
                      <c:pt idx="133">
                        <c:v>06/03/2020</c:v>
                      </c:pt>
                      <c:pt idx="134">
                        <c:v>06/04/2020</c:v>
                      </c:pt>
                      <c:pt idx="135">
                        <c:v>06/05/2020</c:v>
                      </c:pt>
                      <c:pt idx="136">
                        <c:v>06/06/2020</c:v>
                      </c:pt>
                      <c:pt idx="137">
                        <c:v>06/07/2020</c:v>
                      </c:pt>
                      <c:pt idx="138">
                        <c:v>06/08/2020</c:v>
                      </c:pt>
                      <c:pt idx="139">
                        <c:v>06/09/2020</c:v>
                      </c:pt>
                      <c:pt idx="140">
                        <c:v>06/10/2020</c:v>
                      </c:pt>
                      <c:pt idx="141">
                        <c:v>06/11/2020</c:v>
                      </c:pt>
                      <c:pt idx="142">
                        <c:v>06/12/2020</c:v>
                      </c:pt>
                      <c:pt idx="143">
                        <c:v>6/13/20</c:v>
                      </c:pt>
                      <c:pt idx="144">
                        <c:v>6/14/20</c:v>
                      </c:pt>
                      <c:pt idx="145">
                        <c:v>6/15/20</c:v>
                      </c:pt>
                      <c:pt idx="146">
                        <c:v>6/16/20</c:v>
                      </c:pt>
                      <c:pt idx="147">
                        <c:v>6/17/20</c:v>
                      </c:pt>
                      <c:pt idx="148">
                        <c:v>6/18/20</c:v>
                      </c:pt>
                      <c:pt idx="149">
                        <c:v>6/19/20</c:v>
                      </c:pt>
                      <c:pt idx="150">
                        <c:v>6/20/20</c:v>
                      </c:pt>
                      <c:pt idx="151">
                        <c:v>6/21/20</c:v>
                      </c:pt>
                      <c:pt idx="152">
                        <c:v>6/22/20</c:v>
                      </c:pt>
                      <c:pt idx="153">
                        <c:v>6/23/20</c:v>
                      </c:pt>
                      <c:pt idx="154">
                        <c:v>6/24/20</c:v>
                      </c:pt>
                      <c:pt idx="155">
                        <c:v>6/25/20</c:v>
                      </c:pt>
                      <c:pt idx="156">
                        <c:v>6/26/20</c:v>
                      </c:pt>
                      <c:pt idx="157">
                        <c:v>6/27/20</c:v>
                      </c:pt>
                      <c:pt idx="158">
                        <c:v>6/28/20</c:v>
                      </c:pt>
                      <c:pt idx="159">
                        <c:v>6/29/20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Rate'!$B$8:$CM$8</c15:sqref>
                        </c15:formulaRef>
                      </c:ext>
                    </c:extLst>
                    <c:numCache>
                      <c:formatCode>0.0%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8.547008547008547E-4</c:v>
                      </c:pt>
                      <c:pt idx="66">
                        <c:v>8.4245998315080029E-4</c:v>
                      </c:pt>
                      <c:pt idx="67">
                        <c:v>1.5625000000000001E-3</c:v>
                      </c:pt>
                      <c:pt idx="68">
                        <c:v>2.2624434389140274E-3</c:v>
                      </c:pt>
                      <c:pt idx="69">
                        <c:v>3.6954915003695491E-3</c:v>
                      </c:pt>
                      <c:pt idx="70">
                        <c:v>3.6231884057971015E-3</c:v>
                      </c:pt>
                      <c:pt idx="71">
                        <c:v>3.4199726402188782E-3</c:v>
                      </c:pt>
                      <c:pt idx="72">
                        <c:v>5.980066445182724E-3</c:v>
                      </c:pt>
                      <c:pt idx="73">
                        <c:v>5.6782334384858045E-3</c:v>
                      </c:pt>
                      <c:pt idx="74">
                        <c:v>6.6465256797583082E-3</c:v>
                      </c:pt>
                      <c:pt idx="75">
                        <c:v>7.1174377224199285E-3</c:v>
                      </c:pt>
                      <c:pt idx="76">
                        <c:v>7.4328187535734709E-3</c:v>
                      </c:pt>
                      <c:pt idx="77">
                        <c:v>9.7560975609756097E-3</c:v>
                      </c:pt>
                      <c:pt idx="78">
                        <c:v>9.3071354705274046E-3</c:v>
                      </c:pt>
                      <c:pt idx="79">
                        <c:v>1.1982026959560658E-2</c:v>
                      </c:pt>
                      <c:pt idx="80">
                        <c:v>1.232741617357002E-2</c:v>
                      </c:pt>
                      <c:pt idx="81">
                        <c:v>1.1504832029452371E-2</c:v>
                      </c:pt>
                      <c:pt idx="82">
                        <c:v>1.1883802816901408E-2</c:v>
                      </c:pt>
                      <c:pt idx="83">
                        <c:v>1.1180124223602485E-2</c:v>
                      </c:pt>
                      <c:pt idx="84">
                        <c:v>1.3567438148443736E-2</c:v>
                      </c:pt>
                      <c:pt idx="85">
                        <c:v>1.8426103646833013E-2</c:v>
                      </c:pt>
                      <c:pt idx="86">
                        <c:v>1.7966223499820338E-2</c:v>
                      </c:pt>
                      <c:pt idx="87">
                        <c:v>1.7139090309822018E-2</c:v>
                      </c:pt>
                      <c:pt idx="88">
                        <c:v>1.7099430018999367E-2</c:v>
                      </c:pt>
                      <c:pt idx="89">
                        <c:v>1.7575757575757574E-2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B806-4E14-8D5E-50CFCBDD316E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Rate'!$A$9</c15:sqref>
                        </c15:formulaRef>
                      </c:ext>
                    </c:extLst>
                    <c:strCache>
                      <c:ptCount val="1"/>
                      <c:pt idx="0">
                        <c:v>Spain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Rate'!$B$1:$FZ$1</c15:sqref>
                        </c15:formulaRef>
                      </c:ext>
                    </c:extLst>
                    <c:strCache>
                      <c:ptCount val="160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  <c:pt idx="122">
                        <c:v>5/23/20</c:v>
                      </c:pt>
                      <c:pt idx="123">
                        <c:v>5/24/20</c:v>
                      </c:pt>
                      <c:pt idx="124">
                        <c:v>5/25/20</c:v>
                      </c:pt>
                      <c:pt idx="125">
                        <c:v>5/26/20</c:v>
                      </c:pt>
                      <c:pt idx="126">
                        <c:v>5/27/20</c:v>
                      </c:pt>
                      <c:pt idx="127">
                        <c:v>5/28/20</c:v>
                      </c:pt>
                      <c:pt idx="128">
                        <c:v>5/29/20</c:v>
                      </c:pt>
                      <c:pt idx="129">
                        <c:v>5/30/20</c:v>
                      </c:pt>
                      <c:pt idx="130">
                        <c:v>5/31/20</c:v>
                      </c:pt>
                      <c:pt idx="131">
                        <c:v>06/01/2020</c:v>
                      </c:pt>
                      <c:pt idx="132">
                        <c:v>06/02/2020</c:v>
                      </c:pt>
                      <c:pt idx="133">
                        <c:v>06/03/2020</c:v>
                      </c:pt>
                      <c:pt idx="134">
                        <c:v>06/04/2020</c:v>
                      </c:pt>
                      <c:pt idx="135">
                        <c:v>06/05/2020</c:v>
                      </c:pt>
                      <c:pt idx="136">
                        <c:v>06/06/2020</c:v>
                      </c:pt>
                      <c:pt idx="137">
                        <c:v>06/07/2020</c:v>
                      </c:pt>
                      <c:pt idx="138">
                        <c:v>06/08/2020</c:v>
                      </c:pt>
                      <c:pt idx="139">
                        <c:v>06/09/2020</c:v>
                      </c:pt>
                      <c:pt idx="140">
                        <c:v>06/10/2020</c:v>
                      </c:pt>
                      <c:pt idx="141">
                        <c:v>06/11/2020</c:v>
                      </c:pt>
                      <c:pt idx="142">
                        <c:v>06/12/2020</c:v>
                      </c:pt>
                      <c:pt idx="143">
                        <c:v>6/13/20</c:v>
                      </c:pt>
                      <c:pt idx="144">
                        <c:v>6/14/20</c:v>
                      </c:pt>
                      <c:pt idx="145">
                        <c:v>6/15/20</c:v>
                      </c:pt>
                      <c:pt idx="146">
                        <c:v>6/16/20</c:v>
                      </c:pt>
                      <c:pt idx="147">
                        <c:v>6/17/20</c:v>
                      </c:pt>
                      <c:pt idx="148">
                        <c:v>6/18/20</c:v>
                      </c:pt>
                      <c:pt idx="149">
                        <c:v>6/19/20</c:v>
                      </c:pt>
                      <c:pt idx="150">
                        <c:v>6/20/20</c:v>
                      </c:pt>
                      <c:pt idx="151">
                        <c:v>6/21/20</c:v>
                      </c:pt>
                      <c:pt idx="152">
                        <c:v>6/22/20</c:v>
                      </c:pt>
                      <c:pt idx="153">
                        <c:v>6/23/20</c:v>
                      </c:pt>
                      <c:pt idx="154">
                        <c:v>6/24/20</c:v>
                      </c:pt>
                      <c:pt idx="155">
                        <c:v>6/25/20</c:v>
                      </c:pt>
                      <c:pt idx="156">
                        <c:v>6/26/20</c:v>
                      </c:pt>
                      <c:pt idx="157">
                        <c:v>6/27/20</c:v>
                      </c:pt>
                      <c:pt idx="158">
                        <c:v>6/28/20</c:v>
                      </c:pt>
                      <c:pt idx="159">
                        <c:v>6/29/20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Rate'!$B$9:$CM$9</c15:sqref>
                        </c15:formulaRef>
                      </c:ext>
                    </c:extLst>
                    <c:numCache>
                      <c:formatCode>0.0%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6.0606060606060606E-3</c:v>
                      </c:pt>
                      <c:pt idx="42">
                        <c:v>9.0090090090090089E-3</c:v>
                      </c:pt>
                      <c:pt idx="43">
                        <c:v>1.1583011583011582E-2</c:v>
                      </c:pt>
                      <c:pt idx="44">
                        <c:v>1.2500000000000001E-2</c:v>
                      </c:pt>
                      <c:pt idx="45">
                        <c:v>0.02</c:v>
                      </c:pt>
                      <c:pt idx="46">
                        <c:v>2.5260029717682021E-2</c:v>
                      </c:pt>
                      <c:pt idx="47">
                        <c:v>2.6095060577819199E-2</c:v>
                      </c:pt>
                      <c:pt idx="48">
                        <c:v>2.0648967551622419E-2</c:v>
                      </c:pt>
                      <c:pt idx="49">
                        <c:v>2.3715415019762844E-2</c:v>
                      </c:pt>
                      <c:pt idx="50">
                        <c:v>2.4154589371980676E-2</c:v>
                      </c:pt>
                      <c:pt idx="51">
                        <c:v>2.5420489296636085E-2</c:v>
                      </c:pt>
                      <c:pt idx="52">
                        <c:v>3.0511657017681115E-2</c:v>
                      </c:pt>
                      <c:pt idx="53">
                        <c:v>3.7060784816619646E-2</c:v>
                      </c:pt>
                      <c:pt idx="54">
                        <c:v>3.4399517199758603E-2</c:v>
                      </c:pt>
                      <c:pt idx="55">
                        <c:v>4.5369424582907728E-2</c:v>
                      </c:pt>
                      <c:pt idx="56">
                        <c:v>4.4787922358015819E-2</c:v>
                      </c:pt>
                      <c:pt idx="57">
                        <c:v>4.6206090296721035E-2</c:v>
                      </c:pt>
                      <c:pt idx="58">
                        <c:v>5.1102400783929448E-2</c:v>
                      </c:pt>
                      <c:pt idx="59">
                        <c:v>5.4189327658232839E-2</c:v>
                      </c:pt>
                      <c:pt idx="60">
                        <c:v>6.1596218020022249E-2</c:v>
                      </c:pt>
                      <c:pt idx="61">
                        <c:v>6.5772996357012753E-2</c:v>
                      </c:pt>
                      <c:pt idx="62">
                        <c:v>7.0402406919894703E-2</c:v>
                      </c:pt>
                      <c:pt idx="63">
                        <c:v>7.3654448147026153E-2</c:v>
                      </c:pt>
                      <c:pt idx="64">
                        <c:v>7.5537327380334335E-2</c:v>
                      </c:pt>
                      <c:pt idx="65">
                        <c:v>7.8181347859827444E-2</c:v>
                      </c:pt>
                      <c:pt idx="66">
                        <c:v>8.1682255752031127E-2</c:v>
                      </c:pt>
                      <c:pt idx="67">
                        <c:v>8.4920733990762706E-2</c:v>
                      </c:pt>
                      <c:pt idx="68">
                        <c:v>8.7725681022329347E-2</c:v>
                      </c:pt>
                      <c:pt idx="69">
                        <c:v>8.8237440447025223E-2</c:v>
                      </c:pt>
                      <c:pt idx="70">
                        <c:v>9.0157321500605084E-2</c:v>
                      </c:pt>
                      <c:pt idx="71">
                        <c:v>9.233926738946148E-2</c:v>
                      </c:pt>
                      <c:pt idx="72">
                        <c:v>9.3943741138767939E-2</c:v>
                      </c:pt>
                      <c:pt idx="73">
                        <c:v>9.4691205376957702E-2</c:v>
                      </c:pt>
                      <c:pt idx="74">
                        <c:v>9.6022666848973759E-2</c:v>
                      </c:pt>
                      <c:pt idx="75">
                        <c:v>9.7611121273093099E-2</c:v>
                      </c:pt>
                      <c:pt idx="76">
                        <c:v>9.894886643840442E-2</c:v>
                      </c:pt>
                      <c:pt idx="77">
                        <c:v>9.9797598164890033E-2</c:v>
                      </c:pt>
                      <c:pt idx="78">
                        <c:v>0.10081450444453147</c:v>
                      </c:pt>
                      <c:pt idx="79">
                        <c:v>0.1016029265888686</c:v>
                      </c:pt>
                      <c:pt idx="80">
                        <c:v>0.10186042802725929</c:v>
                      </c:pt>
                      <c:pt idx="81">
                        <c:v>0.10315229184024552</c:v>
                      </c:pt>
                      <c:pt idx="82">
                        <c:v>0.10438626917265828</c:v>
                      </c:pt>
                      <c:pt idx="83">
                        <c:v>0.10464759100735477</c:v>
                      </c:pt>
                      <c:pt idx="84">
                        <c:v>0.10531174708968499</c:v>
                      </c:pt>
                      <c:pt idx="85">
                        <c:v>0.10443476004066007</c:v>
                      </c:pt>
                      <c:pt idx="86">
                        <c:v>0.1048108615115359</c:v>
                      </c:pt>
                      <c:pt idx="87">
                        <c:v>0.10453981202340841</c:v>
                      </c:pt>
                      <c:pt idx="88">
                        <c:v>0.10294754220481794</c:v>
                      </c:pt>
                      <c:pt idx="89">
                        <c:v>0.10415064182608261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806-4E14-8D5E-50CFCBDD316E}"/>
                  </c:ext>
                </c:extLst>
              </c15:ser>
            </c15:filteredLineSeries>
            <c15:filteredLineSeries>
              <c15:ser>
                <c:idx val="5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Rate'!$A$11</c15:sqref>
                        </c15:formulaRef>
                      </c:ext>
                    </c:extLst>
                    <c:strCache>
                      <c:ptCount val="1"/>
                      <c:pt idx="0">
                        <c:v>US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Rate'!$B$1:$FZ$1</c15:sqref>
                        </c15:formulaRef>
                      </c:ext>
                    </c:extLst>
                    <c:strCache>
                      <c:ptCount val="160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  <c:pt idx="122">
                        <c:v>5/23/20</c:v>
                      </c:pt>
                      <c:pt idx="123">
                        <c:v>5/24/20</c:v>
                      </c:pt>
                      <c:pt idx="124">
                        <c:v>5/25/20</c:v>
                      </c:pt>
                      <c:pt idx="125">
                        <c:v>5/26/20</c:v>
                      </c:pt>
                      <c:pt idx="126">
                        <c:v>5/27/20</c:v>
                      </c:pt>
                      <c:pt idx="127">
                        <c:v>5/28/20</c:v>
                      </c:pt>
                      <c:pt idx="128">
                        <c:v>5/29/20</c:v>
                      </c:pt>
                      <c:pt idx="129">
                        <c:v>5/30/20</c:v>
                      </c:pt>
                      <c:pt idx="130">
                        <c:v>5/31/20</c:v>
                      </c:pt>
                      <c:pt idx="131">
                        <c:v>06/01/2020</c:v>
                      </c:pt>
                      <c:pt idx="132">
                        <c:v>06/02/2020</c:v>
                      </c:pt>
                      <c:pt idx="133">
                        <c:v>06/03/2020</c:v>
                      </c:pt>
                      <c:pt idx="134">
                        <c:v>06/04/2020</c:v>
                      </c:pt>
                      <c:pt idx="135">
                        <c:v>06/05/2020</c:v>
                      </c:pt>
                      <c:pt idx="136">
                        <c:v>06/06/2020</c:v>
                      </c:pt>
                      <c:pt idx="137">
                        <c:v>06/07/2020</c:v>
                      </c:pt>
                      <c:pt idx="138">
                        <c:v>06/08/2020</c:v>
                      </c:pt>
                      <c:pt idx="139">
                        <c:v>06/09/2020</c:v>
                      </c:pt>
                      <c:pt idx="140">
                        <c:v>06/10/2020</c:v>
                      </c:pt>
                      <c:pt idx="141">
                        <c:v>06/11/2020</c:v>
                      </c:pt>
                      <c:pt idx="142">
                        <c:v>06/12/2020</c:v>
                      </c:pt>
                      <c:pt idx="143">
                        <c:v>6/13/20</c:v>
                      </c:pt>
                      <c:pt idx="144">
                        <c:v>6/14/20</c:v>
                      </c:pt>
                      <c:pt idx="145">
                        <c:v>6/15/20</c:v>
                      </c:pt>
                      <c:pt idx="146">
                        <c:v>6/16/20</c:v>
                      </c:pt>
                      <c:pt idx="147">
                        <c:v>6/17/20</c:v>
                      </c:pt>
                      <c:pt idx="148">
                        <c:v>6/18/20</c:v>
                      </c:pt>
                      <c:pt idx="149">
                        <c:v>6/19/20</c:v>
                      </c:pt>
                      <c:pt idx="150">
                        <c:v>6/20/20</c:v>
                      </c:pt>
                      <c:pt idx="151">
                        <c:v>6/21/20</c:v>
                      </c:pt>
                      <c:pt idx="152">
                        <c:v>6/22/20</c:v>
                      </c:pt>
                      <c:pt idx="153">
                        <c:v>6/23/20</c:v>
                      </c:pt>
                      <c:pt idx="154">
                        <c:v>6/24/20</c:v>
                      </c:pt>
                      <c:pt idx="155">
                        <c:v>6/25/20</c:v>
                      </c:pt>
                      <c:pt idx="156">
                        <c:v>6/26/20</c:v>
                      </c:pt>
                      <c:pt idx="157">
                        <c:v>6/27/20</c:v>
                      </c:pt>
                      <c:pt idx="158">
                        <c:v>6/28/20</c:v>
                      </c:pt>
                      <c:pt idx="159">
                        <c:v>6/29/20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Rate'!$B$11:$CM$11</c15:sqref>
                        </c15:formulaRef>
                      </c:ext>
                    </c:extLst>
                    <c:numCache>
                      <c:formatCode>0.0%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4.1666666666666664E-2</c:v>
                      </c:pt>
                      <c:pt idx="39">
                        <c:v>3.3333333333333333E-2</c:v>
                      </c:pt>
                      <c:pt idx="40">
                        <c:v>0.11320754716981132</c:v>
                      </c:pt>
                      <c:pt idx="41">
                        <c:v>9.5890410958904104E-2</c:v>
                      </c:pt>
                      <c:pt idx="42">
                        <c:v>0.10576923076923077</c:v>
                      </c:pt>
                      <c:pt idx="43">
                        <c:v>6.8965517241379309E-2</c:v>
                      </c:pt>
                      <c:pt idx="44">
                        <c:v>6.3063063063063057E-2</c:v>
                      </c:pt>
                      <c:pt idx="45">
                        <c:v>5.0445103857566766E-2</c:v>
                      </c:pt>
                      <c:pt idx="46">
                        <c:v>4.6563192904656318E-2</c:v>
                      </c:pt>
                      <c:pt idx="47">
                        <c:v>4.238921001926782E-2</c:v>
                      </c:pt>
                      <c:pt idx="48">
                        <c:v>3.9381153305203941E-2</c:v>
                      </c:pt>
                      <c:pt idx="49">
                        <c:v>2.8854824165915238E-2</c:v>
                      </c:pt>
                      <c:pt idx="50">
                        <c:v>2.7546444586803331E-2</c:v>
                      </c:pt>
                      <c:pt idx="51">
                        <c:v>2.4107556791840519E-2</c:v>
                      </c:pt>
                      <c:pt idx="52">
                        <c:v>2.0557491289198607E-2</c:v>
                      </c:pt>
                      <c:pt idx="53">
                        <c:v>2.4258760107816711E-2</c:v>
                      </c:pt>
                      <c:pt idx="54">
                        <c:v>2.2935779816513763E-2</c:v>
                      </c:pt>
                      <c:pt idx="55">
                        <c:v>2.1820550398957826E-2</c:v>
                      </c:pt>
                      <c:pt idx="56">
                        <c:v>2.1426968813102985E-2</c:v>
                      </c:pt>
                      <c:pt idx="57">
                        <c:v>1.9006571045008126E-2</c:v>
                      </c:pt>
                      <c:pt idx="58">
                        <c:v>1.8789465578315109E-2</c:v>
                      </c:pt>
                      <c:pt idx="59">
                        <c:v>1.7662096211945155E-2</c:v>
                      </c:pt>
                      <c:pt idx="60">
                        <c:v>1.7774617845716316E-2</c:v>
                      </c:pt>
                      <c:pt idx="61">
                        <c:v>1.7881172311552059E-2</c:v>
                      </c:pt>
                      <c:pt idx="62">
                        <c:v>1.8832704960449472E-2</c:v>
                      </c:pt>
                      <c:pt idx="63">
                        <c:v>2.0122948337471989E-2</c:v>
                      </c:pt>
                      <c:pt idx="64">
                        <c:v>2.0647002854424359E-2</c:v>
                      </c:pt>
                      <c:pt idx="65">
                        <c:v>2.2336534512097328E-2</c:v>
                      </c:pt>
                      <c:pt idx="66">
                        <c:v>2.3932030085044326E-2</c:v>
                      </c:pt>
                      <c:pt idx="67">
                        <c:v>2.511438163094749E-2</c:v>
                      </c:pt>
                      <c:pt idx="68">
                        <c:v>2.6750261233019854E-2</c:v>
                      </c:pt>
                      <c:pt idx="69">
                        <c:v>2.9506997843148686E-2</c:v>
                      </c:pt>
                      <c:pt idx="70">
                        <c:v>3.1686228372410058E-2</c:v>
                      </c:pt>
                      <c:pt idx="71">
                        <c:v>3.4134255681887868E-2</c:v>
                      </c:pt>
                      <c:pt idx="72">
                        <c:v>3.4881660549297561E-2</c:v>
                      </c:pt>
                      <c:pt idx="73">
                        <c:v>3.5234211282567915E-2</c:v>
                      </c:pt>
                      <c:pt idx="74">
                        <c:v>3.6504696761885579E-2</c:v>
                      </c:pt>
                      <c:pt idx="75">
                        <c:v>3.8084474823670382E-2</c:v>
                      </c:pt>
                      <c:pt idx="76">
                        <c:v>4.093047096424049E-2</c:v>
                      </c:pt>
                      <c:pt idx="77">
                        <c:v>4.2749821963014856E-2</c:v>
                      </c:pt>
                      <c:pt idx="78">
                        <c:v>4.3955972974020437E-2</c:v>
                      </c:pt>
                      <c:pt idx="79">
                        <c:v>4.515777910323069E-2</c:v>
                      </c:pt>
                      <c:pt idx="80">
                        <c:v>4.6401418294637072E-2</c:v>
                      </c:pt>
                      <c:pt idx="81">
                        <c:v>4.7146807734534613E-2</c:v>
                      </c:pt>
                      <c:pt idx="82">
                        <c:v>4.8187552637458962E-2</c:v>
                      </c:pt>
                      <c:pt idx="83">
                        <c:v>4.9978237482446272E-2</c:v>
                      </c:pt>
                      <c:pt idx="84">
                        <c:v>5.1638468025342728E-2</c:v>
                      </c:pt>
                      <c:pt idx="85">
                        <c:v>5.2341947668511454E-2</c:v>
                      </c:pt>
                      <c:pt idx="86">
                        <c:v>5.3591473455689209E-2</c:v>
                      </c:pt>
                      <c:pt idx="87">
                        <c:v>5.4724181417110655E-2</c:v>
                      </c:pt>
                      <c:pt idx="88">
                        <c:v>5.4401586514625684E-2</c:v>
                      </c:pt>
                      <c:pt idx="89">
                        <c:v>5.476218426062502E-2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B806-4E14-8D5E-50CFCBDD316E}"/>
                  </c:ext>
                </c:extLst>
              </c15:ser>
            </c15:filteredLineSeries>
          </c:ext>
        </c:extLst>
      </c:lineChart>
      <c:catAx>
        <c:axId val="242893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4368"/>
        <c:crosses val="autoZero"/>
        <c:auto val="1"/>
        <c:lblAlgn val="ctr"/>
        <c:lblOffset val="100"/>
        <c:noMultiLvlLbl val="0"/>
      </c:catAx>
      <c:valAx>
        <c:axId val="242894368"/>
        <c:scaling>
          <c:orientation val="minMax"/>
          <c:max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3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Covid-19 % Death Rate by Country (</a:t>
            </a:r>
            <a:r>
              <a:rPr lang="en-GB" sz="1400" b="0" i="0" u="none" strike="noStrike" baseline="0">
                <a:effectLst/>
              </a:rPr>
              <a:t>Case Fatality Rate</a:t>
            </a:r>
            <a:r>
              <a:rPr lang="en-GB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7799026994869478"/>
          <c:h val="0.80104473353874239"/>
        </c:manualLayout>
      </c:layout>
      <c:lineChart>
        <c:grouping val="standard"/>
        <c:varyColors val="0"/>
        <c:ser>
          <c:idx val="0"/>
          <c:order val="0"/>
          <c:tx>
            <c:strRef>
              <c:f>'% Case Fatality Rate'!$A$6</c:f>
              <c:strCache>
                <c:ptCount val="1"/>
                <c:pt idx="0">
                  <c:v>UK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Rate'!$B$1:$FZ$1</c:f>
              <c:strCache>
                <c:ptCount val="16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</c:strCache>
            </c:strRef>
          </c:cat>
          <c:val>
            <c:numRef>
              <c:f>'% Case Fatality Rate'!$B$6:$FZ$6</c:f>
              <c:numCache>
                <c:formatCode>0.0%</c:formatCode>
                <c:ptCount val="1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6.0975609756097563E-3</c:v>
                </c:pt>
                <c:pt idx="45">
                  <c:v>9.6618357487922701E-3</c:v>
                </c:pt>
                <c:pt idx="46">
                  <c:v>7.2992700729927005E-3</c:v>
                </c:pt>
                <c:pt idx="47">
                  <c:v>9.316770186335404E-3</c:v>
                </c:pt>
                <c:pt idx="48">
                  <c:v>1.8229166666666668E-2</c:v>
                </c:pt>
                <c:pt idx="49">
                  <c:v>1.5250544662309368E-2</c:v>
                </c:pt>
                <c:pt idx="50">
                  <c:v>1.9607843137254902E-2</c:v>
                </c:pt>
                <c:pt idx="51">
                  <c:v>1.2468827930174564E-2</c:v>
                </c:pt>
                <c:pt idx="52">
                  <c:v>2.4475524475524476E-2</c:v>
                </c:pt>
                <c:pt idx="53">
                  <c:v>3.7554585152838431E-2</c:v>
                </c:pt>
                <c:pt idx="54">
                  <c:v>4.2553191489361701E-2</c:v>
                </c:pt>
                <c:pt idx="55">
                  <c:v>4.1836734693877553E-2</c:v>
                </c:pt>
                <c:pt idx="56">
                  <c:v>4.3906131718395157E-2</c:v>
                </c:pt>
                <c:pt idx="57">
                  <c:v>5.8541973490427099E-2</c:v>
                </c:pt>
                <c:pt idx="58">
                  <c:v>4.8579970104633781E-2</c:v>
                </c:pt>
                <c:pt idx="59">
                  <c:v>4.9536214722715612E-2</c:v>
                </c:pt>
                <c:pt idx="60">
                  <c:v>4.9782419495213226E-2</c:v>
                </c:pt>
                <c:pt idx="61">
                  <c:v>5.352363960749331E-2</c:v>
                </c:pt>
                <c:pt idx="62">
                  <c:v>6.2346888780009796E-2</c:v>
                </c:pt>
                <c:pt idx="63">
                  <c:v>7.2095435684647297E-2</c:v>
                </c:pt>
                <c:pt idx="64">
                  <c:v>7.44158482898747E-2</c:v>
                </c:pt>
                <c:pt idx="65">
                  <c:v>7.8874194642251608E-2</c:v>
                </c:pt>
                <c:pt idx="66">
                  <c:v>8.4161275415896492E-2</c:v>
                </c:pt>
                <c:pt idx="67">
                  <c:v>8.4529828109201219E-2</c:v>
                </c:pt>
                <c:pt idx="68">
                  <c:v>9.1123680577205712E-2</c:v>
                </c:pt>
                <c:pt idx="69">
                  <c:v>9.5325929123660766E-2</c:v>
                </c:pt>
                <c:pt idx="70">
                  <c:v>0.10384306373861811</c:v>
                </c:pt>
                <c:pt idx="71">
                  <c:v>0.10983352350858715</c:v>
                </c:pt>
                <c:pt idx="72">
                  <c:v>0.11549295774647887</c:v>
                </c:pt>
                <c:pt idx="73">
                  <c:v>0.12311096464384916</c:v>
                </c:pt>
                <c:pt idx="74">
                  <c:v>0.12130220267954832</c:v>
                </c:pt>
                <c:pt idx="75">
                  <c:v>0.12330732155152628</c:v>
                </c:pt>
                <c:pt idx="76">
                  <c:v>0.13377059727633414</c:v>
                </c:pt>
                <c:pt idx="77">
                  <c:v>0.13860693604008067</c:v>
                </c:pt>
                <c:pt idx="78">
                  <c:v>0.14611227494914533</c:v>
                </c:pt>
                <c:pt idx="79">
                  <c:v>0.14446365622528717</c:v>
                </c:pt>
                <c:pt idx="80">
                  <c:v>0.14545044819470179</c:v>
                </c:pt>
                <c:pt idx="81">
                  <c:v>0.14439958689324947</c:v>
                </c:pt>
                <c:pt idx="82">
                  <c:v>0.14568168624123609</c:v>
                </c:pt>
                <c:pt idx="83">
                  <c:v>0.14863824717158192</c:v>
                </c:pt>
                <c:pt idx="84">
                  <c:v>0.1502126076860443</c:v>
                </c:pt>
                <c:pt idx="85">
                  <c:v>0.1534073995832573</c:v>
                </c:pt>
                <c:pt idx="86">
                  <c:v>0.15407461394797978</c:v>
                </c:pt>
                <c:pt idx="87">
                  <c:v>0.15636111352007631</c:v>
                </c:pt>
                <c:pt idx="88">
                  <c:v>0.15291991284827677</c:v>
                </c:pt>
                <c:pt idx="89">
                  <c:v>0.15171789085592602</c:v>
                </c:pt>
                <c:pt idx="90">
                  <c:v>0.15569110687726631</c:v>
                </c:pt>
                <c:pt idx="91">
                  <c:v>0.15681774291783651</c:v>
                </c:pt>
                <c:pt idx="92">
                  <c:v>0.15686471657055034</c:v>
                </c:pt>
                <c:pt idx="93">
                  <c:v>0.15801955280224567</c:v>
                </c:pt>
                <c:pt idx="94">
                  <c:v>0.15845496546605778</c:v>
                </c:pt>
                <c:pt idx="95">
                  <c:v>0.1565853626867319</c:v>
                </c:pt>
                <c:pt idx="96">
                  <c:v>0.15447575501130464</c:v>
                </c:pt>
                <c:pt idx="97">
                  <c:v>0.15627925885773419</c:v>
                </c:pt>
                <c:pt idx="98">
                  <c:v>0.15722654489740739</c:v>
                </c:pt>
                <c:pt idx="99">
                  <c:v>0.15563994781852442</c:v>
                </c:pt>
                <c:pt idx="100">
                  <c:v>0.15438299968099217</c:v>
                </c:pt>
                <c:pt idx="101">
                  <c:v>0.15372164757430762</c:v>
                </c:pt>
                <c:pt idx="102">
                  <c:v>0.15184522668711004</c:v>
                </c:pt>
                <c:pt idx="103">
                  <c:v>0.1501934044394399</c:v>
                </c:pt>
                <c:pt idx="104">
                  <c:v>0.15034371703603297</c:v>
                </c:pt>
                <c:pt idx="105">
                  <c:v>0.14900693342821703</c:v>
                </c:pt>
                <c:pt idx="106">
                  <c:v>0.14757345976121672</c:v>
                </c:pt>
                <c:pt idx="107">
                  <c:v>0.14729356654736317</c:v>
                </c:pt>
                <c:pt idx="108">
                  <c:v>0.14624120746909047</c:v>
                </c:pt>
                <c:pt idx="109">
                  <c:v>0.14485377172330263</c:v>
                </c:pt>
                <c:pt idx="110">
                  <c:v>0.14328700195251554</c:v>
                </c:pt>
                <c:pt idx="111">
                  <c:v>0.14389970799394033</c:v>
                </c:pt>
                <c:pt idx="112">
                  <c:v>0.14402175089510302</c:v>
                </c:pt>
                <c:pt idx="113">
                  <c:v>0.14372915191482463</c:v>
                </c:pt>
                <c:pt idx="114">
                  <c:v>0.1431944806258876</c:v>
                </c:pt>
                <c:pt idx="115">
                  <c:v>0.14308256196806859</c:v>
                </c:pt>
                <c:pt idx="116">
                  <c:v>0.1417124850503492</c:v>
                </c:pt>
                <c:pt idx="117">
                  <c:v>0.14080572298276564</c:v>
                </c:pt>
                <c:pt idx="118">
                  <c:v>0.14162122399373131</c:v>
                </c:pt>
                <c:pt idx="119">
                  <c:v>0.14337394286355279</c:v>
                </c:pt>
                <c:pt idx="120">
                  <c:v>0.14322074215033301</c:v>
                </c:pt>
                <c:pt idx="121">
                  <c:v>0.14274589297873505</c:v>
                </c:pt>
                <c:pt idx="122">
                  <c:v>0.14220226075250098</c:v>
                </c:pt>
                <c:pt idx="123">
                  <c:v>0.14133992564485839</c:v>
                </c:pt>
                <c:pt idx="124">
                  <c:v>0.14092275111315947</c:v>
                </c:pt>
                <c:pt idx="125">
                  <c:v>0.13928347706053798</c:v>
                </c:pt>
                <c:pt idx="126">
                  <c:v>0.13976985477247936</c:v>
                </c:pt>
                <c:pt idx="127">
                  <c:v>0.14018750323472653</c:v>
                </c:pt>
                <c:pt idx="128">
                  <c:v>0.14029662400358031</c:v>
                </c:pt>
                <c:pt idx="129">
                  <c:v>0.14025593243208748</c:v>
                </c:pt>
                <c:pt idx="130">
                  <c:v>0.13968133260908927</c:v>
                </c:pt>
                <c:pt idx="131">
                  <c:v>0.14088863284484932</c:v>
                </c:pt>
                <c:pt idx="132">
                  <c:v>0.14121681115016502</c:v>
                </c:pt>
                <c:pt idx="133">
                  <c:v>0.14155028727458899</c:v>
                </c:pt>
                <c:pt idx="134">
                  <c:v>0.14126744691298712</c:v>
                </c:pt>
                <c:pt idx="135">
                  <c:v>0.1417001489140513</c:v>
                </c:pt>
                <c:pt idx="136">
                  <c:v>0.14164058570390656</c:v>
                </c:pt>
                <c:pt idx="137">
                  <c:v>0.14125480242685534</c:v>
                </c:pt>
                <c:pt idx="138">
                  <c:v>0.14085199495893749</c:v>
                </c:pt>
                <c:pt idx="139">
                  <c:v>0.14099630043878517</c:v>
                </c:pt>
                <c:pt idx="140">
                  <c:v>0.14134960319910009</c:v>
                </c:pt>
                <c:pt idx="141">
                  <c:v>0.14125127196486986</c:v>
                </c:pt>
                <c:pt idx="142">
                  <c:v>0.14119757061916602</c:v>
                </c:pt>
                <c:pt idx="143">
                  <c:v>0.14112878690563921</c:v>
                </c:pt>
                <c:pt idx="144">
                  <c:v>0.14053125084079962</c:v>
                </c:pt>
                <c:pt idx="145">
                  <c:v>0.14020026214428663</c:v>
                </c:pt>
                <c:pt idx="146">
                  <c:v>0.14037664305693706</c:v>
                </c:pt>
                <c:pt idx="147">
                  <c:v>0.1404670929896146</c:v>
                </c:pt>
                <c:pt idx="148">
                  <c:v>0.14034756515604663</c:v>
                </c:pt>
                <c:pt idx="149">
                  <c:v>0.14029326132043432</c:v>
                </c:pt>
                <c:pt idx="150">
                  <c:v>0.14011701589761438</c:v>
                </c:pt>
                <c:pt idx="151">
                  <c:v>0.13969725013652848</c:v>
                </c:pt>
                <c:pt idx="152">
                  <c:v>0.13930661276914802</c:v>
                </c:pt>
                <c:pt idx="153">
                  <c:v>0.13979965938194724</c:v>
                </c:pt>
                <c:pt idx="154">
                  <c:v>0.14000214055673935</c:v>
                </c:pt>
                <c:pt idx="155">
                  <c:v>0.13997783156513674</c:v>
                </c:pt>
                <c:pt idx="156">
                  <c:v>0.13994788147862175</c:v>
                </c:pt>
                <c:pt idx="157">
                  <c:v>0.13986866460713265</c:v>
                </c:pt>
                <c:pt idx="158">
                  <c:v>0.13957535008988145</c:v>
                </c:pt>
                <c:pt idx="159">
                  <c:v>0.13928553199091442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84-40C2-A800-AE9B05592F41}"/>
            </c:ext>
          </c:extLst>
        </c:ser>
        <c:ser>
          <c:idx val="1"/>
          <c:order val="1"/>
          <c:tx>
            <c:strRef>
              <c:f>'% Case Fatality Rate'!$A$7</c:f>
              <c:strCache>
                <c:ptCount val="1"/>
                <c:pt idx="0">
                  <c:v>Italy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Rate'!$B$1:$FZ$1</c:f>
              <c:strCache>
                <c:ptCount val="16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</c:strCache>
            </c:strRef>
          </c:cat>
          <c:val>
            <c:numRef>
              <c:f>'% Case Fatality Rate'!$B$7:$FZ$7</c:f>
              <c:numCache>
                <c:formatCode>0.0%</c:formatCode>
                <c:ptCount val="1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0.05</c:v>
                </c:pt>
                <c:pt idx="31">
                  <c:v>3.2258064516129031E-2</c:v>
                </c:pt>
                <c:pt idx="32">
                  <c:v>1.935483870967742E-2</c:v>
                </c:pt>
                <c:pt idx="33">
                  <c:v>3.0567685589519649E-2</c:v>
                </c:pt>
                <c:pt idx="34">
                  <c:v>3.1055900621118012E-2</c:v>
                </c:pt>
                <c:pt idx="35">
                  <c:v>2.6490066225165563E-2</c:v>
                </c:pt>
                <c:pt idx="36">
                  <c:v>2.5954198473282442E-2</c:v>
                </c:pt>
                <c:pt idx="37">
                  <c:v>2.364864864864865E-2</c:v>
                </c:pt>
                <c:pt idx="38">
                  <c:v>2.5709219858156027E-2</c:v>
                </c:pt>
                <c:pt idx="39">
                  <c:v>2.0070838252656435E-2</c:v>
                </c:pt>
                <c:pt idx="40">
                  <c:v>2.5540275049115914E-2</c:v>
                </c:pt>
                <c:pt idx="41">
                  <c:v>3.1574740207833733E-2</c:v>
                </c:pt>
                <c:pt idx="42">
                  <c:v>3.463904176108773E-2</c:v>
                </c:pt>
                <c:pt idx="43">
                  <c:v>3.8361845515811302E-2</c:v>
                </c:pt>
                <c:pt idx="44">
                  <c:v>4.2493528904227786E-2</c:v>
                </c:pt>
                <c:pt idx="45">
                  <c:v>3.9605643379228284E-2</c:v>
                </c:pt>
                <c:pt idx="46">
                  <c:v>4.9627118644067797E-2</c:v>
                </c:pt>
                <c:pt idx="47">
                  <c:v>5.0479720889664195E-2</c:v>
                </c:pt>
                <c:pt idx="48">
                  <c:v>6.2173613163858506E-2</c:v>
                </c:pt>
                <c:pt idx="49">
                  <c:v>6.6361739688653512E-2</c:v>
                </c:pt>
                <c:pt idx="50">
                  <c:v>6.7226890756302518E-2</c:v>
                </c:pt>
                <c:pt idx="51">
                  <c:v>7.1687429218573046E-2</c:v>
                </c:pt>
                <c:pt idx="52">
                  <c:v>6.8109845441225128E-2</c:v>
                </c:pt>
                <c:pt idx="53">
                  <c:v>7.3099769669050796E-2</c:v>
                </c:pt>
                <c:pt idx="54">
                  <c:v>7.7126518942101499E-2</c:v>
                </c:pt>
                <c:pt idx="55">
                  <c:v>7.9445185044118585E-2</c:v>
                </c:pt>
                <c:pt idx="56">
                  <c:v>8.3387001932069549E-2</c:v>
                </c:pt>
                <c:pt idx="57">
                  <c:v>8.297794565614719E-2</c:v>
                </c:pt>
                <c:pt idx="58">
                  <c:v>8.5748920695008612E-2</c:v>
                </c:pt>
                <c:pt idx="59">
                  <c:v>9.0055619843965803E-2</c:v>
                </c:pt>
                <c:pt idx="60">
                  <c:v>9.2596976563292632E-2</c:v>
                </c:pt>
                <c:pt idx="61">
                  <c:v>9.5061554585699315E-2</c:v>
                </c:pt>
                <c:pt idx="62">
                  <c:v>9.8589106048340466E-2</c:v>
                </c:pt>
                <c:pt idx="63">
                  <c:v>0.10086575430860646</c:v>
                </c:pt>
                <c:pt idx="64">
                  <c:v>0.10193698891908325</c:v>
                </c:pt>
                <c:pt idx="65">
                  <c:v>0.10559781729057319</c:v>
                </c:pt>
                <c:pt idx="66">
                  <c:v>0.10838956657150273</c:v>
                </c:pt>
                <c:pt idx="67">
                  <c:v>0.1103399563922243</c:v>
                </c:pt>
                <c:pt idx="68">
                  <c:v>0.11392877854116908</c:v>
                </c:pt>
                <c:pt idx="69">
                  <c:v>0.11747580157289776</c:v>
                </c:pt>
                <c:pt idx="70">
                  <c:v>0.11897010147050843</c:v>
                </c:pt>
                <c:pt idx="71">
                  <c:v>0.12074590860970827</c:v>
                </c:pt>
                <c:pt idx="72">
                  <c:v>0.1225182972118137</c:v>
                </c:pt>
                <c:pt idx="73">
                  <c:v>0.12325887412542526</c:v>
                </c:pt>
                <c:pt idx="74">
                  <c:v>0.12320470267084406</c:v>
                </c:pt>
                <c:pt idx="75">
                  <c:v>0.12465766860057187</c:v>
                </c:pt>
                <c:pt idx="76">
                  <c:v>0.12631835145221484</c:v>
                </c:pt>
                <c:pt idx="77">
                  <c:v>0.12673035819311157</c:v>
                </c:pt>
                <c:pt idx="78">
                  <c:v>0.12726804339047249</c:v>
                </c:pt>
                <c:pt idx="79">
                  <c:v>0.12772315469212683</c:v>
                </c:pt>
                <c:pt idx="80">
                  <c:v>0.12785100248898346</c:v>
                </c:pt>
                <c:pt idx="81">
                  <c:v>0.12726156443659944</c:v>
                </c:pt>
                <c:pt idx="82">
                  <c:v>0.12829434037964843</c:v>
                </c:pt>
                <c:pt idx="83">
                  <c:v>0.12965265127270936</c:v>
                </c:pt>
                <c:pt idx="84">
                  <c:v>0.13105870243104961</c:v>
                </c:pt>
                <c:pt idx="85">
                  <c:v>0.1312292457130004</c:v>
                </c:pt>
                <c:pt idx="86">
                  <c:v>0.1319055406706334</c:v>
                </c:pt>
                <c:pt idx="87">
                  <c:v>0.13202785277817253</c:v>
                </c:pt>
                <c:pt idx="88">
                  <c:v>0.13219945019332632</c:v>
                </c:pt>
                <c:pt idx="89">
                  <c:v>0.13305890921932592</c:v>
                </c:pt>
                <c:pt idx="90">
                  <c:v>0.13398783411340695</c:v>
                </c:pt>
                <c:pt idx="91">
                  <c:v>0.13391022116406071</c:v>
                </c:pt>
                <c:pt idx="92">
                  <c:v>0.13448753243882025</c:v>
                </c:pt>
                <c:pt idx="93">
                  <c:v>0.13455858731359524</c:v>
                </c:pt>
                <c:pt idx="94">
                  <c:v>0.13505945707982042</c:v>
                </c:pt>
                <c:pt idx="95">
                  <c:v>0.13478689768559504</c:v>
                </c:pt>
                <c:pt idx="96">
                  <c:v>0.13528137442707133</c:v>
                </c:pt>
                <c:pt idx="97">
                  <c:v>0.13577330587330338</c:v>
                </c:pt>
                <c:pt idx="98">
                  <c:v>0.13596868230913942</c:v>
                </c:pt>
                <c:pt idx="99">
                  <c:v>0.13611696509833887</c:v>
                </c:pt>
                <c:pt idx="100">
                  <c:v>0.13612434194033593</c:v>
                </c:pt>
                <c:pt idx="101">
                  <c:v>0.13715317587709241</c:v>
                </c:pt>
                <c:pt idx="102">
                  <c:v>0.1370748444596307</c:v>
                </c:pt>
                <c:pt idx="103">
                  <c:v>0.13720522039464372</c:v>
                </c:pt>
                <c:pt idx="104">
                  <c:v>0.13762070859525005</c:v>
                </c:pt>
                <c:pt idx="105">
                  <c:v>0.13841469385471214</c:v>
                </c:pt>
                <c:pt idx="106">
                  <c:v>0.13878568318060946</c:v>
                </c:pt>
                <c:pt idx="107">
                  <c:v>0.1390565646798812</c:v>
                </c:pt>
                <c:pt idx="108">
                  <c:v>0.13925541077940881</c:v>
                </c:pt>
                <c:pt idx="109">
                  <c:v>0.13949879034098689</c:v>
                </c:pt>
                <c:pt idx="110">
                  <c:v>0.13984095644499439</c:v>
                </c:pt>
                <c:pt idx="111">
                  <c:v>0.13973220743526688</c:v>
                </c:pt>
                <c:pt idx="112">
                  <c:v>0.14005150740193784</c:v>
                </c:pt>
                <c:pt idx="113">
                  <c:v>0.14060314842041094</c:v>
                </c:pt>
                <c:pt idx="114">
                  <c:v>0.14118855662505303</c:v>
                </c:pt>
                <c:pt idx="115">
                  <c:v>0.14131962982737142</c:v>
                </c:pt>
                <c:pt idx="116">
                  <c:v>0.14153968993279659</c:v>
                </c:pt>
                <c:pt idx="117">
                  <c:v>0.14169536846019673</c:v>
                </c:pt>
                <c:pt idx="118">
                  <c:v>0.14190181694670026</c:v>
                </c:pt>
                <c:pt idx="119">
                  <c:v>0.14219489453035661</c:v>
                </c:pt>
                <c:pt idx="120">
                  <c:v>0.14247870670070087</c:v>
                </c:pt>
                <c:pt idx="121">
                  <c:v>0.14264097473082071</c:v>
                </c:pt>
                <c:pt idx="122">
                  <c:v>0.14274376763311777</c:v>
                </c:pt>
                <c:pt idx="123">
                  <c:v>0.14263153773199105</c:v>
                </c:pt>
                <c:pt idx="124">
                  <c:v>0.14284534971628185</c:v>
                </c:pt>
                <c:pt idx="125">
                  <c:v>0.14293769382576826</c:v>
                </c:pt>
                <c:pt idx="126">
                  <c:v>0.14308273376626185</c:v>
                </c:pt>
                <c:pt idx="127">
                  <c:v>0.14301865948595791</c:v>
                </c:pt>
                <c:pt idx="128">
                  <c:v>0.14307550549412698</c:v>
                </c:pt>
                <c:pt idx="129">
                  <c:v>0.14329677130969981</c:v>
                </c:pt>
                <c:pt idx="130">
                  <c:v>0.14341386369781586</c:v>
                </c:pt>
                <c:pt idx="131">
                  <c:v>0.14354815885281544</c:v>
                </c:pt>
                <c:pt idx="132">
                  <c:v>0.14358820632507549</c:v>
                </c:pt>
                <c:pt idx="133">
                  <c:v>0.14369472621837528</c:v>
                </c:pt>
                <c:pt idx="134">
                  <c:v>0.14396208757633122</c:v>
                </c:pt>
                <c:pt idx="135">
                  <c:v>0.14400654924082532</c:v>
                </c:pt>
                <c:pt idx="136">
                  <c:v>0.14414759732709825</c:v>
                </c:pt>
                <c:pt idx="137">
                  <c:v>0.1442522915088639</c:v>
                </c:pt>
                <c:pt idx="138">
                  <c:v>0.14435688844685862</c:v>
                </c:pt>
                <c:pt idx="139">
                  <c:v>0.14451882951761963</c:v>
                </c:pt>
                <c:pt idx="140">
                  <c:v>0.14469615673366898</c:v>
                </c:pt>
                <c:pt idx="141">
                  <c:v>0.14468836547501079</c:v>
                </c:pt>
                <c:pt idx="142">
                  <c:v>0.14482554325977021</c:v>
                </c:pt>
                <c:pt idx="143">
                  <c:v>0.14494339766153533</c:v>
                </c:pt>
                <c:pt idx="144">
                  <c:v>0.14492233816759428</c:v>
                </c:pt>
                <c:pt idx="145">
                  <c:v>0.14484807619368706</c:v>
                </c:pt>
                <c:pt idx="146">
                  <c:v>0.14486315789473683</c:v>
                </c:pt>
                <c:pt idx="147">
                  <c:v>0.14484417309988731</c:v>
                </c:pt>
                <c:pt idx="148">
                  <c:v>0.14491999042656376</c:v>
                </c:pt>
                <c:pt idx="149">
                  <c:v>0.14520757443983681</c:v>
                </c:pt>
                <c:pt idx="150">
                  <c:v>0.14525233448746197</c:v>
                </c:pt>
                <c:pt idx="151">
                  <c:v>0.14521654178843518</c:v>
                </c:pt>
                <c:pt idx="152">
                  <c:v>0.14517845174262733</c:v>
                </c:pt>
                <c:pt idx="153">
                  <c:v>0.14518512935817077</c:v>
                </c:pt>
                <c:pt idx="154">
                  <c:v>0.1447057349317071</c:v>
                </c:pt>
                <c:pt idx="155">
                  <c:v>0.14466888605208048</c:v>
                </c:pt>
                <c:pt idx="156">
                  <c:v>0.14464017069440452</c:v>
                </c:pt>
                <c:pt idx="157">
                  <c:v>0.14456807808908284</c:v>
                </c:pt>
                <c:pt idx="158">
                  <c:v>0.14455494985643544</c:v>
                </c:pt>
                <c:pt idx="159">
                  <c:v>0.14450415079272655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84-40C2-A800-AE9B05592F41}"/>
            </c:ext>
          </c:extLst>
        </c:ser>
        <c:ser>
          <c:idx val="2"/>
          <c:order val="2"/>
          <c:tx>
            <c:strRef>
              <c:f>'% Case Fatality Rate'!$A$8</c:f>
              <c:strCache>
                <c:ptCount val="1"/>
                <c:pt idx="0">
                  <c:v>SA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Rate'!$B$1:$FZ$1</c:f>
              <c:strCache>
                <c:ptCount val="16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</c:strCache>
            </c:strRef>
          </c:cat>
          <c:val>
            <c:numRef>
              <c:f>'% Case Fatality Rate'!$B$8:$FZ$8</c:f>
              <c:numCache>
                <c:formatCode>0.0%</c:formatCode>
                <c:ptCount val="1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8.547008547008547E-4</c:v>
                </c:pt>
                <c:pt idx="66">
                  <c:v>8.4245998315080029E-4</c:v>
                </c:pt>
                <c:pt idx="67">
                  <c:v>1.5625000000000001E-3</c:v>
                </c:pt>
                <c:pt idx="68">
                  <c:v>2.2624434389140274E-3</c:v>
                </c:pt>
                <c:pt idx="69">
                  <c:v>3.6954915003695491E-3</c:v>
                </c:pt>
                <c:pt idx="70">
                  <c:v>3.6231884057971015E-3</c:v>
                </c:pt>
                <c:pt idx="71">
                  <c:v>3.4199726402188782E-3</c:v>
                </c:pt>
                <c:pt idx="72">
                  <c:v>5.980066445182724E-3</c:v>
                </c:pt>
                <c:pt idx="73">
                  <c:v>5.6782334384858045E-3</c:v>
                </c:pt>
                <c:pt idx="74">
                  <c:v>6.6465256797583082E-3</c:v>
                </c:pt>
                <c:pt idx="75">
                  <c:v>7.1174377224199285E-3</c:v>
                </c:pt>
                <c:pt idx="76">
                  <c:v>7.4328187535734709E-3</c:v>
                </c:pt>
                <c:pt idx="77">
                  <c:v>9.7560975609756097E-3</c:v>
                </c:pt>
                <c:pt idx="78">
                  <c:v>9.3071354705274046E-3</c:v>
                </c:pt>
                <c:pt idx="79">
                  <c:v>1.1982026959560658E-2</c:v>
                </c:pt>
                <c:pt idx="80">
                  <c:v>1.232741617357002E-2</c:v>
                </c:pt>
                <c:pt idx="81">
                  <c:v>1.1504832029452371E-2</c:v>
                </c:pt>
                <c:pt idx="82">
                  <c:v>1.1883802816901408E-2</c:v>
                </c:pt>
                <c:pt idx="83">
                  <c:v>1.1180124223602485E-2</c:v>
                </c:pt>
                <c:pt idx="84">
                  <c:v>1.3567438148443736E-2</c:v>
                </c:pt>
                <c:pt idx="85">
                  <c:v>1.8426103646833013E-2</c:v>
                </c:pt>
                <c:pt idx="86">
                  <c:v>1.7966223499820338E-2</c:v>
                </c:pt>
                <c:pt idx="87">
                  <c:v>1.7139090309822018E-2</c:v>
                </c:pt>
                <c:pt idx="88">
                  <c:v>1.7099430018999367E-2</c:v>
                </c:pt>
                <c:pt idx="89">
                  <c:v>1.7575757575757574E-2</c:v>
                </c:pt>
                <c:pt idx="90">
                  <c:v>1.6738816738816741E-2</c:v>
                </c:pt>
                <c:pt idx="91">
                  <c:v>1.7881705639614855E-2</c:v>
                </c:pt>
                <c:pt idx="92">
                  <c:v>1.8972931950417403E-2</c:v>
                </c:pt>
                <c:pt idx="93">
                  <c:v>1.872037914691943E-2</c:v>
                </c:pt>
                <c:pt idx="94">
                  <c:v>1.9720247649621648E-2</c:v>
                </c:pt>
                <c:pt idx="95">
                  <c:v>1.913770347558293E-2</c:v>
                </c:pt>
                <c:pt idx="96">
                  <c:v>1.8777383684539954E-2</c:v>
                </c:pt>
                <c:pt idx="97">
                  <c:v>1.8614891913530825E-2</c:v>
                </c:pt>
                <c:pt idx="98">
                  <c:v>1.9252336448598129E-2</c:v>
                </c:pt>
                <c:pt idx="99">
                  <c:v>1.8239773330972198E-2</c:v>
                </c:pt>
                <c:pt idx="100">
                  <c:v>1.949252226516552E-2</c:v>
                </c:pt>
                <c:pt idx="101">
                  <c:v>1.9412878787878788E-2</c:v>
                </c:pt>
                <c:pt idx="102">
                  <c:v>1.931298835323603E-2</c:v>
                </c:pt>
                <c:pt idx="103">
                  <c:v>1.9113573407202215E-2</c:v>
                </c:pt>
                <c:pt idx="104">
                  <c:v>1.9545694664553619E-2</c:v>
                </c:pt>
                <c:pt idx="105">
                  <c:v>1.9595286885245901E-2</c:v>
                </c:pt>
                <c:pt idx="106">
                  <c:v>1.9557823129251702E-2</c:v>
                </c:pt>
                <c:pt idx="107">
                  <c:v>2.0011242270938728E-2</c:v>
                </c:pt>
                <c:pt idx="108">
                  <c:v>1.9745222929936305E-2</c:v>
                </c:pt>
                <c:pt idx="109">
                  <c:v>1.9370943584623067E-2</c:v>
                </c:pt>
                <c:pt idx="110">
                  <c:v>1.9339091250469394E-2</c:v>
                </c:pt>
                <c:pt idx="111">
                  <c:v>1.8149779735682818E-2</c:v>
                </c:pt>
                <c:pt idx="112">
                  <c:v>1.8138148086798079E-2</c:v>
                </c:pt>
                <c:pt idx="113">
                  <c:v>1.8682785147970799E-2</c:v>
                </c:pt>
                <c:pt idx="114">
                  <c:v>1.826382727003845E-2</c:v>
                </c:pt>
                <c:pt idx="115">
                  <c:v>1.8181818181818181E-2</c:v>
                </c:pt>
                <c:pt idx="116">
                  <c:v>1.7015791169835644E-2</c:v>
                </c:pt>
                <c:pt idx="117">
                  <c:v>1.7404004138014968E-2</c:v>
                </c:pt>
                <c:pt idx="118">
                  <c:v>1.8139534883720929E-2</c:v>
                </c:pt>
                <c:pt idx="119">
                  <c:v>1.8830194967505414E-2</c:v>
                </c:pt>
                <c:pt idx="120">
                  <c:v>1.9282019125254742E-2</c:v>
                </c:pt>
                <c:pt idx="121">
                  <c:v>1.9726708074534163E-2</c:v>
                </c:pt>
                <c:pt idx="122">
                  <c:v>1.9069484139999062E-2</c:v>
                </c:pt>
                <c:pt idx="123">
                  <c:v>1.8996590355577204E-2</c:v>
                </c:pt>
                <c:pt idx="124">
                  <c:v>2.0368409908956171E-2</c:v>
                </c:pt>
                <c:pt idx="125">
                  <c:v>2.1595779756017144E-2</c:v>
                </c:pt>
                <c:pt idx="126">
                  <c:v>2.1282337972780199E-2</c:v>
                </c:pt>
                <c:pt idx="127">
                  <c:v>2.1056088749406999E-2</c:v>
                </c:pt>
                <c:pt idx="128">
                  <c:v>2.0896032831737348E-2</c:v>
                </c:pt>
                <c:pt idx="129">
                  <c:v>2.0764039138437693E-2</c:v>
                </c:pt>
                <c:pt idx="130">
                  <c:v>2.0897714408102071E-2</c:v>
                </c:pt>
                <c:pt idx="131">
                  <c:v>2.0519835841313269E-2</c:v>
                </c:pt>
                <c:pt idx="132">
                  <c:v>2.1082318775829331E-2</c:v>
                </c:pt>
                <c:pt idx="133">
                  <c:v>2.1105929380413058E-2</c:v>
                </c:pt>
                <c:pt idx="134">
                  <c:v>2.0788389880368699E-2</c:v>
                </c:pt>
                <c:pt idx="135">
                  <c:v>2.0905281576645025E-2</c:v>
                </c:pt>
                <c:pt idx="136">
                  <c:v>2.0707806756139473E-2</c:v>
                </c:pt>
                <c:pt idx="137">
                  <c:v>2.0668944806875842E-2</c:v>
                </c:pt>
                <c:pt idx="138">
                  <c:v>2.1226832288370447E-2</c:v>
                </c:pt>
                <c:pt idx="139">
                  <c:v>2.1928251967315203E-2</c:v>
                </c:pt>
                <c:pt idx="140">
                  <c:v>2.1832879233503546E-2</c:v>
                </c:pt>
                <c:pt idx="141">
                  <c:v>2.1923234530801802E-2</c:v>
                </c:pt>
                <c:pt idx="142">
                  <c:v>2.1864453307927075E-2</c:v>
                </c:pt>
                <c:pt idx="143">
                  <c:v>2.1647194839965925E-2</c:v>
                </c:pt>
                <c:pt idx="144">
                  <c:v>2.1131385819126759E-2</c:v>
                </c:pt>
                <c:pt idx="145">
                  <c:v>2.1323759400541254E-2</c:v>
                </c:pt>
                <c:pt idx="146">
                  <c:v>2.128802368538266E-2</c:v>
                </c:pt>
                <c:pt idx="147">
                  <c:v>2.0817788389792567E-2</c:v>
                </c:pt>
                <c:pt idx="148">
                  <c:v>2.0705686017403743E-2</c:v>
                </c:pt>
                <c:pt idx="149">
                  <c:v>2.087442284671949E-2</c:v>
                </c:pt>
                <c:pt idx="150">
                  <c:v>2.0252263139154736E-2</c:v>
                </c:pt>
                <c:pt idx="151">
                  <c:v>1.983515241207786E-2</c:v>
                </c:pt>
                <c:pt idx="152">
                  <c:v>1.9598385667880698E-2</c:v>
                </c:pt>
                <c:pt idx="153">
                  <c:v>1.9810004900667245E-2</c:v>
                </c:pt>
                <c:pt idx="154">
                  <c:v>1.9723424809474401E-2</c:v>
                </c:pt>
                <c:pt idx="155">
                  <c:v>1.9362196409714889E-2</c:v>
                </c:pt>
                <c:pt idx="156">
                  <c:v>1.8781603660004816E-2</c:v>
                </c:pt>
                <c:pt idx="157">
                  <c:v>1.8308042488619121E-2</c:v>
                </c:pt>
                <c:pt idx="158">
                  <c:v>1.7779836969898793E-2</c:v>
                </c:pt>
                <c:pt idx="159">
                  <c:v>1.7530361004824489E-2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84-40C2-A800-AE9B05592F41}"/>
            </c:ext>
          </c:extLst>
        </c:ser>
        <c:ser>
          <c:idx val="3"/>
          <c:order val="3"/>
          <c:tx>
            <c:strRef>
              <c:f>'% Case Fatality Rate'!$A$9</c:f>
              <c:strCache>
                <c:ptCount val="1"/>
                <c:pt idx="0">
                  <c:v>Spain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Rate'!$B$1:$FZ$1</c:f>
              <c:strCache>
                <c:ptCount val="16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</c:strCache>
            </c:strRef>
          </c:cat>
          <c:val>
            <c:numRef>
              <c:f>'% Case Fatality Rate'!$B$9:$FZ$9</c:f>
              <c:numCache>
                <c:formatCode>0.0%</c:formatCode>
                <c:ptCount val="1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6.0606060606060606E-3</c:v>
                </c:pt>
                <c:pt idx="42">
                  <c:v>9.0090090090090089E-3</c:v>
                </c:pt>
                <c:pt idx="43">
                  <c:v>1.1583011583011582E-2</c:v>
                </c:pt>
                <c:pt idx="44">
                  <c:v>1.2500000000000001E-2</c:v>
                </c:pt>
                <c:pt idx="45">
                  <c:v>0.02</c:v>
                </c:pt>
                <c:pt idx="46">
                  <c:v>2.5260029717682021E-2</c:v>
                </c:pt>
                <c:pt idx="47">
                  <c:v>2.6095060577819199E-2</c:v>
                </c:pt>
                <c:pt idx="48">
                  <c:v>2.0648967551622419E-2</c:v>
                </c:pt>
                <c:pt idx="49">
                  <c:v>2.3715415019762844E-2</c:v>
                </c:pt>
                <c:pt idx="50">
                  <c:v>2.4154589371980676E-2</c:v>
                </c:pt>
                <c:pt idx="51">
                  <c:v>2.5420489296636085E-2</c:v>
                </c:pt>
                <c:pt idx="52">
                  <c:v>3.0511657017681115E-2</c:v>
                </c:pt>
                <c:pt idx="53">
                  <c:v>3.7060784816619646E-2</c:v>
                </c:pt>
                <c:pt idx="54">
                  <c:v>3.4399517199758603E-2</c:v>
                </c:pt>
                <c:pt idx="55">
                  <c:v>4.5369424582907728E-2</c:v>
                </c:pt>
                <c:pt idx="56">
                  <c:v>4.4787922358015819E-2</c:v>
                </c:pt>
                <c:pt idx="57">
                  <c:v>4.6206090296721035E-2</c:v>
                </c:pt>
                <c:pt idx="58">
                  <c:v>5.1102400783929448E-2</c:v>
                </c:pt>
                <c:pt idx="59">
                  <c:v>5.4189327658232839E-2</c:v>
                </c:pt>
                <c:pt idx="60">
                  <c:v>6.1596218020022249E-2</c:v>
                </c:pt>
                <c:pt idx="61">
                  <c:v>6.5772996357012753E-2</c:v>
                </c:pt>
                <c:pt idx="62">
                  <c:v>7.0402406919894703E-2</c:v>
                </c:pt>
                <c:pt idx="63">
                  <c:v>7.3654448147026153E-2</c:v>
                </c:pt>
                <c:pt idx="64">
                  <c:v>7.5537327380334335E-2</c:v>
                </c:pt>
                <c:pt idx="65">
                  <c:v>7.8181347859827444E-2</c:v>
                </c:pt>
                <c:pt idx="66">
                  <c:v>8.1682255752031127E-2</c:v>
                </c:pt>
                <c:pt idx="67">
                  <c:v>8.4920733990762706E-2</c:v>
                </c:pt>
                <c:pt idx="68">
                  <c:v>8.7725681022329347E-2</c:v>
                </c:pt>
                <c:pt idx="69">
                  <c:v>8.8237440447025223E-2</c:v>
                </c:pt>
                <c:pt idx="70">
                  <c:v>9.0157321500605084E-2</c:v>
                </c:pt>
                <c:pt idx="71">
                  <c:v>9.233926738946148E-2</c:v>
                </c:pt>
                <c:pt idx="72">
                  <c:v>9.3943741138767939E-2</c:v>
                </c:pt>
                <c:pt idx="73">
                  <c:v>9.4691205376957702E-2</c:v>
                </c:pt>
                <c:pt idx="74">
                  <c:v>9.6022666848973759E-2</c:v>
                </c:pt>
                <c:pt idx="75">
                  <c:v>9.7611121273093099E-2</c:v>
                </c:pt>
                <c:pt idx="76">
                  <c:v>9.894886643840442E-2</c:v>
                </c:pt>
                <c:pt idx="77">
                  <c:v>9.9797598164890033E-2</c:v>
                </c:pt>
                <c:pt idx="78">
                  <c:v>0.10081450444453147</c:v>
                </c:pt>
                <c:pt idx="79">
                  <c:v>0.1016029265888686</c:v>
                </c:pt>
                <c:pt idx="80">
                  <c:v>0.10186042802725929</c:v>
                </c:pt>
                <c:pt idx="81">
                  <c:v>0.10315229184024552</c:v>
                </c:pt>
                <c:pt idx="82">
                  <c:v>0.10438626917265828</c:v>
                </c:pt>
                <c:pt idx="83">
                  <c:v>0.10464759100735477</c:v>
                </c:pt>
                <c:pt idx="84">
                  <c:v>0.10531174708968499</c:v>
                </c:pt>
                <c:pt idx="85">
                  <c:v>0.10443476004066007</c:v>
                </c:pt>
                <c:pt idx="86">
                  <c:v>0.1048108615115359</c:v>
                </c:pt>
                <c:pt idx="87">
                  <c:v>0.10453981202340841</c:v>
                </c:pt>
                <c:pt idx="88">
                  <c:v>0.10294754220481794</c:v>
                </c:pt>
                <c:pt idx="89">
                  <c:v>0.10415064182608261</c:v>
                </c:pt>
                <c:pt idx="90">
                  <c:v>0.10423258137507468</c:v>
                </c:pt>
                <c:pt idx="91">
                  <c:v>0.10421375408490852</c:v>
                </c:pt>
                <c:pt idx="92">
                  <c:v>0.10401175454408892</c:v>
                </c:pt>
                <c:pt idx="93">
                  <c:v>0.11096113109020149</c:v>
                </c:pt>
                <c:pt idx="94">
                  <c:v>0.11122605084869236</c:v>
                </c:pt>
                <c:pt idx="95">
                  <c:v>0.1116869106215745</c:v>
                </c:pt>
                <c:pt idx="96">
                  <c:v>0.11229083617788174</c:v>
                </c:pt>
                <c:pt idx="97">
                  <c:v>0.11302206639370317</c:v>
                </c:pt>
                <c:pt idx="98">
                  <c:v>0.11401156319129051</c:v>
                </c:pt>
                <c:pt idx="99">
                  <c:v>0.11499051233396584</c:v>
                </c:pt>
                <c:pt idx="100">
                  <c:v>0.11403891903947662</c:v>
                </c:pt>
                <c:pt idx="101">
                  <c:v>0.11589144065527145</c:v>
                </c:pt>
                <c:pt idx="102">
                  <c:v>0.11617448244783092</c:v>
                </c:pt>
                <c:pt idx="103">
                  <c:v>0.11663631651613909</c:v>
                </c:pt>
                <c:pt idx="104">
                  <c:v>0.11677890292665356</c:v>
                </c:pt>
                <c:pt idx="105">
                  <c:v>0.11735844774764552</c:v>
                </c:pt>
                <c:pt idx="106">
                  <c:v>0.11772568605580568</c:v>
                </c:pt>
                <c:pt idx="107">
                  <c:v>0.11800840897974935</c:v>
                </c:pt>
                <c:pt idx="108">
                  <c:v>0.11842846791723693</c:v>
                </c:pt>
                <c:pt idx="109">
                  <c:v>0.11865834633385336</c:v>
                </c:pt>
                <c:pt idx="110">
                  <c:v>0.11758912397333755</c:v>
                </c:pt>
                <c:pt idx="111">
                  <c:v>0.11805464193307898</c:v>
                </c:pt>
                <c:pt idx="112">
                  <c:v>0.11851800027110818</c:v>
                </c:pt>
                <c:pt idx="113">
                  <c:v>0.11902500653480874</c:v>
                </c:pt>
                <c:pt idx="114">
                  <c:v>0.11929204154954971</c:v>
                </c:pt>
                <c:pt idx="115">
                  <c:v>0.11947654509358556</c:v>
                </c:pt>
                <c:pt idx="116">
                  <c:v>0.11947654509358556</c:v>
                </c:pt>
                <c:pt idx="117">
                  <c:v>0.11963852404514563</c:v>
                </c:pt>
                <c:pt idx="118">
                  <c:v>0.11971366635493477</c:v>
                </c:pt>
                <c:pt idx="119">
                  <c:v>0.11992001892025542</c:v>
                </c:pt>
                <c:pt idx="120">
                  <c:v>0.11989512395027399</c:v>
                </c:pt>
                <c:pt idx="121">
                  <c:v>0.12191258133751234</c:v>
                </c:pt>
                <c:pt idx="122">
                  <c:v>0.12188363296357686</c:v>
                </c:pt>
                <c:pt idx="123">
                  <c:v>0.12194832295607622</c:v>
                </c:pt>
                <c:pt idx="124">
                  <c:v>0.11399320305862362</c:v>
                </c:pt>
                <c:pt idx="125">
                  <c:v>0.11477657993981182</c:v>
                </c:pt>
                <c:pt idx="126">
                  <c:v>0.11477657993981182</c:v>
                </c:pt>
                <c:pt idx="127">
                  <c:v>0.1139903995695779</c:v>
                </c:pt>
                <c:pt idx="128">
                  <c:v>0.1136843781962073</c:v>
                </c:pt>
                <c:pt idx="129">
                  <c:v>0.11338555687461334</c:v>
                </c:pt>
                <c:pt idx="130">
                  <c:v>0.1132750679600299</c:v>
                </c:pt>
                <c:pt idx="131">
                  <c:v>0.11319990986404493</c:v>
                </c:pt>
                <c:pt idx="132">
                  <c:v>0.11306120067352417</c:v>
                </c:pt>
                <c:pt idx="133">
                  <c:v>0.11288000466033637</c:v>
                </c:pt>
                <c:pt idx="134">
                  <c:v>0.11274412033574337</c:v>
                </c:pt>
                <c:pt idx="135">
                  <c:v>0.11259949040991293</c:v>
                </c:pt>
                <c:pt idx="136">
                  <c:v>0.11244871741742986</c:v>
                </c:pt>
                <c:pt idx="137">
                  <c:v>0.11234113020078659</c:v>
                </c:pt>
                <c:pt idx="138">
                  <c:v>0.11226351477140623</c:v>
                </c:pt>
                <c:pt idx="139">
                  <c:v>0.11214798773381385</c:v>
                </c:pt>
                <c:pt idx="140">
                  <c:v>0.11200264157173519</c:v>
                </c:pt>
                <c:pt idx="141">
                  <c:v>0.11180559275175417</c:v>
                </c:pt>
                <c:pt idx="142">
                  <c:v>0.11157481836609665</c:v>
                </c:pt>
                <c:pt idx="143">
                  <c:v>0.11139344430533035</c:v>
                </c:pt>
                <c:pt idx="144">
                  <c:v>0.11124594142533863</c:v>
                </c:pt>
                <c:pt idx="145">
                  <c:v>0.11116345566939359</c:v>
                </c:pt>
                <c:pt idx="146">
                  <c:v>0.11106381585409777</c:v>
                </c:pt>
                <c:pt idx="147">
                  <c:v>0.11090267815908747</c:v>
                </c:pt>
                <c:pt idx="148">
                  <c:v>0.11063815907497106</c:v>
                </c:pt>
                <c:pt idx="149">
                  <c:v>0.11530082459533747</c:v>
                </c:pt>
                <c:pt idx="150">
                  <c:v>0.11515910514031992</c:v>
                </c:pt>
                <c:pt idx="151">
                  <c:v>0.11500698414760915</c:v>
                </c:pt>
                <c:pt idx="152">
                  <c:v>0.11490280076591049</c:v>
                </c:pt>
                <c:pt idx="153">
                  <c:v>0.1147913694721826</c:v>
                </c:pt>
                <c:pt idx="154">
                  <c:v>0.11464429388957691</c:v>
                </c:pt>
                <c:pt idx="155">
                  <c:v>0.11447112159879751</c:v>
                </c:pt>
                <c:pt idx="156">
                  <c:v>0.11430991710534277</c:v>
                </c:pt>
                <c:pt idx="157">
                  <c:v>0.11406251886553252</c:v>
                </c:pt>
                <c:pt idx="158">
                  <c:v>0.11393254813683322</c:v>
                </c:pt>
                <c:pt idx="159">
                  <c:v>0.11385307466763064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F84-40C2-A800-AE9B05592F41}"/>
            </c:ext>
          </c:extLst>
        </c:ser>
        <c:ser>
          <c:idx val="6"/>
          <c:order val="4"/>
          <c:tx>
            <c:strRef>
              <c:f>'% Case Fatality Rate'!$A$10</c:f>
              <c:strCache>
                <c:ptCount val="1"/>
                <c:pt idx="0">
                  <c:v>Russia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Rate'!$B$1:$FZ$1</c:f>
              <c:strCache>
                <c:ptCount val="16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</c:strCache>
            </c:strRef>
          </c:cat>
          <c:val>
            <c:numRef>
              <c:f>'% Case Fatality Rate'!$B$10:$FZ$10</c:f>
              <c:numCache>
                <c:formatCode>0.0%</c:formatCode>
                <c:ptCount val="1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5.0251256281407036E-3</c:v>
                </c:pt>
                <c:pt idx="58">
                  <c:v>3.952569169960474E-3</c:v>
                </c:pt>
                <c:pt idx="59">
                  <c:v>3.2679738562091504E-3</c:v>
                </c:pt>
                <c:pt idx="60">
                  <c:v>2.7247956403269754E-3</c:v>
                </c:pt>
                <c:pt idx="61">
                  <c:v>2.2831050228310501E-3</c:v>
                </c:pt>
                <c:pt idx="62">
                  <c:v>2.0202020202020202E-3</c:v>
                </c:pt>
                <c:pt idx="63">
                  <c:v>4.559270516717325E-3</c:v>
                </c:pt>
                <c:pt idx="64">
                  <c:v>3.5714285714285713E-3</c:v>
                </c:pt>
                <c:pt idx="65">
                  <c:v>3.8610038610038611E-3</c:v>
                </c:pt>
                <c:pt idx="66">
                  <c:v>3.1645569620253164E-3</c:v>
                </c:pt>
                <c:pt idx="67">
                  <c:v>5.2151238591916557E-3</c:v>
                </c:pt>
                <c:pt idx="68">
                  <c:v>4.9019607843137254E-3</c:v>
                </c:pt>
                <c:pt idx="69">
                  <c:v>7.2742832691484807E-3</c:v>
                </c:pt>
                <c:pt idx="70">
                  <c:v>8.6424198775657182E-3</c:v>
                </c:pt>
                <c:pt idx="71">
                  <c:v>8.4554678692220966E-3</c:v>
                </c:pt>
                <c:pt idx="72">
                  <c:v>8.1947457218606891E-3</c:v>
                </c:pt>
                <c:pt idx="73">
                  <c:v>9.0889875290636225E-3</c:v>
                </c:pt>
                <c:pt idx="74">
                  <c:v>8.3503432918908896E-3</c:v>
                </c:pt>
                <c:pt idx="75">
                  <c:v>7.4097430238057697E-3</c:v>
                </c:pt>
                <c:pt idx="76">
                  <c:v>7.7364279044951313E-3</c:v>
                </c:pt>
                <c:pt idx="77">
                  <c:v>7.2647601476014756E-3</c:v>
                </c:pt>
                <c:pt idx="78">
                  <c:v>7.5017273714342121E-3</c:v>
                </c:pt>
                <c:pt idx="79">
                  <c:v>7.8878912477972647E-3</c:v>
                </c:pt>
                <c:pt idx="80">
                  <c:v>7.8032979976442873E-3</c:v>
                </c:pt>
                <c:pt idx="81">
                  <c:v>8.2435003170577038E-3</c:v>
                </c:pt>
                <c:pt idx="82">
                  <c:v>8.0750763858577039E-3</c:v>
                </c:pt>
                <c:pt idx="83">
                  <c:v>8.0561084257416357E-3</c:v>
                </c:pt>
                <c:pt idx="84">
                  <c:v>8.0849326255614529E-3</c:v>
                </c:pt>
                <c:pt idx="85">
                  <c:v>8.3041019400100224E-3</c:v>
                </c:pt>
                <c:pt idx="86">
                  <c:v>8.5291177205698582E-3</c:v>
                </c:pt>
                <c:pt idx="87">
                  <c:v>8.5070529720327245E-3</c:v>
                </c:pt>
                <c:pt idx="88">
                  <c:v>8.4241476676078682E-3</c:v>
                </c:pt>
                <c:pt idx="89">
                  <c:v>8.5948939963073796E-3</c:v>
                </c:pt>
                <c:pt idx="90">
                  <c:v>8.6424198775657182E-3</c:v>
                </c:pt>
                <c:pt idx="91">
                  <c:v>8.8449800858635495E-3</c:v>
                </c:pt>
                <c:pt idx="92">
                  <c:v>8.8413808484539523E-3</c:v>
                </c:pt>
                <c:pt idx="93">
                  <c:v>8.9621404214391878E-3</c:v>
                </c:pt>
                <c:pt idx="94">
                  <c:v>9.1301549847160393E-3</c:v>
                </c:pt>
                <c:pt idx="95">
                  <c:v>9.2280324648852975E-3</c:v>
                </c:pt>
                <c:pt idx="96">
                  <c:v>9.1110422619252521E-3</c:v>
                </c:pt>
                <c:pt idx="97">
                  <c:v>9.2669787725261337E-3</c:v>
                </c:pt>
                <c:pt idx="98">
                  <c:v>9.778770410165092E-3</c:v>
                </c:pt>
                <c:pt idx="99">
                  <c:v>1.0075306578527296E-2</c:v>
                </c:pt>
                <c:pt idx="100">
                  <c:v>1.0215763211017994E-2</c:v>
                </c:pt>
                <c:pt idx="101">
                  <c:v>9.8505489544875625E-3</c:v>
                </c:pt>
                <c:pt idx="102">
                  <c:v>9.5035155582944165E-3</c:v>
                </c:pt>
                <c:pt idx="103">
                  <c:v>9.334471459646998E-3</c:v>
                </c:pt>
                <c:pt idx="104">
                  <c:v>9.3389972324129499E-3</c:v>
                </c:pt>
                <c:pt idx="105">
                  <c:v>9.2629980292775818E-3</c:v>
                </c:pt>
                <c:pt idx="106">
                  <c:v>9.1724994355384965E-3</c:v>
                </c:pt>
                <c:pt idx="107">
                  <c:v>9.1717724463560441E-3</c:v>
                </c:pt>
                <c:pt idx="108">
                  <c:v>9.1958767037790164E-3</c:v>
                </c:pt>
                <c:pt idx="109">
                  <c:v>9.1326160772194874E-3</c:v>
                </c:pt>
                <c:pt idx="110">
                  <c:v>9.0763698135029637E-3</c:v>
                </c:pt>
                <c:pt idx="111">
                  <c:v>9.111146514641991E-3</c:v>
                </c:pt>
                <c:pt idx="112">
                  <c:v>9.1302714728547785E-3</c:v>
                </c:pt>
                <c:pt idx="113">
                  <c:v>9.1379412872405804E-3</c:v>
                </c:pt>
                <c:pt idx="114">
                  <c:v>9.1994080116267127E-3</c:v>
                </c:pt>
                <c:pt idx="115">
                  <c:v>9.3257315939024345E-3</c:v>
                </c:pt>
                <c:pt idx="116">
                  <c:v>9.3379993753371759E-3</c:v>
                </c:pt>
                <c:pt idx="117">
                  <c:v>9.36431377675641E-3</c:v>
                </c:pt>
                <c:pt idx="118">
                  <c:v>9.4585268436125775E-3</c:v>
                </c:pt>
                <c:pt idx="119">
                  <c:v>9.6273141024602778E-3</c:v>
                </c:pt>
                <c:pt idx="120">
                  <c:v>9.7589701279152518E-3</c:v>
                </c:pt>
                <c:pt idx="121">
                  <c:v>9.9525805028672261E-3</c:v>
                </c:pt>
                <c:pt idx="122">
                  <c:v>1.0086875748030558E-2</c:v>
                </c:pt>
                <c:pt idx="123">
                  <c:v>1.0279231655737181E-2</c:v>
                </c:pt>
                <c:pt idx="124">
                  <c:v>1.0279350474072439E-2</c:v>
                </c:pt>
                <c:pt idx="125">
                  <c:v>1.0506648415033312E-2</c:v>
                </c:pt>
                <c:pt idx="126">
                  <c:v>1.0704650911837704E-2</c:v>
                </c:pt>
                <c:pt idx="127">
                  <c:v>1.0927289467644196E-2</c:v>
                </c:pt>
                <c:pt idx="128">
                  <c:v>1.1284160124657206E-2</c:v>
                </c:pt>
                <c:pt idx="129">
                  <c:v>1.1485847569816554E-2</c:v>
                </c:pt>
                <c:pt idx="130">
                  <c:v>1.156358493308989E-2</c:v>
                </c:pt>
                <c:pt idx="131">
                  <c:v>1.1703288216099322E-2</c:v>
                </c:pt>
                <c:pt idx="132">
                  <c:v>1.1888389502488267E-2</c:v>
                </c:pt>
                <c:pt idx="133">
                  <c:v>1.2063514123901185E-2</c:v>
                </c:pt>
                <c:pt idx="134">
                  <c:v>1.2203260558680522E-2</c:v>
                </c:pt>
                <c:pt idx="135">
                  <c:v>1.228698114215503E-2</c:v>
                </c:pt>
                <c:pt idx="136">
                  <c:v>1.2479753417361199E-2</c:v>
                </c:pt>
                <c:pt idx="137">
                  <c:v>1.2526949748754478E-2</c:v>
                </c:pt>
                <c:pt idx="138">
                  <c:v>1.2526179357747094E-2</c:v>
                </c:pt>
                <c:pt idx="139">
                  <c:v>1.2657078596042341E-2</c:v>
                </c:pt>
                <c:pt idx="140">
                  <c:v>1.2879723664007562E-2</c:v>
                </c:pt>
                <c:pt idx="141">
                  <c:v>1.2997210043842168E-2</c:v>
                </c:pt>
                <c:pt idx="142">
                  <c:v>1.3127470578215642E-2</c:v>
                </c:pt>
                <c:pt idx="143">
                  <c:v>1.3127144061695075E-2</c:v>
                </c:pt>
                <c:pt idx="144">
                  <c:v>1.313351013786589E-2</c:v>
                </c:pt>
                <c:pt idx="145">
                  <c:v>1.3198902483578261E-2</c:v>
                </c:pt>
                <c:pt idx="146">
                  <c:v>1.335352700904126E-2</c:v>
                </c:pt>
                <c:pt idx="147">
                  <c:v>1.3515543417868823E-2</c:v>
                </c:pt>
                <c:pt idx="148">
                  <c:v>1.3652888255125187E-2</c:v>
                </c:pt>
                <c:pt idx="149">
                  <c:v>1.3779887804157018E-2</c:v>
                </c:pt>
                <c:pt idx="150">
                  <c:v>1.3871098753475586E-2</c:v>
                </c:pt>
                <c:pt idx="151">
                  <c:v>1.3874450014472177E-2</c:v>
                </c:pt>
                <c:pt idx="152">
                  <c:v>1.3857117496386092E-2</c:v>
                </c:pt>
                <c:pt idx="153">
                  <c:v>1.3941069800526985E-2</c:v>
                </c:pt>
                <c:pt idx="154">
                  <c:v>1.4030357581887754E-2</c:v>
                </c:pt>
                <c:pt idx="155">
                  <c:v>1.4016191849276194E-2</c:v>
                </c:pt>
                <c:pt idx="156">
                  <c:v>1.4146621586744438E-2</c:v>
                </c:pt>
                <c:pt idx="157">
                  <c:v>1.4292118912726814E-2</c:v>
                </c:pt>
                <c:pt idx="158">
                  <c:v>1.430007749821249E-2</c:v>
                </c:pt>
                <c:pt idx="159">
                  <c:v>1.4294505549429438E-2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46-47DD-86C9-8378B83293F3}"/>
            </c:ext>
          </c:extLst>
        </c:ser>
        <c:ser>
          <c:idx val="5"/>
          <c:order val="5"/>
          <c:tx>
            <c:strRef>
              <c:f>'% Case Fatality Rate'!$A$11</c:f>
              <c:strCache>
                <c:ptCount val="1"/>
                <c:pt idx="0">
                  <c:v>US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Rate'!$B$1:$FZ$1</c:f>
              <c:strCache>
                <c:ptCount val="16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</c:strCache>
            </c:strRef>
          </c:cat>
          <c:val>
            <c:numRef>
              <c:f>'% Case Fatality Rate'!$B$11:$FZ$11</c:f>
              <c:numCache>
                <c:formatCode>0.0%</c:formatCode>
                <c:ptCount val="1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4.1666666666666664E-2</c:v>
                </c:pt>
                <c:pt idx="39">
                  <c:v>3.3333333333333333E-2</c:v>
                </c:pt>
                <c:pt idx="40">
                  <c:v>0.11320754716981132</c:v>
                </c:pt>
                <c:pt idx="41">
                  <c:v>9.5890410958904104E-2</c:v>
                </c:pt>
                <c:pt idx="42">
                  <c:v>0.10576923076923077</c:v>
                </c:pt>
                <c:pt idx="43">
                  <c:v>6.8965517241379309E-2</c:v>
                </c:pt>
                <c:pt idx="44">
                  <c:v>6.3063063063063057E-2</c:v>
                </c:pt>
                <c:pt idx="45">
                  <c:v>5.0445103857566766E-2</c:v>
                </c:pt>
                <c:pt idx="46">
                  <c:v>4.6563192904656318E-2</c:v>
                </c:pt>
                <c:pt idx="47">
                  <c:v>4.238921001926782E-2</c:v>
                </c:pt>
                <c:pt idx="48">
                  <c:v>3.9381153305203941E-2</c:v>
                </c:pt>
                <c:pt idx="49">
                  <c:v>2.8854824165915238E-2</c:v>
                </c:pt>
                <c:pt idx="50">
                  <c:v>2.7546444586803331E-2</c:v>
                </c:pt>
                <c:pt idx="51">
                  <c:v>2.4107556791840519E-2</c:v>
                </c:pt>
                <c:pt idx="52">
                  <c:v>2.0557491289198607E-2</c:v>
                </c:pt>
                <c:pt idx="53">
                  <c:v>2.4258760107816711E-2</c:v>
                </c:pt>
                <c:pt idx="54">
                  <c:v>2.2935779816513763E-2</c:v>
                </c:pt>
                <c:pt idx="55">
                  <c:v>2.1820550398957826E-2</c:v>
                </c:pt>
                <c:pt idx="56">
                  <c:v>2.1426968813102985E-2</c:v>
                </c:pt>
                <c:pt idx="57">
                  <c:v>1.9006571045008126E-2</c:v>
                </c:pt>
                <c:pt idx="58">
                  <c:v>1.8789465578315109E-2</c:v>
                </c:pt>
                <c:pt idx="59">
                  <c:v>1.7662096211945155E-2</c:v>
                </c:pt>
                <c:pt idx="60">
                  <c:v>1.7774617845716316E-2</c:v>
                </c:pt>
                <c:pt idx="61">
                  <c:v>1.7881172311552059E-2</c:v>
                </c:pt>
                <c:pt idx="62">
                  <c:v>1.8832704960449472E-2</c:v>
                </c:pt>
                <c:pt idx="63">
                  <c:v>2.0122948337471989E-2</c:v>
                </c:pt>
                <c:pt idx="64">
                  <c:v>2.0647002854424359E-2</c:v>
                </c:pt>
                <c:pt idx="65">
                  <c:v>2.2336534512097328E-2</c:v>
                </c:pt>
                <c:pt idx="66">
                  <c:v>2.3932030085044326E-2</c:v>
                </c:pt>
                <c:pt idx="67">
                  <c:v>2.511438163094749E-2</c:v>
                </c:pt>
                <c:pt idx="68">
                  <c:v>2.6750261233019854E-2</c:v>
                </c:pt>
                <c:pt idx="69">
                  <c:v>2.9506997843148686E-2</c:v>
                </c:pt>
                <c:pt idx="70">
                  <c:v>3.1686228372410058E-2</c:v>
                </c:pt>
                <c:pt idx="71">
                  <c:v>3.4134255681887868E-2</c:v>
                </c:pt>
                <c:pt idx="72">
                  <c:v>3.4881660549297561E-2</c:v>
                </c:pt>
                <c:pt idx="73">
                  <c:v>3.5234211282567915E-2</c:v>
                </c:pt>
                <c:pt idx="74">
                  <c:v>3.6504696761885579E-2</c:v>
                </c:pt>
                <c:pt idx="75">
                  <c:v>3.8084474823670382E-2</c:v>
                </c:pt>
                <c:pt idx="76">
                  <c:v>4.093047096424049E-2</c:v>
                </c:pt>
                <c:pt idx="77">
                  <c:v>4.2749821963014856E-2</c:v>
                </c:pt>
                <c:pt idx="78">
                  <c:v>4.3955972974020437E-2</c:v>
                </c:pt>
                <c:pt idx="79">
                  <c:v>4.515777910323069E-2</c:v>
                </c:pt>
                <c:pt idx="80">
                  <c:v>4.6401418294637072E-2</c:v>
                </c:pt>
                <c:pt idx="81">
                  <c:v>4.7146807734534613E-2</c:v>
                </c:pt>
                <c:pt idx="82">
                  <c:v>4.8187552637458962E-2</c:v>
                </c:pt>
                <c:pt idx="83">
                  <c:v>4.9978237482446272E-2</c:v>
                </c:pt>
                <c:pt idx="84">
                  <c:v>5.1638468025342728E-2</c:v>
                </c:pt>
                <c:pt idx="85">
                  <c:v>5.2341947668511454E-2</c:v>
                </c:pt>
                <c:pt idx="86">
                  <c:v>5.3591473455689209E-2</c:v>
                </c:pt>
                <c:pt idx="87">
                  <c:v>5.4724181417110655E-2</c:v>
                </c:pt>
                <c:pt idx="88">
                  <c:v>5.4401586514625684E-2</c:v>
                </c:pt>
                <c:pt idx="89">
                  <c:v>5.476218426062502E-2</c:v>
                </c:pt>
                <c:pt idx="90">
                  <c:v>5.5997617438177584E-2</c:v>
                </c:pt>
                <c:pt idx="91">
                  <c:v>5.6900171241464792E-2</c:v>
                </c:pt>
                <c:pt idx="92">
                  <c:v>5.7329079171241498E-2</c:v>
                </c:pt>
                <c:pt idx="93">
                  <c:v>5.6994761583772806E-2</c:v>
                </c:pt>
                <c:pt idx="94">
                  <c:v>5.7412133341978193E-2</c:v>
                </c:pt>
                <c:pt idx="95">
                  <c:v>5.6955117979343675E-2</c:v>
                </c:pt>
                <c:pt idx="96">
                  <c:v>5.7015538959407384E-2</c:v>
                </c:pt>
                <c:pt idx="97">
                  <c:v>5.773605194590347E-2</c:v>
                </c:pt>
                <c:pt idx="98">
                  <c:v>5.8730916670981452E-2</c:v>
                </c:pt>
                <c:pt idx="99">
                  <c:v>5.9003399936793058E-2</c:v>
                </c:pt>
                <c:pt idx="100">
                  <c:v>5.8945871494151307E-2</c:v>
                </c:pt>
                <c:pt idx="101">
                  <c:v>5.8685379886340427E-2</c:v>
                </c:pt>
                <c:pt idx="102">
                  <c:v>5.8530781819387041E-2</c:v>
                </c:pt>
                <c:pt idx="103">
                  <c:v>5.8472948755411348E-2</c:v>
                </c:pt>
                <c:pt idx="104">
                  <c:v>5.9081944365130007E-2</c:v>
                </c:pt>
                <c:pt idx="105">
                  <c:v>5.9808176067487784E-2</c:v>
                </c:pt>
                <c:pt idx="106">
                  <c:v>6.0238986720405514E-2</c:v>
                </c:pt>
                <c:pt idx="107">
                  <c:v>6.0140497265953004E-2</c:v>
                </c:pt>
                <c:pt idx="108">
                  <c:v>6.0200592556071415E-2</c:v>
                </c:pt>
                <c:pt idx="109">
                  <c:v>5.985829977722542E-2</c:v>
                </c:pt>
                <c:pt idx="110">
                  <c:v>5.988194790393226E-2</c:v>
                </c:pt>
                <c:pt idx="111">
                  <c:v>6.0155762469507185E-2</c:v>
                </c:pt>
                <c:pt idx="112">
                  <c:v>6.0490978856235438E-2</c:v>
                </c:pt>
                <c:pt idx="113">
                  <c:v>6.0565726832269691E-2</c:v>
                </c:pt>
                <c:pt idx="114">
                  <c:v>6.0635212894730665E-2</c:v>
                </c:pt>
                <c:pt idx="115">
                  <c:v>6.0431699575409718E-2</c:v>
                </c:pt>
                <c:pt idx="116">
                  <c:v>6.0204362510724106E-2</c:v>
                </c:pt>
                <c:pt idx="117">
                  <c:v>5.9863127368651056E-2</c:v>
                </c:pt>
                <c:pt idx="118">
                  <c:v>6.0085831319117565E-2</c:v>
                </c:pt>
                <c:pt idx="119">
                  <c:v>6.0152705444501395E-2</c:v>
                </c:pt>
                <c:pt idx="120">
                  <c:v>5.9968974165754696E-2</c:v>
                </c:pt>
                <c:pt idx="121">
                  <c:v>5.9862379190152075E-2</c:v>
                </c:pt>
                <c:pt idx="122">
                  <c:v>5.9741789076635285E-2</c:v>
                </c:pt>
                <c:pt idx="123">
                  <c:v>5.9372992038099877E-2</c:v>
                </c:pt>
                <c:pt idx="124">
                  <c:v>5.8999203093744554E-2</c:v>
                </c:pt>
                <c:pt idx="125">
                  <c:v>5.8754085859743038E-2</c:v>
                </c:pt>
                <c:pt idx="126">
                  <c:v>5.9003539251843276E-2</c:v>
                </c:pt>
                <c:pt idx="127">
                  <c:v>5.891430126934754E-2</c:v>
                </c:pt>
                <c:pt idx="128">
                  <c:v>5.8762317302722272E-2</c:v>
                </c:pt>
                <c:pt idx="129">
                  <c:v>5.849039316062514E-2</c:v>
                </c:pt>
                <c:pt idx="130">
                  <c:v>5.8172264026564072E-2</c:v>
                </c:pt>
                <c:pt idx="131">
                  <c:v>5.8040954023064438E-2</c:v>
                </c:pt>
                <c:pt idx="132">
                  <c:v>5.7942153091897264E-2</c:v>
                </c:pt>
                <c:pt idx="133">
                  <c:v>5.7851186271300335E-2</c:v>
                </c:pt>
                <c:pt idx="134">
                  <c:v>5.7746349165283949E-2</c:v>
                </c:pt>
                <c:pt idx="135">
                  <c:v>5.748812671559899E-2</c:v>
                </c:pt>
                <c:pt idx="136">
                  <c:v>5.7161602833684051E-2</c:v>
                </c:pt>
                <c:pt idx="137">
                  <c:v>5.6871104335782019E-2</c:v>
                </c:pt>
                <c:pt idx="138">
                  <c:v>5.6615901571072408E-2</c:v>
                </c:pt>
                <c:pt idx="139">
                  <c:v>5.6576499039329896E-2</c:v>
                </c:pt>
                <c:pt idx="140">
                  <c:v>5.644768686191147E-2</c:v>
                </c:pt>
                <c:pt idx="141">
                  <c:v>5.624805420070271E-2</c:v>
                </c:pt>
                <c:pt idx="142">
                  <c:v>5.5963779157105029E-2</c:v>
                </c:pt>
                <c:pt idx="143">
                  <c:v>5.5644518314063071E-2</c:v>
                </c:pt>
                <c:pt idx="144">
                  <c:v>5.5266855072782131E-2</c:v>
                </c:pt>
                <c:pt idx="145">
                  <c:v>5.4931680121247328E-2</c:v>
                </c:pt>
                <c:pt idx="146">
                  <c:v>5.4713619253311106E-2</c:v>
                </c:pt>
                <c:pt idx="147">
                  <c:v>5.4415727895936281E-2</c:v>
                </c:pt>
                <c:pt idx="148">
                  <c:v>5.4052573832113524E-2</c:v>
                </c:pt>
                <c:pt idx="149">
                  <c:v>5.3597194970347511E-2</c:v>
                </c:pt>
                <c:pt idx="150">
                  <c:v>5.3083917550548775E-2</c:v>
                </c:pt>
                <c:pt idx="151">
                  <c:v>5.2584198750468408E-2</c:v>
                </c:pt>
                <c:pt idx="152">
                  <c:v>5.2070188063669885E-2</c:v>
                </c:pt>
                <c:pt idx="153">
                  <c:v>5.1642796500604264E-2</c:v>
                </c:pt>
                <c:pt idx="154">
                  <c:v>5.1204137803080772E-2</c:v>
                </c:pt>
                <c:pt idx="155">
                  <c:v>5.1360298625396782E-2</c:v>
                </c:pt>
                <c:pt idx="156">
                  <c:v>5.0673257809150274E-2</c:v>
                </c:pt>
                <c:pt idx="157">
                  <c:v>5.0012529126733811E-2</c:v>
                </c:pt>
                <c:pt idx="158">
                  <c:v>4.9353941708813978E-2</c:v>
                </c:pt>
                <c:pt idx="159">
                  <c:v>4.8692325033429171E-2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F84-40C2-A800-AE9B05592F41}"/>
            </c:ext>
          </c:extLst>
        </c:ser>
        <c:ser>
          <c:idx val="7"/>
          <c:order val="6"/>
          <c:tx>
            <c:strRef>
              <c:f>'% Case Fatality Rate'!$A$12</c:f>
              <c:strCache>
                <c:ptCount val="1"/>
                <c:pt idx="0">
                  <c:v>Brazil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Rate'!$B$1:$FZ$1</c:f>
              <c:strCache>
                <c:ptCount val="16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</c:strCache>
            </c:strRef>
          </c:cat>
          <c:val>
            <c:numRef>
              <c:f>'% Case Fatality Rate'!$B$12:$FZ$12</c:f>
              <c:numCache>
                <c:formatCode>0.0%</c:formatCode>
                <c:ptCount val="1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3.1152647975077881E-3</c:v>
                </c:pt>
                <c:pt idx="56">
                  <c:v>8.0645161290322578E-3</c:v>
                </c:pt>
                <c:pt idx="57">
                  <c:v>9.6618357487922701E-3</c:v>
                </c:pt>
                <c:pt idx="58">
                  <c:v>1.3871374527112233E-2</c:v>
                </c:pt>
                <c:pt idx="59">
                  <c:v>1.4691478942213516E-2</c:v>
                </c:pt>
                <c:pt idx="60">
                  <c:v>1.6170763260025874E-2</c:v>
                </c:pt>
                <c:pt idx="61">
                  <c:v>1.7671517671517672E-2</c:v>
                </c:pt>
                <c:pt idx="62">
                  <c:v>2.0471740097908322E-2</c:v>
                </c:pt>
                <c:pt idx="63">
                  <c:v>2.3101018010963197E-2</c:v>
                </c:pt>
                <c:pt idx="64">
                  <c:v>2.579564489112228E-2</c:v>
                </c:pt>
                <c:pt idx="65">
                  <c:v>2.6924202516827627E-2</c:v>
                </c:pt>
                <c:pt idx="66">
                  <c:v>2.8432377049180328E-2</c:v>
                </c:pt>
                <c:pt idx="67">
                  <c:v>3.1954887218045111E-2</c:v>
                </c:pt>
                <c:pt idx="68">
                  <c:v>3.4723738807599915E-2</c:v>
                </c:pt>
                <c:pt idx="69">
                  <c:v>3.5158299807591394E-2</c:v>
                </c:pt>
                <c:pt idx="70">
                  <c:v>3.5108250438853128E-2</c:v>
                </c:pt>
                <c:pt idx="71">
                  <c:v>4.0278468423669819E-2</c:v>
                </c:pt>
                <c:pt idx="72">
                  <c:v>3.9642226148409891E-2</c:v>
                </c:pt>
                <c:pt idx="73">
                  <c:v>4.2953667953667951E-2</c:v>
                </c:pt>
                <c:pt idx="74">
                  <c:v>4.366576819407008E-2</c:v>
                </c:pt>
                <c:pt idx="75">
                  <c:v>4.6377764986432035E-2</c:v>
                </c:pt>
                <c:pt idx="76">
                  <c:v>4.8881288299843235E-2</c:v>
                </c:pt>
                <c:pt idx="77">
                  <c:v>5.0649350649350652E-2</c:v>
                </c:pt>
                <c:pt idx="78">
                  <c:v>5.2509396418306431E-2</c:v>
                </c:pt>
                <c:pt idx="79">
                  <c:v>5.3824218352174359E-2</c:v>
                </c:pt>
                <c:pt idx="80">
                  <c:v>5.4228783712066388E-2</c:v>
                </c:pt>
                <c:pt idx="81">
                  <c:v>5.5109949531362654E-2</c:v>
                </c:pt>
                <c:pt idx="82">
                  <c:v>5.6679470763977807E-2</c:v>
                </c:pt>
                <c:pt idx="83">
                  <c:v>6.0644446203784341E-2</c:v>
                </c:pt>
                <c:pt idx="84">
                  <c:v>6.129943502824859E-2</c:v>
                </c:pt>
                <c:pt idx="85">
                  <c:v>6.3237469186524245E-2</c:v>
                </c:pt>
                <c:pt idx="86">
                  <c:v>6.3565108960275521E-2</c:v>
                </c:pt>
                <c:pt idx="87">
                  <c:v>6.4215178133013251E-2</c:v>
                </c:pt>
                <c:pt idx="88">
                  <c:v>6.3693278832721065E-2</c:v>
                </c:pt>
                <c:pt idx="89">
                  <c:v>6.3495569791129761E-2</c:v>
                </c:pt>
                <c:pt idx="90">
                  <c:v>6.3627289398546852E-2</c:v>
                </c:pt>
                <c:pt idx="91">
                  <c:v>6.3509408396529493E-2</c:v>
                </c:pt>
                <c:pt idx="92">
                  <c:v>6.6572068110960114E-2</c:v>
                </c:pt>
                <c:pt idx="93">
                  <c:v>6.8538016024276963E-2</c:v>
                </c:pt>
                <c:pt idx="94">
                  <c:v>6.8387162025487155E-2</c:v>
                </c:pt>
                <c:pt idx="95">
                  <c:v>6.7923930269413624E-2</c:v>
                </c:pt>
                <c:pt idx="96">
                  <c:v>6.8247190344868494E-2</c:v>
                </c:pt>
                <c:pt idx="97">
                  <c:v>6.9406704444596165E-2</c:v>
                </c:pt>
                <c:pt idx="98">
                  <c:v>6.9184915605195463E-2</c:v>
                </c:pt>
                <c:pt idx="99">
                  <c:v>6.8886416552926474E-2</c:v>
                </c:pt>
                <c:pt idx="100">
                  <c:v>6.9542960022559164E-2</c:v>
                </c:pt>
                <c:pt idx="101">
                  <c:v>6.9629248197734292E-2</c:v>
                </c:pt>
                <c:pt idx="102">
                  <c:v>6.9245575786144986E-2</c:v>
                </c:pt>
                <c:pt idx="103">
                  <c:v>6.7823605229239553E-2</c:v>
                </c:pt>
                <c:pt idx="104">
                  <c:v>6.875406002338573E-2</c:v>
                </c:pt>
                <c:pt idx="105">
                  <c:v>6.7829809416243461E-2</c:v>
                </c:pt>
                <c:pt idx="106">
                  <c:v>6.7686506153653528E-2</c:v>
                </c:pt>
                <c:pt idx="107">
                  <c:v>6.819202962680572E-2</c:v>
                </c:pt>
                <c:pt idx="108">
                  <c:v>6.8280992688756315E-2</c:v>
                </c:pt>
                <c:pt idx="109">
                  <c:v>6.8365509314746858E-2</c:v>
                </c:pt>
                <c:pt idx="110">
                  <c:v>6.8711157234336115E-2</c:v>
                </c:pt>
                <c:pt idx="111">
                  <c:v>6.9921554984456888E-2</c:v>
                </c:pt>
                <c:pt idx="112">
                  <c:v>6.9634000746829919E-2</c:v>
                </c:pt>
                <c:pt idx="113">
                  <c:v>6.8904584943272715E-2</c:v>
                </c:pt>
                <c:pt idx="114">
                  <c:v>6.7919252261781013E-2</c:v>
                </c:pt>
                <c:pt idx="115">
                  <c:v>6.7071786768075167E-2</c:v>
                </c:pt>
                <c:pt idx="116">
                  <c:v>6.6857474697195954E-2</c:v>
                </c:pt>
                <c:pt idx="117">
                  <c:v>6.5994956298361579E-2</c:v>
                </c:pt>
                <c:pt idx="118">
                  <c:v>6.6141935009287015E-2</c:v>
                </c:pt>
                <c:pt idx="119">
                  <c:v>6.4678869191539853E-2</c:v>
                </c:pt>
                <c:pt idx="120">
                  <c:v>6.4649598338530803E-2</c:v>
                </c:pt>
                <c:pt idx="121">
                  <c:v>6.3610263229472025E-2</c:v>
                </c:pt>
                <c:pt idx="122">
                  <c:v>6.3365361919182031E-2</c:v>
                </c:pt>
                <c:pt idx="123">
                  <c:v>6.2404497661139119E-2</c:v>
                </c:pt>
                <c:pt idx="124">
                  <c:v>6.261169704826379E-2</c:v>
                </c:pt>
                <c:pt idx="125">
                  <c:v>6.2654963166693084E-2</c:v>
                </c:pt>
                <c:pt idx="126">
                  <c:v>6.2158073531947133E-2</c:v>
                </c:pt>
                <c:pt idx="127">
                  <c:v>6.1049019026191247E-2</c:v>
                </c:pt>
                <c:pt idx="128">
                  <c:v>5.9931293344741447E-2</c:v>
                </c:pt>
                <c:pt idx="129">
                  <c:v>5.7848487280314581E-2</c:v>
                </c:pt>
                <c:pt idx="130">
                  <c:v>5.6937082523225255E-2</c:v>
                </c:pt>
                <c:pt idx="131">
                  <c:v>5.6866123275467424E-2</c:v>
                </c:pt>
                <c:pt idx="132">
                  <c:v>5.617564815631735E-2</c:v>
                </c:pt>
                <c:pt idx="133">
                  <c:v>5.5731349826032166E-2</c:v>
                </c:pt>
                <c:pt idx="134">
                  <c:v>5.5324006693325052E-2</c:v>
                </c:pt>
                <c:pt idx="135">
                  <c:v>5.4239041393930668E-2</c:v>
                </c:pt>
                <c:pt idx="136">
                  <c:v>5.3400035074890835E-2</c:v>
                </c:pt>
                <c:pt idx="137">
                  <c:v>5.2699065280054587E-2</c:v>
                </c:pt>
                <c:pt idx="138">
                  <c:v>5.2492748214618919E-2</c:v>
                </c:pt>
                <c:pt idx="139">
                  <c:v>5.1934880588719722E-2</c:v>
                </c:pt>
                <c:pt idx="140">
                  <c:v>5.1371281796337723E-2</c:v>
                </c:pt>
                <c:pt idx="141">
                  <c:v>5.0968576083544673E-2</c:v>
                </c:pt>
                <c:pt idx="142">
                  <c:v>5.0467537795152083E-2</c:v>
                </c:pt>
                <c:pt idx="143">
                  <c:v>5.022845009018076E-2</c:v>
                </c:pt>
                <c:pt idx="144">
                  <c:v>4.9943293408204477E-2</c:v>
                </c:pt>
                <c:pt idx="145">
                  <c:v>4.948827553753303E-2</c:v>
                </c:pt>
                <c:pt idx="146">
                  <c:v>4.900513329339929E-2</c:v>
                </c:pt>
                <c:pt idx="147">
                  <c:v>4.8682352621007202E-2</c:v>
                </c:pt>
                <c:pt idx="148">
                  <c:v>4.8814998231340646E-2</c:v>
                </c:pt>
                <c:pt idx="149">
                  <c:v>4.7394117413567263E-2</c:v>
                </c:pt>
                <c:pt idx="150">
                  <c:v>4.6812460717192826E-2</c:v>
                </c:pt>
                <c:pt idx="151">
                  <c:v>4.6699054129770774E-2</c:v>
                </c:pt>
                <c:pt idx="152">
                  <c:v>4.6337451535061955E-2</c:v>
                </c:pt>
                <c:pt idx="153">
                  <c:v>4.5941813726431316E-2</c:v>
                </c:pt>
                <c:pt idx="154">
                  <c:v>4.5287393648659677E-2</c:v>
                </c:pt>
                <c:pt idx="155">
                  <c:v>4.4760502689489737E-2</c:v>
                </c:pt>
                <c:pt idx="156">
                  <c:v>4.3891875442165877E-2</c:v>
                </c:pt>
                <c:pt idx="157">
                  <c:v>4.3443277482040729E-2</c:v>
                </c:pt>
                <c:pt idx="158">
                  <c:v>4.2868950699441952E-2</c:v>
                </c:pt>
                <c:pt idx="159">
                  <c:v>4.2621117603850331E-2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AA-4770-97F8-26B5FA6E64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895544"/>
        <c:axId val="242895936"/>
        <c:extLst>
          <c:ext xmlns:c15="http://schemas.microsoft.com/office/drawing/2012/chart" uri="{02D57815-91ED-43cb-92C2-25804820EDAC}">
            <c15:filteredLineSeries>
              <c15:ser>
                <c:idx val="4"/>
                <c:order val="7"/>
                <c:tx>
                  <c:strRef>
                    <c:extLst>
                      <c:ext uri="{02D57815-91ED-43cb-92C2-25804820EDAC}">
                        <c15:formulaRef>
                          <c15:sqref>'% Case Fatality Rate'!$A$2</c15:sqref>
                        </c15:formulaRef>
                      </c:ext>
                    </c:extLst>
                    <c:strCache>
                      <c:ptCount val="1"/>
                      <c:pt idx="0">
                        <c:v>World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'% Case Fatality Rate'!$B$1:$FZ$1</c15:sqref>
                        </c15:formulaRef>
                      </c:ext>
                    </c:extLst>
                    <c:strCache>
                      <c:ptCount val="160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  <c:pt idx="122">
                        <c:v>5/23/20</c:v>
                      </c:pt>
                      <c:pt idx="123">
                        <c:v>5/24/20</c:v>
                      </c:pt>
                      <c:pt idx="124">
                        <c:v>5/25/20</c:v>
                      </c:pt>
                      <c:pt idx="125">
                        <c:v>5/26/20</c:v>
                      </c:pt>
                      <c:pt idx="126">
                        <c:v>5/27/20</c:v>
                      </c:pt>
                      <c:pt idx="127">
                        <c:v>5/28/20</c:v>
                      </c:pt>
                      <c:pt idx="128">
                        <c:v>5/29/20</c:v>
                      </c:pt>
                      <c:pt idx="129">
                        <c:v>5/30/20</c:v>
                      </c:pt>
                      <c:pt idx="130">
                        <c:v>5/31/20</c:v>
                      </c:pt>
                      <c:pt idx="131">
                        <c:v>06/01/2020</c:v>
                      </c:pt>
                      <c:pt idx="132">
                        <c:v>06/02/2020</c:v>
                      </c:pt>
                      <c:pt idx="133">
                        <c:v>06/03/2020</c:v>
                      </c:pt>
                      <c:pt idx="134">
                        <c:v>06/04/2020</c:v>
                      </c:pt>
                      <c:pt idx="135">
                        <c:v>06/05/2020</c:v>
                      </c:pt>
                      <c:pt idx="136">
                        <c:v>06/06/2020</c:v>
                      </c:pt>
                      <c:pt idx="137">
                        <c:v>06/07/2020</c:v>
                      </c:pt>
                      <c:pt idx="138">
                        <c:v>06/08/2020</c:v>
                      </c:pt>
                      <c:pt idx="139">
                        <c:v>06/09/2020</c:v>
                      </c:pt>
                      <c:pt idx="140">
                        <c:v>06/10/2020</c:v>
                      </c:pt>
                      <c:pt idx="141">
                        <c:v>06/11/2020</c:v>
                      </c:pt>
                      <c:pt idx="142">
                        <c:v>06/12/2020</c:v>
                      </c:pt>
                      <c:pt idx="143">
                        <c:v>6/13/20</c:v>
                      </c:pt>
                      <c:pt idx="144">
                        <c:v>6/14/20</c:v>
                      </c:pt>
                      <c:pt idx="145">
                        <c:v>6/15/20</c:v>
                      </c:pt>
                      <c:pt idx="146">
                        <c:v>6/16/20</c:v>
                      </c:pt>
                      <c:pt idx="147">
                        <c:v>6/17/20</c:v>
                      </c:pt>
                      <c:pt idx="148">
                        <c:v>6/18/20</c:v>
                      </c:pt>
                      <c:pt idx="149">
                        <c:v>6/19/20</c:v>
                      </c:pt>
                      <c:pt idx="150">
                        <c:v>6/20/20</c:v>
                      </c:pt>
                      <c:pt idx="151">
                        <c:v>6/21/20</c:v>
                      </c:pt>
                      <c:pt idx="152">
                        <c:v>6/22/20</c:v>
                      </c:pt>
                      <c:pt idx="153">
                        <c:v>6/23/20</c:v>
                      </c:pt>
                      <c:pt idx="154">
                        <c:v>6/24/20</c:v>
                      </c:pt>
                      <c:pt idx="155">
                        <c:v>6/25/20</c:v>
                      </c:pt>
                      <c:pt idx="156">
                        <c:v>6/26/20</c:v>
                      </c:pt>
                      <c:pt idx="157">
                        <c:v>6/27/20</c:v>
                      </c:pt>
                      <c:pt idx="158">
                        <c:v>6/28/20</c:v>
                      </c:pt>
                      <c:pt idx="159">
                        <c:v>6/29/20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'% Case Fatality Rate'!$B$2:$DZ$2</c15:sqref>
                        </c15:formulaRef>
                      </c:ext>
                    </c:extLst>
                    <c:numCache>
                      <c:formatCode>0.0%</c:formatCode>
                      <c:ptCount val="129"/>
                      <c:pt idx="0">
                        <c:v>3.063063063063063E-2</c:v>
                      </c:pt>
                      <c:pt idx="1">
                        <c:v>2.7522935779816515E-2</c:v>
                      </c:pt>
                      <c:pt idx="2">
                        <c:v>2.763018065887354E-2</c:v>
                      </c:pt>
                      <c:pt idx="3">
                        <c:v>2.9288702928870293E-2</c:v>
                      </c:pt>
                      <c:pt idx="4">
                        <c:v>2.644003777148253E-2</c:v>
                      </c:pt>
                      <c:pt idx="5">
                        <c:v>2.8015032456440041E-2</c:v>
                      </c:pt>
                      <c:pt idx="6">
                        <c:v>2.3485120114736465E-2</c:v>
                      </c:pt>
                      <c:pt idx="7">
                        <c:v>2.1569899448589037E-2</c:v>
                      </c:pt>
                      <c:pt idx="8">
                        <c:v>2.0767549186300704E-2</c:v>
                      </c:pt>
                      <c:pt idx="9">
                        <c:v>2.1456633423995165E-2</c:v>
                      </c:pt>
                      <c:pt idx="10">
                        <c:v>2.1515201860774213E-2</c:v>
                      </c:pt>
                      <c:pt idx="11">
                        <c:v>2.1564305712753917E-2</c:v>
                      </c:pt>
                      <c:pt idx="12">
                        <c:v>2.1427493586841709E-2</c:v>
                      </c:pt>
                      <c:pt idx="13">
                        <c:v>2.0592667001506779E-2</c:v>
                      </c:pt>
                      <c:pt idx="14">
                        <c:v>2.0408901755020806E-2</c:v>
                      </c:pt>
                      <c:pt idx="15">
                        <c:v>2.0588426316814963E-2</c:v>
                      </c:pt>
                      <c:pt idx="16">
                        <c:v>2.0906632549213457E-2</c:v>
                      </c:pt>
                      <c:pt idx="17">
                        <c:v>2.1713362068965517E-2</c:v>
                      </c:pt>
                      <c:pt idx="18">
                        <c:v>2.2565379825653799E-2</c:v>
                      </c:pt>
                      <c:pt idx="19">
                        <c:v>2.3689256816799963E-2</c:v>
                      </c:pt>
                      <c:pt idx="20">
                        <c:v>2.4842640953528859E-2</c:v>
                      </c:pt>
                      <c:pt idx="21">
                        <c:v>2.4723026912275271E-2</c:v>
                      </c:pt>
                      <c:pt idx="22">
                        <c:v>2.2710707659687253E-2</c:v>
                      </c:pt>
                      <c:pt idx="23">
                        <c:v>2.2770426852059506E-2</c:v>
                      </c:pt>
                      <c:pt idx="24">
                        <c:v>2.4134434303925829E-2</c:v>
                      </c:pt>
                      <c:pt idx="25">
                        <c:v>2.4851173761653376E-2</c:v>
                      </c:pt>
                      <c:pt idx="26">
                        <c:v>2.5498921619481831E-2</c:v>
                      </c:pt>
                      <c:pt idx="27">
                        <c:v>2.6711563032367974E-2</c:v>
                      </c:pt>
                      <c:pt idx="28">
                        <c:v>2.8054310606962018E-2</c:v>
                      </c:pt>
                      <c:pt idx="29">
                        <c:v>2.9489349974408441E-2</c:v>
                      </c:pt>
                      <c:pt idx="30">
                        <c:v>2.9302646480688373E-2</c:v>
                      </c:pt>
                      <c:pt idx="31">
                        <c:v>3.1283408847935651E-2</c:v>
                      </c:pt>
                      <c:pt idx="32">
                        <c:v>3.1269789001747768E-2</c:v>
                      </c:pt>
                      <c:pt idx="33">
                        <c:v>3.3058786545111601E-2</c:v>
                      </c:pt>
                      <c:pt idx="34">
                        <c:v>3.3693326033942171E-2</c:v>
                      </c:pt>
                      <c:pt idx="35">
                        <c:v>3.4052073857350082E-2</c:v>
                      </c:pt>
                      <c:pt idx="36">
                        <c:v>3.4024956471271038E-2</c:v>
                      </c:pt>
                      <c:pt idx="37">
                        <c:v>3.4162007850600688E-2</c:v>
                      </c:pt>
                      <c:pt idx="38">
                        <c:v>3.4210801819302757E-2</c:v>
                      </c:pt>
                      <c:pt idx="39">
                        <c:v>3.3920181149165014E-2</c:v>
                      </c:pt>
                      <c:pt idx="40">
                        <c:v>3.4178281004187808E-2</c:v>
                      </c:pt>
                      <c:pt idx="41">
                        <c:v>3.4053558920200441E-2</c:v>
                      </c:pt>
                      <c:pt idx="42">
                        <c:v>3.4225611359453061E-2</c:v>
                      </c:pt>
                      <c:pt idx="43">
                        <c:v>3.4207514001880546E-2</c:v>
                      </c:pt>
                      <c:pt idx="44">
                        <c:v>3.3991411247924055E-2</c:v>
                      </c:pt>
                      <c:pt idx="45">
                        <c:v>3.3635212039855554E-2</c:v>
                      </c:pt>
                      <c:pt idx="46">
                        <c:v>3.4631995189241392E-2</c:v>
                      </c:pt>
                      <c:pt idx="47">
                        <c:v>3.511661499436302E-2</c:v>
                      </c:pt>
                      <c:pt idx="48">
                        <c:v>3.6012671594508973E-2</c:v>
                      </c:pt>
                      <c:pt idx="49">
                        <c:v>3.6673455100871888E-2</c:v>
                      </c:pt>
                      <c:pt idx="50">
                        <c:v>3.7529887173532762E-2</c:v>
                      </c:pt>
                      <c:pt idx="51">
                        <c:v>3.7264813641497481E-2</c:v>
                      </c:pt>
                      <c:pt idx="52">
                        <c:v>3.7310520018172165E-2</c:v>
                      </c:pt>
                      <c:pt idx="53">
                        <c:v>3.8743399073175991E-2</c:v>
                      </c:pt>
                      <c:pt idx="54">
                        <c:v>3.940987148116306E-2</c:v>
                      </c:pt>
                      <c:pt idx="55">
                        <c:v>4.0407887587156008E-2</c:v>
                      </c:pt>
                      <c:pt idx="56">
                        <c:v>4.0950957850861162E-2</c:v>
                      </c:pt>
                      <c:pt idx="57">
                        <c:v>4.0965263036645772E-2</c:v>
                      </c:pt>
                      <c:pt idx="58">
                        <c:v>4.1947502365253873E-2</c:v>
                      </c:pt>
                      <c:pt idx="59">
                        <c:v>4.3107294222618782E-2</c:v>
                      </c:pt>
                      <c:pt idx="60">
                        <c:v>4.3957736591261176E-2</c:v>
                      </c:pt>
                      <c:pt idx="61">
                        <c:v>4.4288693142626082E-2</c:v>
                      </c:pt>
                      <c:pt idx="62">
                        <c:v>4.5454871239867259E-2</c:v>
                      </c:pt>
                      <c:pt idx="63">
                        <c:v>4.6563638111309286E-2</c:v>
                      </c:pt>
                      <c:pt idx="64">
                        <c:v>4.6780272306456053E-2</c:v>
                      </c:pt>
                      <c:pt idx="65">
                        <c:v>4.7642289011037099E-2</c:v>
                      </c:pt>
                      <c:pt idx="66">
                        <c:v>4.8356571898467829E-2</c:v>
                      </c:pt>
                      <c:pt idx="67">
                        <c:v>4.9196955716357127E-2</c:v>
                      </c:pt>
                      <c:pt idx="68">
                        <c:v>5.0542382398734015E-2</c:v>
                      </c:pt>
                      <c:pt idx="69">
                        <c:v>5.1775742528692777E-2</c:v>
                      </c:pt>
                      <c:pt idx="70">
                        <c:v>5.3504371429642199E-2</c:v>
                      </c:pt>
                      <c:pt idx="71">
                        <c:v>5.5435379264875878E-2</c:v>
                      </c:pt>
                      <c:pt idx="72">
                        <c:v>5.6701965834634382E-2</c:v>
                      </c:pt>
                      <c:pt idx="73">
                        <c:v>5.7789437656217225E-2</c:v>
                      </c:pt>
                      <c:pt idx="74">
                        <c:v>5.8372358273327242E-2</c:v>
                      </c:pt>
                      <c:pt idx="75">
                        <c:v>5.9626583436539295E-2</c:v>
                      </c:pt>
                      <c:pt idx="76">
                        <c:v>6.208422388816897E-2</c:v>
                      </c:pt>
                      <c:pt idx="77">
                        <c:v>6.3083112272104433E-2</c:v>
                      </c:pt>
                      <c:pt idx="78">
                        <c:v>6.4464410691944682E-2</c:v>
                      </c:pt>
                      <c:pt idx="79">
                        <c:v>6.5245343362612174E-2</c:v>
                      </c:pt>
                      <c:pt idx="80">
                        <c:v>6.5776352231223953E-2</c:v>
                      </c:pt>
                      <c:pt idx="81">
                        <c:v>6.5341402525842376E-2</c:v>
                      </c:pt>
                      <c:pt idx="82">
                        <c:v>6.5941431547413012E-2</c:v>
                      </c:pt>
                      <c:pt idx="83">
                        <c:v>6.7072205501780974E-2</c:v>
                      </c:pt>
                      <c:pt idx="84">
                        <c:v>6.8471566652928875E-2</c:v>
                      </c:pt>
                      <c:pt idx="85">
                        <c:v>6.8795743641511933E-2</c:v>
                      </c:pt>
                      <c:pt idx="86">
                        <c:v>7.0019803463666375E-2</c:v>
                      </c:pt>
                      <c:pt idx="87">
                        <c:v>7.055712467155402E-2</c:v>
                      </c:pt>
                      <c:pt idx="88">
                        <c:v>7.000893120968088E-2</c:v>
                      </c:pt>
                      <c:pt idx="89">
                        <c:v>7.0130455323541493E-2</c:v>
                      </c:pt>
                      <c:pt idx="90">
                        <c:v>7.0860515017246425E-2</c:v>
                      </c:pt>
                      <c:pt idx="91">
                        <c:v>7.1365551425030982E-2</c:v>
                      </c:pt>
                      <c:pt idx="92">
                        <c:v>7.1516262328816374E-2</c:v>
                      </c:pt>
                      <c:pt idx="93">
                        <c:v>7.1547488731947537E-2</c:v>
                      </c:pt>
                      <c:pt idx="94">
                        <c:v>7.1577301502555105E-2</c:v>
                      </c:pt>
                      <c:pt idx="95">
                        <c:v>7.1050368583589776E-2</c:v>
                      </c:pt>
                      <c:pt idx="96">
                        <c:v>7.0938800184327841E-2</c:v>
                      </c:pt>
                      <c:pt idx="97">
                        <c:v>7.1300689631154074E-2</c:v>
                      </c:pt>
                      <c:pt idx="98">
                        <c:v>7.1772425577567939E-2</c:v>
                      </c:pt>
                      <c:pt idx="99">
                        <c:v>7.1651259409158508E-2</c:v>
                      </c:pt>
                      <c:pt idx="100">
                        <c:v>7.132777995859596E-2</c:v>
                      </c:pt>
                      <c:pt idx="101">
                        <c:v>7.113212220101689E-2</c:v>
                      </c:pt>
                      <c:pt idx="102">
                        <c:v>7.0574172559073833E-2</c:v>
                      </c:pt>
                      <c:pt idx="103">
                        <c:v>7.0205921389658615E-2</c:v>
                      </c:pt>
                      <c:pt idx="104">
                        <c:v>7.0220122743200122E-2</c:v>
                      </c:pt>
                      <c:pt idx="105">
                        <c:v>7.0249274363465994E-2</c:v>
                      </c:pt>
                      <c:pt idx="106">
                        <c:v>7.0070705457962901E-2</c:v>
                      </c:pt>
                      <c:pt idx="107">
                        <c:v>6.9771827745587961E-2</c:v>
                      </c:pt>
                      <c:pt idx="108">
                        <c:v>6.938853894798061E-2</c:v>
                      </c:pt>
                      <c:pt idx="109">
                        <c:v>6.8906376650025442E-2</c:v>
                      </c:pt>
                      <c:pt idx="110">
                        <c:v>6.8508506183512952E-2</c:v>
                      </c:pt>
                      <c:pt idx="111">
                        <c:v>6.8486898719778866E-2</c:v>
                      </c:pt>
                      <c:pt idx="112">
                        <c:v>6.8349317320019642E-2</c:v>
                      </c:pt>
                      <c:pt idx="113">
                        <c:v>6.8030651120637789E-2</c:v>
                      </c:pt>
                      <c:pt idx="114">
                        <c:v>6.7713462029319674E-2</c:v>
                      </c:pt>
                      <c:pt idx="115">
                        <c:v>6.7248677054897885E-2</c:v>
                      </c:pt>
                      <c:pt idx="116">
                        <c:v>6.6825103431450622E-2</c:v>
                      </c:pt>
                      <c:pt idx="117">
                        <c:v>6.6285264062748483E-2</c:v>
                      </c:pt>
                      <c:pt idx="118">
                        <c:v>6.5970091270359729E-2</c:v>
                      </c:pt>
                      <c:pt idx="119">
                        <c:v>6.5620991493601066E-2</c:v>
                      </c:pt>
                      <c:pt idx="120">
                        <c:v>6.5193297975927392E-2</c:v>
                      </c:pt>
                      <c:pt idx="121">
                        <c:v>6.4855758502160202E-2</c:v>
                      </c:pt>
                      <c:pt idx="122">
                        <c:v>6.4379549642906944E-2</c:v>
                      </c:pt>
                      <c:pt idx="123">
                        <c:v>6.3760278541885942E-2</c:v>
                      </c:pt>
                      <c:pt idx="124">
                        <c:v>6.296558850823461E-2</c:v>
                      </c:pt>
                      <c:pt idx="125">
                        <c:v>6.2652878545853566E-2</c:v>
                      </c:pt>
                      <c:pt idx="126">
                        <c:v>6.243124259375428E-2</c:v>
                      </c:pt>
                      <c:pt idx="127">
                        <c:v>6.1970845597261834E-2</c:v>
                      </c:pt>
                      <c:pt idx="128">
                        <c:v>6.1491722061051461E-2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7F84-40C2-A800-AE9B05592F41}"/>
                  </c:ext>
                </c:extLst>
              </c15:ser>
            </c15:filteredLineSeries>
          </c:ext>
        </c:extLst>
      </c:lineChart>
      <c:catAx>
        <c:axId val="242895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5936"/>
        <c:crosses val="autoZero"/>
        <c:auto val="1"/>
        <c:lblAlgn val="ctr"/>
        <c:lblOffset val="100"/>
        <c:noMultiLvlLbl val="0"/>
      </c:catAx>
      <c:valAx>
        <c:axId val="242895936"/>
        <c:scaling>
          <c:orientation val="minMax"/>
          <c:max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5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Confirmed (per 100,000 Population)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4268534297104236"/>
          <c:h val="0.80104473353874239"/>
        </c:manualLayout>
      </c:layout>
      <c:lineChart>
        <c:grouping val="standard"/>
        <c:varyColors val="0"/>
        <c:ser>
          <c:idx val="4"/>
          <c:order val="5"/>
          <c:tx>
            <c:strRef>
              <c:f>'By Population Size'!$A$2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Size'!$C$1:$FZ$1</c:f>
              <c:strCache>
                <c:ptCount val="16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</c:strCache>
            </c:strRef>
          </c:cat>
          <c:val>
            <c:numRef>
              <c:f>'By Population Size'!$C$2:$FZ$2</c:f>
              <c:numCache>
                <c:formatCode>0</c:formatCode>
                <c:ptCount val="180"/>
                <c:pt idx="0">
                  <c:v>7.120132521487031E-3</c:v>
                </c:pt>
                <c:pt idx="1">
                  <c:v>8.3902102145090428E-3</c:v>
                </c:pt>
                <c:pt idx="2">
                  <c:v>1.2072152617512245E-2</c:v>
                </c:pt>
                <c:pt idx="3">
                  <c:v>1.8396882947409734E-2</c:v>
                </c:pt>
                <c:pt idx="4">
                  <c:v>2.7171965190107266E-2</c:v>
                </c:pt>
                <c:pt idx="5">
                  <c:v>3.7550680883590162E-2</c:v>
                </c:pt>
                <c:pt idx="6">
                  <c:v>7.1560539107846224E-2</c:v>
                </c:pt>
                <c:pt idx="7">
                  <c:v>7.9104030860340596E-2</c:v>
                </c:pt>
                <c:pt idx="8">
                  <c:v>0.10563454267013371</c:v>
                </c:pt>
                <c:pt idx="9">
                  <c:v>0.12735415412757073</c:v>
                </c:pt>
                <c:pt idx="10">
                  <c:v>0.15443631584443401</c:v>
                </c:pt>
                <c:pt idx="11">
                  <c:v>0.21536155790667169</c:v>
                </c:pt>
                <c:pt idx="12">
                  <c:v>0.2550546930805111</c:v>
                </c:pt>
                <c:pt idx="13">
                  <c:v>0.30651208324931195</c:v>
                </c:pt>
                <c:pt idx="14">
                  <c:v>0.35453128329962902</c:v>
                </c:pt>
                <c:pt idx="15">
                  <c:v>0.39505830786787677</c:v>
                </c:pt>
                <c:pt idx="16">
                  <c:v>0.44120446404767655</c:v>
                </c:pt>
                <c:pt idx="17">
                  <c:v>0.47621498954522268</c:v>
                </c:pt>
                <c:pt idx="18">
                  <c:v>0.51508706439225993</c:v>
                </c:pt>
                <c:pt idx="19">
                  <c:v>0.54859658897987107</c:v>
                </c:pt>
                <c:pt idx="20">
                  <c:v>0.57476788689668823</c:v>
                </c:pt>
                <c:pt idx="21">
                  <c:v>0.5801432662237207</c:v>
                </c:pt>
                <c:pt idx="22">
                  <c:v>0.77446515325608845</c:v>
                </c:pt>
                <c:pt idx="23">
                  <c:v>0.85807218684623432</c:v>
                </c:pt>
                <c:pt idx="24">
                  <c:v>0.88559053686171119</c:v>
                </c:pt>
                <c:pt idx="25">
                  <c:v>0.9137375111898961</c:v>
                </c:pt>
                <c:pt idx="26">
                  <c:v>0.93983183470107556</c:v>
                </c:pt>
                <c:pt idx="27">
                  <c:v>0.96392482366567489</c:v>
                </c:pt>
                <c:pt idx="28">
                  <c:v>0.97037784467163524</c:v>
                </c:pt>
                <c:pt idx="29">
                  <c:v>0.97753646439594111</c:v>
                </c:pt>
                <c:pt idx="30">
                  <c:v>0.98551614444704905</c:v>
                </c:pt>
                <c:pt idx="31">
                  <c:v>1.008005499960863</c:v>
                </c:pt>
                <c:pt idx="32">
                  <c:v>1.0129575200568883</c:v>
                </c:pt>
                <c:pt idx="33">
                  <c:v>1.0202316013896506</c:v>
                </c:pt>
                <c:pt idx="34">
                  <c:v>1.0310978216521722</c:v>
                </c:pt>
                <c:pt idx="35">
                  <c:v>1.0435933335006919</c:v>
                </c:pt>
                <c:pt idx="36">
                  <c:v>1.0610152073100241</c:v>
                </c:pt>
                <c:pt idx="37">
                  <c:v>1.0785397136602066</c:v>
                </c:pt>
                <c:pt idx="38">
                  <c:v>1.1028764549093253</c:v>
                </c:pt>
                <c:pt idx="39">
                  <c:v>1.1331273963249406</c:v>
                </c:pt>
                <c:pt idx="40">
                  <c:v>1.1579773002783107</c:v>
                </c:pt>
                <c:pt idx="41">
                  <c:v>1.1904733285250253</c:v>
                </c:pt>
                <c:pt idx="42">
                  <c:v>1.2197236026673504</c:v>
                </c:pt>
                <c:pt idx="43">
                  <c:v>1.2552472908691479</c:v>
                </c:pt>
                <c:pt idx="44">
                  <c:v>1.3054987486829581</c:v>
                </c:pt>
                <c:pt idx="45">
                  <c:v>1.3570844295278219</c:v>
                </c:pt>
                <c:pt idx="46">
                  <c:v>1.4080414860599777</c:v>
                </c:pt>
                <c:pt idx="47">
                  <c:v>1.4565610197469399</c:v>
                </c:pt>
                <c:pt idx="48">
                  <c:v>1.5186408778937428</c:v>
                </c:pt>
                <c:pt idx="49">
                  <c:v>1.6126651143801907</c:v>
                </c:pt>
                <c:pt idx="50">
                  <c:v>1.6794404112708932</c:v>
                </c:pt>
                <c:pt idx="51">
                  <c:v>1.8628319327027079</c:v>
                </c:pt>
                <c:pt idx="52">
                  <c:v>2.0049651727127165</c:v>
                </c:pt>
                <c:pt idx="53">
                  <c:v>2.142736529736589</c:v>
                </c:pt>
                <c:pt idx="54">
                  <c:v>2.3278599752952518</c:v>
                </c:pt>
                <c:pt idx="55">
                  <c:v>2.5262615058264175</c:v>
                </c:pt>
                <c:pt idx="56">
                  <c:v>2.7731440828417262</c:v>
                </c:pt>
                <c:pt idx="57">
                  <c:v>3.1185410700056821</c:v>
                </c:pt>
                <c:pt idx="58">
                  <c:v>3.4984610780981451</c:v>
                </c:pt>
                <c:pt idx="59">
                  <c:v>3.910864285369716</c:v>
                </c:pt>
                <c:pt idx="60">
                  <c:v>4.3310547366783014</c:v>
                </c:pt>
                <c:pt idx="61">
                  <c:v>4.8542754299329447</c:v>
                </c:pt>
                <c:pt idx="62">
                  <c:v>5.3698499988942432</c:v>
                </c:pt>
                <c:pt idx="63">
                  <c:v>6.0059921452193894</c:v>
                </c:pt>
                <c:pt idx="64">
                  <c:v>6.8011762426596247</c:v>
                </c:pt>
                <c:pt idx="65">
                  <c:v>7.6227497321659845</c:v>
                </c:pt>
                <c:pt idx="66">
                  <c:v>8.4869927005308394</c:v>
                </c:pt>
                <c:pt idx="67">
                  <c:v>9.2458448785100824</c:v>
                </c:pt>
                <c:pt idx="68">
                  <c:v>10.052600794931186</c:v>
                </c:pt>
                <c:pt idx="69">
                  <c:v>11.011406820621954</c:v>
                </c:pt>
                <c:pt idx="70">
                  <c:v>11.981130382845668</c:v>
                </c:pt>
                <c:pt idx="71">
                  <c:v>13.017821677974181</c:v>
                </c:pt>
                <c:pt idx="72">
                  <c:v>14.075963174140396</c:v>
                </c:pt>
                <c:pt idx="73">
                  <c:v>15.105547165815027</c:v>
                </c:pt>
                <c:pt idx="74">
                  <c:v>16.05074155077553</c:v>
                </c:pt>
                <c:pt idx="75">
                  <c:v>16.9676991579346</c:v>
                </c:pt>
                <c:pt idx="76">
                  <c:v>17.929096655281839</c:v>
                </c:pt>
                <c:pt idx="77">
                  <c:v>19.006135368032112</c:v>
                </c:pt>
                <c:pt idx="78">
                  <c:v>20.108575634642825</c:v>
                </c:pt>
                <c:pt idx="79">
                  <c:v>21.292069950390029</c:v>
                </c:pt>
                <c:pt idx="80">
                  <c:v>22.294520464077372</c:v>
                </c:pt>
                <c:pt idx="81">
                  <c:v>23.562058001713339</c:v>
                </c:pt>
                <c:pt idx="82">
                  <c:v>24.461080572358831</c:v>
                </c:pt>
                <c:pt idx="83">
                  <c:v>25.366748600024376</c:v>
                </c:pt>
                <c:pt idx="84">
                  <c:v>26.396884241606074</c:v>
                </c:pt>
                <c:pt idx="85">
                  <c:v>27.628397757403597</c:v>
                </c:pt>
                <c:pt idx="86">
                  <c:v>28.769658782590923</c:v>
                </c:pt>
                <c:pt idx="87">
                  <c:v>29.719702555106601</c:v>
                </c:pt>
                <c:pt idx="88">
                  <c:v>30.782719096963202</c:v>
                </c:pt>
                <c:pt idx="89">
                  <c:v>31.716841996579483</c:v>
                </c:pt>
                <c:pt idx="90">
                  <c:v>32.674416431780045</c:v>
                </c:pt>
                <c:pt idx="91">
                  <c:v>33.647437064378579</c:v>
                </c:pt>
                <c:pt idx="92">
                  <c:v>34.787748738563032</c:v>
                </c:pt>
                <c:pt idx="93">
                  <c:v>35.909381290312744</c:v>
                </c:pt>
                <c:pt idx="94">
                  <c:v>37.004419184914639</c:v>
                </c:pt>
                <c:pt idx="95">
                  <c:v>37.952897811182346</c:v>
                </c:pt>
                <c:pt idx="96">
                  <c:v>38.836345893753808</c:v>
                </c:pt>
                <c:pt idx="97">
                  <c:v>39.783939314356687</c:v>
                </c:pt>
                <c:pt idx="98">
                  <c:v>40.752764841847956</c:v>
                </c:pt>
                <c:pt idx="99">
                  <c:v>41.84136254451149</c:v>
                </c:pt>
                <c:pt idx="100">
                  <c:v>42.976286010301308</c:v>
                </c:pt>
                <c:pt idx="101">
                  <c:v>44.030001478143362</c:v>
                </c:pt>
                <c:pt idx="102">
                  <c:v>45.044870529273581</c:v>
                </c:pt>
                <c:pt idx="103">
                  <c:v>46.029078108824791</c:v>
                </c:pt>
                <c:pt idx="104">
                  <c:v>47.065166437775808</c:v>
                </c:pt>
                <c:pt idx="105">
                  <c:v>48.248019300142701</c:v>
                </c:pt>
                <c:pt idx="106">
                  <c:v>49.416221367303223</c:v>
                </c:pt>
                <c:pt idx="107">
                  <c:v>50.610697364921407</c:v>
                </c:pt>
                <c:pt idx="108">
                  <c:v>51.705799404861317</c:v>
                </c:pt>
                <c:pt idx="109">
                  <c:v>52.705273574864002</c:v>
                </c:pt>
                <c:pt idx="110">
                  <c:v>53.687569623341879</c:v>
                </c:pt>
                <c:pt idx="111">
                  <c:v>54.757629323314333</c:v>
                </c:pt>
                <c:pt idx="112">
                  <c:v>55.847638223414563</c:v>
                </c:pt>
                <c:pt idx="113">
                  <c:v>57.10379637808375</c:v>
                </c:pt>
                <c:pt idx="114">
                  <c:v>58.353642631490651</c:v>
                </c:pt>
                <c:pt idx="115">
                  <c:v>59.549029492908893</c:v>
                </c:pt>
                <c:pt idx="116">
                  <c:v>60.578446706704632</c:v>
                </c:pt>
                <c:pt idx="117">
                  <c:v>61.711856342516917</c:v>
                </c:pt>
                <c:pt idx="118">
                  <c:v>62.941881686472115</c:v>
                </c:pt>
                <c:pt idx="119">
                  <c:v>64.219246289894485</c:v>
                </c:pt>
                <c:pt idx="120">
                  <c:v>65.586889042062282</c:v>
                </c:pt>
                <c:pt idx="121">
                  <c:v>66.975237909346617</c:v>
                </c:pt>
                <c:pt idx="122">
                  <c:v>68.263750972518849</c:v>
                </c:pt>
                <c:pt idx="123">
                  <c:v>69.499600713167297</c:v>
                </c:pt>
                <c:pt idx="124">
                  <c:v>70.615344722885723</c:v>
                </c:pt>
                <c:pt idx="125">
                  <c:v>71.832720606181127</c:v>
                </c:pt>
                <c:pt idx="126">
                  <c:v>73.152793175664826</c:v>
                </c:pt>
                <c:pt idx="127">
                  <c:v>74.668419222671091</c:v>
                </c:pt>
                <c:pt idx="128">
                  <c:v>76.229524314341631</c:v>
                </c:pt>
                <c:pt idx="129">
                  <c:v>77.883781265901391</c:v>
                </c:pt>
                <c:pt idx="130">
                  <c:v>79.269012669757402</c:v>
                </c:pt>
                <c:pt idx="131">
                  <c:v>80.505555180056589</c:v>
                </c:pt>
                <c:pt idx="132">
                  <c:v>81.951840116650899</c:v>
                </c:pt>
                <c:pt idx="133">
                  <c:v>83.591228178854976</c:v>
                </c:pt>
                <c:pt idx="134">
                  <c:v>85.223303672523471</c:v>
                </c:pt>
                <c:pt idx="135">
                  <c:v>86.933071999615606</c:v>
                </c:pt>
                <c:pt idx="136">
                  <c:v>88.556256949432949</c:v>
                </c:pt>
                <c:pt idx="137">
                  <c:v>90.007083375959894</c:v>
                </c:pt>
                <c:pt idx="138">
                  <c:v>91.336380045052508</c:v>
                </c:pt>
                <c:pt idx="139">
                  <c:v>92.921167595524238</c:v>
                </c:pt>
                <c:pt idx="140">
                  <c:v>94.635657019495497</c:v>
                </c:pt>
                <c:pt idx="141">
                  <c:v>96.41108451459661</c:v>
                </c:pt>
                <c:pt idx="142">
                  <c:v>98.072910616044069</c:v>
                </c:pt>
                <c:pt idx="143">
                  <c:v>99.799972526269485</c:v>
                </c:pt>
                <c:pt idx="144">
                  <c:v>101.51323035975054</c:v>
                </c:pt>
                <c:pt idx="145">
                  <c:v>103.07882562508328</c:v>
                </c:pt>
                <c:pt idx="146">
                  <c:v>104.87208552415711</c:v>
                </c:pt>
                <c:pt idx="147">
                  <c:v>107.13012971353896</c:v>
                </c:pt>
                <c:pt idx="148">
                  <c:v>108.91370366657006</c:v>
                </c:pt>
                <c:pt idx="149">
                  <c:v>111.24021658976665</c:v>
                </c:pt>
                <c:pt idx="150">
                  <c:v>113.27828075690358</c:v>
                </c:pt>
                <c:pt idx="151">
                  <c:v>114.9642896507889</c:v>
                </c:pt>
                <c:pt idx="152">
                  <c:v>116.73516282688976</c:v>
                </c:pt>
                <c:pt idx="153">
                  <c:v>118.85691100202247</c:v>
                </c:pt>
                <c:pt idx="154">
                  <c:v>121.00468935532832</c:v>
                </c:pt>
                <c:pt idx="155">
                  <c:v>123.29440851263011</c:v>
                </c:pt>
                <c:pt idx="156">
                  <c:v>125.75429242266162</c:v>
                </c:pt>
                <c:pt idx="157">
                  <c:v>128.03739178107855</c:v>
                </c:pt>
                <c:pt idx="158">
                  <c:v>130.161038658217</c:v>
                </c:pt>
                <c:pt idx="159">
                  <c:v>132.16572159144238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3F-466D-9EC9-115F3B6724BD}"/>
            </c:ext>
          </c:extLst>
        </c:ser>
        <c:ser>
          <c:idx val="6"/>
          <c:order val="6"/>
          <c:tx>
            <c:strRef>
              <c:f>'By Population Size'!$A$3</c:f>
              <c:strCache>
                <c:ptCount val="1"/>
                <c:pt idx="0">
                  <c:v>Africa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Size'!$C$1:$FZ$1</c:f>
              <c:strCache>
                <c:ptCount val="16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</c:strCache>
            </c:strRef>
          </c:cat>
          <c:val>
            <c:numRef>
              <c:f>'By Population Size'!$C$3:$FZ$3</c:f>
              <c:numCache>
                <c:formatCode>0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7.4684351889328743E-5</c:v>
                </c:pt>
                <c:pt idx="24">
                  <c:v>7.4684351889328743E-5</c:v>
                </c:pt>
                <c:pt idx="25">
                  <c:v>7.4684351889328743E-5</c:v>
                </c:pt>
                <c:pt idx="26">
                  <c:v>7.4684351889328743E-5</c:v>
                </c:pt>
                <c:pt idx="27">
                  <c:v>7.4684351889328743E-5</c:v>
                </c:pt>
                <c:pt idx="28">
                  <c:v>7.4684351889328743E-5</c:v>
                </c:pt>
                <c:pt idx="29">
                  <c:v>7.4684351889328743E-5</c:v>
                </c:pt>
                <c:pt idx="30">
                  <c:v>7.4684351889328743E-5</c:v>
                </c:pt>
                <c:pt idx="31">
                  <c:v>7.4684351889328743E-5</c:v>
                </c:pt>
                <c:pt idx="32">
                  <c:v>7.4684351889328743E-5</c:v>
                </c:pt>
                <c:pt idx="33">
                  <c:v>7.4684351889328743E-5</c:v>
                </c:pt>
                <c:pt idx="34">
                  <c:v>1.4936870377865749E-4</c:v>
                </c:pt>
                <c:pt idx="35">
                  <c:v>1.4936870377865749E-4</c:v>
                </c:pt>
                <c:pt idx="36">
                  <c:v>1.4936870377865749E-4</c:v>
                </c:pt>
                <c:pt idx="37">
                  <c:v>2.2405305566798619E-4</c:v>
                </c:pt>
                <c:pt idx="38">
                  <c:v>2.2405305566798619E-4</c:v>
                </c:pt>
                <c:pt idx="39">
                  <c:v>2.9873740755731497E-4</c:v>
                </c:pt>
                <c:pt idx="40">
                  <c:v>5.2279046322530108E-4</c:v>
                </c:pt>
                <c:pt idx="41">
                  <c:v>7.4684351889328735E-4</c:v>
                </c:pt>
                <c:pt idx="42">
                  <c:v>1.4936870377865747E-3</c:v>
                </c:pt>
                <c:pt idx="43">
                  <c:v>1.6430557415652322E-3</c:v>
                </c:pt>
                <c:pt idx="44">
                  <c:v>3.0620584274624785E-3</c:v>
                </c:pt>
                <c:pt idx="45">
                  <c:v>3.0620584274624785E-3</c:v>
                </c:pt>
                <c:pt idx="46">
                  <c:v>6.3481699105929429E-3</c:v>
                </c:pt>
                <c:pt idx="47">
                  <c:v>7.2443821332648876E-3</c:v>
                </c:pt>
                <c:pt idx="48">
                  <c:v>8.0659100040475027E-3</c:v>
                </c:pt>
                <c:pt idx="49">
                  <c:v>9.1114909304981055E-3</c:v>
                </c:pt>
                <c:pt idx="50">
                  <c:v>1.0903915375841997E-2</c:v>
                </c:pt>
                <c:pt idx="51">
                  <c:v>1.411534250708313E-2</c:v>
                </c:pt>
                <c:pt idx="52">
                  <c:v>1.9119194083668158E-2</c:v>
                </c:pt>
                <c:pt idx="53">
                  <c:v>2.2704042974355937E-2</c:v>
                </c:pt>
                <c:pt idx="54">
                  <c:v>2.8678791125502232E-2</c:v>
                </c:pt>
                <c:pt idx="55">
                  <c:v>3.4354801869091213E-2</c:v>
                </c:pt>
                <c:pt idx="56">
                  <c:v>4.2196658817470735E-2</c:v>
                </c:pt>
                <c:pt idx="57">
                  <c:v>5.4594261231099304E-2</c:v>
                </c:pt>
                <c:pt idx="58">
                  <c:v>6.6917179292838538E-2</c:v>
                </c:pt>
                <c:pt idx="59">
                  <c:v>7.9762887817803094E-2</c:v>
                </c:pt>
                <c:pt idx="60">
                  <c:v>9.7537763567463326E-2</c:v>
                </c:pt>
                <c:pt idx="61">
                  <c:v>0.12143675617204854</c:v>
                </c:pt>
                <c:pt idx="62">
                  <c:v>0.14735222627764558</c:v>
                </c:pt>
                <c:pt idx="63">
                  <c:v>0.18013865675706092</c:v>
                </c:pt>
                <c:pt idx="64">
                  <c:v>0.21531498649693473</c:v>
                </c:pt>
                <c:pt idx="65">
                  <c:v>0.24981915706980465</c:v>
                </c:pt>
                <c:pt idx="66">
                  <c:v>0.26998393207992338</c:v>
                </c:pt>
                <c:pt idx="67">
                  <c:v>0.30023109459510156</c:v>
                </c:pt>
                <c:pt idx="68">
                  <c:v>0.32151613488356018</c:v>
                </c:pt>
                <c:pt idx="69">
                  <c:v>0.3568418333272127</c:v>
                </c:pt>
                <c:pt idx="70">
                  <c:v>0.3964992241804462</c:v>
                </c:pt>
                <c:pt idx="71">
                  <c:v>0.44063767614703953</c:v>
                </c:pt>
                <c:pt idx="72">
                  <c:v>0.49627751830458944</c:v>
                </c:pt>
                <c:pt idx="73">
                  <c:v>0.5345905908238151</c:v>
                </c:pt>
                <c:pt idx="74">
                  <c:v>0.57477077214027394</c:v>
                </c:pt>
                <c:pt idx="75">
                  <c:v>0.61076862975093038</c:v>
                </c:pt>
                <c:pt idx="76">
                  <c:v>0.64758801523236942</c:v>
                </c:pt>
                <c:pt idx="77">
                  <c:v>0.69605815960854378</c:v>
                </c:pt>
                <c:pt idx="78">
                  <c:v>0.74101813944591977</c:v>
                </c:pt>
                <c:pt idx="79">
                  <c:v>0.78433506354173033</c:v>
                </c:pt>
                <c:pt idx="80">
                  <c:v>0.82130381772694805</c:v>
                </c:pt>
                <c:pt idx="81">
                  <c:v>0.87261196747491698</c:v>
                </c:pt>
                <c:pt idx="82">
                  <c:v>0.91936437175763674</c:v>
                </c:pt>
                <c:pt idx="83">
                  <c:v>0.97739411317564517</c:v>
                </c:pt>
                <c:pt idx="84">
                  <c:v>1.033930167555867</c:v>
                </c:pt>
                <c:pt idx="85">
                  <c:v>1.0997270815703657</c:v>
                </c:pt>
                <c:pt idx="86">
                  <c:v>1.1803861816108407</c:v>
                </c:pt>
                <c:pt idx="87">
                  <c:v>1.2563401674822881</c:v>
                </c:pt>
                <c:pt idx="88">
                  <c:v>1.3289333575187157</c:v>
                </c:pt>
                <c:pt idx="89">
                  <c:v>1.3985391734795698</c:v>
                </c:pt>
                <c:pt idx="90">
                  <c:v>1.4579879175834756</c:v>
                </c:pt>
                <c:pt idx="91">
                  <c:v>1.5393191767909546</c:v>
                </c:pt>
                <c:pt idx="92">
                  <c:v>1.6324505635969473</c:v>
                </c:pt>
                <c:pt idx="93">
                  <c:v>1.7375314467052332</c:v>
                </c:pt>
                <c:pt idx="94">
                  <c:v>1.8155019100776923</c:v>
                </c:pt>
                <c:pt idx="95">
                  <c:v>1.9083345594761278</c:v>
                </c:pt>
                <c:pt idx="96">
                  <c:v>2.0006444184113379</c:v>
                </c:pt>
                <c:pt idx="97">
                  <c:v>2.1093101504103116</c:v>
                </c:pt>
                <c:pt idx="98">
                  <c:v>2.2457584613121151</c:v>
                </c:pt>
                <c:pt idx="99">
                  <c:v>2.3837751436035948</c:v>
                </c:pt>
                <c:pt idx="100">
                  <c:v>2.4950548279186946</c:v>
                </c:pt>
                <c:pt idx="101">
                  <c:v>2.6401665236396603</c:v>
                </c:pt>
                <c:pt idx="102">
                  <c:v>2.7353143879466648</c:v>
                </c:pt>
                <c:pt idx="103">
                  <c:v>2.9164239412782869</c:v>
                </c:pt>
                <c:pt idx="104">
                  <c:v>3.0388315940248969</c:v>
                </c:pt>
                <c:pt idx="105">
                  <c:v>3.206049857905104</c:v>
                </c:pt>
                <c:pt idx="106">
                  <c:v>3.3663971614114927</c:v>
                </c:pt>
                <c:pt idx="107">
                  <c:v>3.6239088067258982</c:v>
                </c:pt>
                <c:pt idx="108">
                  <c:v>3.8017322485743898</c:v>
                </c:pt>
                <c:pt idx="109">
                  <c:v>3.9863519664448104</c:v>
                </c:pt>
                <c:pt idx="110">
                  <c:v>4.1921820402518009</c:v>
                </c:pt>
                <c:pt idx="111">
                  <c:v>4.4024184908202608</c:v>
                </c:pt>
                <c:pt idx="112">
                  <c:v>4.6024978695317724</c:v>
                </c:pt>
                <c:pt idx="113">
                  <c:v>4.8045937257442963</c:v>
                </c:pt>
                <c:pt idx="114">
                  <c:v>5.0109465900145116</c:v>
                </c:pt>
                <c:pt idx="115">
                  <c:v>5.2410490781855339</c:v>
                </c:pt>
                <c:pt idx="116">
                  <c:v>5.4453854649547369</c:v>
                </c:pt>
                <c:pt idx="117">
                  <c:v>5.7058844843447156</c:v>
                </c:pt>
                <c:pt idx="118">
                  <c:v>5.9424845111301092</c:v>
                </c:pt>
                <c:pt idx="119">
                  <c:v>6.1940214082933682</c:v>
                </c:pt>
                <c:pt idx="120">
                  <c:v>6.5255452463300978</c:v>
                </c:pt>
                <c:pt idx="121">
                  <c:v>6.8133040541596817</c:v>
                </c:pt>
                <c:pt idx="122">
                  <c:v>7.0857525698519535</c:v>
                </c:pt>
                <c:pt idx="123">
                  <c:v>7.377096226572224</c:v>
                </c:pt>
                <c:pt idx="124">
                  <c:v>7.6612701855111212</c:v>
                </c:pt>
                <c:pt idx="125">
                  <c:v>7.9029487482249881</c:v>
                </c:pt>
                <c:pt idx="126">
                  <c:v>8.2833908367492288</c:v>
                </c:pt>
                <c:pt idx="127">
                  <c:v>8.6111057728396023</c:v>
                </c:pt>
                <c:pt idx="128">
                  <c:v>9.0273216659188318</c:v>
                </c:pt>
                <c:pt idx="129">
                  <c:v>9.4719176127160072</c:v>
                </c:pt>
                <c:pt idx="130">
                  <c:v>9.8478039557749977</c:v>
                </c:pt>
                <c:pt idx="131">
                  <c:v>10.25042729681037</c:v>
                </c:pt>
                <c:pt idx="132">
                  <c:v>10.594722159020176</c:v>
                </c:pt>
                <c:pt idx="133">
                  <c:v>10.957165318739087</c:v>
                </c:pt>
                <c:pt idx="134">
                  <c:v>11.45874542602782</c:v>
                </c:pt>
                <c:pt idx="135">
                  <c:v>11.960250848964661</c:v>
                </c:pt>
                <c:pt idx="136">
                  <c:v>12.432778743368445</c:v>
                </c:pt>
                <c:pt idx="137">
                  <c:v>12.862139082380194</c:v>
                </c:pt>
                <c:pt idx="138">
                  <c:v>13.344525311233369</c:v>
                </c:pt>
                <c:pt idx="139">
                  <c:v>13.799950489054496</c:v>
                </c:pt>
                <c:pt idx="140">
                  <c:v>14.245890754185679</c:v>
                </c:pt>
                <c:pt idx="141">
                  <c:v>14.761362150925825</c:v>
                </c:pt>
                <c:pt idx="142">
                  <c:v>15.31910489083533</c:v>
                </c:pt>
                <c:pt idx="143">
                  <c:v>15.891187026307589</c:v>
                </c:pt>
                <c:pt idx="144">
                  <c:v>16.515249470694823</c:v>
                </c:pt>
                <c:pt idx="145">
                  <c:v>17.185840266309103</c:v>
                </c:pt>
                <c:pt idx="146">
                  <c:v>17.720654910188589</c:v>
                </c:pt>
                <c:pt idx="147">
                  <c:v>18.320071518452341</c:v>
                </c:pt>
                <c:pt idx="148">
                  <c:v>18.863624231502875</c:v>
                </c:pt>
                <c:pt idx="149">
                  <c:v>19.530256756467022</c:v>
                </c:pt>
                <c:pt idx="150">
                  <c:v>20.303239798521574</c:v>
                </c:pt>
                <c:pt idx="151">
                  <c:v>20.945077118658467</c:v>
                </c:pt>
                <c:pt idx="152">
                  <c:v>21.569587669157031</c:v>
                </c:pt>
                <c:pt idx="153">
                  <c:v>22.201940076603979</c:v>
                </c:pt>
                <c:pt idx="154">
                  <c:v>22.962376147541125</c:v>
                </c:pt>
                <c:pt idx="155">
                  <c:v>23.797123148608151</c:v>
                </c:pt>
                <c:pt idx="156">
                  <c:v>24.607747104014926</c:v>
                </c:pt>
                <c:pt idx="157">
                  <c:v>25.449813171567104</c:v>
                </c:pt>
                <c:pt idx="158">
                  <c:v>26.196582006108503</c:v>
                </c:pt>
                <c:pt idx="159">
                  <c:v>26.988236136135392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2B-4F02-B372-8C1F5EBE9CC1}"/>
            </c:ext>
          </c:extLst>
        </c:ser>
        <c:ser>
          <c:idx val="7"/>
          <c:order val="7"/>
          <c:tx>
            <c:strRef>
              <c:f>'By Population Size'!$A$4</c:f>
              <c:strCache>
                <c:ptCount val="1"/>
                <c:pt idx="0">
                  <c:v>South America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'By Population Size'!$C$4:$FZ$4</c:f>
              <c:numCache>
                <c:formatCode>0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2.3216635934341346E-4</c:v>
                </c:pt>
                <c:pt idx="36">
                  <c:v>2.3216635934341346E-4</c:v>
                </c:pt>
                <c:pt idx="37">
                  <c:v>4.6433271868682693E-4</c:v>
                </c:pt>
                <c:pt idx="38">
                  <c:v>1.3929981560604808E-3</c:v>
                </c:pt>
                <c:pt idx="39">
                  <c:v>3.0181626714643754E-3</c:v>
                </c:pt>
                <c:pt idx="40">
                  <c:v>3.0181626714643754E-3</c:v>
                </c:pt>
                <c:pt idx="41">
                  <c:v>3.7146617494946154E-3</c:v>
                </c:pt>
                <c:pt idx="42">
                  <c:v>4.8754935462116825E-3</c:v>
                </c:pt>
                <c:pt idx="43">
                  <c:v>6.2684917022721642E-3</c:v>
                </c:pt>
                <c:pt idx="44">
                  <c:v>9.5188207330799517E-3</c:v>
                </c:pt>
                <c:pt idx="45">
                  <c:v>1.0911818889140433E-2</c:v>
                </c:pt>
                <c:pt idx="46">
                  <c:v>1.7180310591412597E-2</c:v>
                </c:pt>
                <c:pt idx="47">
                  <c:v>1.9734140544190145E-2</c:v>
                </c:pt>
                <c:pt idx="48">
                  <c:v>2.5073966809088657E-2</c:v>
                </c:pt>
                <c:pt idx="49">
                  <c:v>3.5985785698229085E-2</c:v>
                </c:pt>
                <c:pt idx="50">
                  <c:v>4.4111608275248557E-2</c:v>
                </c:pt>
                <c:pt idx="51">
                  <c:v>8.7062384753780059E-2</c:v>
                </c:pt>
                <c:pt idx="52">
                  <c:v>0.10818952345403068</c:v>
                </c:pt>
                <c:pt idx="53">
                  <c:v>0.12815583035756423</c:v>
                </c:pt>
                <c:pt idx="54">
                  <c:v>0.1945554091297805</c:v>
                </c:pt>
                <c:pt idx="55">
                  <c:v>0.2688486441196728</c:v>
                </c:pt>
                <c:pt idx="56">
                  <c:v>0.33733772012597979</c:v>
                </c:pt>
                <c:pt idx="57">
                  <c:v>0.4696725449517255</c:v>
                </c:pt>
                <c:pt idx="58">
                  <c:v>0.6366001573196397</c:v>
                </c:pt>
                <c:pt idx="59">
                  <c:v>0.83649539271431872</c:v>
                </c:pt>
                <c:pt idx="60">
                  <c:v>1.1464374824377757</c:v>
                </c:pt>
                <c:pt idx="61">
                  <c:v>1.3609591984710898</c:v>
                </c:pt>
                <c:pt idx="62">
                  <c:v>1.5689802564427884</c:v>
                </c:pt>
                <c:pt idx="63">
                  <c:v>1.8076472738478173</c:v>
                </c:pt>
                <c:pt idx="64">
                  <c:v>2.1301263469758185</c:v>
                </c:pt>
                <c:pt idx="65">
                  <c:v>2.4741968915227575</c:v>
                </c:pt>
                <c:pt idx="66">
                  <c:v>2.8449665673941888</c:v>
                </c:pt>
                <c:pt idx="67">
                  <c:v>3.1532834926022417</c:v>
                </c:pt>
                <c:pt idx="68">
                  <c:v>3.4388481145946406</c:v>
                </c:pt>
                <c:pt idx="69">
                  <c:v>4.0269255028115065</c:v>
                </c:pt>
                <c:pt idx="70">
                  <c:v>4.6305580371043815</c:v>
                </c:pt>
                <c:pt idx="71">
                  <c:v>5.2464953884424581</c:v>
                </c:pt>
                <c:pt idx="72">
                  <c:v>5.8009086545545294</c:v>
                </c:pt>
                <c:pt idx="73">
                  <c:v>6.4532961243095208</c:v>
                </c:pt>
                <c:pt idx="74">
                  <c:v>6.9926185770642704</c:v>
                </c:pt>
                <c:pt idx="75">
                  <c:v>7.585107126108662</c:v>
                </c:pt>
                <c:pt idx="76">
                  <c:v>8.3658825925805615</c:v>
                </c:pt>
                <c:pt idx="77">
                  <c:v>9.6827301827764014</c:v>
                </c:pt>
                <c:pt idx="78">
                  <c:v>10.781341395189434</c:v>
                </c:pt>
                <c:pt idx="79">
                  <c:v>12.198020519902943</c:v>
                </c:pt>
                <c:pt idx="80">
                  <c:v>13.002941287746561</c:v>
                </c:pt>
                <c:pt idx="81">
                  <c:v>13.844080007647747</c:v>
                </c:pt>
                <c:pt idx="82">
                  <c:v>14.91831375232972</c:v>
                </c:pt>
                <c:pt idx="83">
                  <c:v>15.743897326154897</c:v>
                </c:pt>
                <c:pt idx="84">
                  <c:v>17.087676214034573</c:v>
                </c:pt>
                <c:pt idx="85">
                  <c:v>18.253615670657197</c:v>
                </c:pt>
                <c:pt idx="86">
                  <c:v>19.690493268633585</c:v>
                </c:pt>
                <c:pt idx="87">
                  <c:v>21.078848097507198</c:v>
                </c:pt>
                <c:pt idx="88">
                  <c:v>22.331617772524254</c:v>
                </c:pt>
                <c:pt idx="89">
                  <c:v>23.484555913023645</c:v>
                </c:pt>
                <c:pt idx="90">
                  <c:v>24.815565651139437</c:v>
                </c:pt>
                <c:pt idx="91">
                  <c:v>26.352739116352176</c:v>
                </c:pt>
                <c:pt idx="92">
                  <c:v>28.429699367038353</c:v>
                </c:pt>
                <c:pt idx="93">
                  <c:v>32.828555377518008</c:v>
                </c:pt>
                <c:pt idx="94">
                  <c:v>35.45389256897333</c:v>
                </c:pt>
                <c:pt idx="95">
                  <c:v>37.313777273673416</c:v>
                </c:pt>
                <c:pt idx="96">
                  <c:v>39.200593276057333</c:v>
                </c:pt>
                <c:pt idx="97">
                  <c:v>41.911135521391685</c:v>
                </c:pt>
                <c:pt idx="98">
                  <c:v>44.724759630274512</c:v>
                </c:pt>
                <c:pt idx="99">
                  <c:v>48.014324775811346</c:v>
                </c:pt>
                <c:pt idx="100">
                  <c:v>51.134640645386817</c:v>
                </c:pt>
                <c:pt idx="101">
                  <c:v>53.977982048265602</c:v>
                </c:pt>
                <c:pt idx="102">
                  <c:v>57.127550879118353</c:v>
                </c:pt>
                <c:pt idx="103">
                  <c:v>60.342358456946592</c:v>
                </c:pt>
                <c:pt idx="104">
                  <c:v>63.72502231258013</c:v>
                </c:pt>
                <c:pt idx="105">
                  <c:v>68.03379777563454</c:v>
                </c:pt>
                <c:pt idx="106">
                  <c:v>71.78421314446804</c:v>
                </c:pt>
                <c:pt idx="107">
                  <c:v>75.918863838014886</c:v>
                </c:pt>
                <c:pt idx="108">
                  <c:v>79.886122586475153</c:v>
                </c:pt>
                <c:pt idx="109">
                  <c:v>83.167329743075598</c:v>
                </c:pt>
                <c:pt idx="110">
                  <c:v>86.045031767137218</c:v>
                </c:pt>
                <c:pt idx="111">
                  <c:v>90.179218127965385</c:v>
                </c:pt>
                <c:pt idx="112">
                  <c:v>95.391585061584351</c:v>
                </c:pt>
                <c:pt idx="113">
                  <c:v>100.99213414802551</c:v>
                </c:pt>
                <c:pt idx="114">
                  <c:v>107.63789618423073</c:v>
                </c:pt>
                <c:pt idx="115">
                  <c:v>113.3015945204133</c:v>
                </c:pt>
                <c:pt idx="116">
                  <c:v>117.40513492180813</c:v>
                </c:pt>
                <c:pt idx="117">
                  <c:v>122.93719493224299</c:v>
                </c:pt>
                <c:pt idx="118">
                  <c:v>129.94583298810196</c:v>
                </c:pt>
                <c:pt idx="119">
                  <c:v>137.67720492059698</c:v>
                </c:pt>
                <c:pt idx="120">
                  <c:v>145.34008777708567</c:v>
                </c:pt>
                <c:pt idx="121">
                  <c:v>153.28412409473924</c:v>
                </c:pt>
                <c:pt idx="122">
                  <c:v>160.42463264270529</c:v>
                </c:pt>
                <c:pt idx="123">
                  <c:v>167.50431360452333</c:v>
                </c:pt>
                <c:pt idx="124">
                  <c:v>173.64302431192252</c:v>
                </c:pt>
                <c:pt idx="125">
                  <c:v>181.27595770805593</c:v>
                </c:pt>
                <c:pt idx="126">
                  <c:v>190.23572184783694</c:v>
                </c:pt>
                <c:pt idx="127">
                  <c:v>200.23025145121153</c:v>
                </c:pt>
                <c:pt idx="128">
                  <c:v>210.35595504761517</c:v>
                </c:pt>
                <c:pt idx="129">
                  <c:v>222.42790923439466</c:v>
                </c:pt>
                <c:pt idx="130">
                  <c:v>230.86762072924645</c:v>
                </c:pt>
                <c:pt idx="131">
                  <c:v>237.77224825611955</c:v>
                </c:pt>
                <c:pt idx="132">
                  <c:v>247.41968915227571</c:v>
                </c:pt>
                <c:pt idx="133">
                  <c:v>259.26458463961734</c:v>
                </c:pt>
                <c:pt idx="134">
                  <c:v>270.56574651337667</c:v>
                </c:pt>
                <c:pt idx="135">
                  <c:v>282.13273886858423</c:v>
                </c:pt>
                <c:pt idx="136">
                  <c:v>292.43767489440097</c:v>
                </c:pt>
                <c:pt idx="137">
                  <c:v>301.14832453060649</c:v>
                </c:pt>
                <c:pt idx="138">
                  <c:v>308.54096574481946</c:v>
                </c:pt>
                <c:pt idx="139">
                  <c:v>319.8068383319586</c:v>
                </c:pt>
                <c:pt idx="140">
                  <c:v>332.35751955170423</c:v>
                </c:pt>
                <c:pt idx="141">
                  <c:v>344.50655296978567</c:v>
                </c:pt>
                <c:pt idx="142">
                  <c:v>354.90412337298045</c:v>
                </c:pt>
                <c:pt idx="143">
                  <c:v>365.17353794581766</c:v>
                </c:pt>
                <c:pt idx="144">
                  <c:v>375.33754899151302</c:v>
                </c:pt>
                <c:pt idx="145">
                  <c:v>384.65577799012021</c:v>
                </c:pt>
                <c:pt idx="146">
                  <c:v>397.10802067350426</c:v>
                </c:pt>
                <c:pt idx="147">
                  <c:v>416.59885087310244</c:v>
                </c:pt>
                <c:pt idx="148">
                  <c:v>426.82368950494572</c:v>
                </c:pt>
                <c:pt idx="149">
                  <c:v>445.15275924238949</c:v>
                </c:pt>
                <c:pt idx="150">
                  <c:v>458.28989268583661</c:v>
                </c:pt>
                <c:pt idx="151">
                  <c:v>467.8388950456312</c:v>
                </c:pt>
                <c:pt idx="152">
                  <c:v>477.8132261757429</c:v>
                </c:pt>
                <c:pt idx="153">
                  <c:v>492.24259757529546</c:v>
                </c:pt>
                <c:pt idx="154">
                  <c:v>506.57329827212698</c:v>
                </c:pt>
                <c:pt idx="155">
                  <c:v>521.90974363763416</c:v>
                </c:pt>
                <c:pt idx="156">
                  <c:v>538.34410371647641</c:v>
                </c:pt>
                <c:pt idx="157">
                  <c:v>552.90627427357322</c:v>
                </c:pt>
                <c:pt idx="158">
                  <c:v>566.04665804605111</c:v>
                </c:pt>
                <c:pt idx="159">
                  <c:v>575.60587572565692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F2-4696-87AF-FD3BB6284A65}"/>
            </c:ext>
          </c:extLst>
        </c:ser>
        <c:ser>
          <c:idx val="8"/>
          <c:order val="8"/>
          <c:tx>
            <c:strRef>
              <c:f>'By Population Size'!$A$5</c:f>
              <c:strCache>
                <c:ptCount val="1"/>
                <c:pt idx="0">
                  <c:v>Europe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'By Population Size'!$C$5:$FF$5</c:f>
              <c:numCache>
                <c:formatCode>0</c:formatCode>
                <c:ptCount val="160"/>
                <c:pt idx="0">
                  <c:v>0</c:v>
                </c:pt>
                <c:pt idx="1">
                  <c:v>0</c:v>
                </c:pt>
                <c:pt idx="2">
                  <c:v>2.6750989745490935E-4</c:v>
                </c:pt>
                <c:pt idx="3">
                  <c:v>4.0126484618236406E-4</c:v>
                </c:pt>
                <c:pt idx="4">
                  <c:v>4.0126484618236406E-4</c:v>
                </c:pt>
                <c:pt idx="5">
                  <c:v>5.3501979490981871E-4</c:v>
                </c:pt>
                <c:pt idx="6">
                  <c:v>1.0700395898196374E-3</c:v>
                </c:pt>
                <c:pt idx="7">
                  <c:v>1.3375494872745468E-3</c:v>
                </c:pt>
                <c:pt idx="8">
                  <c:v>1.3375494872745468E-3</c:v>
                </c:pt>
                <c:pt idx="9">
                  <c:v>2.1400791796392748E-3</c:v>
                </c:pt>
                <c:pt idx="10">
                  <c:v>2.8088539232765486E-3</c:v>
                </c:pt>
                <c:pt idx="11">
                  <c:v>3.0763638207314575E-3</c:v>
                </c:pt>
                <c:pt idx="12">
                  <c:v>3.343873718186367E-3</c:v>
                </c:pt>
                <c:pt idx="13">
                  <c:v>3.4776286669138219E-3</c:v>
                </c:pt>
                <c:pt idx="14">
                  <c:v>3.4776286669138219E-3</c:v>
                </c:pt>
                <c:pt idx="15">
                  <c:v>3.4776286669138219E-3</c:v>
                </c:pt>
                <c:pt idx="16">
                  <c:v>3.8788935130961853E-3</c:v>
                </c:pt>
                <c:pt idx="17">
                  <c:v>4.5476682567334586E-3</c:v>
                </c:pt>
                <c:pt idx="18">
                  <c:v>4.8151781541883685E-3</c:v>
                </c:pt>
                <c:pt idx="19">
                  <c:v>5.4839528978256422E-3</c:v>
                </c:pt>
                <c:pt idx="20">
                  <c:v>5.7514627952805512E-3</c:v>
                </c:pt>
                <c:pt idx="21">
                  <c:v>5.8852177440080061E-3</c:v>
                </c:pt>
                <c:pt idx="22">
                  <c:v>5.8852177440080061E-3</c:v>
                </c:pt>
                <c:pt idx="23">
                  <c:v>5.8852177440080061E-3</c:v>
                </c:pt>
                <c:pt idx="24">
                  <c:v>6.0189726927354602E-3</c:v>
                </c:pt>
                <c:pt idx="25">
                  <c:v>6.0189726927354602E-3</c:v>
                </c:pt>
                <c:pt idx="26">
                  <c:v>6.0189726927354602E-3</c:v>
                </c:pt>
                <c:pt idx="27">
                  <c:v>6.0189726927354602E-3</c:v>
                </c:pt>
                <c:pt idx="28">
                  <c:v>6.0189726927354602E-3</c:v>
                </c:pt>
                <c:pt idx="29">
                  <c:v>6.0189726927354602E-3</c:v>
                </c:pt>
                <c:pt idx="30">
                  <c:v>8.2928068211021912E-3</c:v>
                </c:pt>
                <c:pt idx="31">
                  <c:v>1.3910514667655288E-2</c:v>
                </c:pt>
                <c:pt idx="32">
                  <c:v>2.6349724899308574E-2</c:v>
                </c:pt>
                <c:pt idx="33">
                  <c:v>3.6782610900050042E-2</c:v>
                </c:pt>
                <c:pt idx="34">
                  <c:v>5.0559370618977868E-2</c:v>
                </c:pt>
                <c:pt idx="35">
                  <c:v>7.1425142620460791E-2</c:v>
                </c:pt>
                <c:pt idx="36">
                  <c:v>0.10660269413578138</c:v>
                </c:pt>
                <c:pt idx="37">
                  <c:v>0.14458909957437852</c:v>
                </c:pt>
                <c:pt idx="38">
                  <c:v>0.19421218555226419</c:v>
                </c:pt>
                <c:pt idx="39">
                  <c:v>0.2923883179182159</c:v>
                </c:pt>
                <c:pt idx="40">
                  <c:v>0.36220840115394731</c:v>
                </c:pt>
                <c:pt idx="41">
                  <c:v>0.4451364693649692</c:v>
                </c:pt>
                <c:pt idx="42">
                  <c:v>0.57354122014332565</c:v>
                </c:pt>
                <c:pt idx="43">
                  <c:v>0.75905933402830539</c:v>
                </c:pt>
                <c:pt idx="44">
                  <c:v>0.99206045471153137</c:v>
                </c:pt>
                <c:pt idx="45">
                  <c:v>1.2766909856035549</c:v>
                </c:pt>
                <c:pt idx="46">
                  <c:v>1.6150910058840151</c:v>
                </c:pt>
                <c:pt idx="47">
                  <c:v>1.9861272336539746</c:v>
                </c:pt>
                <c:pt idx="48">
                  <c:v>2.4363463910705869</c:v>
                </c:pt>
                <c:pt idx="49">
                  <c:v>3.1053886446053154</c:v>
                </c:pt>
                <c:pt idx="50">
                  <c:v>3.5529327030473783</c:v>
                </c:pt>
                <c:pt idx="51">
                  <c:v>5.0580771410774261</c:v>
                </c:pt>
                <c:pt idx="52">
                  <c:v>6.1334669288461612</c:v>
                </c:pt>
                <c:pt idx="53">
                  <c:v>7.2397541097709395</c:v>
                </c:pt>
                <c:pt idx="54">
                  <c:v>8.6630405191797859</c:v>
                </c:pt>
                <c:pt idx="55">
                  <c:v>10.127523452796687</c:v>
                </c:pt>
                <c:pt idx="56">
                  <c:v>11.920909805334398</c:v>
                </c:pt>
                <c:pt idx="57">
                  <c:v>14.353778567738072</c:v>
                </c:pt>
                <c:pt idx="58">
                  <c:v>17.066195172982127</c:v>
                </c:pt>
                <c:pt idx="59">
                  <c:v>19.918920719441278</c:v>
                </c:pt>
                <c:pt idx="60">
                  <c:v>22.4811305172644</c:v>
                </c:pt>
                <c:pt idx="61">
                  <c:v>25.862723130991913</c:v>
                </c:pt>
                <c:pt idx="62">
                  <c:v>28.984964899136884</c:v>
                </c:pt>
                <c:pt idx="63">
                  <c:v>32.935417309802261</c:v>
                </c:pt>
                <c:pt idx="64">
                  <c:v>37.663922257215233</c:v>
                </c:pt>
                <c:pt idx="65">
                  <c:v>42.558149586101528</c:v>
                </c:pt>
                <c:pt idx="66">
                  <c:v>47.537445062378488</c:v>
                </c:pt>
                <c:pt idx="67">
                  <c:v>51.56587660815196</c:v>
                </c:pt>
                <c:pt idx="68">
                  <c:v>55.769794646655868</c:v>
                </c:pt>
                <c:pt idx="69">
                  <c:v>60.672047272465811</c:v>
                </c:pt>
                <c:pt idx="70">
                  <c:v>65.662979429282046</c:v>
                </c:pt>
                <c:pt idx="71">
                  <c:v>70.513736399831927</c:v>
                </c:pt>
                <c:pt idx="72">
                  <c:v>75.585991565474458</c:v>
                </c:pt>
                <c:pt idx="73">
                  <c:v>80.24226884057461</c:v>
                </c:pt>
                <c:pt idx="74">
                  <c:v>84.42344853779484</c:v>
                </c:pt>
                <c:pt idx="75">
                  <c:v>88.243623628399689</c:v>
                </c:pt>
                <c:pt idx="76">
                  <c:v>92.342009012357622</c:v>
                </c:pt>
                <c:pt idx="77">
                  <c:v>97.214969304396249</c:v>
                </c:pt>
                <c:pt idx="78">
                  <c:v>101.86509385185494</c:v>
                </c:pt>
                <c:pt idx="79">
                  <c:v>107.25983219887937</c:v>
                </c:pt>
                <c:pt idx="80">
                  <c:v>111.62198234172784</c:v>
                </c:pt>
                <c:pt idx="81">
                  <c:v>118.87270435729444</c:v>
                </c:pt>
                <c:pt idx="82">
                  <c:v>122.35233934843917</c:v>
                </c:pt>
                <c:pt idx="83">
                  <c:v>125.83959837166137</c:v>
                </c:pt>
                <c:pt idx="84">
                  <c:v>129.96353095082625</c:v>
                </c:pt>
                <c:pt idx="85">
                  <c:v>135.70081572154169</c:v>
                </c:pt>
                <c:pt idx="86">
                  <c:v>139.92305818802126</c:v>
                </c:pt>
                <c:pt idx="87">
                  <c:v>142.87971132964165</c:v>
                </c:pt>
                <c:pt idx="88">
                  <c:v>147.26513483356871</c:v>
                </c:pt>
                <c:pt idx="89">
                  <c:v>150.31434639970848</c:v>
                </c:pt>
                <c:pt idx="90">
                  <c:v>153.61100462099407</c:v>
                </c:pt>
                <c:pt idx="91">
                  <c:v>156.41062945280842</c:v>
                </c:pt>
                <c:pt idx="92">
                  <c:v>159.88304167672186</c:v>
                </c:pt>
                <c:pt idx="93">
                  <c:v>161.40477172839411</c:v>
                </c:pt>
                <c:pt idx="94">
                  <c:v>164.31153427413915</c:v>
                </c:pt>
                <c:pt idx="95">
                  <c:v>166.69424493077005</c:v>
                </c:pt>
                <c:pt idx="96">
                  <c:v>169.15038705425229</c:v>
                </c:pt>
                <c:pt idx="97">
                  <c:v>171.55209091360246</c:v>
                </c:pt>
                <c:pt idx="98">
                  <c:v>173.54236455066697</c:v>
                </c:pt>
                <c:pt idx="99">
                  <c:v>175.94687726394045</c:v>
                </c:pt>
                <c:pt idx="100">
                  <c:v>178.22619534520501</c:v>
                </c:pt>
                <c:pt idx="101">
                  <c:v>180.31411009484057</c:v>
                </c:pt>
                <c:pt idx="102">
                  <c:v>181.97387525359954</c:v>
                </c:pt>
                <c:pt idx="103">
                  <c:v>183.53439424040275</c:v>
                </c:pt>
                <c:pt idx="104">
                  <c:v>185.39305300791946</c:v>
                </c:pt>
                <c:pt idx="105">
                  <c:v>187.98522391425755</c:v>
                </c:pt>
                <c:pt idx="106">
                  <c:v>190.17452491502854</c:v>
                </c:pt>
                <c:pt idx="107">
                  <c:v>192.28638180048631</c:v>
                </c:pt>
                <c:pt idx="108">
                  <c:v>193.91458079134563</c:v>
                </c:pt>
                <c:pt idx="109">
                  <c:v>195.40889107852877</c:v>
                </c:pt>
                <c:pt idx="110">
                  <c:v>197.10905023180339</c:v>
                </c:pt>
                <c:pt idx="111">
                  <c:v>198.71237080219942</c:v>
                </c:pt>
                <c:pt idx="112">
                  <c:v>200.10475981845221</c:v>
                </c:pt>
                <c:pt idx="113">
                  <c:v>201.69309983459073</c:v>
                </c:pt>
                <c:pt idx="114">
                  <c:v>203.25388633129143</c:v>
                </c:pt>
                <c:pt idx="115">
                  <c:v>204.59919360559215</c:v>
                </c:pt>
                <c:pt idx="116">
                  <c:v>205.81515984447344</c:v>
                </c:pt>
                <c:pt idx="117">
                  <c:v>206.92211580014182</c:v>
                </c:pt>
                <c:pt idx="118">
                  <c:v>208.21191477072071</c:v>
                </c:pt>
                <c:pt idx="119">
                  <c:v>209.06366628421713</c:v>
                </c:pt>
                <c:pt idx="120">
                  <c:v>210.2457925210704</c:v>
                </c:pt>
                <c:pt idx="121">
                  <c:v>211.72672731338076</c:v>
                </c:pt>
                <c:pt idx="122">
                  <c:v>212.90671347105436</c:v>
                </c:pt>
                <c:pt idx="123">
                  <c:v>213.89850641586844</c:v>
                </c:pt>
                <c:pt idx="124">
                  <c:v>214.65930456423021</c:v>
                </c:pt>
                <c:pt idx="125">
                  <c:v>215.91860740649921</c:v>
                </c:pt>
                <c:pt idx="126">
                  <c:v>216.89060461890162</c:v>
                </c:pt>
                <c:pt idx="127">
                  <c:v>218.54889847322457</c:v>
                </c:pt>
                <c:pt idx="128">
                  <c:v>219.73624115307823</c:v>
                </c:pt>
                <c:pt idx="129">
                  <c:v>220.90084549164814</c:v>
                </c:pt>
                <c:pt idx="130">
                  <c:v>221.76423368568385</c:v>
                </c:pt>
                <c:pt idx="131">
                  <c:v>222.47246613919572</c:v>
                </c:pt>
                <c:pt idx="132">
                  <c:v>223.16264167462941</c:v>
                </c:pt>
                <c:pt idx="133">
                  <c:v>224.29220221663275</c:v>
                </c:pt>
                <c:pt idx="134">
                  <c:v>225.32973935391163</c:v>
                </c:pt>
                <c:pt idx="135">
                  <c:v>226.39683633485924</c:v>
                </c:pt>
                <c:pt idx="136">
                  <c:v>227.43798485575377</c:v>
                </c:pt>
                <c:pt idx="137">
                  <c:v>228.3350792968688</c:v>
                </c:pt>
                <c:pt idx="138">
                  <c:v>229.11045673464184</c:v>
                </c:pt>
                <c:pt idx="139">
                  <c:v>230.06372825422244</c:v>
                </c:pt>
                <c:pt idx="140">
                  <c:v>230.86665921143333</c:v>
                </c:pt>
                <c:pt idx="141">
                  <c:v>231.86460488388889</c:v>
                </c:pt>
                <c:pt idx="142">
                  <c:v>232.96728068119802</c:v>
                </c:pt>
                <c:pt idx="143">
                  <c:v>233.99518746216847</c:v>
                </c:pt>
                <c:pt idx="144">
                  <c:v>234.94377755854359</c:v>
                </c:pt>
                <c:pt idx="145">
                  <c:v>235.76115405021707</c:v>
                </c:pt>
                <c:pt idx="146">
                  <c:v>236.721113317234</c:v>
                </c:pt>
                <c:pt idx="147">
                  <c:v>237.74420492005029</c:v>
                </c:pt>
                <c:pt idx="148">
                  <c:v>238.89877763746571</c:v>
                </c:pt>
                <c:pt idx="149">
                  <c:v>240.00051715013376</c:v>
                </c:pt>
                <c:pt idx="150">
                  <c:v>240.87794961378583</c:v>
                </c:pt>
                <c:pt idx="151">
                  <c:v>241.6245697375825</c:v>
                </c:pt>
                <c:pt idx="152">
                  <c:v>242.31046511465692</c:v>
                </c:pt>
                <c:pt idx="153">
                  <c:v>243.33837189562738</c:v>
                </c:pt>
                <c:pt idx="154">
                  <c:v>244.24977811625627</c:v>
                </c:pt>
                <c:pt idx="155">
                  <c:v>245.19596062355427</c:v>
                </c:pt>
                <c:pt idx="156">
                  <c:v>246.37367294709952</c:v>
                </c:pt>
                <c:pt idx="157">
                  <c:v>247.0873893535092</c:v>
                </c:pt>
                <c:pt idx="158">
                  <c:v>247.64715381393361</c:v>
                </c:pt>
                <c:pt idx="159">
                  <c:v>248.80747799414428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E8-4923-B886-6ACBC3AABA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893976"/>
        <c:axId val="24289436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'By Population Size'!$A$6</c15:sqref>
                        </c15:formulaRef>
                      </c:ext>
                    </c:extLst>
                    <c:strCache>
                      <c:ptCount val="1"/>
                      <c:pt idx="0">
                        <c:v>UK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'By Population Size'!$C$1:$FZ$1</c15:sqref>
                        </c15:formulaRef>
                      </c:ext>
                    </c:extLst>
                    <c:strCache>
                      <c:ptCount val="160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  <c:pt idx="122">
                        <c:v>5/23/20</c:v>
                      </c:pt>
                      <c:pt idx="123">
                        <c:v>5/24/20</c:v>
                      </c:pt>
                      <c:pt idx="124">
                        <c:v>5/25/20</c:v>
                      </c:pt>
                      <c:pt idx="125">
                        <c:v>5/26/20</c:v>
                      </c:pt>
                      <c:pt idx="126">
                        <c:v>5/27/20</c:v>
                      </c:pt>
                      <c:pt idx="127">
                        <c:v>5/28/20</c:v>
                      </c:pt>
                      <c:pt idx="128">
                        <c:v>5/29/20</c:v>
                      </c:pt>
                      <c:pt idx="129">
                        <c:v>5/30/20</c:v>
                      </c:pt>
                      <c:pt idx="130">
                        <c:v>5/31/20</c:v>
                      </c:pt>
                      <c:pt idx="131">
                        <c:v>06/01/2020</c:v>
                      </c:pt>
                      <c:pt idx="132">
                        <c:v>06/02/2020</c:v>
                      </c:pt>
                      <c:pt idx="133">
                        <c:v>06/03/2020</c:v>
                      </c:pt>
                      <c:pt idx="134">
                        <c:v>06/04/2020</c:v>
                      </c:pt>
                      <c:pt idx="135">
                        <c:v>06/05/2020</c:v>
                      </c:pt>
                      <c:pt idx="136">
                        <c:v>06/06/2020</c:v>
                      </c:pt>
                      <c:pt idx="137">
                        <c:v>06/07/2020</c:v>
                      </c:pt>
                      <c:pt idx="138">
                        <c:v>06/08/2020</c:v>
                      </c:pt>
                      <c:pt idx="139">
                        <c:v>06/09/2020</c:v>
                      </c:pt>
                      <c:pt idx="140">
                        <c:v>06/10/2020</c:v>
                      </c:pt>
                      <c:pt idx="141">
                        <c:v>06/11/2020</c:v>
                      </c:pt>
                      <c:pt idx="142">
                        <c:v>06/12/2020</c:v>
                      </c:pt>
                      <c:pt idx="143">
                        <c:v>6/13/20</c:v>
                      </c:pt>
                      <c:pt idx="144">
                        <c:v>6/14/20</c:v>
                      </c:pt>
                      <c:pt idx="145">
                        <c:v>6/15/20</c:v>
                      </c:pt>
                      <c:pt idx="146">
                        <c:v>6/16/20</c:v>
                      </c:pt>
                      <c:pt idx="147">
                        <c:v>6/17/20</c:v>
                      </c:pt>
                      <c:pt idx="148">
                        <c:v>6/18/20</c:v>
                      </c:pt>
                      <c:pt idx="149">
                        <c:v>6/19/20</c:v>
                      </c:pt>
                      <c:pt idx="150">
                        <c:v>6/20/20</c:v>
                      </c:pt>
                      <c:pt idx="151">
                        <c:v>6/21/20</c:v>
                      </c:pt>
                      <c:pt idx="152">
                        <c:v>6/22/20</c:v>
                      </c:pt>
                      <c:pt idx="153">
                        <c:v>6/23/20</c:v>
                      </c:pt>
                      <c:pt idx="154">
                        <c:v>6/24/20</c:v>
                      </c:pt>
                      <c:pt idx="155">
                        <c:v>6/25/20</c:v>
                      </c:pt>
                      <c:pt idx="156">
                        <c:v>6/26/20</c:v>
                      </c:pt>
                      <c:pt idx="157">
                        <c:v>6/27/20</c:v>
                      </c:pt>
                      <c:pt idx="158">
                        <c:v>6/28/20</c:v>
                      </c:pt>
                      <c:pt idx="159">
                        <c:v>6/29/20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'By Population Size'!$C$6:$DZ$6</c15:sqref>
                        </c15:formulaRef>
                      </c:ext>
                    </c:extLst>
                    <c:numCache>
                      <c:formatCode>0</c:formatCode>
                      <c:ptCount val="1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2.9484606860728942E-3</c:v>
                      </c:pt>
                      <c:pt idx="10">
                        <c:v>2.9484606860728942E-3</c:v>
                      </c:pt>
                      <c:pt idx="11">
                        <c:v>2.9484606860728942E-3</c:v>
                      </c:pt>
                      <c:pt idx="12">
                        <c:v>2.9484606860728942E-3</c:v>
                      </c:pt>
                      <c:pt idx="13">
                        <c:v>2.9484606860728942E-3</c:v>
                      </c:pt>
                      <c:pt idx="14">
                        <c:v>2.9484606860728942E-3</c:v>
                      </c:pt>
                      <c:pt idx="15">
                        <c:v>2.9484606860728942E-3</c:v>
                      </c:pt>
                      <c:pt idx="16">
                        <c:v>4.4226910291093411E-3</c:v>
                      </c:pt>
                      <c:pt idx="17">
                        <c:v>4.4226910291093411E-3</c:v>
                      </c:pt>
                      <c:pt idx="18">
                        <c:v>4.4226910291093411E-3</c:v>
                      </c:pt>
                      <c:pt idx="19">
                        <c:v>1.1793842744291577E-2</c:v>
                      </c:pt>
                      <c:pt idx="20">
                        <c:v>1.1793842744291577E-2</c:v>
                      </c:pt>
                      <c:pt idx="21">
                        <c:v>1.3268073087328025E-2</c:v>
                      </c:pt>
                      <c:pt idx="22">
                        <c:v>1.3268073087328025E-2</c:v>
                      </c:pt>
                      <c:pt idx="23">
                        <c:v>1.3268073087328025E-2</c:v>
                      </c:pt>
                      <c:pt idx="24">
                        <c:v>1.3268073087328025E-2</c:v>
                      </c:pt>
                      <c:pt idx="25">
                        <c:v>1.3268073087328025E-2</c:v>
                      </c:pt>
                      <c:pt idx="26">
                        <c:v>1.3268073087328025E-2</c:v>
                      </c:pt>
                      <c:pt idx="27">
                        <c:v>1.3268073087328025E-2</c:v>
                      </c:pt>
                      <c:pt idx="28">
                        <c:v>1.3268073087328025E-2</c:v>
                      </c:pt>
                      <c:pt idx="29">
                        <c:v>1.3268073087328025E-2</c:v>
                      </c:pt>
                      <c:pt idx="30">
                        <c:v>1.3268073087328025E-2</c:v>
                      </c:pt>
                      <c:pt idx="31">
                        <c:v>1.3268073087328025E-2</c:v>
                      </c:pt>
                      <c:pt idx="32">
                        <c:v>1.3268073087328025E-2</c:v>
                      </c:pt>
                      <c:pt idx="33">
                        <c:v>1.9164994459473814E-2</c:v>
                      </c:pt>
                      <c:pt idx="34">
                        <c:v>1.9164994459473814E-2</c:v>
                      </c:pt>
                      <c:pt idx="35">
                        <c:v>1.9164994459473814E-2</c:v>
                      </c:pt>
                      <c:pt idx="36">
                        <c:v>2.2113455145546707E-2</c:v>
                      </c:pt>
                      <c:pt idx="37">
                        <c:v>2.9484606860728943E-2</c:v>
                      </c:pt>
                      <c:pt idx="38">
                        <c:v>3.3907297889838289E-2</c:v>
                      </c:pt>
                      <c:pt idx="39">
                        <c:v>5.30722923493121E-2</c:v>
                      </c:pt>
                      <c:pt idx="40">
                        <c:v>5.8969213721457886E-2</c:v>
                      </c:pt>
                      <c:pt idx="41">
                        <c:v>7.5185747494858804E-2</c:v>
                      </c:pt>
                      <c:pt idx="42">
                        <c:v>0.12678380950113444</c:v>
                      </c:pt>
                      <c:pt idx="43">
                        <c:v>0.17101071979222787</c:v>
                      </c:pt>
                      <c:pt idx="44">
                        <c:v>0.24177377625797736</c:v>
                      </c:pt>
                      <c:pt idx="45">
                        <c:v>0.30516568100854452</c:v>
                      </c:pt>
                      <c:pt idx="46">
                        <c:v>0.40393911399198651</c:v>
                      </c:pt>
                      <c:pt idx="47">
                        <c:v>0.47470217045773599</c:v>
                      </c:pt>
                      <c:pt idx="48">
                        <c:v>0.56610445172599566</c:v>
                      </c:pt>
                      <c:pt idx="49">
                        <c:v>0.67667172745372917</c:v>
                      </c:pt>
                      <c:pt idx="50">
                        <c:v>0.67667172745372917</c:v>
                      </c:pt>
                      <c:pt idx="51">
                        <c:v>1.1823327351152306</c:v>
                      </c:pt>
                      <c:pt idx="52">
                        <c:v>1.6865195124336954</c:v>
                      </c:pt>
                      <c:pt idx="53">
                        <c:v>1.687993742776732</c:v>
                      </c:pt>
                      <c:pt idx="54">
                        <c:v>2.2865312620495297</c:v>
                      </c:pt>
                      <c:pt idx="55">
                        <c:v>2.8894914723514367</c:v>
                      </c:pt>
                      <c:pt idx="56">
                        <c:v>3.8949165663022933</c:v>
                      </c:pt>
                      <c:pt idx="57">
                        <c:v>4.0040096116869908</c:v>
                      </c:pt>
                      <c:pt idx="58">
                        <c:v>5.9175605969482987</c:v>
                      </c:pt>
                      <c:pt idx="59">
                        <c:v>7.469925148165677</c:v>
                      </c:pt>
                      <c:pt idx="60">
                        <c:v>8.4694533207443889</c:v>
                      </c:pt>
                      <c:pt idx="61">
                        <c:v>9.915673287263143</c:v>
                      </c:pt>
                      <c:pt idx="62">
                        <c:v>12.035616520549555</c:v>
                      </c:pt>
                      <c:pt idx="63">
                        <c:v>14.211580506871352</c:v>
                      </c:pt>
                      <c:pt idx="64">
                        <c:v>17.413608811946514</c:v>
                      </c:pt>
                      <c:pt idx="65">
                        <c:v>21.737526408072412</c:v>
                      </c:pt>
                      <c:pt idx="66">
                        <c:v>25.521875698646973</c:v>
                      </c:pt>
                      <c:pt idx="67">
                        <c:v>29.160276185260923</c:v>
                      </c:pt>
                      <c:pt idx="68">
                        <c:v>33.100893892197348</c:v>
                      </c:pt>
                      <c:pt idx="69">
                        <c:v>37.564863370911709</c:v>
                      </c:pt>
                      <c:pt idx="70">
                        <c:v>44.038208807184752</c:v>
                      </c:pt>
                      <c:pt idx="71">
                        <c:v>50.387718894642731</c:v>
                      </c:pt>
                      <c:pt idx="72">
                        <c:v>57.045343123795327</c:v>
                      </c:pt>
                      <c:pt idx="73">
                        <c:v>62.628253432874352</c:v>
                      </c:pt>
                      <c:pt idx="74">
                        <c:v>71.413192047028545</c:v>
                      </c:pt>
                      <c:pt idx="75">
                        <c:v>77.078659255317604</c:v>
                      </c:pt>
                      <c:pt idx="76">
                        <c:v>82.489084614261373</c:v>
                      </c:pt>
                      <c:pt idx="77">
                        <c:v>90.629784568508626</c:v>
                      </c:pt>
                      <c:pt idx="78">
                        <c:v>97.113449617182923</c:v>
                      </c:pt>
                      <c:pt idx="79">
                        <c:v>109.98790320292022</c:v>
                      </c:pt>
                      <c:pt idx="80">
                        <c:v>117.75562288037925</c:v>
                      </c:pt>
                      <c:pt idx="81">
                        <c:v>125.61621906944958</c:v>
                      </c:pt>
                      <c:pt idx="82">
                        <c:v>132.04976028646064</c:v>
                      </c:pt>
                      <c:pt idx="83">
                        <c:v>139.81747996391968</c:v>
                      </c:pt>
                      <c:pt idx="84">
                        <c:v>146.65496029492274</c:v>
                      </c:pt>
                      <c:pt idx="85">
                        <c:v>153.52782215415866</c:v>
                      </c:pt>
                      <c:pt idx="86">
                        <c:v>161.81889360339562</c:v>
                      </c:pt>
                      <c:pt idx="87">
                        <c:v>169.99350085553274</c:v>
                      </c:pt>
                      <c:pt idx="88">
                        <c:v>178.62954220504022</c:v>
                      </c:pt>
                      <c:pt idx="89">
                        <c:v>185.53483713182297</c:v>
                      </c:pt>
                      <c:pt idx="90">
                        <c:v>191.89761529236827</c:v>
                      </c:pt>
                      <c:pt idx="91">
                        <c:v>198.48152800436901</c:v>
                      </c:pt>
                      <c:pt idx="92">
                        <c:v>205.27330719473792</c:v>
                      </c:pt>
                      <c:pt idx="93">
                        <c:v>213.22383143473348</c:v>
                      </c:pt>
                      <c:pt idx="94">
                        <c:v>220.49031279556016</c:v>
                      </c:pt>
                      <c:pt idx="95">
                        <c:v>227.07717396824697</c:v>
                      </c:pt>
                      <c:pt idx="96">
                        <c:v>233.43258097707712</c:v>
                      </c:pt>
                      <c:pt idx="97">
                        <c:v>239.33245080990898</c:v>
                      </c:pt>
                      <c:pt idx="98">
                        <c:v>245.36352714327109</c:v>
                      </c:pt>
                      <c:pt idx="99">
                        <c:v>254.26787841521121</c:v>
                      </c:pt>
                      <c:pt idx="100">
                        <c:v>263.41400346340936</c:v>
                      </c:pt>
                      <c:pt idx="101">
                        <c:v>270.51242256512984</c:v>
                      </c:pt>
                      <c:pt idx="102">
                        <c:v>276.91353071459412</c:v>
                      </c:pt>
                      <c:pt idx="103">
                        <c:v>282.79570978330952</c:v>
                      </c:pt>
                      <c:pt idx="104">
                        <c:v>289.29853982644329</c:v>
                      </c:pt>
                      <c:pt idx="105">
                        <c:v>298.31493260445421</c:v>
                      </c:pt>
                      <c:pt idx="106">
                        <c:v>306.59715867163294</c:v>
                      </c:pt>
                      <c:pt idx="107">
                        <c:v>313.4552782274385</c:v>
                      </c:pt>
                      <c:pt idx="108">
                        <c:v>319.19887964390853</c:v>
                      </c:pt>
                      <c:pt idx="109">
                        <c:v>324.98375950998349</c:v>
                      </c:pt>
                      <c:pt idx="110">
                        <c:v>330.70819593199406</c:v>
                      </c:pt>
                      <c:pt idx="111">
                        <c:v>335.73384717140527</c:v>
                      </c:pt>
                      <c:pt idx="112">
                        <c:v>340.51625040421555</c:v>
                      </c:pt>
                      <c:pt idx="113">
                        <c:v>345.60971623940645</c:v>
                      </c:pt>
                      <c:pt idx="114">
                        <c:v>350.86387318198837</c:v>
                      </c:pt>
                      <c:pt idx="115">
                        <c:v>355.96028747786534</c:v>
                      </c:pt>
                      <c:pt idx="116">
                        <c:v>361.17021751015619</c:v>
                      </c:pt>
                      <c:pt idx="117">
                        <c:v>365.17127866115709</c:v>
                      </c:pt>
                      <c:pt idx="118">
                        <c:v>368.75218416439259</c:v>
                      </c:pt>
                      <c:pt idx="119">
                        <c:v>367.98705861635671</c:v>
                      </c:pt>
                      <c:pt idx="120">
                        <c:v>371.85986172751342</c:v>
                      </c:pt>
                      <c:pt idx="121">
                        <c:v>376.72187339884766</c:v>
                      </c:pt>
                      <c:pt idx="122">
                        <c:v>381.08559521423552</c:v>
                      </c:pt>
                      <c:pt idx="123">
                        <c:v>384.64143880163942</c:v>
                      </c:pt>
                      <c:pt idx="124">
                        <c:v>387.04590849113185</c:v>
                      </c:pt>
                      <c:pt idx="125">
                        <c:v>393.01948984111561</c:v>
                      </c:pt>
                      <c:pt idx="126">
                        <c:v>395.99743513404923</c:v>
                      </c:pt>
                      <c:pt idx="127">
                        <c:v>398.78225625204504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E53F-466D-9EC9-115F3B6724BD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Size'!$A$7</c15:sqref>
                        </c15:formulaRef>
                      </c:ext>
                    </c:extLst>
                    <c:strCache>
                      <c:ptCount val="1"/>
                      <c:pt idx="0">
                        <c:v>Italy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Size'!$C$1:$FZ$1</c15:sqref>
                        </c15:formulaRef>
                      </c:ext>
                    </c:extLst>
                    <c:strCache>
                      <c:ptCount val="160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  <c:pt idx="122">
                        <c:v>5/23/20</c:v>
                      </c:pt>
                      <c:pt idx="123">
                        <c:v>5/24/20</c:v>
                      </c:pt>
                      <c:pt idx="124">
                        <c:v>5/25/20</c:v>
                      </c:pt>
                      <c:pt idx="125">
                        <c:v>5/26/20</c:v>
                      </c:pt>
                      <c:pt idx="126">
                        <c:v>5/27/20</c:v>
                      </c:pt>
                      <c:pt idx="127">
                        <c:v>5/28/20</c:v>
                      </c:pt>
                      <c:pt idx="128">
                        <c:v>5/29/20</c:v>
                      </c:pt>
                      <c:pt idx="129">
                        <c:v>5/30/20</c:v>
                      </c:pt>
                      <c:pt idx="130">
                        <c:v>5/31/20</c:v>
                      </c:pt>
                      <c:pt idx="131">
                        <c:v>06/01/2020</c:v>
                      </c:pt>
                      <c:pt idx="132">
                        <c:v>06/02/2020</c:v>
                      </c:pt>
                      <c:pt idx="133">
                        <c:v>06/03/2020</c:v>
                      </c:pt>
                      <c:pt idx="134">
                        <c:v>06/04/2020</c:v>
                      </c:pt>
                      <c:pt idx="135">
                        <c:v>06/05/2020</c:v>
                      </c:pt>
                      <c:pt idx="136">
                        <c:v>06/06/2020</c:v>
                      </c:pt>
                      <c:pt idx="137">
                        <c:v>06/07/2020</c:v>
                      </c:pt>
                      <c:pt idx="138">
                        <c:v>06/08/2020</c:v>
                      </c:pt>
                      <c:pt idx="139">
                        <c:v>06/09/2020</c:v>
                      </c:pt>
                      <c:pt idx="140">
                        <c:v>06/10/2020</c:v>
                      </c:pt>
                      <c:pt idx="141">
                        <c:v>06/11/2020</c:v>
                      </c:pt>
                      <c:pt idx="142">
                        <c:v>06/12/2020</c:v>
                      </c:pt>
                      <c:pt idx="143">
                        <c:v>6/13/20</c:v>
                      </c:pt>
                      <c:pt idx="144">
                        <c:v>6/14/20</c:v>
                      </c:pt>
                      <c:pt idx="145">
                        <c:v>6/15/20</c:v>
                      </c:pt>
                      <c:pt idx="146">
                        <c:v>6/16/20</c:v>
                      </c:pt>
                      <c:pt idx="147">
                        <c:v>6/17/20</c:v>
                      </c:pt>
                      <c:pt idx="148">
                        <c:v>6/18/20</c:v>
                      </c:pt>
                      <c:pt idx="149">
                        <c:v>6/19/20</c:v>
                      </c:pt>
                      <c:pt idx="150">
                        <c:v>6/20/20</c:v>
                      </c:pt>
                      <c:pt idx="151">
                        <c:v>6/21/20</c:v>
                      </c:pt>
                      <c:pt idx="152">
                        <c:v>6/22/20</c:v>
                      </c:pt>
                      <c:pt idx="153">
                        <c:v>6/23/20</c:v>
                      </c:pt>
                      <c:pt idx="154">
                        <c:v>6/24/20</c:v>
                      </c:pt>
                      <c:pt idx="155">
                        <c:v>6/25/20</c:v>
                      </c:pt>
                      <c:pt idx="156">
                        <c:v>6/26/20</c:v>
                      </c:pt>
                      <c:pt idx="157">
                        <c:v>6/27/20</c:v>
                      </c:pt>
                      <c:pt idx="158">
                        <c:v>6/28/20</c:v>
                      </c:pt>
                      <c:pt idx="159">
                        <c:v>6/29/20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Size'!$C$7:$DZ$7</c15:sqref>
                        </c15:formulaRef>
                      </c:ext>
                    </c:extLst>
                    <c:numCache>
                      <c:formatCode>0</c:formatCode>
                      <c:ptCount val="1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3.3073642400568313E-3</c:v>
                      </c:pt>
                      <c:pt idx="10">
                        <c:v>3.3073642400568313E-3</c:v>
                      </c:pt>
                      <c:pt idx="11">
                        <c:v>3.3073642400568313E-3</c:v>
                      </c:pt>
                      <c:pt idx="12">
                        <c:v>3.3073642400568313E-3</c:v>
                      </c:pt>
                      <c:pt idx="13">
                        <c:v>3.3073642400568313E-3</c:v>
                      </c:pt>
                      <c:pt idx="14">
                        <c:v>3.3073642400568313E-3</c:v>
                      </c:pt>
                      <c:pt idx="15">
                        <c:v>3.3073642400568313E-3</c:v>
                      </c:pt>
                      <c:pt idx="16">
                        <c:v>4.9610463600852465E-3</c:v>
                      </c:pt>
                      <c:pt idx="17">
                        <c:v>4.9610463600852465E-3</c:v>
                      </c:pt>
                      <c:pt idx="18">
                        <c:v>4.9610463600852465E-3</c:v>
                      </c:pt>
                      <c:pt idx="19">
                        <c:v>4.9610463600852465E-3</c:v>
                      </c:pt>
                      <c:pt idx="20">
                        <c:v>4.9610463600852465E-3</c:v>
                      </c:pt>
                      <c:pt idx="21">
                        <c:v>4.9610463600852465E-3</c:v>
                      </c:pt>
                      <c:pt idx="22">
                        <c:v>4.9610463600852465E-3</c:v>
                      </c:pt>
                      <c:pt idx="23">
                        <c:v>4.9610463600852465E-3</c:v>
                      </c:pt>
                      <c:pt idx="24">
                        <c:v>4.9610463600852465E-3</c:v>
                      </c:pt>
                      <c:pt idx="25">
                        <c:v>4.9610463600852465E-3</c:v>
                      </c:pt>
                      <c:pt idx="26">
                        <c:v>4.9610463600852465E-3</c:v>
                      </c:pt>
                      <c:pt idx="27">
                        <c:v>4.9610463600852465E-3</c:v>
                      </c:pt>
                      <c:pt idx="28">
                        <c:v>4.9610463600852465E-3</c:v>
                      </c:pt>
                      <c:pt idx="29">
                        <c:v>4.9610463600852465E-3</c:v>
                      </c:pt>
                      <c:pt idx="30">
                        <c:v>3.3073642400568315E-2</c:v>
                      </c:pt>
                      <c:pt idx="31">
                        <c:v>0.10252829144176176</c:v>
                      </c:pt>
                      <c:pt idx="32">
                        <c:v>0.25632072860440441</c:v>
                      </c:pt>
                      <c:pt idx="33">
                        <c:v>0.37869320548650715</c:v>
                      </c:pt>
                      <c:pt idx="34">
                        <c:v>0.53248564264914977</c:v>
                      </c:pt>
                      <c:pt idx="35">
                        <c:v>0.74911800037287224</c:v>
                      </c:pt>
                      <c:pt idx="36">
                        <c:v>1.0831617886186122</c:v>
                      </c:pt>
                      <c:pt idx="37">
                        <c:v>1.468469722585233</c:v>
                      </c:pt>
                      <c:pt idx="38">
                        <c:v>1.8653534313920528</c:v>
                      </c:pt>
                      <c:pt idx="39">
                        <c:v>2.801337511328136</c:v>
                      </c:pt>
                      <c:pt idx="40">
                        <c:v>3.366896796377854</c:v>
                      </c:pt>
                      <c:pt idx="41">
                        <c:v>4.137512664311096</c:v>
                      </c:pt>
                      <c:pt idx="42">
                        <c:v>5.1082240687677762</c:v>
                      </c:pt>
                      <c:pt idx="43">
                        <c:v>6.3799056190696275</c:v>
                      </c:pt>
                      <c:pt idx="44">
                        <c:v>7.6664703084517347</c:v>
                      </c:pt>
                      <c:pt idx="45">
                        <c:v>9.7286119121271692</c:v>
                      </c:pt>
                      <c:pt idx="46">
                        <c:v>12.195905635209565</c:v>
                      </c:pt>
                      <c:pt idx="47">
                        <c:v>15.167572404900628</c:v>
                      </c:pt>
                      <c:pt idx="48">
                        <c:v>16.783219836168392</c:v>
                      </c:pt>
                      <c:pt idx="49">
                        <c:v>20.608186579794115</c:v>
                      </c:pt>
                      <c:pt idx="50">
                        <c:v>24.992097879989444</c:v>
                      </c:pt>
                      <c:pt idx="51">
                        <c:v>29.204026239701822</c:v>
                      </c:pt>
                      <c:pt idx="52">
                        <c:v>34.986952613441183</c:v>
                      </c:pt>
                      <c:pt idx="53">
                        <c:v>40.923671424343198</c:v>
                      </c:pt>
                      <c:pt idx="54">
                        <c:v>46.270025718395068</c:v>
                      </c:pt>
                      <c:pt idx="55">
                        <c:v>52.100908873615253</c:v>
                      </c:pt>
                      <c:pt idx="56">
                        <c:v>59.057949552574804</c:v>
                      </c:pt>
                      <c:pt idx="57">
                        <c:v>67.858845795366022</c:v>
                      </c:pt>
                      <c:pt idx="58">
                        <c:v>77.757786965856127</c:v>
                      </c:pt>
                      <c:pt idx="59">
                        <c:v>88.600980626882446</c:v>
                      </c:pt>
                      <c:pt idx="60">
                        <c:v>97.795453214240439</c:v>
                      </c:pt>
                      <c:pt idx="61">
                        <c:v>105.71493688705652</c:v>
                      </c:pt>
                      <c:pt idx="62">
                        <c:v>114.39511433508568</c:v>
                      </c:pt>
                      <c:pt idx="63">
                        <c:v>123.01079818043372</c:v>
                      </c:pt>
                      <c:pt idx="64">
                        <c:v>133.26858837096998</c:v>
                      </c:pt>
                      <c:pt idx="65">
                        <c:v>143.0401960182179</c:v>
                      </c:pt>
                      <c:pt idx="66">
                        <c:v>152.91929300326765</c:v>
                      </c:pt>
                      <c:pt idx="67">
                        <c:v>161.54655262345588</c:v>
                      </c:pt>
                      <c:pt idx="68">
                        <c:v>168.24396520957097</c:v>
                      </c:pt>
                      <c:pt idx="69">
                        <c:v>174.94633884204612</c:v>
                      </c:pt>
                      <c:pt idx="70">
                        <c:v>182.85424674002201</c:v>
                      </c:pt>
                      <c:pt idx="71">
                        <c:v>190.57363487631469</c:v>
                      </c:pt>
                      <c:pt idx="72">
                        <c:v>198.15576739664496</c:v>
                      </c:pt>
                      <c:pt idx="73">
                        <c:v>206.10170998338148</c:v>
                      </c:pt>
                      <c:pt idx="74">
                        <c:v>213.23900201342411</c:v>
                      </c:pt>
                      <c:pt idx="75">
                        <c:v>219.19060396340637</c:v>
                      </c:pt>
                      <c:pt idx="76">
                        <c:v>224.21614392617275</c:v>
                      </c:pt>
                      <c:pt idx="77">
                        <c:v>230.55966853860176</c:v>
                      </c:pt>
                      <c:pt idx="78">
                        <c:v>237.51174817120122</c:v>
                      </c:pt>
                      <c:pt idx="79">
                        <c:v>244.0454462274335</c:v>
                      </c:pt>
                      <c:pt idx="80">
                        <c:v>251.80783009884686</c:v>
                      </c:pt>
                      <c:pt idx="81">
                        <c:v>258.57469733400313</c:v>
                      </c:pt>
                      <c:pt idx="82">
                        <c:v>263.78875705845275</c:v>
                      </c:pt>
                      <c:pt idx="83">
                        <c:v>268.70350031917718</c:v>
                      </c:pt>
                      <c:pt idx="84">
                        <c:v>273.11387053329298</c:v>
                      </c:pt>
                      <c:pt idx="85">
                        <c:v>279.37471103972052</c:v>
                      </c:pt>
                      <c:pt idx="86">
                        <c:v>285.15102268497981</c:v>
                      </c:pt>
                      <c:pt idx="87">
                        <c:v>290.92402696599902</c:v>
                      </c:pt>
                      <c:pt idx="88">
                        <c:v>295.9627963857256</c:v>
                      </c:pt>
                      <c:pt idx="89">
                        <c:v>299.69350324850973</c:v>
                      </c:pt>
                      <c:pt idx="90">
                        <c:v>304.2064017540672</c:v>
                      </c:pt>
                      <c:pt idx="91">
                        <c:v>309.77931049856301</c:v>
                      </c:pt>
                      <c:pt idx="92">
                        <c:v>314.15495338815816</c:v>
                      </c:pt>
                      <c:pt idx="93">
                        <c:v>319.15072707276403</c:v>
                      </c:pt>
                      <c:pt idx="94">
                        <c:v>323.04845582967101</c:v>
                      </c:pt>
                      <c:pt idx="95">
                        <c:v>326.89161307661709</c:v>
                      </c:pt>
                      <c:pt idx="96">
                        <c:v>329.76736628334646</c:v>
                      </c:pt>
                      <c:pt idx="97">
                        <c:v>333.22521559632588</c:v>
                      </c:pt>
                      <c:pt idx="98">
                        <c:v>336.67479649870512</c:v>
                      </c:pt>
                      <c:pt idx="99">
                        <c:v>339.77048942739833</c:v>
                      </c:pt>
                      <c:pt idx="100">
                        <c:v>343.01997479325422</c:v>
                      </c:pt>
                      <c:pt idx="101">
                        <c:v>346.16197082130822</c:v>
                      </c:pt>
                      <c:pt idx="102">
                        <c:v>348.45893528602761</c:v>
                      </c:pt>
                      <c:pt idx="103">
                        <c:v>350.47808115458236</c:v>
                      </c:pt>
                      <c:pt idx="104">
                        <c:v>352.2557894336129</c:v>
                      </c:pt>
                      <c:pt idx="105">
                        <c:v>354.64370641493389</c:v>
                      </c:pt>
                      <c:pt idx="106">
                        <c:v>356.96051506509372</c:v>
                      </c:pt>
                      <c:pt idx="107">
                        <c:v>359.15495123837144</c:v>
                      </c:pt>
                      <c:pt idx="108">
                        <c:v>360.94588897436222</c:v>
                      </c:pt>
                      <c:pt idx="109">
                        <c:v>362.27214203462495</c:v>
                      </c:pt>
                      <c:pt idx="110">
                        <c:v>363.50248153192615</c:v>
                      </c:pt>
                      <c:pt idx="111">
                        <c:v>365.82094386420596</c:v>
                      </c:pt>
                      <c:pt idx="112">
                        <c:v>367.28941358679117</c:v>
                      </c:pt>
                      <c:pt idx="113">
                        <c:v>368.9298662498594</c:v>
                      </c:pt>
                      <c:pt idx="114">
                        <c:v>370.23462144256183</c:v>
                      </c:pt>
                      <c:pt idx="115">
                        <c:v>371.68159329758669</c:v>
                      </c:pt>
                      <c:pt idx="116">
                        <c:v>372.79782872860585</c:v>
                      </c:pt>
                      <c:pt idx="117">
                        <c:v>373.54363936473868</c:v>
                      </c:pt>
                      <c:pt idx="118">
                        <c:v>374.88808292832175</c:v>
                      </c:pt>
                      <c:pt idx="119">
                        <c:v>375.98778153814067</c:v>
                      </c:pt>
                      <c:pt idx="120">
                        <c:v>377.04944545919892</c:v>
                      </c:pt>
                      <c:pt idx="121">
                        <c:v>378.12764620145742</c:v>
                      </c:pt>
                      <c:pt idx="122">
                        <c:v>379.23395953975648</c:v>
                      </c:pt>
                      <c:pt idx="123">
                        <c:v>380.11206474549152</c:v>
                      </c:pt>
                      <c:pt idx="124">
                        <c:v>380.60816938150003</c:v>
                      </c:pt>
                      <c:pt idx="125">
                        <c:v>381.26468118315131</c:v>
                      </c:pt>
                      <c:pt idx="126">
                        <c:v>382.23043154124792</c:v>
                      </c:pt>
                      <c:pt idx="127">
                        <c:v>383.21106503842481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53F-466D-9EC9-115F3B6724B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Size'!$A$8</c15:sqref>
                        </c15:formulaRef>
                      </c:ext>
                    </c:extLst>
                    <c:strCache>
                      <c:ptCount val="1"/>
                      <c:pt idx="0">
                        <c:v>SA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Size'!$C$1:$FZ$1</c15:sqref>
                        </c15:formulaRef>
                      </c:ext>
                    </c:extLst>
                    <c:strCache>
                      <c:ptCount val="160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  <c:pt idx="122">
                        <c:v>5/23/20</c:v>
                      </c:pt>
                      <c:pt idx="123">
                        <c:v>5/24/20</c:v>
                      </c:pt>
                      <c:pt idx="124">
                        <c:v>5/25/20</c:v>
                      </c:pt>
                      <c:pt idx="125">
                        <c:v>5/26/20</c:v>
                      </c:pt>
                      <c:pt idx="126">
                        <c:v>5/27/20</c:v>
                      </c:pt>
                      <c:pt idx="127">
                        <c:v>5/28/20</c:v>
                      </c:pt>
                      <c:pt idx="128">
                        <c:v>5/29/20</c:v>
                      </c:pt>
                      <c:pt idx="129">
                        <c:v>5/30/20</c:v>
                      </c:pt>
                      <c:pt idx="130">
                        <c:v>5/31/20</c:v>
                      </c:pt>
                      <c:pt idx="131">
                        <c:v>06/01/2020</c:v>
                      </c:pt>
                      <c:pt idx="132">
                        <c:v>06/02/2020</c:v>
                      </c:pt>
                      <c:pt idx="133">
                        <c:v>06/03/2020</c:v>
                      </c:pt>
                      <c:pt idx="134">
                        <c:v>06/04/2020</c:v>
                      </c:pt>
                      <c:pt idx="135">
                        <c:v>06/05/2020</c:v>
                      </c:pt>
                      <c:pt idx="136">
                        <c:v>06/06/2020</c:v>
                      </c:pt>
                      <c:pt idx="137">
                        <c:v>06/07/2020</c:v>
                      </c:pt>
                      <c:pt idx="138">
                        <c:v>06/08/2020</c:v>
                      </c:pt>
                      <c:pt idx="139">
                        <c:v>06/09/2020</c:v>
                      </c:pt>
                      <c:pt idx="140">
                        <c:v>06/10/2020</c:v>
                      </c:pt>
                      <c:pt idx="141">
                        <c:v>06/11/2020</c:v>
                      </c:pt>
                      <c:pt idx="142">
                        <c:v>06/12/2020</c:v>
                      </c:pt>
                      <c:pt idx="143">
                        <c:v>6/13/20</c:v>
                      </c:pt>
                      <c:pt idx="144">
                        <c:v>6/14/20</c:v>
                      </c:pt>
                      <c:pt idx="145">
                        <c:v>6/15/20</c:v>
                      </c:pt>
                      <c:pt idx="146">
                        <c:v>6/16/20</c:v>
                      </c:pt>
                      <c:pt idx="147">
                        <c:v>6/17/20</c:v>
                      </c:pt>
                      <c:pt idx="148">
                        <c:v>6/18/20</c:v>
                      </c:pt>
                      <c:pt idx="149">
                        <c:v>6/19/20</c:v>
                      </c:pt>
                      <c:pt idx="150">
                        <c:v>6/20/20</c:v>
                      </c:pt>
                      <c:pt idx="151">
                        <c:v>6/21/20</c:v>
                      </c:pt>
                      <c:pt idx="152">
                        <c:v>6/22/20</c:v>
                      </c:pt>
                      <c:pt idx="153">
                        <c:v>6/23/20</c:v>
                      </c:pt>
                      <c:pt idx="154">
                        <c:v>6/24/20</c:v>
                      </c:pt>
                      <c:pt idx="155">
                        <c:v>6/25/20</c:v>
                      </c:pt>
                      <c:pt idx="156">
                        <c:v>6/26/20</c:v>
                      </c:pt>
                      <c:pt idx="157">
                        <c:v>6/27/20</c:v>
                      </c:pt>
                      <c:pt idx="158">
                        <c:v>6/28/20</c:v>
                      </c:pt>
                      <c:pt idx="159">
                        <c:v>6/29/20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Size'!$C$8:$DZ$8</c15:sqref>
                        </c15:formulaRef>
                      </c:ext>
                    </c:extLst>
                    <c:numCache>
                      <c:formatCode>0</c:formatCode>
                      <c:ptCount val="1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1.689347565523457E-3</c:v>
                      </c:pt>
                      <c:pt idx="44">
                        <c:v>1.689347565523457E-3</c:v>
                      </c:pt>
                      <c:pt idx="45">
                        <c:v>1.689347565523457E-3</c:v>
                      </c:pt>
                      <c:pt idx="46">
                        <c:v>5.0680426965703709E-3</c:v>
                      </c:pt>
                      <c:pt idx="47">
                        <c:v>5.0680426965703709E-3</c:v>
                      </c:pt>
                      <c:pt idx="48">
                        <c:v>1.1825432958664199E-2</c:v>
                      </c:pt>
                      <c:pt idx="49">
                        <c:v>2.1961518351804939E-2</c:v>
                      </c:pt>
                      <c:pt idx="50">
                        <c:v>2.871890861389877E-2</c:v>
                      </c:pt>
                      <c:pt idx="51">
                        <c:v>4.0544341572562967E-2</c:v>
                      </c:pt>
                      <c:pt idx="52">
                        <c:v>6.4195207489891368E-2</c:v>
                      </c:pt>
                      <c:pt idx="53">
                        <c:v>8.6156725841696299E-2</c:v>
                      </c:pt>
                      <c:pt idx="54">
                        <c:v>0.10473954906245433</c:v>
                      </c:pt>
                      <c:pt idx="55">
                        <c:v>0.10473954906245433</c:v>
                      </c:pt>
                      <c:pt idx="56">
                        <c:v>0.195964317600721</c:v>
                      </c:pt>
                      <c:pt idx="57">
                        <c:v>0.25340213482851853</c:v>
                      </c:pt>
                      <c:pt idx="58">
                        <c:v>0.34124820823573832</c:v>
                      </c:pt>
                      <c:pt idx="59">
                        <c:v>0.4054434157256297</c:v>
                      </c:pt>
                      <c:pt idx="60">
                        <c:v>0.46288123295342726</c:v>
                      </c:pt>
                      <c:pt idx="61">
                        <c:v>0.67911772134042969</c:v>
                      </c:pt>
                      <c:pt idx="62">
                        <c:v>0.93589855129999522</c:v>
                      </c:pt>
                      <c:pt idx="63">
                        <c:v>1.197747423956131</c:v>
                      </c:pt>
                      <c:pt idx="64">
                        <c:v>1.5660251932402447</c:v>
                      </c:pt>
                      <c:pt idx="65">
                        <c:v>1.976536651662445</c:v>
                      </c:pt>
                      <c:pt idx="66">
                        <c:v>2.0052555602763431</c:v>
                      </c:pt>
                      <c:pt idx="67">
                        <c:v>2.1623648838700249</c:v>
                      </c:pt>
                      <c:pt idx="68">
                        <c:v>2.2400748718841044</c:v>
                      </c:pt>
                      <c:pt idx="69">
                        <c:v>2.2856872561532371</c:v>
                      </c:pt>
                      <c:pt idx="70">
                        <c:v>2.3312996404223707</c:v>
                      </c:pt>
                      <c:pt idx="71">
                        <c:v>2.4698261407952939</c:v>
                      </c:pt>
                      <c:pt idx="72">
                        <c:v>2.5424680861128031</c:v>
                      </c:pt>
                      <c:pt idx="73">
                        <c:v>2.6776158913546793</c:v>
                      </c:pt>
                      <c:pt idx="74">
                        <c:v>2.7958702209413215</c:v>
                      </c:pt>
                      <c:pt idx="75">
                        <c:v>2.8482399954725488</c:v>
                      </c:pt>
                      <c:pt idx="76">
                        <c:v>2.9546688921005262</c:v>
                      </c:pt>
                      <c:pt idx="77">
                        <c:v>3.1168462583907779</c:v>
                      </c:pt>
                      <c:pt idx="78">
                        <c:v>3.2671981917223656</c:v>
                      </c:pt>
                      <c:pt idx="79">
                        <c:v>3.3837631737434846</c:v>
                      </c:pt>
                      <c:pt idx="80">
                        <c:v>3.4259968628815711</c:v>
                      </c:pt>
                      <c:pt idx="81">
                        <c:v>3.6709522598824718</c:v>
                      </c:pt>
                      <c:pt idx="82">
                        <c:v>3.8381976688692947</c:v>
                      </c:pt>
                      <c:pt idx="83">
                        <c:v>4.0797743707391483</c:v>
                      </c:pt>
                      <c:pt idx="84">
                        <c:v>4.2335049992017826</c:v>
                      </c:pt>
                      <c:pt idx="85">
                        <c:v>4.400750408188606</c:v>
                      </c:pt>
                      <c:pt idx="86">
                        <c:v>4.7014542748517805</c:v>
                      </c:pt>
                      <c:pt idx="87">
                        <c:v>5.125480513798168</c:v>
                      </c:pt>
                      <c:pt idx="88">
                        <c:v>5.3349596119230771</c:v>
                      </c:pt>
                      <c:pt idx="89">
                        <c:v>5.5748469662274083</c:v>
                      </c:pt>
                      <c:pt idx="90">
                        <c:v>5.8535893145387785</c:v>
                      </c:pt>
                      <c:pt idx="91">
                        <c:v>6.1407784006777657</c:v>
                      </c:pt>
                      <c:pt idx="92">
                        <c:v>6.6779909265142257</c:v>
                      </c:pt>
                      <c:pt idx="93">
                        <c:v>7.1290467265089896</c:v>
                      </c:pt>
                      <c:pt idx="94">
                        <c:v>7.3672447332477971</c:v>
                      </c:pt>
                      <c:pt idx="95">
                        <c:v>7.6797740328696351</c:v>
                      </c:pt>
                      <c:pt idx="96">
                        <c:v>8.0970428815539286</c:v>
                      </c:pt>
                      <c:pt idx="97">
                        <c:v>8.4399804373551905</c:v>
                      </c:pt>
                      <c:pt idx="98">
                        <c:v>9.0380094755504956</c:v>
                      </c:pt>
                      <c:pt idx="99">
                        <c:v>9.5397457025109613</c:v>
                      </c:pt>
                      <c:pt idx="100">
                        <c:v>10.053307362430093</c:v>
                      </c:pt>
                      <c:pt idx="101">
                        <c:v>10.703706175156624</c:v>
                      </c:pt>
                      <c:pt idx="102">
                        <c:v>11.458844536945609</c:v>
                      </c:pt>
                      <c:pt idx="103">
                        <c:v>12.19708942307936</c:v>
                      </c:pt>
                      <c:pt idx="104">
                        <c:v>12.791739766143616</c:v>
                      </c:pt>
                      <c:pt idx="105">
                        <c:v>13.190425791607153</c:v>
                      </c:pt>
                      <c:pt idx="106">
                        <c:v>13.906709159389099</c:v>
                      </c:pt>
                      <c:pt idx="107">
                        <c:v>15.026746595331151</c:v>
                      </c:pt>
                      <c:pt idx="108">
                        <c:v>15.913654067230965</c:v>
                      </c:pt>
                      <c:pt idx="109">
                        <c:v>16.91881586871742</c:v>
                      </c:pt>
                      <c:pt idx="110">
                        <c:v>17.994930267955862</c:v>
                      </c:pt>
                      <c:pt idx="111">
                        <c:v>19.174094868691238</c:v>
                      </c:pt>
                      <c:pt idx="112">
                        <c:v>20.397182506130221</c:v>
                      </c:pt>
                      <c:pt idx="113">
                        <c:v>21.520598637203321</c:v>
                      </c:pt>
                      <c:pt idx="114">
                        <c:v>22.846736476139235</c:v>
                      </c:pt>
                      <c:pt idx="115">
                        <c:v>24.250584303089227</c:v>
                      </c:pt>
                      <c:pt idx="116">
                        <c:v>26.210227479096435</c:v>
                      </c:pt>
                      <c:pt idx="117">
                        <c:v>27.761048544246972</c:v>
                      </c:pt>
                      <c:pt idx="118">
                        <c:v>29.056778127003462</c:v>
                      </c:pt>
                      <c:pt idx="119">
                        <c:v>30.413324222118799</c:v>
                      </c:pt>
                      <c:pt idx="120">
                        <c:v>32.329044361422397</c:v>
                      </c:pt>
                      <c:pt idx="121">
                        <c:v>33.998119756159575</c:v>
                      </c:pt>
                      <c:pt idx="122">
                        <c:v>36.055745090967143</c:v>
                      </c:pt>
                      <c:pt idx="123">
                        <c:v>38.150536072216227</c:v>
                      </c:pt>
                      <c:pt idx="124">
                        <c:v>39.893942759836442</c:v>
                      </c:pt>
                      <c:pt idx="125">
                        <c:v>40.990329329861162</c:v>
                      </c:pt>
                      <c:pt idx="126">
                        <c:v>43.816607806981906</c:v>
                      </c:pt>
                      <c:pt idx="127">
                        <c:v>46.293191338039293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53F-466D-9EC9-115F3B6724B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Size'!$A$9</c15:sqref>
                        </c15:formulaRef>
                      </c:ext>
                    </c:extLst>
                    <c:strCache>
                      <c:ptCount val="1"/>
                      <c:pt idx="0">
                        <c:v>Spain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Size'!$C$1:$FZ$1</c15:sqref>
                        </c15:formulaRef>
                      </c:ext>
                    </c:extLst>
                    <c:strCache>
                      <c:ptCount val="160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  <c:pt idx="122">
                        <c:v>5/23/20</c:v>
                      </c:pt>
                      <c:pt idx="123">
                        <c:v>5/24/20</c:v>
                      </c:pt>
                      <c:pt idx="124">
                        <c:v>5/25/20</c:v>
                      </c:pt>
                      <c:pt idx="125">
                        <c:v>5/26/20</c:v>
                      </c:pt>
                      <c:pt idx="126">
                        <c:v>5/27/20</c:v>
                      </c:pt>
                      <c:pt idx="127">
                        <c:v>5/28/20</c:v>
                      </c:pt>
                      <c:pt idx="128">
                        <c:v>5/29/20</c:v>
                      </c:pt>
                      <c:pt idx="129">
                        <c:v>5/30/20</c:v>
                      </c:pt>
                      <c:pt idx="130">
                        <c:v>5/31/20</c:v>
                      </c:pt>
                      <c:pt idx="131">
                        <c:v>06/01/2020</c:v>
                      </c:pt>
                      <c:pt idx="132">
                        <c:v>06/02/2020</c:v>
                      </c:pt>
                      <c:pt idx="133">
                        <c:v>06/03/2020</c:v>
                      </c:pt>
                      <c:pt idx="134">
                        <c:v>06/04/2020</c:v>
                      </c:pt>
                      <c:pt idx="135">
                        <c:v>06/05/2020</c:v>
                      </c:pt>
                      <c:pt idx="136">
                        <c:v>06/06/2020</c:v>
                      </c:pt>
                      <c:pt idx="137">
                        <c:v>06/07/2020</c:v>
                      </c:pt>
                      <c:pt idx="138">
                        <c:v>06/08/2020</c:v>
                      </c:pt>
                      <c:pt idx="139">
                        <c:v>06/09/2020</c:v>
                      </c:pt>
                      <c:pt idx="140">
                        <c:v>06/10/2020</c:v>
                      </c:pt>
                      <c:pt idx="141">
                        <c:v>06/11/2020</c:v>
                      </c:pt>
                      <c:pt idx="142">
                        <c:v>06/12/2020</c:v>
                      </c:pt>
                      <c:pt idx="143">
                        <c:v>6/13/20</c:v>
                      </c:pt>
                      <c:pt idx="144">
                        <c:v>6/14/20</c:v>
                      </c:pt>
                      <c:pt idx="145">
                        <c:v>6/15/20</c:v>
                      </c:pt>
                      <c:pt idx="146">
                        <c:v>6/16/20</c:v>
                      </c:pt>
                      <c:pt idx="147">
                        <c:v>6/17/20</c:v>
                      </c:pt>
                      <c:pt idx="148">
                        <c:v>6/18/20</c:v>
                      </c:pt>
                      <c:pt idx="149">
                        <c:v>6/19/20</c:v>
                      </c:pt>
                      <c:pt idx="150">
                        <c:v>6/20/20</c:v>
                      </c:pt>
                      <c:pt idx="151">
                        <c:v>6/21/20</c:v>
                      </c:pt>
                      <c:pt idx="152">
                        <c:v>6/22/20</c:v>
                      </c:pt>
                      <c:pt idx="153">
                        <c:v>6/23/20</c:v>
                      </c:pt>
                      <c:pt idx="154">
                        <c:v>6/24/20</c:v>
                      </c:pt>
                      <c:pt idx="155">
                        <c:v>6/25/20</c:v>
                      </c:pt>
                      <c:pt idx="156">
                        <c:v>6/26/20</c:v>
                      </c:pt>
                      <c:pt idx="157">
                        <c:v>6/27/20</c:v>
                      </c:pt>
                      <c:pt idx="158">
                        <c:v>6/28/20</c:v>
                      </c:pt>
                      <c:pt idx="159">
                        <c:v>6/29/20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Size'!$C$9:$DZ$9</c15:sqref>
                        </c15:formulaRef>
                      </c:ext>
                    </c:extLst>
                    <c:numCache>
                      <c:formatCode>0</c:formatCode>
                      <c:ptCount val="1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2.1387908431519873E-3</c:v>
                      </c:pt>
                      <c:pt idx="11">
                        <c:v>2.1387908431519873E-3</c:v>
                      </c:pt>
                      <c:pt idx="12">
                        <c:v>2.1387908431519873E-3</c:v>
                      </c:pt>
                      <c:pt idx="13">
                        <c:v>2.1387908431519873E-3</c:v>
                      </c:pt>
                      <c:pt idx="14">
                        <c:v>2.1387908431519873E-3</c:v>
                      </c:pt>
                      <c:pt idx="15">
                        <c:v>2.1387908431519873E-3</c:v>
                      </c:pt>
                      <c:pt idx="16">
                        <c:v>2.1387908431519873E-3</c:v>
                      </c:pt>
                      <c:pt idx="17">
                        <c:v>2.1387908431519873E-3</c:v>
                      </c:pt>
                      <c:pt idx="18">
                        <c:v>4.2775816863039745E-3</c:v>
                      </c:pt>
                      <c:pt idx="19">
                        <c:v>4.2775816863039745E-3</c:v>
                      </c:pt>
                      <c:pt idx="20">
                        <c:v>4.2775816863039745E-3</c:v>
                      </c:pt>
                      <c:pt idx="21">
                        <c:v>4.2775816863039745E-3</c:v>
                      </c:pt>
                      <c:pt idx="22">
                        <c:v>4.2775816863039745E-3</c:v>
                      </c:pt>
                      <c:pt idx="23">
                        <c:v>4.2775816863039745E-3</c:v>
                      </c:pt>
                      <c:pt idx="24">
                        <c:v>4.2775816863039745E-3</c:v>
                      </c:pt>
                      <c:pt idx="25">
                        <c:v>4.2775816863039745E-3</c:v>
                      </c:pt>
                      <c:pt idx="26">
                        <c:v>4.2775816863039745E-3</c:v>
                      </c:pt>
                      <c:pt idx="27">
                        <c:v>4.2775816863039745E-3</c:v>
                      </c:pt>
                      <c:pt idx="28">
                        <c:v>4.2775816863039745E-3</c:v>
                      </c:pt>
                      <c:pt idx="29">
                        <c:v>4.2775816863039745E-3</c:v>
                      </c:pt>
                      <c:pt idx="30">
                        <c:v>4.2775816863039745E-3</c:v>
                      </c:pt>
                      <c:pt idx="31">
                        <c:v>4.2775816863039745E-3</c:v>
                      </c:pt>
                      <c:pt idx="32">
                        <c:v>4.2775816863039745E-3</c:v>
                      </c:pt>
                      <c:pt idx="33">
                        <c:v>4.2775816863039745E-3</c:v>
                      </c:pt>
                      <c:pt idx="34">
                        <c:v>1.2832745058911925E-2</c:v>
                      </c:pt>
                      <c:pt idx="35">
                        <c:v>2.7804280960975838E-2</c:v>
                      </c:pt>
                      <c:pt idx="36">
                        <c:v>3.2081862647279809E-2</c:v>
                      </c:pt>
                      <c:pt idx="37">
                        <c:v>6.8441306980863592E-2</c:v>
                      </c:pt>
                      <c:pt idx="38">
                        <c:v>9.6245587941839433E-2</c:v>
                      </c:pt>
                      <c:pt idx="39">
                        <c:v>0.17965843082476693</c:v>
                      </c:pt>
                      <c:pt idx="40">
                        <c:v>0.25665490117823847</c:v>
                      </c:pt>
                      <c:pt idx="41">
                        <c:v>0.35290048912007793</c:v>
                      </c:pt>
                      <c:pt idx="42">
                        <c:v>0.47481156717974121</c:v>
                      </c:pt>
                      <c:pt idx="43">
                        <c:v>0.55394682837636466</c:v>
                      </c:pt>
                      <c:pt idx="44">
                        <c:v>0.85551633726079501</c:v>
                      </c:pt>
                      <c:pt idx="45">
                        <c:v>1.0693954215759938</c:v>
                      </c:pt>
                      <c:pt idx="46">
                        <c:v>1.4394062374412875</c:v>
                      </c:pt>
                      <c:pt idx="47">
                        <c:v>2.2949225747020825</c:v>
                      </c:pt>
                      <c:pt idx="48">
                        <c:v>3.6252504791426188</c:v>
                      </c:pt>
                      <c:pt idx="49">
                        <c:v>4.8700267498570753</c:v>
                      </c:pt>
                      <c:pt idx="50">
                        <c:v>4.8700267498570753</c:v>
                      </c:pt>
                      <c:pt idx="51">
                        <c:v>11.190153691371197</c:v>
                      </c:pt>
                      <c:pt idx="52">
                        <c:v>13.669012278584352</c:v>
                      </c:pt>
                      <c:pt idx="53">
                        <c:v>16.678290994899196</c:v>
                      </c:pt>
                      <c:pt idx="54">
                        <c:v>21.26385856261706</c:v>
                      </c:pt>
                      <c:pt idx="55">
                        <c:v>25.126514825349549</c:v>
                      </c:pt>
                      <c:pt idx="56">
                        <c:v>29.750580628244148</c:v>
                      </c:pt>
                      <c:pt idx="57">
                        <c:v>38.419099915539149</c:v>
                      </c:pt>
                      <c:pt idx="58">
                        <c:v>43.652721108732059</c:v>
                      </c:pt>
                      <c:pt idx="59">
                        <c:v>54.269678854138526</c:v>
                      </c:pt>
                      <c:pt idx="60">
                        <c:v>61.528734975796375</c:v>
                      </c:pt>
                      <c:pt idx="61">
                        <c:v>75.14855506498823</c:v>
                      </c:pt>
                      <c:pt idx="62">
                        <c:v>85.305672779117018</c:v>
                      </c:pt>
                      <c:pt idx="63">
                        <c:v>105.90222859867065</c:v>
                      </c:pt>
                      <c:pt idx="64">
                        <c:v>123.59216766238075</c:v>
                      </c:pt>
                      <c:pt idx="65">
                        <c:v>140.55919542110547</c:v>
                      </c:pt>
                      <c:pt idx="66">
                        <c:v>156.6343473982358</c:v>
                      </c:pt>
                      <c:pt idx="67">
                        <c:v>171.33853444490572</c:v>
                      </c:pt>
                      <c:pt idx="68">
                        <c:v>188.1194874002762</c:v>
                      </c:pt>
                      <c:pt idx="69">
                        <c:v>205.15923404766806</c:v>
                      </c:pt>
                      <c:pt idx="70">
                        <c:v>222.68662500729863</c:v>
                      </c:pt>
                      <c:pt idx="71">
                        <c:v>239.68359583782745</c:v>
                      </c:pt>
                      <c:pt idx="72">
                        <c:v>254.94172971287375</c:v>
                      </c:pt>
                      <c:pt idx="73">
                        <c:v>269.84696309879996</c:v>
                      </c:pt>
                      <c:pt idx="74">
                        <c:v>281.56325933758649</c:v>
                      </c:pt>
                      <c:pt idx="75">
                        <c:v>292.31923848779786</c:v>
                      </c:pt>
                      <c:pt idx="76">
                        <c:v>303.58424985867936</c:v>
                      </c:pt>
                      <c:pt idx="77">
                        <c:v>317.01157877198756</c:v>
                      </c:pt>
                      <c:pt idx="78">
                        <c:v>327.70981056943384</c:v>
                      </c:pt>
                      <c:pt idx="79">
                        <c:v>338.5128431181945</c:v>
                      </c:pt>
                      <c:pt idx="80">
                        <c:v>348.68065478653904</c:v>
                      </c:pt>
                      <c:pt idx="81">
                        <c:v>356.81661515388919</c:v>
                      </c:pt>
                      <c:pt idx="82">
                        <c:v>363.80618362930994</c:v>
                      </c:pt>
                      <c:pt idx="83">
                        <c:v>369.02911086828703</c:v>
                      </c:pt>
                      <c:pt idx="84">
                        <c:v>379.94336054089166</c:v>
                      </c:pt>
                      <c:pt idx="85">
                        <c:v>395.56508885927371</c:v>
                      </c:pt>
                      <c:pt idx="86">
                        <c:v>408.16470571628213</c:v>
                      </c:pt>
                      <c:pt idx="87">
                        <c:v>410.06181319415793</c:v>
                      </c:pt>
                      <c:pt idx="88">
                        <c:v>424.92213197237794</c:v>
                      </c:pt>
                      <c:pt idx="89">
                        <c:v>428.20731470745937</c:v>
                      </c:pt>
                      <c:pt idx="90">
                        <c:v>436.69403677308645</c:v>
                      </c:pt>
                      <c:pt idx="91">
                        <c:v>445.70048501359952</c:v>
                      </c:pt>
                      <c:pt idx="92">
                        <c:v>455.61378057160891</c:v>
                      </c:pt>
                      <c:pt idx="93">
                        <c:v>434.15315325142194</c:v>
                      </c:pt>
                      <c:pt idx="94">
                        <c:v>440.38772855921002</c:v>
                      </c:pt>
                      <c:pt idx="95">
                        <c:v>444.08569792701979</c:v>
                      </c:pt>
                      <c:pt idx="96">
                        <c:v>448.00182396083102</c:v>
                      </c:pt>
                      <c:pt idx="97">
                        <c:v>450.79936238367384</c:v>
                      </c:pt>
                      <c:pt idx="98">
                        <c:v>455.38492995139165</c:v>
                      </c:pt>
                      <c:pt idx="99">
                        <c:v>456.49282360814448</c:v>
                      </c:pt>
                      <c:pt idx="100">
                        <c:v>460.30201009979811</c:v>
                      </c:pt>
                      <c:pt idx="101">
                        <c:v>463.2235983915437</c:v>
                      </c:pt>
                      <c:pt idx="102">
                        <c:v>465.11428949689008</c:v>
                      </c:pt>
                      <c:pt idx="103">
                        <c:v>466.27993050640794</c:v>
                      </c:pt>
                      <c:pt idx="104">
                        <c:v>469.09885683768221</c:v>
                      </c:pt>
                      <c:pt idx="105">
                        <c:v>471.22909251746165</c:v>
                      </c:pt>
                      <c:pt idx="106">
                        <c:v>473.62881584347815</c:v>
                      </c:pt>
                      <c:pt idx="107">
                        <c:v>476.64451093232242</c:v>
                      </c:pt>
                      <c:pt idx="108">
                        <c:v>478.18657913023509</c:v>
                      </c:pt>
                      <c:pt idx="109">
                        <c:v>479.83772566114834</c:v>
                      </c:pt>
                      <c:pt idx="110">
                        <c:v>486.43803420311542</c:v>
                      </c:pt>
                      <c:pt idx="111">
                        <c:v>487.70847596394765</c:v>
                      </c:pt>
                      <c:pt idx="112">
                        <c:v>489.12221671127116</c:v>
                      </c:pt>
                      <c:pt idx="113">
                        <c:v>490.93805013710721</c:v>
                      </c:pt>
                      <c:pt idx="114">
                        <c:v>492.31329264925392</c:v>
                      </c:pt>
                      <c:pt idx="115">
                        <c:v>493.4147699334772</c:v>
                      </c:pt>
                      <c:pt idx="116">
                        <c:v>493.4147699334772</c:v>
                      </c:pt>
                      <c:pt idx="117">
                        <c:v>495.35679201905918</c:v>
                      </c:pt>
                      <c:pt idx="118">
                        <c:v>496.27861087245776</c:v>
                      </c:pt>
                      <c:pt idx="119">
                        <c:v>497.38650452921041</c:v>
                      </c:pt>
                      <c:pt idx="120">
                        <c:v>498.41740171560969</c:v>
                      </c:pt>
                      <c:pt idx="121">
                        <c:v>502.23942095232229</c:v>
                      </c:pt>
                      <c:pt idx="122">
                        <c:v>503.23609748523114</c:v>
                      </c:pt>
                      <c:pt idx="123">
                        <c:v>504.26699467163041</c:v>
                      </c:pt>
                      <c:pt idx="124">
                        <c:v>503.47136447797789</c:v>
                      </c:pt>
                      <c:pt idx="125">
                        <c:v>505.30858581224538</c:v>
                      </c:pt>
                      <c:pt idx="126">
                        <c:v>505.30858581224538</c:v>
                      </c:pt>
                      <c:pt idx="127">
                        <c:v>508.83117433091678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53F-466D-9EC9-115F3B6724BD}"/>
                  </c:ext>
                </c:extLst>
              </c15:ser>
            </c15:filteredLineSeries>
            <c15:filteredLineSeries>
              <c15:ser>
                <c:idx val="5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Size'!$A$11</c15:sqref>
                        </c15:formulaRef>
                      </c:ext>
                    </c:extLst>
                    <c:strCache>
                      <c:ptCount val="1"/>
                      <c:pt idx="0">
                        <c:v>US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Size'!$C$1:$FZ$1</c15:sqref>
                        </c15:formulaRef>
                      </c:ext>
                    </c:extLst>
                    <c:strCache>
                      <c:ptCount val="160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  <c:pt idx="122">
                        <c:v>5/23/20</c:v>
                      </c:pt>
                      <c:pt idx="123">
                        <c:v>5/24/20</c:v>
                      </c:pt>
                      <c:pt idx="124">
                        <c:v>5/25/20</c:v>
                      </c:pt>
                      <c:pt idx="125">
                        <c:v>5/26/20</c:v>
                      </c:pt>
                      <c:pt idx="126">
                        <c:v>5/27/20</c:v>
                      </c:pt>
                      <c:pt idx="127">
                        <c:v>5/28/20</c:v>
                      </c:pt>
                      <c:pt idx="128">
                        <c:v>5/29/20</c:v>
                      </c:pt>
                      <c:pt idx="129">
                        <c:v>5/30/20</c:v>
                      </c:pt>
                      <c:pt idx="130">
                        <c:v>5/31/20</c:v>
                      </c:pt>
                      <c:pt idx="131">
                        <c:v>06/01/2020</c:v>
                      </c:pt>
                      <c:pt idx="132">
                        <c:v>06/02/2020</c:v>
                      </c:pt>
                      <c:pt idx="133">
                        <c:v>06/03/2020</c:v>
                      </c:pt>
                      <c:pt idx="134">
                        <c:v>06/04/2020</c:v>
                      </c:pt>
                      <c:pt idx="135">
                        <c:v>06/05/2020</c:v>
                      </c:pt>
                      <c:pt idx="136">
                        <c:v>06/06/2020</c:v>
                      </c:pt>
                      <c:pt idx="137">
                        <c:v>06/07/2020</c:v>
                      </c:pt>
                      <c:pt idx="138">
                        <c:v>06/08/2020</c:v>
                      </c:pt>
                      <c:pt idx="139">
                        <c:v>06/09/2020</c:v>
                      </c:pt>
                      <c:pt idx="140">
                        <c:v>06/10/2020</c:v>
                      </c:pt>
                      <c:pt idx="141">
                        <c:v>06/11/2020</c:v>
                      </c:pt>
                      <c:pt idx="142">
                        <c:v>06/12/2020</c:v>
                      </c:pt>
                      <c:pt idx="143">
                        <c:v>6/13/20</c:v>
                      </c:pt>
                      <c:pt idx="144">
                        <c:v>6/14/20</c:v>
                      </c:pt>
                      <c:pt idx="145">
                        <c:v>6/15/20</c:v>
                      </c:pt>
                      <c:pt idx="146">
                        <c:v>6/16/20</c:v>
                      </c:pt>
                      <c:pt idx="147">
                        <c:v>6/17/20</c:v>
                      </c:pt>
                      <c:pt idx="148">
                        <c:v>6/18/20</c:v>
                      </c:pt>
                      <c:pt idx="149">
                        <c:v>6/19/20</c:v>
                      </c:pt>
                      <c:pt idx="150">
                        <c:v>6/20/20</c:v>
                      </c:pt>
                      <c:pt idx="151">
                        <c:v>6/21/20</c:v>
                      </c:pt>
                      <c:pt idx="152">
                        <c:v>6/22/20</c:v>
                      </c:pt>
                      <c:pt idx="153">
                        <c:v>6/23/20</c:v>
                      </c:pt>
                      <c:pt idx="154">
                        <c:v>6/24/20</c:v>
                      </c:pt>
                      <c:pt idx="155">
                        <c:v>6/25/20</c:v>
                      </c:pt>
                      <c:pt idx="156">
                        <c:v>6/26/20</c:v>
                      </c:pt>
                      <c:pt idx="157">
                        <c:v>6/27/20</c:v>
                      </c:pt>
                      <c:pt idx="158">
                        <c:v>6/28/20</c:v>
                      </c:pt>
                      <c:pt idx="159">
                        <c:v>6/29/20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Size'!$C$11:$DZ$11</c15:sqref>
                        </c15:formulaRef>
                      </c:ext>
                    </c:extLst>
                    <c:numCache>
                      <c:formatCode>0</c:formatCode>
                      <c:ptCount val="128"/>
                      <c:pt idx="0">
                        <c:v>3.0238599727373626E-4</c:v>
                      </c:pt>
                      <c:pt idx="1">
                        <c:v>3.0238599727373626E-4</c:v>
                      </c:pt>
                      <c:pt idx="2">
                        <c:v>6.0477199454747252E-4</c:v>
                      </c:pt>
                      <c:pt idx="3">
                        <c:v>6.0477199454747252E-4</c:v>
                      </c:pt>
                      <c:pt idx="4">
                        <c:v>1.5119299863686809E-3</c:v>
                      </c:pt>
                      <c:pt idx="5">
                        <c:v>1.5119299863686809E-3</c:v>
                      </c:pt>
                      <c:pt idx="6">
                        <c:v>1.5119299863686809E-3</c:v>
                      </c:pt>
                      <c:pt idx="7">
                        <c:v>1.5119299863686809E-3</c:v>
                      </c:pt>
                      <c:pt idx="8">
                        <c:v>1.5119299863686809E-3</c:v>
                      </c:pt>
                      <c:pt idx="9">
                        <c:v>2.1167019809161533E-3</c:v>
                      </c:pt>
                      <c:pt idx="10">
                        <c:v>2.4190879781898901E-3</c:v>
                      </c:pt>
                      <c:pt idx="11">
                        <c:v>2.4190879781898901E-3</c:v>
                      </c:pt>
                      <c:pt idx="12">
                        <c:v>3.3262459700110986E-3</c:v>
                      </c:pt>
                      <c:pt idx="13">
                        <c:v>3.3262459700110986E-3</c:v>
                      </c:pt>
                      <c:pt idx="14">
                        <c:v>3.3262459700110986E-3</c:v>
                      </c:pt>
                      <c:pt idx="15">
                        <c:v>3.3262459700110986E-3</c:v>
                      </c:pt>
                      <c:pt idx="16">
                        <c:v>3.3262459700110986E-3</c:v>
                      </c:pt>
                      <c:pt idx="17">
                        <c:v>3.3262459700110986E-3</c:v>
                      </c:pt>
                      <c:pt idx="18">
                        <c:v>3.3262459700110986E-3</c:v>
                      </c:pt>
                      <c:pt idx="19">
                        <c:v>3.3262459700110986E-3</c:v>
                      </c:pt>
                      <c:pt idx="20">
                        <c:v>3.6286319672848349E-3</c:v>
                      </c:pt>
                      <c:pt idx="21">
                        <c:v>3.6286319672848349E-3</c:v>
                      </c:pt>
                      <c:pt idx="22">
                        <c:v>3.9310179645585712E-3</c:v>
                      </c:pt>
                      <c:pt idx="23">
                        <c:v>3.9310179645585712E-3</c:v>
                      </c:pt>
                      <c:pt idx="24">
                        <c:v>3.9310179645585712E-3</c:v>
                      </c:pt>
                      <c:pt idx="25">
                        <c:v>3.9310179645585712E-3</c:v>
                      </c:pt>
                      <c:pt idx="26">
                        <c:v>3.9310179645585712E-3</c:v>
                      </c:pt>
                      <c:pt idx="27">
                        <c:v>3.9310179645585712E-3</c:v>
                      </c:pt>
                      <c:pt idx="28">
                        <c:v>3.9310179645585712E-3</c:v>
                      </c:pt>
                      <c:pt idx="29">
                        <c:v>3.9310179645585712E-3</c:v>
                      </c:pt>
                      <c:pt idx="30">
                        <c:v>4.5357899591060439E-3</c:v>
                      </c:pt>
                      <c:pt idx="31">
                        <c:v>4.5357899591060439E-3</c:v>
                      </c:pt>
                      <c:pt idx="32">
                        <c:v>4.5357899591060439E-3</c:v>
                      </c:pt>
                      <c:pt idx="33">
                        <c:v>4.5357899591060439E-3</c:v>
                      </c:pt>
                      <c:pt idx="34">
                        <c:v>4.5357899591060439E-3</c:v>
                      </c:pt>
                      <c:pt idx="35">
                        <c:v>4.5357899591060439E-3</c:v>
                      </c:pt>
                      <c:pt idx="36">
                        <c:v>4.8381759563797802E-3</c:v>
                      </c:pt>
                      <c:pt idx="37">
                        <c:v>4.8381759563797802E-3</c:v>
                      </c:pt>
                      <c:pt idx="38">
                        <c:v>7.2572639345696698E-3</c:v>
                      </c:pt>
                      <c:pt idx="39">
                        <c:v>9.0715799182120877E-3</c:v>
                      </c:pt>
                      <c:pt idx="40">
                        <c:v>1.6026457855508019E-2</c:v>
                      </c:pt>
                      <c:pt idx="41">
                        <c:v>2.2074177800982746E-2</c:v>
                      </c:pt>
                      <c:pt idx="42">
                        <c:v>3.144814371646857E-2</c:v>
                      </c:pt>
                      <c:pt idx="43">
                        <c:v>5.2615163525630108E-2</c:v>
                      </c:pt>
                      <c:pt idx="44">
                        <c:v>6.7129691394769445E-2</c:v>
                      </c:pt>
                      <c:pt idx="45">
                        <c:v>0.10190408108124911</c:v>
                      </c:pt>
                      <c:pt idx="46">
                        <c:v>0.13637608477045504</c:v>
                      </c:pt>
                      <c:pt idx="47">
                        <c:v>0.15693833258506909</c:v>
                      </c:pt>
                      <c:pt idx="48">
                        <c:v>0.21499644406162646</c:v>
                      </c:pt>
                      <c:pt idx="49">
                        <c:v>0.33534607097657348</c:v>
                      </c:pt>
                      <c:pt idx="50">
                        <c:v>0.47202454174430231</c:v>
                      </c:pt>
                      <c:pt idx="51">
                        <c:v>0.65224659611944902</c:v>
                      </c:pt>
                      <c:pt idx="52">
                        <c:v>0.8678478121756229</c:v>
                      </c:pt>
                      <c:pt idx="53">
                        <c:v>0.89748163990844909</c:v>
                      </c:pt>
                      <c:pt idx="54">
                        <c:v>1.31840294811349</c:v>
                      </c:pt>
                      <c:pt idx="55">
                        <c:v>1.8569524092580143</c:v>
                      </c:pt>
                      <c:pt idx="56">
                        <c:v>2.6954687796980847</c:v>
                      </c:pt>
                      <c:pt idx="57">
                        <c:v>4.2796690194151887</c:v>
                      </c:pt>
                      <c:pt idx="58">
                        <c:v>5.8901768408951085</c:v>
                      </c:pt>
                      <c:pt idx="59">
                        <c:v>7.8070016776133224</c:v>
                      </c:pt>
                      <c:pt idx="60">
                        <c:v>10.20734172397224</c:v>
                      </c:pt>
                      <c:pt idx="61">
                        <c:v>13.258114050466967</c:v>
                      </c:pt>
                      <c:pt idx="62">
                        <c:v>16.361501540487318</c:v>
                      </c:pt>
                      <c:pt idx="63">
                        <c:v>19.970780803946635</c:v>
                      </c:pt>
                      <c:pt idx="64">
                        <c:v>25.424614650775744</c:v>
                      </c:pt>
                      <c:pt idx="65">
                        <c:v>30.920177765228626</c:v>
                      </c:pt>
                      <c:pt idx="66">
                        <c:v>36.907420511248603</c:v>
                      </c:pt>
                      <c:pt idx="67">
                        <c:v>42.695088499067914</c:v>
                      </c:pt>
                      <c:pt idx="68">
                        <c:v>49.195177896464152</c:v>
                      </c:pt>
                      <c:pt idx="69">
                        <c:v>57.060540071551301</c:v>
                      </c:pt>
                      <c:pt idx="70">
                        <c:v>64.76926630005066</c:v>
                      </c:pt>
                      <c:pt idx="71">
                        <c:v>73.961498231174957</c:v>
                      </c:pt>
                      <c:pt idx="72">
                        <c:v>83.620311756092647</c:v>
                      </c:pt>
                      <c:pt idx="73">
                        <c:v>93.648640969678837</c:v>
                      </c:pt>
                      <c:pt idx="74">
                        <c:v>102.07734825768695</c:v>
                      </c:pt>
                      <c:pt idx="75">
                        <c:v>111.03916205888868</c:v>
                      </c:pt>
                      <c:pt idx="76">
                        <c:v>120.34720782696884</c:v>
                      </c:pt>
                      <c:pt idx="77">
                        <c:v>129.93102962456263</c:v>
                      </c:pt>
                      <c:pt idx="78">
                        <c:v>140.44075734580861</c:v>
                      </c:pt>
                      <c:pt idx="79">
                        <c:v>150.57099064047603</c:v>
                      </c:pt>
                      <c:pt idx="80">
                        <c:v>159.64710634864724</c:v>
                      </c:pt>
                      <c:pt idx="81">
                        <c:v>168.28294804478787</c:v>
                      </c:pt>
                      <c:pt idx="82">
                        <c:v>175.93119707383246</c:v>
                      </c:pt>
                      <c:pt idx="83">
                        <c:v>184.10620251012793</c:v>
                      </c:pt>
                      <c:pt idx="84">
                        <c:v>192.91440422471459</c:v>
                      </c:pt>
                      <c:pt idx="85">
                        <c:v>202.37848116738797</c:v>
                      </c:pt>
                      <c:pt idx="86">
                        <c:v>212.27376054217373</c:v>
                      </c:pt>
                      <c:pt idx="87">
                        <c:v>220.8376343709632</c:v>
                      </c:pt>
                      <c:pt idx="88">
                        <c:v>228.71720868792221</c:v>
                      </c:pt>
                      <c:pt idx="89">
                        <c:v>236.98474423938347</c:v>
                      </c:pt>
                      <c:pt idx="90">
                        <c:v>244.69468001187192</c:v>
                      </c:pt>
                      <c:pt idx="91">
                        <c:v>253.22226752098857</c:v>
                      </c:pt>
                      <c:pt idx="92">
                        <c:v>263.56477578574214</c:v>
                      </c:pt>
                      <c:pt idx="93">
                        <c:v>274.53866601280333</c:v>
                      </c:pt>
                      <c:pt idx="94">
                        <c:v>284.49351542905197</c:v>
                      </c:pt>
                      <c:pt idx="95">
                        <c:v>292.8659789215672</c:v>
                      </c:pt>
                      <c:pt idx="96">
                        <c:v>299.6624065962917</c:v>
                      </c:pt>
                      <c:pt idx="97">
                        <c:v>307.0784231794301</c:v>
                      </c:pt>
                      <c:pt idx="98">
                        <c:v>315.36621859270866</c:v>
                      </c:pt>
                      <c:pt idx="99">
                        <c:v>324.35948053762684</c:v>
                      </c:pt>
                      <c:pt idx="100">
                        <c:v>334.68959097649224</c:v>
                      </c:pt>
                      <c:pt idx="101">
                        <c:v>343.51775016689891</c:v>
                      </c:pt>
                      <c:pt idx="102">
                        <c:v>351.254900679142</c:v>
                      </c:pt>
                      <c:pt idx="103">
                        <c:v>358.05102596786924</c:v>
                      </c:pt>
                      <c:pt idx="104">
                        <c:v>365.36423131193453</c:v>
                      </c:pt>
                      <c:pt idx="105">
                        <c:v>373.00129205908001</c:v>
                      </c:pt>
                      <c:pt idx="106">
                        <c:v>381.43241843506638</c:v>
                      </c:pt>
                      <c:pt idx="107">
                        <c:v>389.64431496302922</c:v>
                      </c:pt>
                      <c:pt idx="108">
                        <c:v>397.42773053285515</c:v>
                      </c:pt>
                      <c:pt idx="109">
                        <c:v>403.40832078693512</c:v>
                      </c:pt>
                      <c:pt idx="110">
                        <c:v>409.11676364346869</c:v>
                      </c:pt>
                      <c:pt idx="111">
                        <c:v>415.75474105562176</c:v>
                      </c:pt>
                      <c:pt idx="112">
                        <c:v>422.16381226783864</c:v>
                      </c:pt>
                      <c:pt idx="113">
                        <c:v>430.51480635454737</c:v>
                      </c:pt>
                      <c:pt idx="114">
                        <c:v>438.16517208557298</c:v>
                      </c:pt>
                      <c:pt idx="115">
                        <c:v>445.75536300314093</c:v>
                      </c:pt>
                      <c:pt idx="116">
                        <c:v>451.50190649533101</c:v>
                      </c:pt>
                      <c:pt idx="117">
                        <c:v>458.06610172414935</c:v>
                      </c:pt>
                      <c:pt idx="118">
                        <c:v>464.26440989626639</c:v>
                      </c:pt>
                      <c:pt idx="119">
                        <c:v>471.40434806389385</c:v>
                      </c:pt>
                      <c:pt idx="120">
                        <c:v>479.12637927627327</c:v>
                      </c:pt>
                      <c:pt idx="121">
                        <c:v>486.42507009246935</c:v>
                      </c:pt>
                      <c:pt idx="122">
                        <c:v>493.02524925496328</c:v>
                      </c:pt>
                      <c:pt idx="123">
                        <c:v>499.31155175228696</c:v>
                      </c:pt>
                      <c:pt idx="124">
                        <c:v>505.04781412056968</c:v>
                      </c:pt>
                      <c:pt idx="125">
                        <c:v>510.74718539718515</c:v>
                      </c:pt>
                      <c:pt idx="126">
                        <c:v>516.30080662311457</c:v>
                      </c:pt>
                      <c:pt idx="127">
                        <c:v>523.20609325685757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E53F-466D-9EC9-115F3B6724BD}"/>
                  </c:ext>
                </c:extLst>
              </c15:ser>
            </c15:filteredLineSeries>
          </c:ext>
        </c:extLst>
      </c:lineChart>
      <c:catAx>
        <c:axId val="242893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4368"/>
        <c:crosses val="autoZero"/>
        <c:auto val="1"/>
        <c:lblAlgn val="ctr"/>
        <c:lblOffset val="100"/>
        <c:noMultiLvlLbl val="0"/>
      </c:catAx>
      <c:valAx>
        <c:axId val="24289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3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Confirmed by Country (per 100,000 Population)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7799026994869478"/>
          <c:h val="0.80104473353874239"/>
        </c:manualLayout>
      </c:layout>
      <c:lineChart>
        <c:grouping val="standard"/>
        <c:varyColors val="0"/>
        <c:ser>
          <c:idx val="0"/>
          <c:order val="0"/>
          <c:tx>
            <c:strRef>
              <c:f>'By Population Size'!$A$6</c:f>
              <c:strCache>
                <c:ptCount val="1"/>
                <c:pt idx="0">
                  <c:v>UK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Size'!$C$1:$FZ$1</c:f>
              <c:strCache>
                <c:ptCount val="16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</c:strCache>
            </c:strRef>
          </c:cat>
          <c:val>
            <c:numRef>
              <c:f>'By Population Size'!$C$6:$FZ$6</c:f>
              <c:numCache>
                <c:formatCode>0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2.9484606860728942E-3</c:v>
                </c:pt>
                <c:pt idx="10">
                  <c:v>2.9484606860728942E-3</c:v>
                </c:pt>
                <c:pt idx="11">
                  <c:v>2.9484606860728942E-3</c:v>
                </c:pt>
                <c:pt idx="12">
                  <c:v>2.9484606860728942E-3</c:v>
                </c:pt>
                <c:pt idx="13">
                  <c:v>2.9484606860728942E-3</c:v>
                </c:pt>
                <c:pt idx="14">
                  <c:v>2.9484606860728942E-3</c:v>
                </c:pt>
                <c:pt idx="15">
                  <c:v>2.9484606860728942E-3</c:v>
                </c:pt>
                <c:pt idx="16">
                  <c:v>4.4226910291093411E-3</c:v>
                </c:pt>
                <c:pt idx="17">
                  <c:v>4.4226910291093411E-3</c:v>
                </c:pt>
                <c:pt idx="18">
                  <c:v>4.4226910291093411E-3</c:v>
                </c:pt>
                <c:pt idx="19">
                  <c:v>1.1793842744291577E-2</c:v>
                </c:pt>
                <c:pt idx="20">
                  <c:v>1.1793842744291577E-2</c:v>
                </c:pt>
                <c:pt idx="21">
                  <c:v>1.3268073087328025E-2</c:v>
                </c:pt>
                <c:pt idx="22">
                  <c:v>1.3268073087328025E-2</c:v>
                </c:pt>
                <c:pt idx="23">
                  <c:v>1.3268073087328025E-2</c:v>
                </c:pt>
                <c:pt idx="24">
                  <c:v>1.3268073087328025E-2</c:v>
                </c:pt>
                <c:pt idx="25">
                  <c:v>1.3268073087328025E-2</c:v>
                </c:pt>
                <c:pt idx="26">
                  <c:v>1.3268073087328025E-2</c:v>
                </c:pt>
                <c:pt idx="27">
                  <c:v>1.3268073087328025E-2</c:v>
                </c:pt>
                <c:pt idx="28">
                  <c:v>1.3268073087328025E-2</c:v>
                </c:pt>
                <c:pt idx="29">
                  <c:v>1.3268073087328025E-2</c:v>
                </c:pt>
                <c:pt idx="30">
                  <c:v>1.3268073087328025E-2</c:v>
                </c:pt>
                <c:pt idx="31">
                  <c:v>1.3268073087328025E-2</c:v>
                </c:pt>
                <c:pt idx="32">
                  <c:v>1.3268073087328025E-2</c:v>
                </c:pt>
                <c:pt idx="33">
                  <c:v>1.9164994459473814E-2</c:v>
                </c:pt>
                <c:pt idx="34">
                  <c:v>1.9164994459473814E-2</c:v>
                </c:pt>
                <c:pt idx="35">
                  <c:v>1.9164994459473814E-2</c:v>
                </c:pt>
                <c:pt idx="36">
                  <c:v>2.2113455145546707E-2</c:v>
                </c:pt>
                <c:pt idx="37">
                  <c:v>2.9484606860728943E-2</c:v>
                </c:pt>
                <c:pt idx="38">
                  <c:v>3.3907297889838289E-2</c:v>
                </c:pt>
                <c:pt idx="39">
                  <c:v>5.30722923493121E-2</c:v>
                </c:pt>
                <c:pt idx="40">
                  <c:v>5.8969213721457886E-2</c:v>
                </c:pt>
                <c:pt idx="41">
                  <c:v>7.5185747494858804E-2</c:v>
                </c:pt>
                <c:pt idx="42">
                  <c:v>0.12678380950113444</c:v>
                </c:pt>
                <c:pt idx="43">
                  <c:v>0.17101071979222787</c:v>
                </c:pt>
                <c:pt idx="44">
                  <c:v>0.24177377625797736</c:v>
                </c:pt>
                <c:pt idx="45">
                  <c:v>0.30516568100854452</c:v>
                </c:pt>
                <c:pt idx="46">
                  <c:v>0.40393911399198651</c:v>
                </c:pt>
                <c:pt idx="47">
                  <c:v>0.47470217045773599</c:v>
                </c:pt>
                <c:pt idx="48">
                  <c:v>0.56610445172599566</c:v>
                </c:pt>
                <c:pt idx="49">
                  <c:v>0.67667172745372917</c:v>
                </c:pt>
                <c:pt idx="50">
                  <c:v>0.67667172745372917</c:v>
                </c:pt>
                <c:pt idx="51">
                  <c:v>1.1823327351152306</c:v>
                </c:pt>
                <c:pt idx="52">
                  <c:v>1.6865195124336954</c:v>
                </c:pt>
                <c:pt idx="53">
                  <c:v>1.687993742776732</c:v>
                </c:pt>
                <c:pt idx="54">
                  <c:v>2.2865312620495297</c:v>
                </c:pt>
                <c:pt idx="55">
                  <c:v>2.8894914723514367</c:v>
                </c:pt>
                <c:pt idx="56">
                  <c:v>3.8949165663022933</c:v>
                </c:pt>
                <c:pt idx="57">
                  <c:v>4.0040096116869908</c:v>
                </c:pt>
                <c:pt idx="58">
                  <c:v>5.9175605969482987</c:v>
                </c:pt>
                <c:pt idx="59">
                  <c:v>7.469925148165677</c:v>
                </c:pt>
                <c:pt idx="60">
                  <c:v>8.4694533207443889</c:v>
                </c:pt>
                <c:pt idx="61">
                  <c:v>9.915673287263143</c:v>
                </c:pt>
                <c:pt idx="62">
                  <c:v>12.035616520549555</c:v>
                </c:pt>
                <c:pt idx="63">
                  <c:v>14.211580506871352</c:v>
                </c:pt>
                <c:pt idx="64">
                  <c:v>17.413608811946514</c:v>
                </c:pt>
                <c:pt idx="65">
                  <c:v>21.737526408072412</c:v>
                </c:pt>
                <c:pt idx="66">
                  <c:v>25.521875698646973</c:v>
                </c:pt>
                <c:pt idx="67">
                  <c:v>29.160276185260923</c:v>
                </c:pt>
                <c:pt idx="68">
                  <c:v>33.100893892197348</c:v>
                </c:pt>
                <c:pt idx="69">
                  <c:v>37.564863370911709</c:v>
                </c:pt>
                <c:pt idx="70">
                  <c:v>44.038208807184752</c:v>
                </c:pt>
                <c:pt idx="71">
                  <c:v>50.387718894642731</c:v>
                </c:pt>
                <c:pt idx="72">
                  <c:v>57.045343123795327</c:v>
                </c:pt>
                <c:pt idx="73">
                  <c:v>62.628253432874352</c:v>
                </c:pt>
                <c:pt idx="74">
                  <c:v>71.413192047028545</c:v>
                </c:pt>
                <c:pt idx="75">
                  <c:v>77.078659255317604</c:v>
                </c:pt>
                <c:pt idx="76">
                  <c:v>82.489084614261373</c:v>
                </c:pt>
                <c:pt idx="77">
                  <c:v>90.629784568508626</c:v>
                </c:pt>
                <c:pt idx="78">
                  <c:v>97.113449617182923</c:v>
                </c:pt>
                <c:pt idx="79">
                  <c:v>109.98790320292022</c:v>
                </c:pt>
                <c:pt idx="80">
                  <c:v>117.75562288037925</c:v>
                </c:pt>
                <c:pt idx="81">
                  <c:v>125.61621906944958</c:v>
                </c:pt>
                <c:pt idx="82">
                  <c:v>132.04976028646064</c:v>
                </c:pt>
                <c:pt idx="83">
                  <c:v>139.81747996391968</c:v>
                </c:pt>
                <c:pt idx="84">
                  <c:v>146.65496029492274</c:v>
                </c:pt>
                <c:pt idx="85">
                  <c:v>153.52782215415866</c:v>
                </c:pt>
                <c:pt idx="86">
                  <c:v>161.81889360339562</c:v>
                </c:pt>
                <c:pt idx="87">
                  <c:v>169.99350085553274</c:v>
                </c:pt>
                <c:pt idx="88">
                  <c:v>178.62954220504022</c:v>
                </c:pt>
                <c:pt idx="89">
                  <c:v>185.53483713182297</c:v>
                </c:pt>
                <c:pt idx="90">
                  <c:v>191.89761529236827</c:v>
                </c:pt>
                <c:pt idx="91">
                  <c:v>198.48152800436901</c:v>
                </c:pt>
                <c:pt idx="92">
                  <c:v>205.27330719473792</c:v>
                </c:pt>
                <c:pt idx="93">
                  <c:v>213.22383143473348</c:v>
                </c:pt>
                <c:pt idx="94">
                  <c:v>220.49031279556016</c:v>
                </c:pt>
                <c:pt idx="95">
                  <c:v>227.07717396824697</c:v>
                </c:pt>
                <c:pt idx="96">
                  <c:v>233.43258097707712</c:v>
                </c:pt>
                <c:pt idx="97">
                  <c:v>239.33245080990898</c:v>
                </c:pt>
                <c:pt idx="98">
                  <c:v>245.36352714327109</c:v>
                </c:pt>
                <c:pt idx="99">
                  <c:v>254.26787841521121</c:v>
                </c:pt>
                <c:pt idx="100">
                  <c:v>263.41400346340936</c:v>
                </c:pt>
                <c:pt idx="101">
                  <c:v>270.51242256512984</c:v>
                </c:pt>
                <c:pt idx="102">
                  <c:v>276.91353071459412</c:v>
                </c:pt>
                <c:pt idx="103">
                  <c:v>282.79570978330952</c:v>
                </c:pt>
                <c:pt idx="104">
                  <c:v>289.29853982644329</c:v>
                </c:pt>
                <c:pt idx="105">
                  <c:v>298.31493260445421</c:v>
                </c:pt>
                <c:pt idx="106">
                  <c:v>306.59715867163294</c:v>
                </c:pt>
                <c:pt idx="107">
                  <c:v>313.4552782274385</c:v>
                </c:pt>
                <c:pt idx="108">
                  <c:v>319.19887964390853</c:v>
                </c:pt>
                <c:pt idx="109">
                  <c:v>324.98375950998349</c:v>
                </c:pt>
                <c:pt idx="110">
                  <c:v>330.70819593199406</c:v>
                </c:pt>
                <c:pt idx="111">
                  <c:v>335.73384717140527</c:v>
                </c:pt>
                <c:pt idx="112">
                  <c:v>340.51625040421555</c:v>
                </c:pt>
                <c:pt idx="113">
                  <c:v>345.60971623940645</c:v>
                </c:pt>
                <c:pt idx="114">
                  <c:v>350.86387318198837</c:v>
                </c:pt>
                <c:pt idx="115">
                  <c:v>355.96028747786534</c:v>
                </c:pt>
                <c:pt idx="116">
                  <c:v>361.17021751015619</c:v>
                </c:pt>
                <c:pt idx="117">
                  <c:v>365.17127866115709</c:v>
                </c:pt>
                <c:pt idx="118">
                  <c:v>368.75218416439259</c:v>
                </c:pt>
                <c:pt idx="119">
                  <c:v>367.98705861635671</c:v>
                </c:pt>
                <c:pt idx="120">
                  <c:v>371.85986172751342</c:v>
                </c:pt>
                <c:pt idx="121">
                  <c:v>376.72187339884766</c:v>
                </c:pt>
                <c:pt idx="122">
                  <c:v>381.08559521423552</c:v>
                </c:pt>
                <c:pt idx="123">
                  <c:v>384.64143880163942</c:v>
                </c:pt>
                <c:pt idx="124">
                  <c:v>387.04590849113185</c:v>
                </c:pt>
                <c:pt idx="125">
                  <c:v>393.01948984111561</c:v>
                </c:pt>
                <c:pt idx="126">
                  <c:v>395.99743513404923</c:v>
                </c:pt>
                <c:pt idx="127">
                  <c:v>398.78225625204504</c:v>
                </c:pt>
                <c:pt idx="128">
                  <c:v>401.87666574207856</c:v>
                </c:pt>
                <c:pt idx="129">
                  <c:v>404.25312505505326</c:v>
                </c:pt>
                <c:pt idx="130">
                  <c:v>407.10870922951489</c:v>
                </c:pt>
                <c:pt idx="131">
                  <c:v>409.43799317151246</c:v>
                </c:pt>
                <c:pt idx="132">
                  <c:v>411.87931861958089</c:v>
                </c:pt>
                <c:pt idx="133">
                  <c:v>414.64792320380326</c:v>
                </c:pt>
                <c:pt idx="134">
                  <c:v>417.31480589435625</c:v>
                </c:pt>
                <c:pt idx="135">
                  <c:v>419.75465711208153</c:v>
                </c:pt>
                <c:pt idx="136">
                  <c:v>422.0544564472184</c:v>
                </c:pt>
                <c:pt idx="137">
                  <c:v>424.01076011242776</c:v>
                </c:pt>
                <c:pt idx="138">
                  <c:v>425.79900151853093</c:v>
                </c:pt>
                <c:pt idx="139">
                  <c:v>428.37448192781568</c:v>
                </c:pt>
                <c:pt idx="140">
                  <c:v>429.85903188325329</c:v>
                </c:pt>
                <c:pt idx="141">
                  <c:v>431.73425287959566</c:v>
                </c:pt>
                <c:pt idx="142">
                  <c:v>434.00751606855789</c:v>
                </c:pt>
                <c:pt idx="143">
                  <c:v>436.10976853772786</c:v>
                </c:pt>
                <c:pt idx="144">
                  <c:v>438.34175327708505</c:v>
                </c:pt>
                <c:pt idx="145">
                  <c:v>439.77617940085952</c:v>
                </c:pt>
                <c:pt idx="146">
                  <c:v>441.67056539166134</c:v>
                </c:pt>
                <c:pt idx="147">
                  <c:v>443.31728068483301</c:v>
                </c:pt>
                <c:pt idx="148">
                  <c:v>445.11289324265147</c:v>
                </c:pt>
                <c:pt idx="149">
                  <c:v>447.10310420575064</c:v>
                </c:pt>
                <c:pt idx="150">
                  <c:v>449.01223249998282</c:v>
                </c:pt>
                <c:pt idx="151">
                  <c:v>450.81521620951639</c:v>
                </c:pt>
                <c:pt idx="152">
                  <c:v>452.22752887814539</c:v>
                </c:pt>
                <c:pt idx="153">
                  <c:v>453.58529502408192</c:v>
                </c:pt>
                <c:pt idx="154">
                  <c:v>454.55091589877082</c:v>
                </c:pt>
                <c:pt idx="155">
                  <c:v>456.19910542228553</c:v>
                </c:pt>
                <c:pt idx="156">
                  <c:v>458.23501752601891</c:v>
                </c:pt>
                <c:pt idx="157">
                  <c:v>459.54855676166437</c:v>
                </c:pt>
                <c:pt idx="158">
                  <c:v>460.89452906485667</c:v>
                </c:pt>
                <c:pt idx="159">
                  <c:v>462.11814024957687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9CBA-4C14-B52F-E09B26B83536}"/>
            </c:ext>
          </c:extLst>
        </c:ser>
        <c:ser>
          <c:idx val="1"/>
          <c:order val="1"/>
          <c:tx>
            <c:strRef>
              <c:f>'By Population Size'!$A$7</c:f>
              <c:strCache>
                <c:ptCount val="1"/>
                <c:pt idx="0">
                  <c:v>Italy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Size'!$C$1:$FZ$1</c:f>
              <c:strCache>
                <c:ptCount val="16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</c:strCache>
            </c:strRef>
          </c:cat>
          <c:val>
            <c:numRef>
              <c:f>'By Population Size'!$C$7:$FZ$7</c:f>
              <c:numCache>
                <c:formatCode>0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3.3073642400568313E-3</c:v>
                </c:pt>
                <c:pt idx="10">
                  <c:v>3.3073642400568313E-3</c:v>
                </c:pt>
                <c:pt idx="11">
                  <c:v>3.3073642400568313E-3</c:v>
                </c:pt>
                <c:pt idx="12">
                  <c:v>3.3073642400568313E-3</c:v>
                </c:pt>
                <c:pt idx="13">
                  <c:v>3.3073642400568313E-3</c:v>
                </c:pt>
                <c:pt idx="14">
                  <c:v>3.3073642400568313E-3</c:v>
                </c:pt>
                <c:pt idx="15">
                  <c:v>3.3073642400568313E-3</c:v>
                </c:pt>
                <c:pt idx="16">
                  <c:v>4.9610463600852465E-3</c:v>
                </c:pt>
                <c:pt idx="17">
                  <c:v>4.9610463600852465E-3</c:v>
                </c:pt>
                <c:pt idx="18">
                  <c:v>4.9610463600852465E-3</c:v>
                </c:pt>
                <c:pt idx="19">
                  <c:v>4.9610463600852465E-3</c:v>
                </c:pt>
                <c:pt idx="20">
                  <c:v>4.9610463600852465E-3</c:v>
                </c:pt>
                <c:pt idx="21">
                  <c:v>4.9610463600852465E-3</c:v>
                </c:pt>
                <c:pt idx="22">
                  <c:v>4.9610463600852465E-3</c:v>
                </c:pt>
                <c:pt idx="23">
                  <c:v>4.9610463600852465E-3</c:v>
                </c:pt>
                <c:pt idx="24">
                  <c:v>4.9610463600852465E-3</c:v>
                </c:pt>
                <c:pt idx="25">
                  <c:v>4.9610463600852465E-3</c:v>
                </c:pt>
                <c:pt idx="26">
                  <c:v>4.9610463600852465E-3</c:v>
                </c:pt>
                <c:pt idx="27">
                  <c:v>4.9610463600852465E-3</c:v>
                </c:pt>
                <c:pt idx="28">
                  <c:v>4.9610463600852465E-3</c:v>
                </c:pt>
                <c:pt idx="29">
                  <c:v>4.9610463600852465E-3</c:v>
                </c:pt>
                <c:pt idx="30">
                  <c:v>3.3073642400568315E-2</c:v>
                </c:pt>
                <c:pt idx="31">
                  <c:v>0.10252829144176176</c:v>
                </c:pt>
                <c:pt idx="32">
                  <c:v>0.25632072860440441</c:v>
                </c:pt>
                <c:pt idx="33">
                  <c:v>0.37869320548650715</c:v>
                </c:pt>
                <c:pt idx="34">
                  <c:v>0.53248564264914977</c:v>
                </c:pt>
                <c:pt idx="35">
                  <c:v>0.74911800037287224</c:v>
                </c:pt>
                <c:pt idx="36">
                  <c:v>1.0831617886186122</c:v>
                </c:pt>
                <c:pt idx="37">
                  <c:v>1.468469722585233</c:v>
                </c:pt>
                <c:pt idx="38">
                  <c:v>1.8653534313920528</c:v>
                </c:pt>
                <c:pt idx="39">
                  <c:v>2.801337511328136</c:v>
                </c:pt>
                <c:pt idx="40">
                  <c:v>3.366896796377854</c:v>
                </c:pt>
                <c:pt idx="41">
                  <c:v>4.137512664311096</c:v>
                </c:pt>
                <c:pt idx="42">
                  <c:v>5.1082240687677762</c:v>
                </c:pt>
                <c:pt idx="43">
                  <c:v>6.3799056190696275</c:v>
                </c:pt>
                <c:pt idx="44">
                  <c:v>7.6664703084517347</c:v>
                </c:pt>
                <c:pt idx="45">
                  <c:v>9.7286119121271692</c:v>
                </c:pt>
                <c:pt idx="46">
                  <c:v>12.195905635209565</c:v>
                </c:pt>
                <c:pt idx="47">
                  <c:v>15.167572404900628</c:v>
                </c:pt>
                <c:pt idx="48">
                  <c:v>16.783219836168392</c:v>
                </c:pt>
                <c:pt idx="49">
                  <c:v>20.608186579794115</c:v>
                </c:pt>
                <c:pt idx="50">
                  <c:v>24.992097879989444</c:v>
                </c:pt>
                <c:pt idx="51">
                  <c:v>29.204026239701822</c:v>
                </c:pt>
                <c:pt idx="52">
                  <c:v>34.986952613441183</c:v>
                </c:pt>
                <c:pt idx="53">
                  <c:v>40.923671424343198</c:v>
                </c:pt>
                <c:pt idx="54">
                  <c:v>46.270025718395068</c:v>
                </c:pt>
                <c:pt idx="55">
                  <c:v>52.100908873615253</c:v>
                </c:pt>
                <c:pt idx="56">
                  <c:v>59.057949552574804</c:v>
                </c:pt>
                <c:pt idx="57">
                  <c:v>67.858845795366022</c:v>
                </c:pt>
                <c:pt idx="58">
                  <c:v>77.757786965856127</c:v>
                </c:pt>
                <c:pt idx="59">
                  <c:v>88.600980626882446</c:v>
                </c:pt>
                <c:pt idx="60">
                  <c:v>97.795453214240439</c:v>
                </c:pt>
                <c:pt idx="61">
                  <c:v>105.71493688705652</c:v>
                </c:pt>
                <c:pt idx="62">
                  <c:v>114.39511433508568</c:v>
                </c:pt>
                <c:pt idx="63">
                  <c:v>123.01079818043372</c:v>
                </c:pt>
                <c:pt idx="64">
                  <c:v>133.26858837096998</c:v>
                </c:pt>
                <c:pt idx="65">
                  <c:v>143.0401960182179</c:v>
                </c:pt>
                <c:pt idx="66">
                  <c:v>152.91929300326765</c:v>
                </c:pt>
                <c:pt idx="67">
                  <c:v>161.54655262345588</c:v>
                </c:pt>
                <c:pt idx="68">
                  <c:v>168.24396520957097</c:v>
                </c:pt>
                <c:pt idx="69">
                  <c:v>174.94633884204612</c:v>
                </c:pt>
                <c:pt idx="70">
                  <c:v>182.85424674002201</c:v>
                </c:pt>
                <c:pt idx="71">
                  <c:v>190.57363487631469</c:v>
                </c:pt>
                <c:pt idx="72">
                  <c:v>198.15576739664496</c:v>
                </c:pt>
                <c:pt idx="73">
                  <c:v>206.10170998338148</c:v>
                </c:pt>
                <c:pt idx="74">
                  <c:v>213.23900201342411</c:v>
                </c:pt>
                <c:pt idx="75">
                  <c:v>219.19060396340637</c:v>
                </c:pt>
                <c:pt idx="76">
                  <c:v>224.21614392617275</c:v>
                </c:pt>
                <c:pt idx="77">
                  <c:v>230.55966853860176</c:v>
                </c:pt>
                <c:pt idx="78">
                  <c:v>237.51174817120122</c:v>
                </c:pt>
                <c:pt idx="79">
                  <c:v>244.0454462274335</c:v>
                </c:pt>
                <c:pt idx="80">
                  <c:v>251.80783009884686</c:v>
                </c:pt>
                <c:pt idx="81">
                  <c:v>258.57469733400313</c:v>
                </c:pt>
                <c:pt idx="82">
                  <c:v>263.78875705845275</c:v>
                </c:pt>
                <c:pt idx="83">
                  <c:v>268.70350031917718</c:v>
                </c:pt>
                <c:pt idx="84">
                  <c:v>273.11387053329298</c:v>
                </c:pt>
                <c:pt idx="85">
                  <c:v>279.37471103972052</c:v>
                </c:pt>
                <c:pt idx="86">
                  <c:v>285.15102268497981</c:v>
                </c:pt>
                <c:pt idx="87">
                  <c:v>290.92402696599902</c:v>
                </c:pt>
                <c:pt idx="88">
                  <c:v>295.9627963857256</c:v>
                </c:pt>
                <c:pt idx="89">
                  <c:v>299.69350324850973</c:v>
                </c:pt>
                <c:pt idx="90">
                  <c:v>304.2064017540672</c:v>
                </c:pt>
                <c:pt idx="91">
                  <c:v>309.77931049856301</c:v>
                </c:pt>
                <c:pt idx="92">
                  <c:v>314.15495338815816</c:v>
                </c:pt>
                <c:pt idx="93">
                  <c:v>319.15072707276403</c:v>
                </c:pt>
                <c:pt idx="94">
                  <c:v>323.04845582967101</c:v>
                </c:pt>
                <c:pt idx="95">
                  <c:v>326.89161307661709</c:v>
                </c:pt>
                <c:pt idx="96">
                  <c:v>329.76736628334646</c:v>
                </c:pt>
                <c:pt idx="97">
                  <c:v>333.22521559632588</c:v>
                </c:pt>
                <c:pt idx="98">
                  <c:v>336.67479649870512</c:v>
                </c:pt>
                <c:pt idx="99">
                  <c:v>339.77048942739833</c:v>
                </c:pt>
                <c:pt idx="100">
                  <c:v>343.01997479325422</c:v>
                </c:pt>
                <c:pt idx="101">
                  <c:v>346.16197082130822</c:v>
                </c:pt>
                <c:pt idx="102">
                  <c:v>348.45893528602761</c:v>
                </c:pt>
                <c:pt idx="103">
                  <c:v>350.47808115458236</c:v>
                </c:pt>
                <c:pt idx="104">
                  <c:v>352.2557894336129</c:v>
                </c:pt>
                <c:pt idx="105">
                  <c:v>354.64370641493389</c:v>
                </c:pt>
                <c:pt idx="106">
                  <c:v>356.96051506509372</c:v>
                </c:pt>
                <c:pt idx="107">
                  <c:v>359.15495123837144</c:v>
                </c:pt>
                <c:pt idx="108">
                  <c:v>360.94588897436222</c:v>
                </c:pt>
                <c:pt idx="109">
                  <c:v>362.27214203462495</c:v>
                </c:pt>
                <c:pt idx="110">
                  <c:v>363.50248153192615</c:v>
                </c:pt>
                <c:pt idx="111">
                  <c:v>365.82094386420596</c:v>
                </c:pt>
                <c:pt idx="112">
                  <c:v>367.28941358679117</c:v>
                </c:pt>
                <c:pt idx="113">
                  <c:v>368.9298662498594</c:v>
                </c:pt>
                <c:pt idx="114">
                  <c:v>370.23462144256183</c:v>
                </c:pt>
                <c:pt idx="115">
                  <c:v>371.68159329758669</c:v>
                </c:pt>
                <c:pt idx="116">
                  <c:v>372.79782872860585</c:v>
                </c:pt>
                <c:pt idx="117">
                  <c:v>373.54363936473868</c:v>
                </c:pt>
                <c:pt idx="118">
                  <c:v>374.88808292832175</c:v>
                </c:pt>
                <c:pt idx="119">
                  <c:v>375.98778153814067</c:v>
                </c:pt>
                <c:pt idx="120">
                  <c:v>377.04944545919892</c:v>
                </c:pt>
                <c:pt idx="121">
                  <c:v>378.12764620145742</c:v>
                </c:pt>
                <c:pt idx="122">
                  <c:v>379.23395953975648</c:v>
                </c:pt>
                <c:pt idx="123">
                  <c:v>380.11206474549152</c:v>
                </c:pt>
                <c:pt idx="124">
                  <c:v>380.60816938150003</c:v>
                </c:pt>
                <c:pt idx="125">
                  <c:v>381.26468118315131</c:v>
                </c:pt>
                <c:pt idx="126">
                  <c:v>382.23043154124792</c:v>
                </c:pt>
                <c:pt idx="127">
                  <c:v>383.21106503842481</c:v>
                </c:pt>
                <c:pt idx="128">
                  <c:v>384.06436501235947</c:v>
                </c:pt>
                <c:pt idx="129">
                  <c:v>384.75229677429127</c:v>
                </c:pt>
                <c:pt idx="130">
                  <c:v>385.30297292026074</c:v>
                </c:pt>
                <c:pt idx="131">
                  <c:v>385.63370934426644</c:v>
                </c:pt>
                <c:pt idx="132">
                  <c:v>386.15958025843548</c:v>
                </c:pt>
                <c:pt idx="133">
                  <c:v>386.69041221896458</c:v>
                </c:pt>
                <c:pt idx="134">
                  <c:v>386.98311395420961</c:v>
                </c:pt>
                <c:pt idx="135">
                  <c:v>387.8397212923843</c:v>
                </c:pt>
                <c:pt idx="136">
                  <c:v>388.28621546479201</c:v>
                </c:pt>
                <c:pt idx="137">
                  <c:v>388.61199084243759</c:v>
                </c:pt>
                <c:pt idx="138">
                  <c:v>389.07502183604555</c:v>
                </c:pt>
                <c:pt idx="139">
                  <c:v>389.54301387601356</c:v>
                </c:pt>
                <c:pt idx="140">
                  <c:v>389.87705766425933</c:v>
                </c:pt>
                <c:pt idx="141">
                  <c:v>390.50380318775012</c:v>
                </c:pt>
                <c:pt idx="142">
                  <c:v>390.77335337331471</c:v>
                </c:pt>
                <c:pt idx="143">
                  <c:v>391.34552738684459</c:v>
                </c:pt>
                <c:pt idx="144">
                  <c:v>391.90447194341414</c:v>
                </c:pt>
                <c:pt idx="145">
                  <c:v>392.40223026154274</c:v>
                </c:pt>
                <c:pt idx="146">
                  <c:v>392.74950350674868</c:v>
                </c:pt>
                <c:pt idx="147">
                  <c:v>393.29191124211798</c:v>
                </c:pt>
                <c:pt idx="148">
                  <c:v>393.83928002384744</c:v>
                </c:pt>
                <c:pt idx="149">
                  <c:v>393.59453507008317</c:v>
                </c:pt>
                <c:pt idx="150">
                  <c:v>394.03110714977072</c:v>
                </c:pt>
                <c:pt idx="151">
                  <c:v>394.40153194465711</c:v>
                </c:pt>
                <c:pt idx="152">
                  <c:v>394.76699569318333</c:v>
                </c:pt>
                <c:pt idx="153">
                  <c:v>394.95386177274656</c:v>
                </c:pt>
                <c:pt idx="154">
                  <c:v>395.90803635600298</c:v>
                </c:pt>
                <c:pt idx="155">
                  <c:v>396.39752626353135</c:v>
                </c:pt>
                <c:pt idx="156">
                  <c:v>396.81921520413863</c:v>
                </c:pt>
                <c:pt idx="157">
                  <c:v>397.10860957514359</c:v>
                </c:pt>
                <c:pt idx="158">
                  <c:v>397.39635026402857</c:v>
                </c:pt>
                <c:pt idx="159">
                  <c:v>397.6047142111521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9CBA-4C14-B52F-E09B26B83536}"/>
            </c:ext>
          </c:extLst>
        </c:ser>
        <c:ser>
          <c:idx val="2"/>
          <c:order val="2"/>
          <c:tx>
            <c:strRef>
              <c:f>'By Population Size'!$A$8</c:f>
              <c:strCache>
                <c:ptCount val="1"/>
                <c:pt idx="0">
                  <c:v>SA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Size'!$C$1:$FZ$1</c:f>
              <c:strCache>
                <c:ptCount val="16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</c:strCache>
            </c:strRef>
          </c:cat>
          <c:val>
            <c:numRef>
              <c:f>'By Population Size'!$C$8:$FZ$8</c:f>
              <c:numCache>
                <c:formatCode>0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1.689347565523457E-3</c:v>
                </c:pt>
                <c:pt idx="44">
                  <c:v>1.689347565523457E-3</c:v>
                </c:pt>
                <c:pt idx="45">
                  <c:v>1.689347565523457E-3</c:v>
                </c:pt>
                <c:pt idx="46">
                  <c:v>5.0680426965703709E-3</c:v>
                </c:pt>
                <c:pt idx="47">
                  <c:v>5.0680426965703709E-3</c:v>
                </c:pt>
                <c:pt idx="48">
                  <c:v>1.1825432958664199E-2</c:v>
                </c:pt>
                <c:pt idx="49">
                  <c:v>2.1961518351804939E-2</c:v>
                </c:pt>
                <c:pt idx="50">
                  <c:v>2.871890861389877E-2</c:v>
                </c:pt>
                <c:pt idx="51">
                  <c:v>4.0544341572562967E-2</c:v>
                </c:pt>
                <c:pt idx="52">
                  <c:v>6.4195207489891368E-2</c:v>
                </c:pt>
                <c:pt idx="53">
                  <c:v>8.6156725841696299E-2</c:v>
                </c:pt>
                <c:pt idx="54">
                  <c:v>0.10473954906245433</c:v>
                </c:pt>
                <c:pt idx="55">
                  <c:v>0.10473954906245433</c:v>
                </c:pt>
                <c:pt idx="56">
                  <c:v>0.195964317600721</c:v>
                </c:pt>
                <c:pt idx="57">
                  <c:v>0.25340213482851853</c:v>
                </c:pt>
                <c:pt idx="58">
                  <c:v>0.34124820823573832</c:v>
                </c:pt>
                <c:pt idx="59">
                  <c:v>0.4054434157256297</c:v>
                </c:pt>
                <c:pt idx="60">
                  <c:v>0.46288123295342726</c:v>
                </c:pt>
                <c:pt idx="61">
                  <c:v>0.67911772134042969</c:v>
                </c:pt>
                <c:pt idx="62">
                  <c:v>0.93589855129999522</c:v>
                </c:pt>
                <c:pt idx="63">
                  <c:v>1.197747423956131</c:v>
                </c:pt>
                <c:pt idx="64">
                  <c:v>1.5660251932402447</c:v>
                </c:pt>
                <c:pt idx="65">
                  <c:v>1.976536651662445</c:v>
                </c:pt>
                <c:pt idx="66">
                  <c:v>2.0052555602763431</c:v>
                </c:pt>
                <c:pt idx="67">
                  <c:v>2.1623648838700249</c:v>
                </c:pt>
                <c:pt idx="68">
                  <c:v>2.2400748718841044</c:v>
                </c:pt>
                <c:pt idx="69">
                  <c:v>2.2856872561532371</c:v>
                </c:pt>
                <c:pt idx="70">
                  <c:v>2.3312996404223707</c:v>
                </c:pt>
                <c:pt idx="71">
                  <c:v>2.4698261407952939</c:v>
                </c:pt>
                <c:pt idx="72">
                  <c:v>2.5424680861128031</c:v>
                </c:pt>
                <c:pt idx="73">
                  <c:v>2.6776158913546793</c:v>
                </c:pt>
                <c:pt idx="74">
                  <c:v>2.7958702209413215</c:v>
                </c:pt>
                <c:pt idx="75">
                  <c:v>2.8482399954725488</c:v>
                </c:pt>
                <c:pt idx="76">
                  <c:v>2.9546688921005262</c:v>
                </c:pt>
                <c:pt idx="77">
                  <c:v>3.1168462583907779</c:v>
                </c:pt>
                <c:pt idx="78">
                  <c:v>3.2671981917223656</c:v>
                </c:pt>
                <c:pt idx="79">
                  <c:v>3.3837631737434846</c:v>
                </c:pt>
                <c:pt idx="80">
                  <c:v>3.4259968628815711</c:v>
                </c:pt>
                <c:pt idx="81">
                  <c:v>3.6709522598824718</c:v>
                </c:pt>
                <c:pt idx="82">
                  <c:v>3.8381976688692947</c:v>
                </c:pt>
                <c:pt idx="83">
                  <c:v>4.0797743707391483</c:v>
                </c:pt>
                <c:pt idx="84">
                  <c:v>4.2335049992017826</c:v>
                </c:pt>
                <c:pt idx="85">
                  <c:v>4.400750408188606</c:v>
                </c:pt>
                <c:pt idx="86">
                  <c:v>4.7014542748517805</c:v>
                </c:pt>
                <c:pt idx="87">
                  <c:v>5.125480513798168</c:v>
                </c:pt>
                <c:pt idx="88">
                  <c:v>5.3349596119230771</c:v>
                </c:pt>
                <c:pt idx="89">
                  <c:v>5.5748469662274083</c:v>
                </c:pt>
                <c:pt idx="90">
                  <c:v>5.8535893145387785</c:v>
                </c:pt>
                <c:pt idx="91">
                  <c:v>6.1407784006777657</c:v>
                </c:pt>
                <c:pt idx="92">
                  <c:v>6.6779909265142257</c:v>
                </c:pt>
                <c:pt idx="93">
                  <c:v>7.1290467265089896</c:v>
                </c:pt>
                <c:pt idx="94">
                  <c:v>7.3672447332477971</c:v>
                </c:pt>
                <c:pt idx="95">
                  <c:v>7.6797740328696351</c:v>
                </c:pt>
                <c:pt idx="96">
                  <c:v>8.0970428815539286</c:v>
                </c:pt>
                <c:pt idx="97">
                  <c:v>8.4399804373551905</c:v>
                </c:pt>
                <c:pt idx="98">
                  <c:v>9.0380094755504956</c:v>
                </c:pt>
                <c:pt idx="99">
                  <c:v>9.5397457025109613</c:v>
                </c:pt>
                <c:pt idx="100">
                  <c:v>10.053307362430093</c:v>
                </c:pt>
                <c:pt idx="101">
                  <c:v>10.703706175156624</c:v>
                </c:pt>
                <c:pt idx="102">
                  <c:v>11.458844536945609</c:v>
                </c:pt>
                <c:pt idx="103">
                  <c:v>12.19708942307936</c:v>
                </c:pt>
                <c:pt idx="104">
                  <c:v>12.791739766143616</c:v>
                </c:pt>
                <c:pt idx="105">
                  <c:v>13.190425791607153</c:v>
                </c:pt>
                <c:pt idx="106">
                  <c:v>13.906709159389099</c:v>
                </c:pt>
                <c:pt idx="107">
                  <c:v>15.026746595331151</c:v>
                </c:pt>
                <c:pt idx="108">
                  <c:v>15.913654067230965</c:v>
                </c:pt>
                <c:pt idx="109">
                  <c:v>16.91881586871742</c:v>
                </c:pt>
                <c:pt idx="110">
                  <c:v>17.994930267955862</c:v>
                </c:pt>
                <c:pt idx="111">
                  <c:v>19.174094868691238</c:v>
                </c:pt>
                <c:pt idx="112">
                  <c:v>20.397182506130221</c:v>
                </c:pt>
                <c:pt idx="113">
                  <c:v>21.520598637203321</c:v>
                </c:pt>
                <c:pt idx="114">
                  <c:v>22.846736476139235</c:v>
                </c:pt>
                <c:pt idx="115">
                  <c:v>24.250584303089227</c:v>
                </c:pt>
                <c:pt idx="116">
                  <c:v>26.210227479096435</c:v>
                </c:pt>
                <c:pt idx="117">
                  <c:v>27.761048544246972</c:v>
                </c:pt>
                <c:pt idx="118">
                  <c:v>29.056778127003462</c:v>
                </c:pt>
                <c:pt idx="119">
                  <c:v>30.413324222118799</c:v>
                </c:pt>
                <c:pt idx="120">
                  <c:v>32.329044361422397</c:v>
                </c:pt>
                <c:pt idx="121">
                  <c:v>33.998119756159575</c:v>
                </c:pt>
                <c:pt idx="122">
                  <c:v>36.055745090967143</c:v>
                </c:pt>
                <c:pt idx="123">
                  <c:v>38.150536072216227</c:v>
                </c:pt>
                <c:pt idx="124">
                  <c:v>39.893942759836442</c:v>
                </c:pt>
                <c:pt idx="125">
                  <c:v>40.990329329861162</c:v>
                </c:pt>
                <c:pt idx="126">
                  <c:v>43.816607806981906</c:v>
                </c:pt>
                <c:pt idx="127">
                  <c:v>46.293191338039293</c:v>
                </c:pt>
                <c:pt idx="128">
                  <c:v>49.39652281590589</c:v>
                </c:pt>
                <c:pt idx="129">
                  <c:v>52.314026061564888</c:v>
                </c:pt>
                <c:pt idx="130">
                  <c:v>55.21294648400314</c:v>
                </c:pt>
                <c:pt idx="131">
                  <c:v>58.040914308689416</c:v>
                </c:pt>
                <c:pt idx="132">
                  <c:v>60.498915016526041</c:v>
                </c:pt>
                <c:pt idx="133">
                  <c:v>63.392767396267729</c:v>
                </c:pt>
                <c:pt idx="134">
                  <c:v>68.911865892832864</c:v>
                </c:pt>
                <c:pt idx="135">
                  <c:v>73.375122160945836</c:v>
                </c:pt>
                <c:pt idx="136">
                  <c:v>77.664375629809896</c:v>
                </c:pt>
                <c:pt idx="137">
                  <c:v>81.570147201300117</c:v>
                </c:pt>
                <c:pt idx="138">
                  <c:v>85.952314786267976</c:v>
                </c:pt>
                <c:pt idx="139">
                  <c:v>89.520216844653518</c:v>
                </c:pt>
                <c:pt idx="140">
                  <c:v>93.625331428875512</c:v>
                </c:pt>
                <c:pt idx="141">
                  <c:v>98.94170821757784</c:v>
                </c:pt>
                <c:pt idx="142">
                  <c:v>104.61622669017112</c:v>
                </c:pt>
                <c:pt idx="143">
                  <c:v>111.05095156724997</c:v>
                </c:pt>
                <c:pt idx="144">
                  <c:v>118.31852479413187</c:v>
                </c:pt>
                <c:pt idx="145">
                  <c:v>124.22279453563635</c:v>
                </c:pt>
                <c:pt idx="146">
                  <c:v>128.95465706666758</c:v>
                </c:pt>
                <c:pt idx="147">
                  <c:v>135.84381643887224</c:v>
                </c:pt>
                <c:pt idx="148">
                  <c:v>141.71936727176282</c:v>
                </c:pt>
                <c:pt idx="149">
                  <c:v>148.18112170989002</c:v>
                </c:pt>
                <c:pt idx="150">
                  <c:v>156.57042172027951</c:v>
                </c:pt>
                <c:pt idx="151">
                  <c:v>164.37689682056342</c:v>
                </c:pt>
                <c:pt idx="152">
                  <c:v>171.62081918152799</c:v>
                </c:pt>
                <c:pt idx="153">
                  <c:v>179.25329148256299</c:v>
                </c:pt>
                <c:pt idx="154">
                  <c:v>188.86230043526041</c:v>
                </c:pt>
                <c:pt idx="155">
                  <c:v>199.97651806883923</c:v>
                </c:pt>
                <c:pt idx="156">
                  <c:v>210.47581318856751</c:v>
                </c:pt>
                <c:pt idx="157">
                  <c:v>222.65600913599164</c:v>
                </c:pt>
                <c:pt idx="158">
                  <c:v>233.35633661601719</c:v>
                </c:pt>
                <c:pt idx="159">
                  <c:v>243.71203719267598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9CBA-4C14-B52F-E09B26B83536}"/>
            </c:ext>
          </c:extLst>
        </c:ser>
        <c:ser>
          <c:idx val="3"/>
          <c:order val="3"/>
          <c:tx>
            <c:strRef>
              <c:f>'By Population Size'!$A$9</c:f>
              <c:strCache>
                <c:ptCount val="1"/>
                <c:pt idx="0">
                  <c:v>Spain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Size'!$C$1:$FZ$1</c:f>
              <c:strCache>
                <c:ptCount val="16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</c:strCache>
            </c:strRef>
          </c:cat>
          <c:val>
            <c:numRef>
              <c:f>'By Population Size'!$C$9:$FZ$9</c:f>
              <c:numCache>
                <c:formatCode>0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2.1387908431519873E-3</c:v>
                </c:pt>
                <c:pt idx="11">
                  <c:v>2.1387908431519873E-3</c:v>
                </c:pt>
                <c:pt idx="12">
                  <c:v>2.1387908431519873E-3</c:v>
                </c:pt>
                <c:pt idx="13">
                  <c:v>2.1387908431519873E-3</c:v>
                </c:pt>
                <c:pt idx="14">
                  <c:v>2.1387908431519873E-3</c:v>
                </c:pt>
                <c:pt idx="15">
                  <c:v>2.1387908431519873E-3</c:v>
                </c:pt>
                <c:pt idx="16">
                  <c:v>2.1387908431519873E-3</c:v>
                </c:pt>
                <c:pt idx="17">
                  <c:v>2.1387908431519873E-3</c:v>
                </c:pt>
                <c:pt idx="18">
                  <c:v>4.2775816863039745E-3</c:v>
                </c:pt>
                <c:pt idx="19">
                  <c:v>4.2775816863039745E-3</c:v>
                </c:pt>
                <c:pt idx="20">
                  <c:v>4.2775816863039745E-3</c:v>
                </c:pt>
                <c:pt idx="21">
                  <c:v>4.2775816863039745E-3</c:v>
                </c:pt>
                <c:pt idx="22">
                  <c:v>4.2775816863039745E-3</c:v>
                </c:pt>
                <c:pt idx="23">
                  <c:v>4.2775816863039745E-3</c:v>
                </c:pt>
                <c:pt idx="24">
                  <c:v>4.2775816863039745E-3</c:v>
                </c:pt>
                <c:pt idx="25">
                  <c:v>4.2775816863039745E-3</c:v>
                </c:pt>
                <c:pt idx="26">
                  <c:v>4.2775816863039745E-3</c:v>
                </c:pt>
                <c:pt idx="27">
                  <c:v>4.2775816863039745E-3</c:v>
                </c:pt>
                <c:pt idx="28">
                  <c:v>4.2775816863039745E-3</c:v>
                </c:pt>
                <c:pt idx="29">
                  <c:v>4.2775816863039745E-3</c:v>
                </c:pt>
                <c:pt idx="30">
                  <c:v>4.2775816863039745E-3</c:v>
                </c:pt>
                <c:pt idx="31">
                  <c:v>4.2775816863039745E-3</c:v>
                </c:pt>
                <c:pt idx="32">
                  <c:v>4.2775816863039745E-3</c:v>
                </c:pt>
                <c:pt idx="33">
                  <c:v>4.2775816863039745E-3</c:v>
                </c:pt>
                <c:pt idx="34">
                  <c:v>1.2832745058911925E-2</c:v>
                </c:pt>
                <c:pt idx="35">
                  <c:v>2.7804280960975838E-2</c:v>
                </c:pt>
                <c:pt idx="36">
                  <c:v>3.2081862647279809E-2</c:v>
                </c:pt>
                <c:pt idx="37">
                  <c:v>6.8441306980863592E-2</c:v>
                </c:pt>
                <c:pt idx="38">
                  <c:v>9.6245587941839433E-2</c:v>
                </c:pt>
                <c:pt idx="39">
                  <c:v>0.17965843082476693</c:v>
                </c:pt>
                <c:pt idx="40">
                  <c:v>0.25665490117823847</c:v>
                </c:pt>
                <c:pt idx="41">
                  <c:v>0.35290048912007793</c:v>
                </c:pt>
                <c:pt idx="42">
                  <c:v>0.47481156717974121</c:v>
                </c:pt>
                <c:pt idx="43">
                  <c:v>0.55394682837636466</c:v>
                </c:pt>
                <c:pt idx="44">
                  <c:v>0.85551633726079501</c:v>
                </c:pt>
                <c:pt idx="45">
                  <c:v>1.0693954215759938</c:v>
                </c:pt>
                <c:pt idx="46">
                  <c:v>1.4394062374412875</c:v>
                </c:pt>
                <c:pt idx="47">
                  <c:v>2.2949225747020825</c:v>
                </c:pt>
                <c:pt idx="48">
                  <c:v>3.6252504791426188</c:v>
                </c:pt>
                <c:pt idx="49">
                  <c:v>4.8700267498570753</c:v>
                </c:pt>
                <c:pt idx="50">
                  <c:v>4.8700267498570753</c:v>
                </c:pt>
                <c:pt idx="51">
                  <c:v>11.190153691371197</c:v>
                </c:pt>
                <c:pt idx="52">
                  <c:v>13.669012278584352</c:v>
                </c:pt>
                <c:pt idx="53">
                  <c:v>16.678290994899196</c:v>
                </c:pt>
                <c:pt idx="54">
                  <c:v>21.26385856261706</c:v>
                </c:pt>
                <c:pt idx="55">
                  <c:v>25.126514825349549</c:v>
                </c:pt>
                <c:pt idx="56">
                  <c:v>29.750580628244148</c:v>
                </c:pt>
                <c:pt idx="57">
                  <c:v>38.419099915539149</c:v>
                </c:pt>
                <c:pt idx="58">
                  <c:v>43.652721108732059</c:v>
                </c:pt>
                <c:pt idx="59">
                  <c:v>54.269678854138526</c:v>
                </c:pt>
                <c:pt idx="60">
                  <c:v>61.528734975796375</c:v>
                </c:pt>
                <c:pt idx="61">
                  <c:v>75.14855506498823</c:v>
                </c:pt>
                <c:pt idx="62">
                  <c:v>85.305672779117018</c:v>
                </c:pt>
                <c:pt idx="63">
                  <c:v>105.90222859867065</c:v>
                </c:pt>
                <c:pt idx="64">
                  <c:v>123.59216766238075</c:v>
                </c:pt>
                <c:pt idx="65">
                  <c:v>140.55919542110547</c:v>
                </c:pt>
                <c:pt idx="66">
                  <c:v>156.6343473982358</c:v>
                </c:pt>
                <c:pt idx="67">
                  <c:v>171.33853444490572</c:v>
                </c:pt>
                <c:pt idx="68">
                  <c:v>188.1194874002762</c:v>
                </c:pt>
                <c:pt idx="69">
                  <c:v>205.15923404766806</c:v>
                </c:pt>
                <c:pt idx="70">
                  <c:v>222.68662500729863</c:v>
                </c:pt>
                <c:pt idx="71">
                  <c:v>239.68359583782745</c:v>
                </c:pt>
                <c:pt idx="72">
                  <c:v>254.94172971287375</c:v>
                </c:pt>
                <c:pt idx="73">
                  <c:v>269.84696309879996</c:v>
                </c:pt>
                <c:pt idx="74">
                  <c:v>281.56325933758649</c:v>
                </c:pt>
                <c:pt idx="75">
                  <c:v>292.31923848779786</c:v>
                </c:pt>
                <c:pt idx="76">
                  <c:v>303.58424985867936</c:v>
                </c:pt>
                <c:pt idx="77">
                  <c:v>317.01157877198756</c:v>
                </c:pt>
                <c:pt idx="78">
                  <c:v>327.70981056943384</c:v>
                </c:pt>
                <c:pt idx="79">
                  <c:v>338.5128431181945</c:v>
                </c:pt>
                <c:pt idx="80">
                  <c:v>348.68065478653904</c:v>
                </c:pt>
                <c:pt idx="81">
                  <c:v>356.81661515388919</c:v>
                </c:pt>
                <c:pt idx="82">
                  <c:v>363.80618362930994</c:v>
                </c:pt>
                <c:pt idx="83">
                  <c:v>369.02911086828703</c:v>
                </c:pt>
                <c:pt idx="84">
                  <c:v>379.94336054089166</c:v>
                </c:pt>
                <c:pt idx="85">
                  <c:v>395.56508885927371</c:v>
                </c:pt>
                <c:pt idx="86">
                  <c:v>408.16470571628213</c:v>
                </c:pt>
                <c:pt idx="87">
                  <c:v>410.06181319415793</c:v>
                </c:pt>
                <c:pt idx="88">
                  <c:v>424.92213197237794</c:v>
                </c:pt>
                <c:pt idx="89">
                  <c:v>428.20731470745937</c:v>
                </c:pt>
                <c:pt idx="90">
                  <c:v>436.69403677308645</c:v>
                </c:pt>
                <c:pt idx="91">
                  <c:v>445.70048501359952</c:v>
                </c:pt>
                <c:pt idx="92">
                  <c:v>455.61378057160891</c:v>
                </c:pt>
                <c:pt idx="93">
                  <c:v>434.15315325142194</c:v>
                </c:pt>
                <c:pt idx="94">
                  <c:v>440.38772855921002</c:v>
                </c:pt>
                <c:pt idx="95">
                  <c:v>444.08569792701979</c:v>
                </c:pt>
                <c:pt idx="96">
                  <c:v>448.00182396083102</c:v>
                </c:pt>
                <c:pt idx="97">
                  <c:v>450.79936238367384</c:v>
                </c:pt>
                <c:pt idx="98">
                  <c:v>455.38492995139165</c:v>
                </c:pt>
                <c:pt idx="99">
                  <c:v>456.49282360814448</c:v>
                </c:pt>
                <c:pt idx="100">
                  <c:v>460.30201009979811</c:v>
                </c:pt>
                <c:pt idx="101">
                  <c:v>463.2235983915437</c:v>
                </c:pt>
                <c:pt idx="102">
                  <c:v>465.11428949689008</c:v>
                </c:pt>
                <c:pt idx="103">
                  <c:v>466.27993050640794</c:v>
                </c:pt>
                <c:pt idx="104">
                  <c:v>469.09885683768221</c:v>
                </c:pt>
                <c:pt idx="105">
                  <c:v>471.22909251746165</c:v>
                </c:pt>
                <c:pt idx="106">
                  <c:v>473.62881584347815</c:v>
                </c:pt>
                <c:pt idx="107">
                  <c:v>476.64451093232242</c:v>
                </c:pt>
                <c:pt idx="108">
                  <c:v>478.18657913023509</c:v>
                </c:pt>
                <c:pt idx="109">
                  <c:v>479.83772566114834</c:v>
                </c:pt>
                <c:pt idx="110">
                  <c:v>486.43803420311542</c:v>
                </c:pt>
                <c:pt idx="111">
                  <c:v>487.70847596394765</c:v>
                </c:pt>
                <c:pt idx="112">
                  <c:v>489.12221671127116</c:v>
                </c:pt>
                <c:pt idx="113">
                  <c:v>490.93805013710721</c:v>
                </c:pt>
                <c:pt idx="114">
                  <c:v>492.31329264925392</c:v>
                </c:pt>
                <c:pt idx="115">
                  <c:v>493.4147699334772</c:v>
                </c:pt>
                <c:pt idx="116">
                  <c:v>493.4147699334772</c:v>
                </c:pt>
                <c:pt idx="117">
                  <c:v>495.35679201905918</c:v>
                </c:pt>
                <c:pt idx="118">
                  <c:v>496.27861087245776</c:v>
                </c:pt>
                <c:pt idx="119">
                  <c:v>497.38650452921041</c:v>
                </c:pt>
                <c:pt idx="120">
                  <c:v>498.41740171560969</c:v>
                </c:pt>
                <c:pt idx="121">
                  <c:v>502.23942095232229</c:v>
                </c:pt>
                <c:pt idx="122">
                  <c:v>503.23609748523114</c:v>
                </c:pt>
                <c:pt idx="123">
                  <c:v>504.26699467163041</c:v>
                </c:pt>
                <c:pt idx="124">
                  <c:v>503.47136447797789</c:v>
                </c:pt>
                <c:pt idx="125">
                  <c:v>505.30858581224538</c:v>
                </c:pt>
                <c:pt idx="126">
                  <c:v>505.30858581224538</c:v>
                </c:pt>
                <c:pt idx="127">
                  <c:v>508.83117433091678</c:v>
                </c:pt>
                <c:pt idx="128">
                  <c:v>510.2384987057107</c:v>
                </c:pt>
                <c:pt idx="129">
                  <c:v>511.65865582556364</c:v>
                </c:pt>
                <c:pt idx="130">
                  <c:v>512.19549232719487</c:v>
                </c:pt>
                <c:pt idx="131">
                  <c:v>512.53556007125599</c:v>
                </c:pt>
                <c:pt idx="132">
                  <c:v>513.16436457914267</c:v>
                </c:pt>
                <c:pt idx="133">
                  <c:v>514.00704817134454</c:v>
                </c:pt>
                <c:pt idx="134">
                  <c:v>514.72140431295725</c:v>
                </c:pt>
                <c:pt idx="135">
                  <c:v>515.40153980107959</c:v>
                </c:pt>
                <c:pt idx="136">
                  <c:v>516.11161836100609</c:v>
                </c:pt>
                <c:pt idx="137">
                  <c:v>516.6249281633626</c:v>
                </c:pt>
                <c:pt idx="138">
                  <c:v>516.98210623416901</c:v>
                </c:pt>
                <c:pt idx="139">
                  <c:v>517.5146651541138</c:v>
                </c:pt>
                <c:pt idx="140">
                  <c:v>518.1862454788635</c:v>
                </c:pt>
                <c:pt idx="141">
                  <c:v>519.09950916888943</c:v>
                </c:pt>
                <c:pt idx="142">
                  <c:v>520.17318217215177</c:v>
                </c:pt>
                <c:pt idx="143">
                  <c:v>521.02014334603984</c:v>
                </c:pt>
                <c:pt idx="144">
                  <c:v>521.71097278837794</c:v>
                </c:pt>
                <c:pt idx="145">
                  <c:v>522.09809393098851</c:v>
                </c:pt>
                <c:pt idx="146">
                  <c:v>522.56648912563878</c:v>
                </c:pt>
                <c:pt idx="147">
                  <c:v>523.32575987495773</c:v>
                </c:pt>
                <c:pt idx="148">
                  <c:v>524.57695251820167</c:v>
                </c:pt>
                <c:pt idx="149">
                  <c:v>525.23356130704929</c:v>
                </c:pt>
                <c:pt idx="150">
                  <c:v>526.00994238311353</c:v>
                </c:pt>
                <c:pt idx="151">
                  <c:v>526.72429852472624</c:v>
                </c:pt>
                <c:pt idx="152">
                  <c:v>527.22049800033756</c:v>
                </c:pt>
                <c:pt idx="153">
                  <c:v>527.75091812943924</c:v>
                </c:pt>
                <c:pt idx="154">
                  <c:v>528.46527427105195</c:v>
                </c:pt>
                <c:pt idx="155">
                  <c:v>529.32079060831268</c:v>
                </c:pt>
                <c:pt idx="156">
                  <c:v>530.21694397159342</c:v>
                </c:pt>
                <c:pt idx="157">
                  <c:v>531.42322200713113</c:v>
                </c:pt>
                <c:pt idx="158">
                  <c:v>532.06699805091989</c:v>
                </c:pt>
                <c:pt idx="159">
                  <c:v>532.49475621955025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9CBA-4C14-B52F-E09B26B83536}"/>
            </c:ext>
          </c:extLst>
        </c:ser>
        <c:ser>
          <c:idx val="6"/>
          <c:order val="4"/>
          <c:tx>
            <c:strRef>
              <c:f>'By Population Size'!$A$10</c:f>
              <c:strCache>
                <c:ptCount val="1"/>
                <c:pt idx="0">
                  <c:v>Russia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Size'!$C$1:$FZ$1</c:f>
              <c:strCache>
                <c:ptCount val="16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</c:strCache>
            </c:strRef>
          </c:cat>
          <c:val>
            <c:numRef>
              <c:f>'By Population Size'!$C$10:$FZ$10</c:f>
              <c:numCache>
                <c:formatCode>0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1.3704782082247305E-3</c:v>
                </c:pt>
                <c:pt idx="10">
                  <c:v>1.3704782082247305E-3</c:v>
                </c:pt>
                <c:pt idx="11">
                  <c:v>1.3704782082247305E-3</c:v>
                </c:pt>
                <c:pt idx="12">
                  <c:v>1.3704782082247305E-3</c:v>
                </c:pt>
                <c:pt idx="13">
                  <c:v>1.3704782082247305E-3</c:v>
                </c:pt>
                <c:pt idx="14">
                  <c:v>1.3704782082247305E-3</c:v>
                </c:pt>
                <c:pt idx="15">
                  <c:v>1.3704782082247305E-3</c:v>
                </c:pt>
                <c:pt idx="16">
                  <c:v>1.3704782082247305E-3</c:v>
                </c:pt>
                <c:pt idx="17">
                  <c:v>1.3704782082247305E-3</c:v>
                </c:pt>
                <c:pt idx="18">
                  <c:v>1.3704782082247305E-3</c:v>
                </c:pt>
                <c:pt idx="19">
                  <c:v>1.3704782082247305E-3</c:v>
                </c:pt>
                <c:pt idx="20">
                  <c:v>1.3704782082247305E-3</c:v>
                </c:pt>
                <c:pt idx="21">
                  <c:v>1.3704782082247305E-3</c:v>
                </c:pt>
                <c:pt idx="22">
                  <c:v>1.3704782082247305E-3</c:v>
                </c:pt>
                <c:pt idx="23">
                  <c:v>1.3704782082247305E-3</c:v>
                </c:pt>
                <c:pt idx="24">
                  <c:v>1.3704782082247305E-3</c:v>
                </c:pt>
                <c:pt idx="25">
                  <c:v>1.3704782082247305E-3</c:v>
                </c:pt>
                <c:pt idx="26">
                  <c:v>1.3704782082247305E-3</c:v>
                </c:pt>
                <c:pt idx="27">
                  <c:v>1.3704782082247305E-3</c:v>
                </c:pt>
                <c:pt idx="28">
                  <c:v>1.3704782082247305E-3</c:v>
                </c:pt>
                <c:pt idx="29">
                  <c:v>1.3704782082247305E-3</c:v>
                </c:pt>
                <c:pt idx="30">
                  <c:v>1.3704782082247305E-3</c:v>
                </c:pt>
                <c:pt idx="31">
                  <c:v>1.3704782082247305E-3</c:v>
                </c:pt>
                <c:pt idx="32">
                  <c:v>1.3704782082247305E-3</c:v>
                </c:pt>
                <c:pt idx="33">
                  <c:v>1.3704782082247305E-3</c:v>
                </c:pt>
                <c:pt idx="34">
                  <c:v>1.3704782082247305E-3</c:v>
                </c:pt>
                <c:pt idx="35">
                  <c:v>1.3704782082247305E-3</c:v>
                </c:pt>
                <c:pt idx="36">
                  <c:v>1.3704782082247305E-3</c:v>
                </c:pt>
                <c:pt idx="37">
                  <c:v>1.3704782082247305E-3</c:v>
                </c:pt>
                <c:pt idx="38">
                  <c:v>1.3704782082247305E-3</c:v>
                </c:pt>
                <c:pt idx="39">
                  <c:v>1.3704782082247305E-3</c:v>
                </c:pt>
                <c:pt idx="40">
                  <c:v>2.0557173123370957E-3</c:v>
                </c:pt>
                <c:pt idx="41">
                  <c:v>2.0557173123370957E-3</c:v>
                </c:pt>
                <c:pt idx="42">
                  <c:v>2.0557173123370957E-3</c:v>
                </c:pt>
                <c:pt idx="43">
                  <c:v>2.740956416449461E-3</c:v>
                </c:pt>
                <c:pt idx="44">
                  <c:v>8.9081083534607482E-3</c:v>
                </c:pt>
                <c:pt idx="45">
                  <c:v>8.9081083534607482E-3</c:v>
                </c:pt>
                <c:pt idx="46">
                  <c:v>1.1649064769910207E-2</c:v>
                </c:pt>
                <c:pt idx="47">
                  <c:v>1.1649064769910207E-2</c:v>
                </c:pt>
                <c:pt idx="48">
                  <c:v>1.3704782082247305E-2</c:v>
                </c:pt>
                <c:pt idx="49">
                  <c:v>1.3704782082247305E-2</c:v>
                </c:pt>
                <c:pt idx="50">
                  <c:v>1.9186694915146227E-2</c:v>
                </c:pt>
                <c:pt idx="51">
                  <c:v>3.0835759685056432E-2</c:v>
                </c:pt>
                <c:pt idx="52">
                  <c:v>4.0429107142629546E-2</c:v>
                </c:pt>
                <c:pt idx="53">
                  <c:v>4.3170063559079007E-2</c:v>
                </c:pt>
                <c:pt idx="54">
                  <c:v>6.1671519370112865E-2</c:v>
                </c:pt>
                <c:pt idx="55">
                  <c:v>7.8117257868809631E-2</c:v>
                </c:pt>
                <c:pt idx="56">
                  <c:v>0.10073014830451768</c:v>
                </c:pt>
                <c:pt idx="57">
                  <c:v>0.13636258171836069</c:v>
                </c:pt>
                <c:pt idx="58">
                  <c:v>0.17336549334042839</c:v>
                </c:pt>
                <c:pt idx="59">
                  <c:v>0.20968316585838376</c:v>
                </c:pt>
                <c:pt idx="60">
                  <c:v>0.25148275120923802</c:v>
                </c:pt>
                <c:pt idx="61">
                  <c:v>0.30013472760121596</c:v>
                </c:pt>
                <c:pt idx="62">
                  <c:v>0.33919335653562077</c:v>
                </c:pt>
                <c:pt idx="63">
                  <c:v>0.45088733050593627</c:v>
                </c:pt>
                <c:pt idx="64">
                  <c:v>0.57560084745438678</c:v>
                </c:pt>
                <c:pt idx="65">
                  <c:v>0.70990771186041035</c:v>
                </c:pt>
                <c:pt idx="66">
                  <c:v>0.8661422275980295</c:v>
                </c:pt>
                <c:pt idx="67">
                  <c:v>1.0511567857083681</c:v>
                </c:pt>
                <c:pt idx="68">
                  <c:v>1.2580989951503025</c:v>
                </c:pt>
                <c:pt idx="69">
                  <c:v>1.6014037863105974</c:v>
                </c:pt>
                <c:pt idx="70">
                  <c:v>1.9029089921200382</c:v>
                </c:pt>
                <c:pt idx="71">
                  <c:v>2.4312283413906717</c:v>
                </c:pt>
                <c:pt idx="72">
                  <c:v>2.8430570429622031</c:v>
                </c:pt>
                <c:pt idx="73">
                  <c:v>3.2418662015555997</c:v>
                </c:pt>
                <c:pt idx="74">
                  <c:v>3.6927535320615359</c:v>
                </c:pt>
                <c:pt idx="75">
                  <c:v>4.3464716373847327</c:v>
                </c:pt>
                <c:pt idx="76">
                  <c:v>5.1372375635304017</c:v>
                </c:pt>
                <c:pt idx="77">
                  <c:v>5.9423935108624306</c:v>
                </c:pt>
                <c:pt idx="78">
                  <c:v>6.9421573637623712</c:v>
                </c:pt>
                <c:pt idx="79">
                  <c:v>8.1659944037070566</c:v>
                </c:pt>
                <c:pt idx="80">
                  <c:v>9.3082879902623699</c:v>
                </c:pt>
                <c:pt idx="81">
                  <c:v>10.806220671851998</c:v>
                </c:pt>
                <c:pt idx="82">
                  <c:v>12.559062300171428</c:v>
                </c:pt>
                <c:pt idx="83">
                  <c:v>14.45991557497913</c:v>
                </c:pt>
                <c:pt idx="84">
                  <c:v>16.781505659711822</c:v>
                </c:pt>
                <c:pt idx="85">
                  <c:v>19.144210090691256</c:v>
                </c:pt>
                <c:pt idx="86">
                  <c:v>21.933133244428586</c:v>
                </c:pt>
                <c:pt idx="87">
                  <c:v>25.212002357606252</c:v>
                </c:pt>
                <c:pt idx="88">
                  <c:v>29.364551328527185</c:v>
                </c:pt>
                <c:pt idx="89">
                  <c:v>32.289151824878758</c:v>
                </c:pt>
                <c:pt idx="90">
                  <c:v>36.155270850280722</c:v>
                </c:pt>
                <c:pt idx="91">
                  <c:v>39.74318279941307</c:v>
                </c:pt>
                <c:pt idx="92">
                  <c:v>43.014514282445504</c:v>
                </c:pt>
                <c:pt idx="93">
                  <c:v>47.022477802398726</c:v>
                </c:pt>
                <c:pt idx="94">
                  <c:v>51.11061429753309</c:v>
                </c:pt>
                <c:pt idx="95">
                  <c:v>55.469420238791848</c:v>
                </c:pt>
                <c:pt idx="96">
                  <c:v>59.716532206080295</c:v>
                </c:pt>
                <c:pt idx="97">
                  <c:v>64.109600102544661</c:v>
                </c:pt>
                <c:pt idx="98">
                  <c:v>68.112081709664992</c:v>
                </c:pt>
                <c:pt idx="99">
                  <c:v>72.976594109758665</c:v>
                </c:pt>
                <c:pt idx="100">
                  <c:v>78.412595922682058</c:v>
                </c:pt>
                <c:pt idx="101">
                  <c:v>85.006651821555351</c:v>
                </c:pt>
                <c:pt idx="102">
                  <c:v>92.292799215582136</c:v>
                </c:pt>
                <c:pt idx="103">
                  <c:v>99.543314176195068</c:v>
                </c:pt>
                <c:pt idx="104">
                  <c:v>106.46559960593818</c:v>
                </c:pt>
                <c:pt idx="105">
                  <c:v>113.70103930626065</c:v>
                </c:pt>
                <c:pt idx="106">
                  <c:v>121.39695968454662</c:v>
                </c:pt>
                <c:pt idx="107">
                  <c:v>128.72833285944481</c:v>
                </c:pt>
                <c:pt idx="108">
                  <c:v>136.14056424862827</c:v>
                </c:pt>
                <c:pt idx="109">
                  <c:v>143.68641726311364</c:v>
                </c:pt>
                <c:pt idx="110">
                  <c:v>151.67356426064737</c:v>
                </c:pt>
                <c:pt idx="111">
                  <c:v>159.14198525636803</c:v>
                </c:pt>
                <c:pt idx="112">
                  <c:v>166.01356299240683</c:v>
                </c:pt>
                <c:pt idx="113">
                  <c:v>172.84813781682354</c:v>
                </c:pt>
                <c:pt idx="114">
                  <c:v>180.11030184220641</c:v>
                </c:pt>
                <c:pt idx="115">
                  <c:v>186.41450160004015</c:v>
                </c:pt>
                <c:pt idx="116">
                  <c:v>193.06748806186712</c:v>
                </c:pt>
                <c:pt idx="117">
                  <c:v>199.18393230517407</c:v>
                </c:pt>
                <c:pt idx="118">
                  <c:v>205.53130212656694</c:v>
                </c:pt>
                <c:pt idx="119">
                  <c:v>211.53673763500768</c:v>
                </c:pt>
                <c:pt idx="120">
                  <c:v>217.600418467298</c:v>
                </c:pt>
                <c:pt idx="121">
                  <c:v>223.69493505927338</c:v>
                </c:pt>
                <c:pt idx="122">
                  <c:v>230.15948076746946</c:v>
                </c:pt>
                <c:pt idx="123">
                  <c:v>236.05185182373165</c:v>
                </c:pt>
                <c:pt idx="124">
                  <c:v>242.1820008491209</c:v>
                </c:pt>
                <c:pt idx="125">
                  <c:v>248.29090746228263</c:v>
                </c:pt>
                <c:pt idx="126">
                  <c:v>254.00443111237152</c:v>
                </c:pt>
                <c:pt idx="127">
                  <c:v>259.74056765289612</c:v>
                </c:pt>
                <c:pt idx="128">
                  <c:v>265.61443725334732</c:v>
                </c:pt>
                <c:pt idx="129">
                  <c:v>271.7486977133612</c:v>
                </c:pt>
                <c:pt idx="130">
                  <c:v>278.09949373027462</c:v>
                </c:pt>
                <c:pt idx="131">
                  <c:v>283.91374752866807</c:v>
                </c:pt>
                <c:pt idx="132">
                  <c:v>289.98359551289536</c:v>
                </c:pt>
                <c:pt idx="133">
                  <c:v>295.82799983186976</c:v>
                </c:pt>
                <c:pt idx="134">
                  <c:v>301.87386444745317</c:v>
                </c:pt>
                <c:pt idx="135">
                  <c:v>307.84777895710477</c:v>
                </c:pt>
                <c:pt idx="136">
                  <c:v>313.90940407208274</c:v>
                </c:pt>
                <c:pt idx="137">
                  <c:v>320.05668407507471</c:v>
                </c:pt>
                <c:pt idx="138">
                  <c:v>326.20327883896266</c:v>
                </c:pt>
                <c:pt idx="139">
                  <c:v>332.0874270259755</c:v>
                </c:pt>
                <c:pt idx="140">
                  <c:v>337.8386388267906</c:v>
                </c:pt>
                <c:pt idx="141">
                  <c:v>343.85298244358489</c:v>
                </c:pt>
                <c:pt idx="142">
                  <c:v>349.99341005553578</c:v>
                </c:pt>
                <c:pt idx="143">
                  <c:v>355.95293454400098</c:v>
                </c:pt>
                <c:pt idx="144">
                  <c:v>361.98920581212684</c:v>
                </c:pt>
                <c:pt idx="145">
                  <c:v>367.61981553061815</c:v>
                </c:pt>
                <c:pt idx="146">
                  <c:v>373.26687098760812</c:v>
                </c:pt>
                <c:pt idx="147">
                  <c:v>378.62818173818329</c:v>
                </c:pt>
                <c:pt idx="148">
                  <c:v>383.95386005534453</c:v>
                </c:pt>
                <c:pt idx="149">
                  <c:v>389.41590095422424</c:v>
                </c:pt>
                <c:pt idx="150">
                  <c:v>394.80873270358859</c:v>
                </c:pt>
                <c:pt idx="151">
                  <c:v>400.09672287002371</c:v>
                </c:pt>
                <c:pt idx="152">
                  <c:v>405.29494671382008</c:v>
                </c:pt>
                <c:pt idx="153">
                  <c:v>410.37462419260504</c:v>
                </c:pt>
                <c:pt idx="154">
                  <c:v>415.2843623735701</c:v>
                </c:pt>
                <c:pt idx="155">
                  <c:v>420.1529862082885</c:v>
                </c:pt>
                <c:pt idx="156">
                  <c:v>424.8043892470032</c:v>
                </c:pt>
                <c:pt idx="157">
                  <c:v>429.49348043644414</c:v>
                </c:pt>
                <c:pt idx="158">
                  <c:v>434.14214251874239</c:v>
                </c:pt>
                <c:pt idx="159">
                  <c:v>438.72159545152533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FF-44BE-9F1D-5718E8D4A19B}"/>
            </c:ext>
          </c:extLst>
        </c:ser>
        <c:ser>
          <c:idx val="5"/>
          <c:order val="5"/>
          <c:tx>
            <c:strRef>
              <c:f>'By Population Size'!$A$11</c:f>
              <c:strCache>
                <c:ptCount val="1"/>
                <c:pt idx="0">
                  <c:v>US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Size'!$C$1:$FZ$1</c:f>
              <c:strCache>
                <c:ptCount val="16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</c:strCache>
            </c:strRef>
          </c:cat>
          <c:val>
            <c:numRef>
              <c:f>'By Population Size'!$C$11:$FZ$11</c:f>
              <c:numCache>
                <c:formatCode>0</c:formatCode>
                <c:ptCount val="180"/>
                <c:pt idx="0">
                  <c:v>3.0238599727373626E-4</c:v>
                </c:pt>
                <c:pt idx="1">
                  <c:v>3.0238599727373626E-4</c:v>
                </c:pt>
                <c:pt idx="2">
                  <c:v>6.0477199454747252E-4</c:v>
                </c:pt>
                <c:pt idx="3">
                  <c:v>6.0477199454747252E-4</c:v>
                </c:pt>
                <c:pt idx="4">
                  <c:v>1.5119299863686809E-3</c:v>
                </c:pt>
                <c:pt idx="5">
                  <c:v>1.5119299863686809E-3</c:v>
                </c:pt>
                <c:pt idx="6">
                  <c:v>1.5119299863686809E-3</c:v>
                </c:pt>
                <c:pt idx="7">
                  <c:v>1.5119299863686809E-3</c:v>
                </c:pt>
                <c:pt idx="8">
                  <c:v>1.5119299863686809E-3</c:v>
                </c:pt>
                <c:pt idx="9">
                  <c:v>2.1167019809161533E-3</c:v>
                </c:pt>
                <c:pt idx="10">
                  <c:v>2.4190879781898901E-3</c:v>
                </c:pt>
                <c:pt idx="11">
                  <c:v>2.4190879781898901E-3</c:v>
                </c:pt>
                <c:pt idx="12">
                  <c:v>3.3262459700110986E-3</c:v>
                </c:pt>
                <c:pt idx="13">
                  <c:v>3.3262459700110986E-3</c:v>
                </c:pt>
                <c:pt idx="14">
                  <c:v>3.3262459700110986E-3</c:v>
                </c:pt>
                <c:pt idx="15">
                  <c:v>3.3262459700110986E-3</c:v>
                </c:pt>
                <c:pt idx="16">
                  <c:v>3.3262459700110986E-3</c:v>
                </c:pt>
                <c:pt idx="17">
                  <c:v>3.3262459700110986E-3</c:v>
                </c:pt>
                <c:pt idx="18">
                  <c:v>3.3262459700110986E-3</c:v>
                </c:pt>
                <c:pt idx="19">
                  <c:v>3.3262459700110986E-3</c:v>
                </c:pt>
                <c:pt idx="20">
                  <c:v>3.6286319672848349E-3</c:v>
                </c:pt>
                <c:pt idx="21">
                  <c:v>3.6286319672848349E-3</c:v>
                </c:pt>
                <c:pt idx="22">
                  <c:v>3.9310179645585712E-3</c:v>
                </c:pt>
                <c:pt idx="23">
                  <c:v>3.9310179645585712E-3</c:v>
                </c:pt>
                <c:pt idx="24">
                  <c:v>3.9310179645585712E-3</c:v>
                </c:pt>
                <c:pt idx="25">
                  <c:v>3.9310179645585712E-3</c:v>
                </c:pt>
                <c:pt idx="26">
                  <c:v>3.9310179645585712E-3</c:v>
                </c:pt>
                <c:pt idx="27">
                  <c:v>3.9310179645585712E-3</c:v>
                </c:pt>
                <c:pt idx="28">
                  <c:v>3.9310179645585712E-3</c:v>
                </c:pt>
                <c:pt idx="29">
                  <c:v>3.9310179645585712E-3</c:v>
                </c:pt>
                <c:pt idx="30">
                  <c:v>4.5357899591060439E-3</c:v>
                </c:pt>
                <c:pt idx="31">
                  <c:v>4.5357899591060439E-3</c:v>
                </c:pt>
                <c:pt idx="32">
                  <c:v>4.5357899591060439E-3</c:v>
                </c:pt>
                <c:pt idx="33">
                  <c:v>4.5357899591060439E-3</c:v>
                </c:pt>
                <c:pt idx="34">
                  <c:v>4.5357899591060439E-3</c:v>
                </c:pt>
                <c:pt idx="35">
                  <c:v>4.5357899591060439E-3</c:v>
                </c:pt>
                <c:pt idx="36">
                  <c:v>4.8381759563797802E-3</c:v>
                </c:pt>
                <c:pt idx="37">
                  <c:v>4.8381759563797802E-3</c:v>
                </c:pt>
                <c:pt idx="38">
                  <c:v>7.2572639345696698E-3</c:v>
                </c:pt>
                <c:pt idx="39">
                  <c:v>9.0715799182120877E-3</c:v>
                </c:pt>
                <c:pt idx="40">
                  <c:v>1.6026457855508019E-2</c:v>
                </c:pt>
                <c:pt idx="41">
                  <c:v>2.2074177800982746E-2</c:v>
                </c:pt>
                <c:pt idx="42">
                  <c:v>3.144814371646857E-2</c:v>
                </c:pt>
                <c:pt idx="43">
                  <c:v>5.2615163525630108E-2</c:v>
                </c:pt>
                <c:pt idx="44">
                  <c:v>6.7129691394769445E-2</c:v>
                </c:pt>
                <c:pt idx="45">
                  <c:v>0.10190408108124911</c:v>
                </c:pt>
                <c:pt idx="46">
                  <c:v>0.13637608477045504</c:v>
                </c:pt>
                <c:pt idx="47">
                  <c:v>0.15693833258506909</c:v>
                </c:pt>
                <c:pt idx="48">
                  <c:v>0.21499644406162646</c:v>
                </c:pt>
                <c:pt idx="49">
                  <c:v>0.33534607097657348</c:v>
                </c:pt>
                <c:pt idx="50">
                  <c:v>0.47202454174430231</c:v>
                </c:pt>
                <c:pt idx="51">
                  <c:v>0.65224659611944902</c:v>
                </c:pt>
                <c:pt idx="52">
                  <c:v>0.8678478121756229</c:v>
                </c:pt>
                <c:pt idx="53">
                  <c:v>0.89748163990844909</c:v>
                </c:pt>
                <c:pt idx="54">
                  <c:v>1.31840294811349</c:v>
                </c:pt>
                <c:pt idx="55">
                  <c:v>1.8569524092580143</c:v>
                </c:pt>
                <c:pt idx="56">
                  <c:v>2.6954687796980847</c:v>
                </c:pt>
                <c:pt idx="57">
                  <c:v>4.2796690194151887</c:v>
                </c:pt>
                <c:pt idx="58">
                  <c:v>5.8901768408951085</c:v>
                </c:pt>
                <c:pt idx="59">
                  <c:v>7.8070016776133224</c:v>
                </c:pt>
                <c:pt idx="60">
                  <c:v>10.20734172397224</c:v>
                </c:pt>
                <c:pt idx="61">
                  <c:v>13.258114050466967</c:v>
                </c:pt>
                <c:pt idx="62">
                  <c:v>16.361501540487318</c:v>
                </c:pt>
                <c:pt idx="63">
                  <c:v>19.970780803946635</c:v>
                </c:pt>
                <c:pt idx="64">
                  <c:v>25.424614650775744</c:v>
                </c:pt>
                <c:pt idx="65">
                  <c:v>30.920177765228626</c:v>
                </c:pt>
                <c:pt idx="66">
                  <c:v>36.907420511248603</c:v>
                </c:pt>
                <c:pt idx="67">
                  <c:v>42.695088499067914</c:v>
                </c:pt>
                <c:pt idx="68">
                  <c:v>49.195177896464152</c:v>
                </c:pt>
                <c:pt idx="69">
                  <c:v>57.060540071551301</c:v>
                </c:pt>
                <c:pt idx="70">
                  <c:v>64.76926630005066</c:v>
                </c:pt>
                <c:pt idx="71">
                  <c:v>73.961498231174957</c:v>
                </c:pt>
                <c:pt idx="72">
                  <c:v>83.620311756092647</c:v>
                </c:pt>
                <c:pt idx="73">
                  <c:v>93.648640969678837</c:v>
                </c:pt>
                <c:pt idx="74">
                  <c:v>102.07734825768695</c:v>
                </c:pt>
                <c:pt idx="75">
                  <c:v>111.03916205888868</c:v>
                </c:pt>
                <c:pt idx="76">
                  <c:v>120.34720782696884</c:v>
                </c:pt>
                <c:pt idx="77">
                  <c:v>129.93102962456263</c:v>
                </c:pt>
                <c:pt idx="78">
                  <c:v>140.44075734580861</c:v>
                </c:pt>
                <c:pt idx="79">
                  <c:v>150.57099064047603</c:v>
                </c:pt>
                <c:pt idx="80">
                  <c:v>159.64710634864724</c:v>
                </c:pt>
                <c:pt idx="81">
                  <c:v>168.28294804478787</c:v>
                </c:pt>
                <c:pt idx="82">
                  <c:v>175.93119707383246</c:v>
                </c:pt>
                <c:pt idx="83">
                  <c:v>184.10620251012793</c:v>
                </c:pt>
                <c:pt idx="84">
                  <c:v>192.91440422471459</c:v>
                </c:pt>
                <c:pt idx="85">
                  <c:v>202.37848116738797</c:v>
                </c:pt>
                <c:pt idx="86">
                  <c:v>212.27376054217373</c:v>
                </c:pt>
                <c:pt idx="87">
                  <c:v>220.8376343709632</c:v>
                </c:pt>
                <c:pt idx="88">
                  <c:v>228.71720868792221</c:v>
                </c:pt>
                <c:pt idx="89">
                  <c:v>236.98474423938347</c:v>
                </c:pt>
                <c:pt idx="90">
                  <c:v>244.69468001187192</c:v>
                </c:pt>
                <c:pt idx="91">
                  <c:v>253.22226752098857</c:v>
                </c:pt>
                <c:pt idx="92">
                  <c:v>263.56477578574214</c:v>
                </c:pt>
                <c:pt idx="93">
                  <c:v>274.53866601280333</c:v>
                </c:pt>
                <c:pt idx="94">
                  <c:v>284.49351542905197</c:v>
                </c:pt>
                <c:pt idx="95">
                  <c:v>292.8659789215672</c:v>
                </c:pt>
                <c:pt idx="96">
                  <c:v>299.6624065962917</c:v>
                </c:pt>
                <c:pt idx="97">
                  <c:v>307.0784231794301</c:v>
                </c:pt>
                <c:pt idx="98">
                  <c:v>315.36621859270866</c:v>
                </c:pt>
                <c:pt idx="99">
                  <c:v>324.35948053762684</c:v>
                </c:pt>
                <c:pt idx="100">
                  <c:v>334.68959097649224</c:v>
                </c:pt>
                <c:pt idx="101">
                  <c:v>343.51775016689891</c:v>
                </c:pt>
                <c:pt idx="102">
                  <c:v>351.254900679142</c:v>
                </c:pt>
                <c:pt idx="103">
                  <c:v>358.05102596786924</c:v>
                </c:pt>
                <c:pt idx="104">
                  <c:v>365.36423131193453</c:v>
                </c:pt>
                <c:pt idx="105">
                  <c:v>373.00129205908001</c:v>
                </c:pt>
                <c:pt idx="106">
                  <c:v>381.43241843506638</c:v>
                </c:pt>
                <c:pt idx="107">
                  <c:v>389.64431496302922</c:v>
                </c:pt>
                <c:pt idx="108">
                  <c:v>397.42773053285515</c:v>
                </c:pt>
                <c:pt idx="109">
                  <c:v>403.40832078693512</c:v>
                </c:pt>
                <c:pt idx="110">
                  <c:v>409.11676364346869</c:v>
                </c:pt>
                <c:pt idx="111">
                  <c:v>415.75474105562176</c:v>
                </c:pt>
                <c:pt idx="112">
                  <c:v>422.16381226783864</c:v>
                </c:pt>
                <c:pt idx="113">
                  <c:v>430.51480635454737</c:v>
                </c:pt>
                <c:pt idx="114">
                  <c:v>438.16517208557298</c:v>
                </c:pt>
                <c:pt idx="115">
                  <c:v>445.75536300314093</c:v>
                </c:pt>
                <c:pt idx="116">
                  <c:v>451.50190649533101</c:v>
                </c:pt>
                <c:pt idx="117">
                  <c:v>458.06610172414935</c:v>
                </c:pt>
                <c:pt idx="118">
                  <c:v>464.26440989626639</c:v>
                </c:pt>
                <c:pt idx="119">
                  <c:v>471.40434806389385</c:v>
                </c:pt>
                <c:pt idx="120">
                  <c:v>479.12637927627327</c:v>
                </c:pt>
                <c:pt idx="121">
                  <c:v>486.42507009246935</c:v>
                </c:pt>
                <c:pt idx="122">
                  <c:v>493.02524925496328</c:v>
                </c:pt>
                <c:pt idx="123">
                  <c:v>499.31155175228696</c:v>
                </c:pt>
                <c:pt idx="124">
                  <c:v>505.04781412056968</c:v>
                </c:pt>
                <c:pt idx="125">
                  <c:v>510.74718539718515</c:v>
                </c:pt>
                <c:pt idx="126">
                  <c:v>516.30080662311457</c:v>
                </c:pt>
                <c:pt idx="127">
                  <c:v>523.20609325685757</c:v>
                </c:pt>
                <c:pt idx="128">
                  <c:v>530.61092155809683</c:v>
                </c:pt>
                <c:pt idx="129">
                  <c:v>537.94257244799576</c:v>
                </c:pt>
                <c:pt idx="130">
                  <c:v>544.02930018711891</c:v>
                </c:pt>
                <c:pt idx="131">
                  <c:v>549.27690678380725</c:v>
                </c:pt>
                <c:pt idx="132">
                  <c:v>555.59405265285284</c:v>
                </c:pt>
                <c:pt idx="133">
                  <c:v>561.6057886646521</c:v>
                </c:pt>
                <c:pt idx="134">
                  <c:v>568.04509847659619</c:v>
                </c:pt>
                <c:pt idx="135">
                  <c:v>575.69879045359187</c:v>
                </c:pt>
                <c:pt idx="136">
                  <c:v>582.55811441574917</c:v>
                </c:pt>
                <c:pt idx="137">
                  <c:v>587.93181597330079</c:v>
                </c:pt>
                <c:pt idx="138">
                  <c:v>593.21510411766747</c:v>
                </c:pt>
                <c:pt idx="139">
                  <c:v>598.68435965035758</c:v>
                </c:pt>
                <c:pt idx="140">
                  <c:v>604.98426951755857</c:v>
                </c:pt>
                <c:pt idx="141">
                  <c:v>611.90528022315982</c:v>
                </c:pt>
                <c:pt idx="142">
                  <c:v>619.58467500992367</c:v>
                </c:pt>
                <c:pt idx="143">
                  <c:v>627.30761338029492</c:v>
                </c:pt>
                <c:pt idx="144">
                  <c:v>633.21381667904552</c:v>
                </c:pt>
                <c:pt idx="145">
                  <c:v>639.25186027260759</c:v>
                </c:pt>
                <c:pt idx="146">
                  <c:v>646.41992033798147</c:v>
                </c:pt>
                <c:pt idx="147">
                  <c:v>654.14860404230092</c:v>
                </c:pt>
                <c:pt idx="148">
                  <c:v>662.54344409861426</c:v>
                </c:pt>
                <c:pt idx="149">
                  <c:v>672.07676743466345</c:v>
                </c:pt>
                <c:pt idx="150">
                  <c:v>681.97023249346546</c:v>
                </c:pt>
                <c:pt idx="151">
                  <c:v>689.94052260960666</c:v>
                </c:pt>
                <c:pt idx="152">
                  <c:v>699.20774626805485</c:v>
                </c:pt>
                <c:pt idx="153">
                  <c:v>709.84840712612026</c:v>
                </c:pt>
                <c:pt idx="154">
                  <c:v>720.38232572714821</c:v>
                </c:pt>
                <c:pt idx="155">
                  <c:v>732.469298810174</c:v>
                </c:pt>
                <c:pt idx="156">
                  <c:v>746.15377711679696</c:v>
                </c:pt>
                <c:pt idx="157">
                  <c:v>759.03451344266625</c:v>
                </c:pt>
                <c:pt idx="158">
                  <c:v>770.78069750676457</c:v>
                </c:pt>
                <c:pt idx="159">
                  <c:v>783.346650009472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9CBA-4C14-B52F-E09B26B83536}"/>
            </c:ext>
          </c:extLst>
        </c:ser>
        <c:ser>
          <c:idx val="7"/>
          <c:order val="6"/>
          <c:tx>
            <c:strRef>
              <c:f>'By Population Size'!$A$12</c:f>
              <c:strCache>
                <c:ptCount val="1"/>
                <c:pt idx="0">
                  <c:v>Brazil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Size'!$C$1:$FZ$1</c:f>
              <c:strCache>
                <c:ptCount val="16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</c:strCache>
            </c:strRef>
          </c:cat>
          <c:val>
            <c:numRef>
              <c:f>'By Population Size'!$C$12:$FZ$12</c:f>
              <c:numCache>
                <c:formatCode>0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4.7045669117543726E-4</c:v>
                </c:pt>
                <c:pt idx="36">
                  <c:v>4.7045669117543726E-4</c:v>
                </c:pt>
                <c:pt idx="37">
                  <c:v>4.7045669117543726E-4</c:v>
                </c:pt>
                <c:pt idx="38">
                  <c:v>9.4091338235087452E-4</c:v>
                </c:pt>
                <c:pt idx="39">
                  <c:v>9.4091338235087452E-4</c:v>
                </c:pt>
                <c:pt idx="40">
                  <c:v>9.4091338235087452E-4</c:v>
                </c:pt>
                <c:pt idx="41">
                  <c:v>9.4091338235087452E-4</c:v>
                </c:pt>
                <c:pt idx="42">
                  <c:v>1.881826764701749E-3</c:v>
                </c:pt>
                <c:pt idx="43">
                  <c:v>1.881826764701749E-3</c:v>
                </c:pt>
                <c:pt idx="44">
                  <c:v>6.1159369852806849E-3</c:v>
                </c:pt>
                <c:pt idx="45">
                  <c:v>6.1159369852806849E-3</c:v>
                </c:pt>
                <c:pt idx="46">
                  <c:v>9.4091338235087457E-3</c:v>
                </c:pt>
                <c:pt idx="47">
                  <c:v>1.1761417279385932E-2</c:v>
                </c:pt>
                <c:pt idx="48">
                  <c:v>1.4584157426438557E-2</c:v>
                </c:pt>
                <c:pt idx="49">
                  <c:v>1.7877354264666617E-2</c:v>
                </c:pt>
                <c:pt idx="50">
                  <c:v>2.446374794112274E-2</c:v>
                </c:pt>
                <c:pt idx="51">
                  <c:v>7.1038960367491036E-2</c:v>
                </c:pt>
                <c:pt idx="52">
                  <c:v>7.1038960367491036E-2</c:v>
                </c:pt>
                <c:pt idx="53">
                  <c:v>7.621398397042084E-2</c:v>
                </c:pt>
                <c:pt idx="54">
                  <c:v>9.409133823508746E-2</c:v>
                </c:pt>
                <c:pt idx="55">
                  <c:v>0.15101659786731539</c:v>
                </c:pt>
                <c:pt idx="56">
                  <c:v>0.1750098891172627</c:v>
                </c:pt>
                <c:pt idx="57">
                  <c:v>0.2921536052199466</c:v>
                </c:pt>
                <c:pt idx="58">
                  <c:v>0.3730721561021218</c:v>
                </c:pt>
                <c:pt idx="59">
                  <c:v>0.48033628169012155</c:v>
                </c:pt>
                <c:pt idx="60">
                  <c:v>0.72732604455722616</c:v>
                </c:pt>
                <c:pt idx="61">
                  <c:v>0.90515867382154136</c:v>
                </c:pt>
                <c:pt idx="62">
                  <c:v>1.0571161850712076</c:v>
                </c:pt>
                <c:pt idx="63">
                  <c:v>1.201546389262067</c:v>
                </c:pt>
                <c:pt idx="64">
                  <c:v>1.4043132231586803</c:v>
                </c:pt>
                <c:pt idx="65">
                  <c:v>1.6075505137464692</c:v>
                </c:pt>
                <c:pt idx="66">
                  <c:v>1.836662922348907</c:v>
                </c:pt>
                <c:pt idx="67">
                  <c:v>2.0022636776426612</c:v>
                </c:pt>
                <c:pt idx="68">
                  <c:v>2.1542211888923277</c:v>
                </c:pt>
                <c:pt idx="69">
                  <c:v>2.6896009034499753</c:v>
                </c:pt>
                <c:pt idx="70">
                  <c:v>3.2160419408752894</c:v>
                </c:pt>
                <c:pt idx="71">
                  <c:v>3.784353623815218</c:v>
                </c:pt>
                <c:pt idx="72">
                  <c:v>4.2604557952847601</c:v>
                </c:pt>
                <c:pt idx="73">
                  <c:v>4.8739313205775305</c:v>
                </c:pt>
                <c:pt idx="74">
                  <c:v>5.2361829727826175</c:v>
                </c:pt>
                <c:pt idx="75">
                  <c:v>5.721223821384493</c:v>
                </c:pt>
                <c:pt idx="76">
                  <c:v>6.6023892039560872</c:v>
                </c:pt>
                <c:pt idx="77">
                  <c:v>7.607284696306821</c:v>
                </c:pt>
                <c:pt idx="78">
                  <c:v>8.5115024567460118</c:v>
                </c:pt>
                <c:pt idx="79">
                  <c:v>9.238828501303237</c:v>
                </c:pt>
                <c:pt idx="80">
                  <c:v>9.7511558379932897</c:v>
                </c:pt>
                <c:pt idx="81">
                  <c:v>10.440374890565305</c:v>
                </c:pt>
                <c:pt idx="82">
                  <c:v>11.022800274240497</c:v>
                </c:pt>
                <c:pt idx="83">
                  <c:v>11.884676932473898</c:v>
                </c:pt>
                <c:pt idx="84">
                  <c:v>13.323333494088386</c:v>
                </c:pt>
                <c:pt idx="85">
                  <c:v>14.313644829012681</c:v>
                </c:pt>
                <c:pt idx="86">
                  <c:v>15.84592227217108</c:v>
                </c:pt>
                <c:pt idx="87">
                  <c:v>17.246001385109182</c:v>
                </c:pt>
                <c:pt idx="88">
                  <c:v>18.185032940695354</c:v>
                </c:pt>
                <c:pt idx="89">
                  <c:v>19.167816968560842</c:v>
                </c:pt>
                <c:pt idx="90">
                  <c:v>20.266803799146665</c:v>
                </c:pt>
                <c:pt idx="91">
                  <c:v>21.526686818114484</c:v>
                </c:pt>
                <c:pt idx="92">
                  <c:v>23.539770999654181</c:v>
                </c:pt>
                <c:pt idx="93">
                  <c:v>25.424890961194158</c:v>
                </c:pt>
                <c:pt idx="94">
                  <c:v>27.909372747291645</c:v>
                </c:pt>
                <c:pt idx="95">
                  <c:v>29.685817213170093</c:v>
                </c:pt>
                <c:pt idx="96">
                  <c:v>31.730421993018545</c:v>
                </c:pt>
                <c:pt idx="97">
                  <c:v>34.453895778233147</c:v>
                </c:pt>
                <c:pt idx="98">
                  <c:v>37.48834143631472</c:v>
                </c:pt>
                <c:pt idx="99">
                  <c:v>41.017707533512855</c:v>
                </c:pt>
                <c:pt idx="100">
                  <c:v>43.377047839757672</c:v>
                </c:pt>
                <c:pt idx="101">
                  <c:v>45.681344713134962</c:v>
                </c:pt>
                <c:pt idx="102">
                  <c:v>47.904723035630077</c:v>
                </c:pt>
                <c:pt idx="103">
                  <c:v>51.101005795476006</c:v>
                </c:pt>
                <c:pt idx="104">
                  <c:v>54.316577279660123</c:v>
                </c:pt>
                <c:pt idx="105">
                  <c:v>59.564992126413294</c:v>
                </c:pt>
                <c:pt idx="106">
                  <c:v>63.875316330962647</c:v>
                </c:pt>
                <c:pt idx="107">
                  <c:v>69.107265193524697</c:v>
                </c:pt>
                <c:pt idx="108">
                  <c:v>73.41994168152992</c:v>
                </c:pt>
                <c:pt idx="109">
                  <c:v>76.542833197552469</c:v>
                </c:pt>
                <c:pt idx="110">
                  <c:v>79.78663208320711</c:v>
                </c:pt>
                <c:pt idx="111">
                  <c:v>83.841968761139384</c:v>
                </c:pt>
                <c:pt idx="112">
                  <c:v>89.451223890024124</c:v>
                </c:pt>
                <c:pt idx="113">
                  <c:v>95.580333662657722</c:v>
                </c:pt>
                <c:pt idx="114">
                  <c:v>103.63737495572828</c:v>
                </c:pt>
                <c:pt idx="115">
                  <c:v>109.85681241306754</c:v>
                </c:pt>
                <c:pt idx="116">
                  <c:v>113.41769910857442</c:v>
                </c:pt>
                <c:pt idx="117">
                  <c:v>120.13958431208907</c:v>
                </c:pt>
                <c:pt idx="118">
                  <c:v>127.91011748023377</c:v>
                </c:pt>
                <c:pt idx="119">
                  <c:v>137.17529155624283</c:v>
                </c:pt>
                <c:pt idx="120">
                  <c:v>145.88250399651784</c:v>
                </c:pt>
                <c:pt idx="121">
                  <c:v>155.66941454304043</c:v>
                </c:pt>
                <c:pt idx="122">
                  <c:v>163.43571360096456</c:v>
                </c:pt>
                <c:pt idx="123">
                  <c:v>170.87504525852177</c:v>
                </c:pt>
                <c:pt idx="124">
                  <c:v>176.37327260828908</c:v>
                </c:pt>
                <c:pt idx="125">
                  <c:v>184.05300763503692</c:v>
                </c:pt>
                <c:pt idx="126">
                  <c:v>193.74394501655976</c:v>
                </c:pt>
                <c:pt idx="127">
                  <c:v>206.17199942734129</c:v>
                </c:pt>
                <c:pt idx="128">
                  <c:v>218.84045720731348</c:v>
                </c:pt>
                <c:pt idx="129">
                  <c:v>234.49443314948496</c:v>
                </c:pt>
                <c:pt idx="130">
                  <c:v>242.21415699498274</c:v>
                </c:pt>
                <c:pt idx="131">
                  <c:v>247.67051369923547</c:v>
                </c:pt>
                <c:pt idx="132">
                  <c:v>261.28364851508792</c:v>
                </c:pt>
                <c:pt idx="133">
                  <c:v>274.75423495351419</c:v>
                </c:pt>
                <c:pt idx="134">
                  <c:v>289.30310812811456</c:v>
                </c:pt>
                <c:pt idx="135">
                  <c:v>303.80728791705332</c:v>
                </c:pt>
                <c:pt idx="136">
                  <c:v>316.5449028306283</c:v>
                </c:pt>
                <c:pt idx="137">
                  <c:v>325.44217977413814</c:v>
                </c:pt>
                <c:pt idx="138">
                  <c:v>332.80670881779844</c:v>
                </c:pt>
                <c:pt idx="139">
                  <c:v>347.9041344943094</c:v>
                </c:pt>
                <c:pt idx="140">
                  <c:v>363.38827557096658</c:v>
                </c:pt>
                <c:pt idx="141">
                  <c:v>377.69580446299398</c:v>
                </c:pt>
                <c:pt idx="142">
                  <c:v>389.91921021311424</c:v>
                </c:pt>
                <c:pt idx="143">
                  <c:v>400.13000223838588</c:v>
                </c:pt>
                <c:pt idx="144">
                  <c:v>408.17951622439762</c:v>
                </c:pt>
                <c:pt idx="145">
                  <c:v>417.89303552709691</c:v>
                </c:pt>
                <c:pt idx="146">
                  <c:v>434.32044226956083</c:v>
                </c:pt>
                <c:pt idx="147">
                  <c:v>449.46350224511576</c:v>
                </c:pt>
                <c:pt idx="148">
                  <c:v>460.17344881972463</c:v>
                </c:pt>
                <c:pt idx="149">
                  <c:v>485.94083225209448</c:v>
                </c:pt>
                <c:pt idx="150">
                  <c:v>502.24968390838217</c:v>
                </c:pt>
                <c:pt idx="151">
                  <c:v>509.66502227468942</c:v>
                </c:pt>
                <c:pt idx="152">
                  <c:v>520.54621508488617</c:v>
                </c:pt>
                <c:pt idx="153">
                  <c:v>539.09914515808066</c:v>
                </c:pt>
                <c:pt idx="154">
                  <c:v>559.19940728855124</c:v>
                </c:pt>
                <c:pt idx="155">
                  <c:v>577.77444882623104</c:v>
                </c:pt>
                <c:pt idx="156">
                  <c:v>599.82004937471197</c:v>
                </c:pt>
                <c:pt idx="157">
                  <c:v>618.02343012636322</c:v>
                </c:pt>
                <c:pt idx="158">
                  <c:v>632.36106824662579</c:v>
                </c:pt>
                <c:pt idx="159">
                  <c:v>643.67649258277754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21-4BDA-A599-F641A709A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893976"/>
        <c:axId val="242894368"/>
        <c:extLst>
          <c:ext xmlns:c15="http://schemas.microsoft.com/office/drawing/2012/chart" uri="{02D57815-91ED-43cb-92C2-25804820EDAC}">
            <c15:filteredLineSeries>
              <c15:ser>
                <c:idx val="4"/>
                <c:order val="7"/>
                <c:tx>
                  <c:strRef>
                    <c:extLst>
                      <c:ext uri="{02D57815-91ED-43cb-92C2-25804820EDAC}">
                        <c15:formulaRef>
                          <c15:sqref>'By Population Size'!$A$2</c15:sqref>
                        </c15:formulaRef>
                      </c:ext>
                    </c:extLst>
                    <c:strCache>
                      <c:ptCount val="1"/>
                      <c:pt idx="0">
                        <c:v>World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'By Population Size'!$C$1:$FZ$1</c15:sqref>
                        </c15:formulaRef>
                      </c:ext>
                    </c:extLst>
                    <c:strCache>
                      <c:ptCount val="160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  <c:pt idx="122">
                        <c:v>5/23/20</c:v>
                      </c:pt>
                      <c:pt idx="123">
                        <c:v>5/24/20</c:v>
                      </c:pt>
                      <c:pt idx="124">
                        <c:v>5/25/20</c:v>
                      </c:pt>
                      <c:pt idx="125">
                        <c:v>5/26/20</c:v>
                      </c:pt>
                      <c:pt idx="126">
                        <c:v>5/27/20</c:v>
                      </c:pt>
                      <c:pt idx="127">
                        <c:v>5/28/20</c:v>
                      </c:pt>
                      <c:pt idx="128">
                        <c:v>5/29/20</c:v>
                      </c:pt>
                      <c:pt idx="129">
                        <c:v>5/30/20</c:v>
                      </c:pt>
                      <c:pt idx="130">
                        <c:v>5/31/20</c:v>
                      </c:pt>
                      <c:pt idx="131">
                        <c:v>06/01/2020</c:v>
                      </c:pt>
                      <c:pt idx="132">
                        <c:v>06/02/2020</c:v>
                      </c:pt>
                      <c:pt idx="133">
                        <c:v>06/03/2020</c:v>
                      </c:pt>
                      <c:pt idx="134">
                        <c:v>06/04/2020</c:v>
                      </c:pt>
                      <c:pt idx="135">
                        <c:v>06/05/2020</c:v>
                      </c:pt>
                      <c:pt idx="136">
                        <c:v>06/06/2020</c:v>
                      </c:pt>
                      <c:pt idx="137">
                        <c:v>06/07/2020</c:v>
                      </c:pt>
                      <c:pt idx="138">
                        <c:v>06/08/2020</c:v>
                      </c:pt>
                      <c:pt idx="139">
                        <c:v>06/09/2020</c:v>
                      </c:pt>
                      <c:pt idx="140">
                        <c:v>06/10/2020</c:v>
                      </c:pt>
                      <c:pt idx="141">
                        <c:v>06/11/2020</c:v>
                      </c:pt>
                      <c:pt idx="142">
                        <c:v>06/12/2020</c:v>
                      </c:pt>
                      <c:pt idx="143">
                        <c:v>6/13/20</c:v>
                      </c:pt>
                      <c:pt idx="144">
                        <c:v>6/14/20</c:v>
                      </c:pt>
                      <c:pt idx="145">
                        <c:v>6/15/20</c:v>
                      </c:pt>
                      <c:pt idx="146">
                        <c:v>6/16/20</c:v>
                      </c:pt>
                      <c:pt idx="147">
                        <c:v>6/17/20</c:v>
                      </c:pt>
                      <c:pt idx="148">
                        <c:v>6/18/20</c:v>
                      </c:pt>
                      <c:pt idx="149">
                        <c:v>6/19/20</c:v>
                      </c:pt>
                      <c:pt idx="150">
                        <c:v>6/20/20</c:v>
                      </c:pt>
                      <c:pt idx="151">
                        <c:v>6/21/20</c:v>
                      </c:pt>
                      <c:pt idx="152">
                        <c:v>6/22/20</c:v>
                      </c:pt>
                      <c:pt idx="153">
                        <c:v>6/23/20</c:v>
                      </c:pt>
                      <c:pt idx="154">
                        <c:v>6/24/20</c:v>
                      </c:pt>
                      <c:pt idx="155">
                        <c:v>6/25/20</c:v>
                      </c:pt>
                      <c:pt idx="156">
                        <c:v>6/26/20</c:v>
                      </c:pt>
                      <c:pt idx="157">
                        <c:v>6/27/20</c:v>
                      </c:pt>
                      <c:pt idx="158">
                        <c:v>6/28/20</c:v>
                      </c:pt>
                      <c:pt idx="159">
                        <c:v>6/29/20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'By Population Size'!$C$2:$DZ$2</c15:sqref>
                        </c15:formulaRef>
                      </c:ext>
                    </c:extLst>
                    <c:numCache>
                      <c:formatCode>0</c:formatCode>
                      <c:ptCount val="128"/>
                      <c:pt idx="0">
                        <c:v>7.120132521487031E-3</c:v>
                      </c:pt>
                      <c:pt idx="1">
                        <c:v>8.3902102145090428E-3</c:v>
                      </c:pt>
                      <c:pt idx="2">
                        <c:v>1.2072152617512245E-2</c:v>
                      </c:pt>
                      <c:pt idx="3">
                        <c:v>1.8396882947409734E-2</c:v>
                      </c:pt>
                      <c:pt idx="4">
                        <c:v>2.7171965190107266E-2</c:v>
                      </c:pt>
                      <c:pt idx="5">
                        <c:v>3.7550680883590162E-2</c:v>
                      </c:pt>
                      <c:pt idx="6">
                        <c:v>7.1560539107846224E-2</c:v>
                      </c:pt>
                      <c:pt idx="7">
                        <c:v>7.9104030860340596E-2</c:v>
                      </c:pt>
                      <c:pt idx="8">
                        <c:v>0.10563454267013371</c:v>
                      </c:pt>
                      <c:pt idx="9">
                        <c:v>0.12735415412757073</c:v>
                      </c:pt>
                      <c:pt idx="10">
                        <c:v>0.15443631584443401</c:v>
                      </c:pt>
                      <c:pt idx="11">
                        <c:v>0.21536155790667169</c:v>
                      </c:pt>
                      <c:pt idx="12">
                        <c:v>0.2550546930805111</c:v>
                      </c:pt>
                      <c:pt idx="13">
                        <c:v>0.30651208324931195</c:v>
                      </c:pt>
                      <c:pt idx="14">
                        <c:v>0.35453128329962902</c:v>
                      </c:pt>
                      <c:pt idx="15">
                        <c:v>0.39505830786787677</c:v>
                      </c:pt>
                      <c:pt idx="16">
                        <c:v>0.44120446404767655</c:v>
                      </c:pt>
                      <c:pt idx="17">
                        <c:v>0.47621498954522268</c:v>
                      </c:pt>
                      <c:pt idx="18">
                        <c:v>0.51508706439225993</c:v>
                      </c:pt>
                      <c:pt idx="19">
                        <c:v>0.54859658897987107</c:v>
                      </c:pt>
                      <c:pt idx="20">
                        <c:v>0.57476788689668823</c:v>
                      </c:pt>
                      <c:pt idx="21">
                        <c:v>0.5801432662237207</c:v>
                      </c:pt>
                      <c:pt idx="22">
                        <c:v>0.77446515325608845</c:v>
                      </c:pt>
                      <c:pt idx="23">
                        <c:v>0.85807218684623432</c:v>
                      </c:pt>
                      <c:pt idx="24">
                        <c:v>0.88559053686171119</c:v>
                      </c:pt>
                      <c:pt idx="25">
                        <c:v>0.9137375111898961</c:v>
                      </c:pt>
                      <c:pt idx="26">
                        <c:v>0.93983183470107556</c:v>
                      </c:pt>
                      <c:pt idx="27">
                        <c:v>0.96392482366567489</c:v>
                      </c:pt>
                      <c:pt idx="28">
                        <c:v>0.97037784467163524</c:v>
                      </c:pt>
                      <c:pt idx="29">
                        <c:v>0.97753646439594111</c:v>
                      </c:pt>
                      <c:pt idx="30">
                        <c:v>0.98551614444704905</c:v>
                      </c:pt>
                      <c:pt idx="31">
                        <c:v>1.008005499960863</c:v>
                      </c:pt>
                      <c:pt idx="32">
                        <c:v>1.0129575200568883</c:v>
                      </c:pt>
                      <c:pt idx="33">
                        <c:v>1.0202316013896506</c:v>
                      </c:pt>
                      <c:pt idx="34">
                        <c:v>1.0310978216521722</c:v>
                      </c:pt>
                      <c:pt idx="35">
                        <c:v>1.0435933335006919</c:v>
                      </c:pt>
                      <c:pt idx="36">
                        <c:v>1.0610152073100241</c:v>
                      </c:pt>
                      <c:pt idx="37">
                        <c:v>1.0785397136602066</c:v>
                      </c:pt>
                      <c:pt idx="38">
                        <c:v>1.1028764549093253</c:v>
                      </c:pt>
                      <c:pt idx="39">
                        <c:v>1.1331273963249406</c:v>
                      </c:pt>
                      <c:pt idx="40">
                        <c:v>1.1579773002783107</c:v>
                      </c:pt>
                      <c:pt idx="41">
                        <c:v>1.1904733285250253</c:v>
                      </c:pt>
                      <c:pt idx="42">
                        <c:v>1.2197236026673504</c:v>
                      </c:pt>
                      <c:pt idx="43">
                        <c:v>1.2552472908691479</c:v>
                      </c:pt>
                      <c:pt idx="44">
                        <c:v>1.3054987486829581</c:v>
                      </c:pt>
                      <c:pt idx="45">
                        <c:v>1.3570844295278219</c:v>
                      </c:pt>
                      <c:pt idx="46">
                        <c:v>1.4080414860599777</c:v>
                      </c:pt>
                      <c:pt idx="47">
                        <c:v>1.4565610197469399</c:v>
                      </c:pt>
                      <c:pt idx="48">
                        <c:v>1.5186408778937428</c:v>
                      </c:pt>
                      <c:pt idx="49">
                        <c:v>1.6126651143801907</c:v>
                      </c:pt>
                      <c:pt idx="50">
                        <c:v>1.6794404112708932</c:v>
                      </c:pt>
                      <c:pt idx="51">
                        <c:v>1.8628319327027079</c:v>
                      </c:pt>
                      <c:pt idx="52">
                        <c:v>2.0049651727127165</c:v>
                      </c:pt>
                      <c:pt idx="53">
                        <c:v>2.142736529736589</c:v>
                      </c:pt>
                      <c:pt idx="54">
                        <c:v>2.3278599752952518</c:v>
                      </c:pt>
                      <c:pt idx="55">
                        <c:v>2.5262615058264175</c:v>
                      </c:pt>
                      <c:pt idx="56">
                        <c:v>2.7731440828417262</c:v>
                      </c:pt>
                      <c:pt idx="57">
                        <c:v>3.1185410700056821</c:v>
                      </c:pt>
                      <c:pt idx="58">
                        <c:v>3.4984610780981451</c:v>
                      </c:pt>
                      <c:pt idx="59">
                        <c:v>3.910864285369716</c:v>
                      </c:pt>
                      <c:pt idx="60">
                        <c:v>4.3310547366783014</c:v>
                      </c:pt>
                      <c:pt idx="61">
                        <c:v>4.8542754299329447</c:v>
                      </c:pt>
                      <c:pt idx="62">
                        <c:v>5.3698499988942432</c:v>
                      </c:pt>
                      <c:pt idx="63">
                        <c:v>6.0059921452193894</c:v>
                      </c:pt>
                      <c:pt idx="64">
                        <c:v>6.8011762426596247</c:v>
                      </c:pt>
                      <c:pt idx="65">
                        <c:v>7.6227497321659845</c:v>
                      </c:pt>
                      <c:pt idx="66">
                        <c:v>8.4869927005308394</c:v>
                      </c:pt>
                      <c:pt idx="67">
                        <c:v>9.2458448785100824</c:v>
                      </c:pt>
                      <c:pt idx="68">
                        <c:v>10.052600794931186</c:v>
                      </c:pt>
                      <c:pt idx="69">
                        <c:v>11.011406820621954</c:v>
                      </c:pt>
                      <c:pt idx="70">
                        <c:v>11.981130382845668</c:v>
                      </c:pt>
                      <c:pt idx="71">
                        <c:v>13.017821677974181</c:v>
                      </c:pt>
                      <c:pt idx="72">
                        <c:v>14.075963174140396</c:v>
                      </c:pt>
                      <c:pt idx="73">
                        <c:v>15.105547165815027</c:v>
                      </c:pt>
                      <c:pt idx="74">
                        <c:v>16.05074155077553</c:v>
                      </c:pt>
                      <c:pt idx="75">
                        <c:v>16.9676991579346</c:v>
                      </c:pt>
                      <c:pt idx="76">
                        <c:v>17.929096655281839</c:v>
                      </c:pt>
                      <c:pt idx="77">
                        <c:v>19.006135368032112</c:v>
                      </c:pt>
                      <c:pt idx="78">
                        <c:v>20.108575634642825</c:v>
                      </c:pt>
                      <c:pt idx="79">
                        <c:v>21.292069950390029</c:v>
                      </c:pt>
                      <c:pt idx="80">
                        <c:v>22.294520464077372</c:v>
                      </c:pt>
                      <c:pt idx="81">
                        <c:v>23.562058001713339</c:v>
                      </c:pt>
                      <c:pt idx="82">
                        <c:v>24.461080572358831</c:v>
                      </c:pt>
                      <c:pt idx="83">
                        <c:v>25.366748600024376</c:v>
                      </c:pt>
                      <c:pt idx="84">
                        <c:v>26.396884241606074</c:v>
                      </c:pt>
                      <c:pt idx="85">
                        <c:v>27.628397757403597</c:v>
                      </c:pt>
                      <c:pt idx="86">
                        <c:v>28.769658782590923</c:v>
                      </c:pt>
                      <c:pt idx="87">
                        <c:v>29.719702555106601</c:v>
                      </c:pt>
                      <c:pt idx="88">
                        <c:v>30.782719096963202</c:v>
                      </c:pt>
                      <c:pt idx="89">
                        <c:v>31.716841996579483</c:v>
                      </c:pt>
                      <c:pt idx="90">
                        <c:v>32.674416431780045</c:v>
                      </c:pt>
                      <c:pt idx="91">
                        <c:v>33.647437064378579</c:v>
                      </c:pt>
                      <c:pt idx="92">
                        <c:v>34.787748738563032</c:v>
                      </c:pt>
                      <c:pt idx="93">
                        <c:v>35.909381290312744</c:v>
                      </c:pt>
                      <c:pt idx="94">
                        <c:v>37.004419184914639</c:v>
                      </c:pt>
                      <c:pt idx="95">
                        <c:v>37.952897811182346</c:v>
                      </c:pt>
                      <c:pt idx="96">
                        <c:v>38.836345893753808</c:v>
                      </c:pt>
                      <c:pt idx="97">
                        <c:v>39.783939314356687</c:v>
                      </c:pt>
                      <c:pt idx="98">
                        <c:v>40.752764841847956</c:v>
                      </c:pt>
                      <c:pt idx="99">
                        <c:v>41.84136254451149</c:v>
                      </c:pt>
                      <c:pt idx="100">
                        <c:v>42.976286010301308</c:v>
                      </c:pt>
                      <c:pt idx="101">
                        <c:v>44.030001478143362</c:v>
                      </c:pt>
                      <c:pt idx="102">
                        <c:v>45.044870529273581</c:v>
                      </c:pt>
                      <c:pt idx="103">
                        <c:v>46.029078108824791</c:v>
                      </c:pt>
                      <c:pt idx="104">
                        <c:v>47.065166437775808</c:v>
                      </c:pt>
                      <c:pt idx="105">
                        <c:v>48.248019300142701</c:v>
                      </c:pt>
                      <c:pt idx="106">
                        <c:v>49.416221367303223</c:v>
                      </c:pt>
                      <c:pt idx="107">
                        <c:v>50.610697364921407</c:v>
                      </c:pt>
                      <c:pt idx="108">
                        <c:v>51.705799404861317</c:v>
                      </c:pt>
                      <c:pt idx="109">
                        <c:v>52.705273574864002</c:v>
                      </c:pt>
                      <c:pt idx="110">
                        <c:v>53.687569623341879</c:v>
                      </c:pt>
                      <c:pt idx="111">
                        <c:v>54.757629323314333</c:v>
                      </c:pt>
                      <c:pt idx="112">
                        <c:v>55.847638223414563</c:v>
                      </c:pt>
                      <c:pt idx="113">
                        <c:v>57.10379637808375</c:v>
                      </c:pt>
                      <c:pt idx="114">
                        <c:v>58.353642631490651</c:v>
                      </c:pt>
                      <c:pt idx="115">
                        <c:v>59.549029492908893</c:v>
                      </c:pt>
                      <c:pt idx="116">
                        <c:v>60.578446706704632</c:v>
                      </c:pt>
                      <c:pt idx="117">
                        <c:v>61.711856342516917</c:v>
                      </c:pt>
                      <c:pt idx="118">
                        <c:v>62.941881686472115</c:v>
                      </c:pt>
                      <c:pt idx="119">
                        <c:v>64.219246289894485</c:v>
                      </c:pt>
                      <c:pt idx="120">
                        <c:v>65.586889042062282</c:v>
                      </c:pt>
                      <c:pt idx="121">
                        <c:v>66.975237909346617</c:v>
                      </c:pt>
                      <c:pt idx="122">
                        <c:v>68.263750972518849</c:v>
                      </c:pt>
                      <c:pt idx="123">
                        <c:v>69.499600713167297</c:v>
                      </c:pt>
                      <c:pt idx="124">
                        <c:v>70.615344722885723</c:v>
                      </c:pt>
                      <c:pt idx="125">
                        <c:v>71.832720606181127</c:v>
                      </c:pt>
                      <c:pt idx="126">
                        <c:v>73.152793175664826</c:v>
                      </c:pt>
                      <c:pt idx="127">
                        <c:v>74.668419222671091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9CBA-4C14-B52F-E09B26B83536}"/>
                  </c:ext>
                </c:extLst>
              </c15:ser>
            </c15:filteredLineSeries>
          </c:ext>
        </c:extLst>
      </c:lineChart>
      <c:catAx>
        <c:axId val="242893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4368"/>
        <c:crosses val="autoZero"/>
        <c:auto val="1"/>
        <c:lblAlgn val="ctr"/>
        <c:lblOffset val="100"/>
        <c:noMultiLvlLbl val="0"/>
      </c:catAx>
      <c:valAx>
        <c:axId val="24289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3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Deaths (per 100,000 Population)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416154972958596"/>
          <c:h val="0.80104473353874239"/>
        </c:manualLayout>
      </c:layout>
      <c:lineChart>
        <c:grouping val="standard"/>
        <c:varyColors val="0"/>
        <c:ser>
          <c:idx val="4"/>
          <c:order val="5"/>
          <c:tx>
            <c:strRef>
              <c:f>'By Population Size'!$A$15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Size'!$C$14:$FZ$14</c:f>
              <c:strCache>
                <c:ptCount val="16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</c:strCache>
            </c:strRef>
          </c:cat>
          <c:val>
            <c:numRef>
              <c:f>'By Population Size'!$C$15:$FZ$15</c:f>
              <c:numCache>
                <c:formatCode>0.0</c:formatCode>
                <c:ptCount val="180"/>
                <c:pt idx="0">
                  <c:v>2.1809414930680997E-4</c:v>
                </c:pt>
                <c:pt idx="1">
                  <c:v>2.3092321691309291E-4</c:v>
                </c:pt>
                <c:pt idx="2">
                  <c:v>3.3355575776335643E-4</c:v>
                </c:pt>
                <c:pt idx="3">
                  <c:v>5.3882083946388346E-4</c:v>
                </c:pt>
                <c:pt idx="4">
                  <c:v>7.1842778595184462E-4</c:v>
                </c:pt>
                <c:pt idx="5">
                  <c:v>1.0519835437152009E-3</c:v>
                </c:pt>
                <c:pt idx="6">
                  <c:v>1.6806078564230648E-3</c:v>
                </c:pt>
                <c:pt idx="7">
                  <c:v>1.706265991635631E-3</c:v>
                </c:pt>
                <c:pt idx="8">
                  <c:v>2.1937705606743826E-3</c:v>
                </c:pt>
                <c:pt idx="9">
                  <c:v>2.7325914001382662E-3</c:v>
                </c:pt>
                <c:pt idx="10">
                  <c:v>3.3227285100272813E-3</c:v>
                </c:pt>
                <c:pt idx="11">
                  <c:v>4.6441224734744234E-3</c:v>
                </c:pt>
                <c:pt idx="12">
                  <c:v>5.4651828002765324E-3</c:v>
                </c:pt>
                <c:pt idx="13">
                  <c:v>6.3119012622912052E-3</c:v>
                </c:pt>
                <c:pt idx="14">
                  <c:v>7.2355941299435773E-3</c:v>
                </c:pt>
                <c:pt idx="15">
                  <c:v>8.1336288623833838E-3</c:v>
                </c:pt>
                <c:pt idx="16">
                  <c:v>9.2240996089174333E-3</c:v>
                </c:pt>
                <c:pt idx="17">
                  <c:v>1.0340228490664048E-2</c:v>
                </c:pt>
                <c:pt idx="18">
                  <c:v>1.1623135251292343E-2</c:v>
                </c:pt>
                <c:pt idx="19">
                  <c:v>1.2995845485164616E-2</c:v>
                </c:pt>
                <c:pt idx="20">
                  <c:v>1.4278752245792911E-2</c:v>
                </c:pt>
                <c:pt idx="21">
                  <c:v>1.4342897583824326E-2</c:v>
                </c:pt>
                <c:pt idx="22">
                  <c:v>1.758865168821391E-2</c:v>
                </c:pt>
                <c:pt idx="23">
                  <c:v>1.9538669964368916E-2</c:v>
                </c:pt>
                <c:pt idx="24">
                  <c:v>2.1373226632067376E-2</c:v>
                </c:pt>
                <c:pt idx="25">
                  <c:v>2.2707449663120802E-2</c:v>
                </c:pt>
                <c:pt idx="26">
                  <c:v>2.3964698288536528E-2</c:v>
                </c:pt>
                <c:pt idx="27">
                  <c:v>2.5747938685809858E-2</c:v>
                </c:pt>
                <c:pt idx="28">
                  <c:v>2.7223281460532399E-2</c:v>
                </c:pt>
                <c:pt idx="29">
                  <c:v>2.8826914911317763E-2</c:v>
                </c:pt>
                <c:pt idx="30">
                  <c:v>2.8878231181742896E-2</c:v>
                </c:pt>
                <c:pt idx="31">
                  <c:v>3.1533848176243467E-2</c:v>
                </c:pt>
                <c:pt idx="32">
                  <c:v>3.1674967919912575E-2</c:v>
                </c:pt>
                <c:pt idx="33">
                  <c:v>3.3727618736917847E-2</c:v>
                </c:pt>
                <c:pt idx="34">
                  <c:v>3.4741115077814196E-2</c:v>
                </c:pt>
                <c:pt idx="35">
                  <c:v>3.5536517269403739E-2</c:v>
                </c:pt>
                <c:pt idx="36">
                  <c:v>3.610099624408019E-2</c:v>
                </c:pt>
                <c:pt idx="37">
                  <c:v>3.6845082165244597E-2</c:v>
                </c:pt>
                <c:pt idx="38">
                  <c:v>3.7730287830078126E-2</c:v>
                </c:pt>
                <c:pt idx="39">
                  <c:v>3.8435886548423684E-2</c:v>
                </c:pt>
                <c:pt idx="40">
                  <c:v>3.9577673565382866E-2</c:v>
                </c:pt>
                <c:pt idx="41">
                  <c:v>4.0539853635854085E-2</c:v>
                </c:pt>
                <c:pt idx="42">
                  <c:v>4.1745785990844678E-2</c:v>
                </c:pt>
                <c:pt idx="43">
                  <c:v>4.2938889278228996E-2</c:v>
                </c:pt>
                <c:pt idx="44">
                  <c:v>4.4375744850132681E-2</c:v>
                </c:pt>
                <c:pt idx="45">
                  <c:v>4.5645822543154697E-2</c:v>
                </c:pt>
                <c:pt idx="46">
                  <c:v>4.8763285971481447E-2</c:v>
                </c:pt>
                <c:pt idx="47">
                  <c:v>5.1149492546250078E-2</c:v>
                </c:pt>
                <c:pt idx="48">
                  <c:v>5.4690315205584171E-2</c:v>
                </c:pt>
                <c:pt idx="49">
                  <c:v>5.9142001664964347E-2</c:v>
                </c:pt>
                <c:pt idx="50">
                  <c:v>6.3029209149668072E-2</c:v>
                </c:pt>
                <c:pt idx="51">
                  <c:v>6.9418084817596981E-2</c:v>
                </c:pt>
                <c:pt idx="52">
                  <c:v>7.4806293212235808E-2</c:v>
                </c:pt>
                <c:pt idx="53">
                  <c:v>8.3016896480256896E-2</c:v>
                </c:pt>
                <c:pt idx="54">
                  <c:v>9.1740662452529292E-2</c:v>
                </c:pt>
                <c:pt idx="55">
                  <c:v>0.10208089094319335</c:v>
                </c:pt>
                <c:pt idx="56">
                  <c:v>0.11356290645081657</c:v>
                </c:pt>
                <c:pt idx="57">
                  <c:v>0.12775185522336552</c:v>
                </c:pt>
                <c:pt idx="58">
                  <c:v>0.14675170434827053</c:v>
                </c:pt>
                <c:pt idx="59">
                  <c:v>0.16858677741416411</c:v>
                </c:pt>
                <c:pt idx="60">
                  <c:v>0.19038336327723882</c:v>
                </c:pt>
                <c:pt idx="61">
                  <c:v>0.21498951494608948</c:v>
                </c:pt>
                <c:pt idx="62">
                  <c:v>0.2440858402771392</c:v>
                </c:pt>
                <c:pt idx="63">
                  <c:v>0.27966084474936176</c:v>
                </c:pt>
                <c:pt idx="64">
                  <c:v>0.31816087663581688</c:v>
                </c:pt>
                <c:pt idx="65">
                  <c:v>0.36316524579865739</c:v>
                </c:pt>
                <c:pt idx="66">
                  <c:v>0.41040187272499118</c:v>
                </c:pt>
                <c:pt idx="67">
                  <c:v>0.45486742104836791</c:v>
                </c:pt>
                <c:pt idx="68">
                  <c:v>0.50808239347922957</c:v>
                </c:pt>
                <c:pt idx="69">
                  <c:v>0.57012376442321377</c:v>
                </c:pt>
                <c:pt idx="70">
                  <c:v>0.64104285015074591</c:v>
                </c:pt>
                <c:pt idx="71">
                  <c:v>0.72164788192102158</c:v>
                </c:pt>
                <c:pt idx="72">
                  <c:v>0.79813478298968044</c:v>
                </c:pt>
                <c:pt idx="73">
                  <c:v>0.8729410762019163</c:v>
                </c:pt>
                <c:pt idx="74">
                  <c:v>0.9369196363544493</c:v>
                </c:pt>
                <c:pt idx="75">
                  <c:v>1.0117259295666852</c:v>
                </c:pt>
                <c:pt idx="76">
                  <c:v>1.1131140508591393</c:v>
                </c:pt>
                <c:pt idx="77">
                  <c:v>1.1989661712803845</c:v>
                </c:pt>
                <c:pt idx="78">
                  <c:v>1.2962874781416469</c:v>
                </c:pt>
                <c:pt idx="79">
                  <c:v>1.3892084148139543</c:v>
                </c:pt>
                <c:pt idx="80">
                  <c:v>1.4664522308713839</c:v>
                </c:pt>
                <c:pt idx="81">
                  <c:v>1.5395779162271965</c:v>
                </c:pt>
                <c:pt idx="82">
                  <c:v>1.6129986701379537</c:v>
                </c:pt>
                <c:pt idx="83">
                  <c:v>1.7014037750128497</c:v>
                </c:pt>
                <c:pt idx="84">
                  <c:v>1.8074360187787781</c:v>
                </c:pt>
                <c:pt idx="85">
                  <c:v>1.9007161693440615</c:v>
                </c:pt>
                <c:pt idx="86">
                  <c:v>2.0144458536737599</c:v>
                </c:pt>
                <c:pt idx="87">
                  <c:v>2.0969367583821588</c:v>
                </c:pt>
                <c:pt idx="88">
                  <c:v>2.1550652637062271</c:v>
                </c:pt>
                <c:pt idx="89">
                  <c:v>2.2243165706449424</c:v>
                </c:pt>
                <c:pt idx="90">
                  <c:v>2.3153259762439133</c:v>
                </c:pt>
                <c:pt idx="91">
                  <c:v>2.4012679001384027</c:v>
                </c:pt>
                <c:pt idx="92">
                  <c:v>2.4878897646160252</c:v>
                </c:pt>
                <c:pt idx="93">
                  <c:v>2.5692260532398592</c:v>
                </c:pt>
                <c:pt idx="94">
                  <c:v>2.6486764689255695</c:v>
                </c:pt>
                <c:pt idx="95">
                  <c:v>2.6965673782998234</c:v>
                </c:pt>
                <c:pt idx="96">
                  <c:v>2.7550037812464421</c:v>
                </c:pt>
                <c:pt idx="97">
                  <c:v>2.8366223093576144</c:v>
                </c:pt>
                <c:pt idx="98">
                  <c:v>2.9249247816916597</c:v>
                </c:pt>
                <c:pt idx="99">
                  <c:v>2.9979863217094413</c:v>
                </c:pt>
                <c:pt idx="100">
                  <c:v>3.0654030719804579</c:v>
                </c:pt>
                <c:pt idx="101">
                  <c:v>3.1319474456542475</c:v>
                </c:pt>
                <c:pt idx="102">
                  <c:v>3.1790044656340934</c:v>
                </c:pt>
                <c:pt idx="103">
                  <c:v>3.2315138393466092</c:v>
                </c:pt>
                <c:pt idx="104">
                  <c:v>3.3049217641897601</c:v>
                </c:pt>
                <c:pt idx="105">
                  <c:v>3.3893883453095275</c:v>
                </c:pt>
                <c:pt idx="106">
                  <c:v>3.462629492273797</c:v>
                </c:pt>
                <c:pt idx="107">
                  <c:v>3.5312008586293788</c:v>
                </c:pt>
                <c:pt idx="108">
                  <c:v>3.5877898758406928</c:v>
                </c:pt>
                <c:pt idx="109">
                  <c:v>3.6317294323922118</c:v>
                </c:pt>
                <c:pt idx="110">
                  <c:v>3.6780551955184997</c:v>
                </c:pt>
                <c:pt idx="111">
                  <c:v>3.7501802136010221</c:v>
                </c:pt>
                <c:pt idx="112">
                  <c:v>3.8171479465058198</c:v>
                </c:pt>
                <c:pt idx="113">
                  <c:v>3.8848084490613553</c:v>
                </c:pt>
                <c:pt idx="114">
                  <c:v>3.9513271645999328</c:v>
                </c:pt>
                <c:pt idx="115">
                  <c:v>4.0045934533012195</c:v>
                </c:pt>
                <c:pt idx="116">
                  <c:v>4.0481609668921559</c:v>
                </c:pt>
                <c:pt idx="117">
                  <c:v>4.0905866934661335</c:v>
                </c:pt>
                <c:pt idx="118">
                  <c:v>4.1522816795847479</c:v>
                </c:pt>
                <c:pt idx="119">
                  <c:v>4.2141306145146382</c:v>
                </c:pt>
                <c:pt idx="120">
                  <c:v>4.2758256006332536</c:v>
                </c:pt>
                <c:pt idx="121">
                  <c:v>4.3437298554733088</c:v>
                </c:pt>
                <c:pt idx="122">
                  <c:v>4.394789544546315</c:v>
                </c:pt>
                <c:pt idx="123">
                  <c:v>4.4313139000214026</c:v>
                </c:pt>
                <c:pt idx="124">
                  <c:v>4.4463367381883598</c:v>
                </c:pt>
                <c:pt idx="125">
                  <c:v>4.5005267197572989</c:v>
                </c:pt>
                <c:pt idx="126">
                  <c:v>4.567019777160664</c:v>
                </c:pt>
                <c:pt idx="127">
                  <c:v>4.627265078639768</c:v>
                </c:pt>
                <c:pt idx="128">
                  <c:v>4.68748472198366</c:v>
                </c:pt>
                <c:pt idx="129">
                  <c:v>4.740237847980695</c:v>
                </c:pt>
                <c:pt idx="130">
                  <c:v>4.7771983917543972</c:v>
                </c:pt>
                <c:pt idx="131">
                  <c:v>4.8224721713369698</c:v>
                </c:pt>
                <c:pt idx="132">
                  <c:v>4.8827303018836803</c:v>
                </c:pt>
                <c:pt idx="133">
                  <c:v>4.9558431581718869</c:v>
                </c:pt>
                <c:pt idx="134">
                  <c:v>5.0222207539667947</c:v>
                </c:pt>
                <c:pt idx="135">
                  <c:v>5.0840825179642914</c:v>
                </c:pt>
                <c:pt idx="136">
                  <c:v>5.1329997527470477</c:v>
                </c:pt>
                <c:pt idx="137">
                  <c:v>5.1682668595967192</c:v>
                </c:pt>
                <c:pt idx="138">
                  <c:v>5.2162988887146433</c:v>
                </c:pt>
                <c:pt idx="139">
                  <c:v>5.2786609863487843</c:v>
                </c:pt>
                <c:pt idx="140">
                  <c:v>5.3454875995099114</c:v>
                </c:pt>
                <c:pt idx="141">
                  <c:v>5.406951662411613</c:v>
                </c:pt>
                <c:pt idx="142">
                  <c:v>5.4623604054031496</c:v>
                </c:pt>
                <c:pt idx="143">
                  <c:v>5.5171020368791588</c:v>
                </c:pt>
                <c:pt idx="144">
                  <c:v>5.5600024389545695</c:v>
                </c:pt>
                <c:pt idx="145">
                  <c:v>5.6050068081174098</c:v>
                </c:pt>
                <c:pt idx="146">
                  <c:v>5.6920648608936455</c:v>
                </c:pt>
                <c:pt idx="147">
                  <c:v>5.7597253634491814</c:v>
                </c:pt>
                <c:pt idx="148">
                  <c:v>5.8241272828327224</c:v>
                </c:pt>
                <c:pt idx="149">
                  <c:v>5.9048092890086359</c:v>
                </c:pt>
                <c:pt idx="150">
                  <c:v>5.9593841426057628</c:v>
                </c:pt>
                <c:pt idx="151">
                  <c:v>6.0114829861548786</c:v>
                </c:pt>
                <c:pt idx="152">
                  <c:v>6.0575136807262213</c:v>
                </c:pt>
                <c:pt idx="153">
                  <c:v>6.1269959108818499</c:v>
                </c:pt>
                <c:pt idx="154">
                  <c:v>6.1933350194739392</c:v>
                </c:pt>
                <c:pt idx="155">
                  <c:v>6.2774167285655169</c:v>
                </c:pt>
                <c:pt idx="156">
                  <c:v>6.3398814587405088</c:v>
                </c:pt>
                <c:pt idx="157">
                  <c:v>6.3979843059293646</c:v>
                </c:pt>
                <c:pt idx="158">
                  <c:v>6.4388192281201633</c:v>
                </c:pt>
                <c:pt idx="159">
                  <c:v>6.4851578203140567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31-46CE-B1D4-496078DD9BC3}"/>
            </c:ext>
          </c:extLst>
        </c:ser>
        <c:ser>
          <c:idx val="6"/>
          <c:order val="6"/>
          <c:tx>
            <c:strRef>
              <c:f>'By Population Size'!$A$16</c:f>
              <c:strCache>
                <c:ptCount val="1"/>
                <c:pt idx="0">
                  <c:v>Africa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Size'!$C$14:$FZ$14</c:f>
              <c:strCache>
                <c:ptCount val="16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</c:strCache>
            </c:strRef>
          </c:cat>
          <c:val>
            <c:numRef>
              <c:f>'By Population Size'!$C$16:$FZ$16</c:f>
              <c:numCache>
                <c:formatCode>0.0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7.4684351889328743E-5</c:v>
                </c:pt>
                <c:pt idx="47">
                  <c:v>7.4684351889328743E-5</c:v>
                </c:pt>
                <c:pt idx="48">
                  <c:v>7.4684351889328743E-5</c:v>
                </c:pt>
                <c:pt idx="49">
                  <c:v>7.4684351889328743E-5</c:v>
                </c:pt>
                <c:pt idx="50">
                  <c:v>1.4936870377865749E-4</c:v>
                </c:pt>
                <c:pt idx="51">
                  <c:v>3.7342175944664368E-4</c:v>
                </c:pt>
                <c:pt idx="52">
                  <c:v>4.4810611133597238E-4</c:v>
                </c:pt>
                <c:pt idx="53">
                  <c:v>5.2279046322530108E-4</c:v>
                </c:pt>
                <c:pt idx="54">
                  <c:v>5.2279046322530108E-4</c:v>
                </c:pt>
                <c:pt idx="55">
                  <c:v>6.7215916700395859E-4</c:v>
                </c:pt>
                <c:pt idx="56">
                  <c:v>1.120265278339931E-3</c:v>
                </c:pt>
                <c:pt idx="57">
                  <c:v>1.4190026858972461E-3</c:v>
                </c:pt>
                <c:pt idx="58">
                  <c:v>1.7924244453438895E-3</c:v>
                </c:pt>
                <c:pt idx="59">
                  <c:v>2.5392679642371771E-3</c:v>
                </c:pt>
                <c:pt idx="60">
                  <c:v>3.2861114831304644E-3</c:v>
                </c:pt>
                <c:pt idx="61">
                  <c:v>3.9582706501344236E-3</c:v>
                </c:pt>
                <c:pt idx="62">
                  <c:v>4.3316924095810668E-3</c:v>
                </c:pt>
                <c:pt idx="63">
                  <c:v>4.9291672246956969E-3</c:v>
                </c:pt>
                <c:pt idx="64">
                  <c:v>5.9000637992569702E-3</c:v>
                </c:pt>
                <c:pt idx="65">
                  <c:v>6.7215916700395862E-3</c:v>
                </c:pt>
                <c:pt idx="66">
                  <c:v>7.9912256521581758E-3</c:v>
                </c:pt>
                <c:pt idx="67">
                  <c:v>9.0368065786087769E-3</c:v>
                </c:pt>
                <c:pt idx="68">
                  <c:v>9.9330188012807206E-3</c:v>
                </c:pt>
                <c:pt idx="69">
                  <c:v>1.1576074542845954E-2</c:v>
                </c:pt>
                <c:pt idx="70">
                  <c:v>1.3667236395747158E-2</c:v>
                </c:pt>
                <c:pt idx="71">
                  <c:v>1.7177400934545606E-2</c:v>
                </c:pt>
                <c:pt idx="72">
                  <c:v>2.0090090658229431E-2</c:v>
                </c:pt>
                <c:pt idx="73">
                  <c:v>2.3152149085691909E-2</c:v>
                </c:pt>
                <c:pt idx="74">
                  <c:v>2.658762927260103E-2</c:v>
                </c:pt>
                <c:pt idx="75">
                  <c:v>2.897752853305955E-2</c:v>
                </c:pt>
                <c:pt idx="76">
                  <c:v>3.1666165201075389E-2</c:v>
                </c:pt>
                <c:pt idx="77">
                  <c:v>3.4429486220980549E-2</c:v>
                </c:pt>
                <c:pt idx="78">
                  <c:v>3.8089019463557652E-2</c:v>
                </c:pt>
                <c:pt idx="79">
                  <c:v>4.2121974465581406E-2</c:v>
                </c:pt>
                <c:pt idx="80">
                  <c:v>4.5408085948711874E-2</c:v>
                </c:pt>
                <c:pt idx="81">
                  <c:v>4.8096722616727712E-2</c:v>
                </c:pt>
                <c:pt idx="82">
                  <c:v>5.0785359284743543E-2</c:v>
                </c:pt>
                <c:pt idx="83">
                  <c:v>5.3473995952759382E-2</c:v>
                </c:pt>
                <c:pt idx="84">
                  <c:v>5.6237316972664542E-2</c:v>
                </c:pt>
                <c:pt idx="85">
                  <c:v>5.9971534567130974E-2</c:v>
                </c:pt>
                <c:pt idx="86">
                  <c:v>6.3407014754040106E-2</c:v>
                </c:pt>
                <c:pt idx="87">
                  <c:v>6.6245020125834594E-2</c:v>
                </c:pt>
                <c:pt idx="88">
                  <c:v>7.0576712535415656E-2</c:v>
                </c:pt>
                <c:pt idx="89">
                  <c:v>7.3265349203431501E-2</c:v>
                </c:pt>
                <c:pt idx="90">
                  <c:v>7.5057773648775389E-2</c:v>
                </c:pt>
                <c:pt idx="91">
                  <c:v>7.8269200780016521E-2</c:v>
                </c:pt>
                <c:pt idx="92">
                  <c:v>8.1779365318814967E-2</c:v>
                </c:pt>
                <c:pt idx="93">
                  <c:v>8.3571789764158855E-2</c:v>
                </c:pt>
                <c:pt idx="94">
                  <c:v>8.7306007358625301E-2</c:v>
                </c:pt>
                <c:pt idx="95">
                  <c:v>9.0592118841755762E-2</c:v>
                </c:pt>
                <c:pt idx="96">
                  <c:v>9.3355439861660922E-2</c:v>
                </c:pt>
                <c:pt idx="97">
                  <c:v>9.7612447919352655E-2</c:v>
                </c:pt>
                <c:pt idx="98">
                  <c:v>0.10209350903271237</c:v>
                </c:pt>
                <c:pt idx="99">
                  <c:v>0.10515556746017486</c:v>
                </c:pt>
                <c:pt idx="100">
                  <c:v>0.10918852246219861</c:v>
                </c:pt>
                <c:pt idx="101">
                  <c:v>0.11396832098311564</c:v>
                </c:pt>
                <c:pt idx="102">
                  <c:v>0.1164329045954635</c:v>
                </c:pt>
                <c:pt idx="103">
                  <c:v>0.11919622561536866</c:v>
                </c:pt>
                <c:pt idx="104">
                  <c:v>0.12367728672872838</c:v>
                </c:pt>
                <c:pt idx="105">
                  <c:v>0.13084698451010393</c:v>
                </c:pt>
                <c:pt idx="106">
                  <c:v>0.13562678303102096</c:v>
                </c:pt>
                <c:pt idx="107">
                  <c:v>0.141078740718942</c:v>
                </c:pt>
                <c:pt idx="108">
                  <c:v>0.14585853923985903</c:v>
                </c:pt>
                <c:pt idx="109">
                  <c:v>0.15078770646455472</c:v>
                </c:pt>
                <c:pt idx="110">
                  <c:v>0.15474597711468915</c:v>
                </c:pt>
                <c:pt idx="111">
                  <c:v>0.15848019470915559</c:v>
                </c:pt>
                <c:pt idx="112">
                  <c:v>0.16520178637919516</c:v>
                </c:pt>
                <c:pt idx="113">
                  <c:v>0.16998158490011223</c:v>
                </c:pt>
                <c:pt idx="114">
                  <c:v>0.1746120147172506</c:v>
                </c:pt>
                <c:pt idx="115">
                  <c:v>0.18043739416461821</c:v>
                </c:pt>
                <c:pt idx="116">
                  <c:v>0.1837235056477487</c:v>
                </c:pt>
                <c:pt idx="117">
                  <c:v>0.18902609463189105</c:v>
                </c:pt>
                <c:pt idx="118">
                  <c:v>0.19432868361603339</c:v>
                </c:pt>
                <c:pt idx="119">
                  <c:v>0.20022874741529034</c:v>
                </c:pt>
                <c:pt idx="120">
                  <c:v>0.20739844519666589</c:v>
                </c:pt>
                <c:pt idx="121">
                  <c:v>0.21374661510725887</c:v>
                </c:pt>
                <c:pt idx="122">
                  <c:v>0.21897451973951185</c:v>
                </c:pt>
                <c:pt idx="123">
                  <c:v>0.22599484881710874</c:v>
                </c:pt>
                <c:pt idx="124">
                  <c:v>0.23458354928438155</c:v>
                </c:pt>
                <c:pt idx="125">
                  <c:v>0.24220135317709307</c:v>
                </c:pt>
                <c:pt idx="126">
                  <c:v>0.24996852577358331</c:v>
                </c:pt>
                <c:pt idx="127">
                  <c:v>0.25639138003606554</c:v>
                </c:pt>
                <c:pt idx="128">
                  <c:v>0.26580160837412098</c:v>
                </c:pt>
                <c:pt idx="129">
                  <c:v>0.27625741763862699</c:v>
                </c:pt>
                <c:pt idx="130">
                  <c:v>0.28731070171824763</c:v>
                </c:pt>
                <c:pt idx="131">
                  <c:v>0.29627282394496707</c:v>
                </c:pt>
                <c:pt idx="132">
                  <c:v>0.30680331756136242</c:v>
                </c:pt>
                <c:pt idx="133">
                  <c:v>0.31434643710218463</c:v>
                </c:pt>
                <c:pt idx="134">
                  <c:v>0.32487693071857998</c:v>
                </c:pt>
                <c:pt idx="135">
                  <c:v>0.33622895220575799</c:v>
                </c:pt>
                <c:pt idx="136">
                  <c:v>0.34593791795137069</c:v>
                </c:pt>
                <c:pt idx="137">
                  <c:v>0.35534814628942613</c:v>
                </c:pt>
                <c:pt idx="138">
                  <c:v>0.367820433054944</c:v>
                </c:pt>
                <c:pt idx="139">
                  <c:v>0.38044208852424061</c:v>
                </c:pt>
                <c:pt idx="140">
                  <c:v>0.39044979167741062</c:v>
                </c:pt>
                <c:pt idx="141">
                  <c:v>0.40224991927592463</c:v>
                </c:pt>
                <c:pt idx="142">
                  <c:v>0.41584247131978236</c:v>
                </c:pt>
                <c:pt idx="143">
                  <c:v>0.43055528864198017</c:v>
                </c:pt>
                <c:pt idx="144">
                  <c:v>0.44564152772362459</c:v>
                </c:pt>
                <c:pt idx="145">
                  <c:v>0.46759872717908718</c:v>
                </c:pt>
                <c:pt idx="146">
                  <c:v>0.48619513079953008</c:v>
                </c:pt>
                <c:pt idx="147">
                  <c:v>0.5007585794179491</c:v>
                </c:pt>
                <c:pt idx="148">
                  <c:v>0.51532202803636828</c:v>
                </c:pt>
                <c:pt idx="149">
                  <c:v>0.53444122212003642</c:v>
                </c:pt>
                <c:pt idx="150">
                  <c:v>0.55131988564702472</c:v>
                </c:pt>
                <c:pt idx="151">
                  <c:v>0.56536054380221856</c:v>
                </c:pt>
                <c:pt idx="152">
                  <c:v>0.58156704816220284</c:v>
                </c:pt>
                <c:pt idx="153">
                  <c:v>0.60232929798743629</c:v>
                </c:pt>
                <c:pt idx="154">
                  <c:v>0.61928264586631387</c:v>
                </c:pt>
                <c:pt idx="155">
                  <c:v>0.63466762235551555</c:v>
                </c:pt>
                <c:pt idx="156">
                  <c:v>0.64997791449282805</c:v>
                </c:pt>
                <c:pt idx="157">
                  <c:v>0.66469073181502569</c:v>
                </c:pt>
                <c:pt idx="158">
                  <c:v>0.6773123872843223</c:v>
                </c:pt>
                <c:pt idx="159">
                  <c:v>0.6925479950697454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FC-4E4B-97ED-D6AD3A3AE747}"/>
            </c:ext>
          </c:extLst>
        </c:ser>
        <c:ser>
          <c:idx val="7"/>
          <c:order val="7"/>
          <c:tx>
            <c:strRef>
              <c:f>'By Population Size'!$A$17</c:f>
              <c:strCache>
                <c:ptCount val="1"/>
                <c:pt idx="0">
                  <c:v>South America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'By Population Size'!$C$17:$FZ$17</c:f>
              <c:numCache>
                <c:formatCode>0.0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2.3216635934341346E-4</c:v>
                </c:pt>
                <c:pt idx="47">
                  <c:v>2.3216635934341346E-4</c:v>
                </c:pt>
                <c:pt idx="48">
                  <c:v>2.3216635934341346E-4</c:v>
                </c:pt>
                <c:pt idx="49">
                  <c:v>4.6433271868682693E-4</c:v>
                </c:pt>
                <c:pt idx="50">
                  <c:v>6.9649907803024042E-4</c:v>
                </c:pt>
                <c:pt idx="51">
                  <c:v>9.2866543737365386E-4</c:v>
                </c:pt>
                <c:pt idx="52">
                  <c:v>1.3929981560604808E-3</c:v>
                </c:pt>
                <c:pt idx="53">
                  <c:v>1.3929981560604808E-3</c:v>
                </c:pt>
                <c:pt idx="54">
                  <c:v>1.6251645154038946E-3</c:v>
                </c:pt>
                <c:pt idx="55">
                  <c:v>1.8573308747473077E-3</c:v>
                </c:pt>
                <c:pt idx="56">
                  <c:v>2.3216635934341346E-3</c:v>
                </c:pt>
                <c:pt idx="57">
                  <c:v>3.9468281088380292E-3</c:v>
                </c:pt>
                <c:pt idx="58">
                  <c:v>6.5006580616155784E-3</c:v>
                </c:pt>
                <c:pt idx="59">
                  <c:v>9.0544880143931267E-3</c:v>
                </c:pt>
                <c:pt idx="60">
                  <c:v>1.4394314279291635E-2</c:v>
                </c:pt>
                <c:pt idx="61">
                  <c:v>1.8805475106816492E-2</c:v>
                </c:pt>
                <c:pt idx="62">
                  <c:v>2.5073966809088657E-2</c:v>
                </c:pt>
                <c:pt idx="63">
                  <c:v>3.064595943333058E-2</c:v>
                </c:pt>
                <c:pt idx="64">
                  <c:v>3.7843116572976399E-2</c:v>
                </c:pt>
                <c:pt idx="65">
                  <c:v>4.5040273712622217E-2</c:v>
                </c:pt>
                <c:pt idx="66">
                  <c:v>5.7345090757823125E-2</c:v>
                </c:pt>
                <c:pt idx="67">
                  <c:v>6.9649907803024047E-2</c:v>
                </c:pt>
                <c:pt idx="68">
                  <c:v>8.3812055722972262E-2</c:v>
                </c:pt>
                <c:pt idx="69">
                  <c:v>0.10377836262650582</c:v>
                </c:pt>
                <c:pt idx="70">
                  <c:v>0.12328033681135254</c:v>
                </c:pt>
                <c:pt idx="71">
                  <c:v>0.16205211882170262</c:v>
                </c:pt>
                <c:pt idx="72">
                  <c:v>0.18503658839670054</c:v>
                </c:pt>
                <c:pt idx="73">
                  <c:v>0.22404053676639399</c:v>
                </c:pt>
                <c:pt idx="74">
                  <c:v>0.24679283998204851</c:v>
                </c:pt>
                <c:pt idx="75">
                  <c:v>0.28393945747699467</c:v>
                </c:pt>
                <c:pt idx="76">
                  <c:v>0.32503290308077887</c:v>
                </c:pt>
                <c:pt idx="77">
                  <c:v>0.38469965743203616</c:v>
                </c:pt>
                <c:pt idx="78">
                  <c:v>0.44041958367445538</c:v>
                </c:pt>
                <c:pt idx="79">
                  <c:v>0.49521084447950092</c:v>
                </c:pt>
                <c:pt idx="80">
                  <c:v>0.53607212372394175</c:v>
                </c:pt>
                <c:pt idx="81">
                  <c:v>0.57948723292116011</c:v>
                </c:pt>
                <c:pt idx="82">
                  <c:v>0.62824216838327696</c:v>
                </c:pt>
                <c:pt idx="83">
                  <c:v>0.70857172871609786</c:v>
                </c:pt>
                <c:pt idx="84">
                  <c:v>0.78147196554992981</c:v>
                </c:pt>
                <c:pt idx="85">
                  <c:v>0.85135403971229728</c:v>
                </c:pt>
                <c:pt idx="86">
                  <c:v>0.93632692723198652</c:v>
                </c:pt>
                <c:pt idx="87">
                  <c:v>1.035926295390311</c:v>
                </c:pt>
                <c:pt idx="88">
                  <c:v>1.0958252161009117</c:v>
                </c:pt>
                <c:pt idx="89">
                  <c:v>1.1554919704521689</c:v>
                </c:pt>
                <c:pt idx="90">
                  <c:v>1.2462690169554436</c:v>
                </c:pt>
                <c:pt idx="91">
                  <c:v>1.3342600671465972</c:v>
                </c:pt>
                <c:pt idx="92">
                  <c:v>1.4819178716890082</c:v>
                </c:pt>
                <c:pt idx="93">
                  <c:v>1.6321295061841969</c:v>
                </c:pt>
                <c:pt idx="94">
                  <c:v>1.7579636729483268</c:v>
                </c:pt>
                <c:pt idx="95">
                  <c:v>1.8375967342031176</c:v>
                </c:pt>
                <c:pt idx="96">
                  <c:v>1.9701637253882069</c:v>
                </c:pt>
                <c:pt idx="97">
                  <c:v>2.1872392713742985</c:v>
                </c:pt>
                <c:pt idx="98">
                  <c:v>2.3585780445697377</c:v>
                </c:pt>
                <c:pt idx="99">
                  <c:v>2.5452397974818419</c:v>
                </c:pt>
                <c:pt idx="100">
                  <c:v>2.7300442195191992</c:v>
                </c:pt>
                <c:pt idx="101">
                  <c:v>2.9320289521479688</c:v>
                </c:pt>
                <c:pt idx="102">
                  <c:v>3.0975635663598222</c:v>
                </c:pt>
                <c:pt idx="103">
                  <c:v>3.2257193967173867</c:v>
                </c:pt>
                <c:pt idx="104">
                  <c:v>3.4490634344057503</c:v>
                </c:pt>
                <c:pt idx="105">
                  <c:v>3.6907486144822439</c:v>
                </c:pt>
                <c:pt idx="106">
                  <c:v>3.9317372954807075</c:v>
                </c:pt>
                <c:pt idx="107">
                  <c:v>4.2147480875203289</c:v>
                </c:pt>
                <c:pt idx="108">
                  <c:v>4.4457536150670247</c:v>
                </c:pt>
                <c:pt idx="109">
                  <c:v>4.7034582739382138</c:v>
                </c:pt>
                <c:pt idx="110">
                  <c:v>4.8850123669447632</c:v>
                </c:pt>
                <c:pt idx="111">
                  <c:v>5.2309402423664491</c:v>
                </c:pt>
                <c:pt idx="112">
                  <c:v>5.5218446906237455</c:v>
                </c:pt>
                <c:pt idx="113">
                  <c:v>5.8020694863512459</c:v>
                </c:pt>
                <c:pt idx="114">
                  <c:v>6.1983774617504528</c:v>
                </c:pt>
                <c:pt idx="115">
                  <c:v>6.4923000726792148</c:v>
                </c:pt>
                <c:pt idx="116">
                  <c:v>6.6852303172935912</c:v>
                </c:pt>
                <c:pt idx="117">
                  <c:v>6.9554719595693246</c:v>
                </c:pt>
                <c:pt idx="118">
                  <c:v>7.3564232621553991</c:v>
                </c:pt>
                <c:pt idx="119">
                  <c:v>7.7139594555442565</c:v>
                </c:pt>
                <c:pt idx="120">
                  <c:v>8.1543790392187105</c:v>
                </c:pt>
                <c:pt idx="121">
                  <c:v>8.5755288150676634</c:v>
                </c:pt>
                <c:pt idx="122">
                  <c:v>8.9056693780539966</c:v>
                </c:pt>
                <c:pt idx="123">
                  <c:v>9.1545517152701361</c:v>
                </c:pt>
                <c:pt idx="124">
                  <c:v>9.4828349473817237</c:v>
                </c:pt>
                <c:pt idx="125">
                  <c:v>9.9083958840582014</c:v>
                </c:pt>
                <c:pt idx="126">
                  <c:v>10.353226628560181</c:v>
                </c:pt>
                <c:pt idx="127">
                  <c:v>10.788770718688424</c:v>
                </c:pt>
                <c:pt idx="128">
                  <c:v>11.198312176570205</c:v>
                </c:pt>
                <c:pt idx="129">
                  <c:v>11.568385353363608</c:v>
                </c:pt>
                <c:pt idx="130">
                  <c:v>11.77942457400677</c:v>
                </c:pt>
                <c:pt idx="131">
                  <c:v>12.050130549001191</c:v>
                </c:pt>
                <c:pt idx="132">
                  <c:v>12.519570927593572</c:v>
                </c:pt>
                <c:pt idx="133">
                  <c:v>13.205622519453359</c:v>
                </c:pt>
                <c:pt idx="134">
                  <c:v>13.8138983809331</c:v>
                </c:pt>
                <c:pt idx="135">
                  <c:v>14.304465898225734</c:v>
                </c:pt>
                <c:pt idx="136">
                  <c:v>14.682432731236812</c:v>
                </c:pt>
                <c:pt idx="137">
                  <c:v>14.940369556467346</c:v>
                </c:pt>
                <c:pt idx="138">
                  <c:v>15.396112119858465</c:v>
                </c:pt>
                <c:pt idx="139">
                  <c:v>15.904092114101855</c:v>
                </c:pt>
                <c:pt idx="140">
                  <c:v>16.493562500474781</c:v>
                </c:pt>
                <c:pt idx="141">
                  <c:v>17.034974450463618</c:v>
                </c:pt>
                <c:pt idx="142">
                  <c:v>17.471215039669893</c:v>
                </c:pt>
                <c:pt idx="143">
                  <c:v>17.926957603061012</c:v>
                </c:pt>
                <c:pt idx="144">
                  <c:v>18.304460103353406</c:v>
                </c:pt>
                <c:pt idx="145">
                  <c:v>18.659674633148828</c:v>
                </c:pt>
                <c:pt idx="146">
                  <c:v>19.210373237511405</c:v>
                </c:pt>
                <c:pt idx="147">
                  <c:v>19.832579080551753</c:v>
                </c:pt>
                <c:pt idx="148">
                  <c:v>20.429014457704984</c:v>
                </c:pt>
                <c:pt idx="149">
                  <c:v>21.025682001217554</c:v>
                </c:pt>
                <c:pt idx="150">
                  <c:v>21.492568549857161</c:v>
                </c:pt>
                <c:pt idx="151">
                  <c:v>22.046517483250543</c:v>
                </c:pt>
                <c:pt idx="152">
                  <c:v>22.480900741582069</c:v>
                </c:pt>
                <c:pt idx="153">
                  <c:v>23.093355597529996</c:v>
                </c:pt>
                <c:pt idx="154">
                  <c:v>23.711150279742817</c:v>
                </c:pt>
                <c:pt idx="155">
                  <c:v>24.293191342616758</c:v>
                </c:pt>
                <c:pt idx="156">
                  <c:v>24.864088420242211</c:v>
                </c:pt>
                <c:pt idx="157">
                  <c:v>25.444039985882057</c:v>
                </c:pt>
                <c:pt idx="158">
                  <c:v>25.813880996316115</c:v>
                </c:pt>
                <c:pt idx="159">
                  <c:v>26.19834848738881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18-4EF7-9976-4405A547698F}"/>
            </c:ext>
          </c:extLst>
        </c:ser>
        <c:ser>
          <c:idx val="8"/>
          <c:order val="8"/>
          <c:tx>
            <c:strRef>
              <c:f>'By Population Size'!$A$18</c:f>
              <c:strCache>
                <c:ptCount val="1"/>
                <c:pt idx="0">
                  <c:v>Europe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'By Population Size'!$C$18:$FF$18</c:f>
              <c:numCache>
                <c:formatCode>0.0</c:formatCode>
                <c:ptCount val="1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1.3375494872745468E-4</c:v>
                </c:pt>
                <c:pt idx="25">
                  <c:v>1.3375494872745468E-4</c:v>
                </c:pt>
                <c:pt idx="26">
                  <c:v>1.3375494872745468E-4</c:v>
                </c:pt>
                <c:pt idx="27">
                  <c:v>1.3375494872745468E-4</c:v>
                </c:pt>
                <c:pt idx="28">
                  <c:v>1.3375494872745468E-4</c:v>
                </c:pt>
                <c:pt idx="29">
                  <c:v>1.3375494872745468E-4</c:v>
                </c:pt>
                <c:pt idx="30">
                  <c:v>2.6750989745490935E-4</c:v>
                </c:pt>
                <c:pt idx="31">
                  <c:v>4.0126484618236406E-4</c:v>
                </c:pt>
                <c:pt idx="32">
                  <c:v>5.3501979490981871E-4</c:v>
                </c:pt>
                <c:pt idx="33">
                  <c:v>1.0700395898196374E-3</c:v>
                </c:pt>
                <c:pt idx="34">
                  <c:v>1.4713044360020015E-3</c:v>
                </c:pt>
                <c:pt idx="35">
                  <c:v>1.8725692821843656E-3</c:v>
                </c:pt>
                <c:pt idx="36">
                  <c:v>2.5413440258216392E-3</c:v>
                </c:pt>
                <c:pt idx="37">
                  <c:v>3.0763638207314575E-3</c:v>
                </c:pt>
                <c:pt idx="38">
                  <c:v>4.1464034105510956E-3</c:v>
                </c:pt>
                <c:pt idx="39">
                  <c:v>4.8151781541883685E-3</c:v>
                </c:pt>
                <c:pt idx="40">
                  <c:v>7.3565221800100077E-3</c:v>
                </c:pt>
                <c:pt idx="41">
                  <c:v>1.1369170641833648E-2</c:v>
                </c:pt>
                <c:pt idx="42">
                  <c:v>1.5248064154929835E-2</c:v>
                </c:pt>
                <c:pt idx="43">
                  <c:v>2.1267036847665295E-2</c:v>
                </c:pt>
                <c:pt idx="44">
                  <c:v>2.8757313976402757E-2</c:v>
                </c:pt>
                <c:pt idx="45">
                  <c:v>3.4642531720410763E-2</c:v>
                </c:pt>
                <c:pt idx="46">
                  <c:v>5.4839528978256419E-2</c:v>
                </c:pt>
                <c:pt idx="47">
                  <c:v>6.9686328287003899E-2</c:v>
                </c:pt>
                <c:pt idx="48">
                  <c:v>9.5902298237585004E-2</c:v>
                </c:pt>
                <c:pt idx="49">
                  <c:v>0.12800348593217414</c:v>
                </c:pt>
                <c:pt idx="50">
                  <c:v>0.15408570093402779</c:v>
                </c:pt>
                <c:pt idx="51">
                  <c:v>0.20477882650173312</c:v>
                </c:pt>
                <c:pt idx="52">
                  <c:v>0.24289898688905767</c:v>
                </c:pt>
                <c:pt idx="53">
                  <c:v>0.30870642166296541</c:v>
                </c:pt>
                <c:pt idx="54">
                  <c:v>0.3757176509754202</c:v>
                </c:pt>
                <c:pt idx="55">
                  <c:v>0.45623813010934788</c:v>
                </c:pt>
                <c:pt idx="56">
                  <c:v>0.54170754234619145</c:v>
                </c:pt>
                <c:pt idx="57">
                  <c:v>0.65392794432852597</c:v>
                </c:pt>
                <c:pt idx="58">
                  <c:v>0.8120262937243774</c:v>
                </c:pt>
                <c:pt idx="59">
                  <c:v>1.0035633803020925</c:v>
                </c:pt>
                <c:pt idx="60">
                  <c:v>1.1799861576736053</c:v>
                </c:pt>
                <c:pt idx="61">
                  <c:v>1.3867713084062501</c:v>
                </c:pt>
                <c:pt idx="62">
                  <c:v>1.6303390700389451</c:v>
                </c:pt>
                <c:pt idx="63">
                  <c:v>1.9284788507524415</c:v>
                </c:pt>
                <c:pt idx="64">
                  <c:v>2.2354464580819502</c:v>
                </c:pt>
                <c:pt idx="65">
                  <c:v>2.5935084558253463</c:v>
                </c:pt>
                <c:pt idx="66">
                  <c:v>2.9582582010051151</c:v>
                </c:pt>
                <c:pt idx="67">
                  <c:v>3.2977282608753953</c:v>
                </c:pt>
                <c:pt idx="68">
                  <c:v>3.7028720005708555</c:v>
                </c:pt>
                <c:pt idx="69">
                  <c:v>4.1347667300118065</c:v>
                </c:pt>
                <c:pt idx="70">
                  <c:v>4.6549397256128779</c:v>
                </c:pt>
                <c:pt idx="71">
                  <c:v>5.2164430003707327</c:v>
                </c:pt>
                <c:pt idx="72">
                  <c:v>5.7799525993594996</c:v>
                </c:pt>
                <c:pt idx="73">
                  <c:v>6.3157749239616834</c:v>
                </c:pt>
                <c:pt idx="74">
                  <c:v>6.730014000170609</c:v>
                </c:pt>
                <c:pt idx="75">
                  <c:v>7.2067166374352585</c:v>
                </c:pt>
                <c:pt idx="76">
                  <c:v>7.88084157902163</c:v>
                </c:pt>
                <c:pt idx="77">
                  <c:v>8.4151925991878098</c:v>
                </c:pt>
                <c:pt idx="78">
                  <c:v>9.0596239421566889</c:v>
                </c:pt>
                <c:pt idx="79">
                  <c:v>9.6589798674044136</c:v>
                </c:pt>
                <c:pt idx="80">
                  <c:v>10.109065269872298</c:v>
                </c:pt>
                <c:pt idx="81">
                  <c:v>10.543635098287798</c:v>
                </c:pt>
                <c:pt idx="82">
                  <c:v>10.983020104857486</c:v>
                </c:pt>
                <c:pt idx="83">
                  <c:v>11.464939185122505</c:v>
                </c:pt>
                <c:pt idx="84">
                  <c:v>12.135452743093236</c:v>
                </c:pt>
                <c:pt idx="85">
                  <c:v>12.700433646518006</c:v>
                </c:pt>
                <c:pt idx="86">
                  <c:v>13.252039055070027</c:v>
                </c:pt>
                <c:pt idx="87">
                  <c:v>13.686341373588075</c:v>
                </c:pt>
                <c:pt idx="88">
                  <c:v>14.020728745406711</c:v>
                </c:pt>
                <c:pt idx="89">
                  <c:v>14.401395329485046</c:v>
                </c:pt>
                <c:pt idx="90">
                  <c:v>14.899498758546088</c:v>
                </c:pt>
                <c:pt idx="91">
                  <c:v>15.352393014937249</c:v>
                </c:pt>
                <c:pt idx="92">
                  <c:v>15.781345135506195</c:v>
                </c:pt>
                <c:pt idx="93">
                  <c:v>16.224475280640252</c:v>
                </c:pt>
                <c:pt idx="94">
                  <c:v>16.598186607384761</c:v>
                </c:pt>
                <c:pt idx="95">
                  <c:v>16.834397846837447</c:v>
                </c:pt>
                <c:pt idx="96">
                  <c:v>17.11327691493419</c:v>
                </c:pt>
                <c:pt idx="97">
                  <c:v>17.474950296293226</c:v>
                </c:pt>
                <c:pt idx="98">
                  <c:v>17.852406761602104</c:v>
                </c:pt>
                <c:pt idx="99">
                  <c:v>18.149744012623238</c:v>
                </c:pt>
                <c:pt idx="100">
                  <c:v>18.393311774255931</c:v>
                </c:pt>
                <c:pt idx="101">
                  <c:v>18.695196693533795</c:v>
                </c:pt>
                <c:pt idx="102">
                  <c:v>18.849148639519097</c:v>
                </c:pt>
                <c:pt idx="103">
                  <c:v>19.045768414148455</c:v>
                </c:pt>
                <c:pt idx="104">
                  <c:v>19.296826452909887</c:v>
                </c:pt>
                <c:pt idx="105">
                  <c:v>19.624659832240877</c:v>
                </c:pt>
                <c:pt idx="106">
                  <c:v>19.858730992513927</c:v>
                </c:pt>
                <c:pt idx="107">
                  <c:v>20.117145553455366</c:v>
                </c:pt>
                <c:pt idx="108">
                  <c:v>20.27042872469703</c:v>
                </c:pt>
                <c:pt idx="109">
                  <c:v>20.388801854320828</c:v>
                </c:pt>
                <c:pt idx="110">
                  <c:v>20.535397278126116</c:v>
                </c:pt>
                <c:pt idx="111">
                  <c:v>20.767328359219523</c:v>
                </c:pt>
                <c:pt idx="112">
                  <c:v>20.969164576849252</c:v>
                </c:pt>
                <c:pt idx="113">
                  <c:v>21.17902609140263</c:v>
                </c:pt>
                <c:pt idx="114">
                  <c:v>21.344480962978491</c:v>
                </c:pt>
                <c:pt idx="115">
                  <c:v>21.47475828303903</c:v>
                </c:pt>
                <c:pt idx="116">
                  <c:v>21.620016157357046</c:v>
                </c:pt>
                <c:pt idx="117">
                  <c:v>21.718058534774272</c:v>
                </c:pt>
                <c:pt idx="118">
                  <c:v>21.829877671910424</c:v>
                </c:pt>
                <c:pt idx="119">
                  <c:v>21.971390407664071</c:v>
                </c:pt>
                <c:pt idx="120">
                  <c:v>22.090566066980234</c:v>
                </c:pt>
                <c:pt idx="121">
                  <c:v>22.283841967891405</c:v>
                </c:pt>
                <c:pt idx="122">
                  <c:v>22.382553120052268</c:v>
                </c:pt>
                <c:pt idx="123">
                  <c:v>22.440736522748711</c:v>
                </c:pt>
                <c:pt idx="124">
                  <c:v>22.249199436170993</c:v>
                </c:pt>
                <c:pt idx="125">
                  <c:v>22.365833751461334</c:v>
                </c:pt>
                <c:pt idx="126">
                  <c:v>22.484608145931315</c:v>
                </c:pt>
                <c:pt idx="127">
                  <c:v>22.587866966348908</c:v>
                </c:pt>
                <c:pt idx="128">
                  <c:v>22.686310608612313</c:v>
                </c:pt>
                <c:pt idx="129">
                  <c:v>22.763620968976785</c:v>
                </c:pt>
                <c:pt idx="130">
                  <c:v>22.805620022877207</c:v>
                </c:pt>
                <c:pt idx="131">
                  <c:v>22.907140028961344</c:v>
                </c:pt>
                <c:pt idx="132">
                  <c:v>22.995953314916374</c:v>
                </c:pt>
                <c:pt idx="133">
                  <c:v>23.093059407692508</c:v>
                </c:pt>
                <c:pt idx="134">
                  <c:v>23.154854194004589</c:v>
                </c:pt>
                <c:pt idx="135">
                  <c:v>23.248482658113808</c:v>
                </c:pt>
                <c:pt idx="136">
                  <c:v>23.306131041015341</c:v>
                </c:pt>
                <c:pt idx="137">
                  <c:v>23.336760924273928</c:v>
                </c:pt>
                <c:pt idx="138">
                  <c:v>23.377154918789618</c:v>
                </c:pt>
                <c:pt idx="139">
                  <c:v>23.46075176174428</c:v>
                </c:pt>
                <c:pt idx="140">
                  <c:v>23.530705599928737</c:v>
                </c:pt>
                <c:pt idx="141">
                  <c:v>23.575647262701164</c:v>
                </c:pt>
                <c:pt idx="142">
                  <c:v>23.629684261987055</c:v>
                </c:pt>
                <c:pt idx="143">
                  <c:v>23.681179917247125</c:v>
                </c:pt>
                <c:pt idx="144">
                  <c:v>23.701376914504969</c:v>
                </c:pt>
                <c:pt idx="145">
                  <c:v>23.724650275583546</c:v>
                </c:pt>
                <c:pt idx="146">
                  <c:v>23.794604113768003</c:v>
                </c:pt>
                <c:pt idx="147">
                  <c:v>23.857870204516093</c:v>
                </c:pt>
                <c:pt idx="148">
                  <c:v>23.905888231109248</c:v>
                </c:pt>
                <c:pt idx="149">
                  <c:v>24.113609666482983</c:v>
                </c:pt>
                <c:pt idx="150">
                  <c:v>24.151061052126671</c:v>
                </c:pt>
                <c:pt idx="151">
                  <c:v>24.16804793061506</c:v>
                </c:pt>
                <c:pt idx="152">
                  <c:v>24.1853023190009</c:v>
                </c:pt>
                <c:pt idx="153">
                  <c:v>24.2535173428519</c:v>
                </c:pt>
                <c:pt idx="154">
                  <c:v>24.291503748290502</c:v>
                </c:pt>
                <c:pt idx="155">
                  <c:v>24.333235292293466</c:v>
                </c:pt>
                <c:pt idx="156">
                  <c:v>24.38767355642554</c:v>
                </c:pt>
                <c:pt idx="157">
                  <c:v>24.409475613068114</c:v>
                </c:pt>
                <c:pt idx="158">
                  <c:v>24.423519882684499</c:v>
                </c:pt>
                <c:pt idx="159">
                  <c:v>24.443984389839798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ED-499F-9A05-30BD85B96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893976"/>
        <c:axId val="24289436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'By Population Size'!$A$19</c15:sqref>
                        </c15:formulaRef>
                      </c:ext>
                    </c:extLst>
                    <c:strCache>
                      <c:ptCount val="1"/>
                      <c:pt idx="0">
                        <c:v>UK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'By Population Size'!$C$14:$FZ$14</c15:sqref>
                        </c15:formulaRef>
                      </c:ext>
                    </c:extLst>
                    <c:strCache>
                      <c:ptCount val="160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  <c:pt idx="122">
                        <c:v>5/23/20</c:v>
                      </c:pt>
                      <c:pt idx="123">
                        <c:v>5/24/20</c:v>
                      </c:pt>
                      <c:pt idx="124">
                        <c:v>5/25/20</c:v>
                      </c:pt>
                      <c:pt idx="125">
                        <c:v>5/26/20</c:v>
                      </c:pt>
                      <c:pt idx="126">
                        <c:v>5/27/20</c:v>
                      </c:pt>
                      <c:pt idx="127">
                        <c:v>5/28/20</c:v>
                      </c:pt>
                      <c:pt idx="128">
                        <c:v>5/29/20</c:v>
                      </c:pt>
                      <c:pt idx="129">
                        <c:v>5/30/20</c:v>
                      </c:pt>
                      <c:pt idx="130">
                        <c:v>5/31/20</c:v>
                      </c:pt>
                      <c:pt idx="131">
                        <c:v>06/01/2020</c:v>
                      </c:pt>
                      <c:pt idx="132">
                        <c:v>06/02/2020</c:v>
                      </c:pt>
                      <c:pt idx="133">
                        <c:v>06/03/2020</c:v>
                      </c:pt>
                      <c:pt idx="134">
                        <c:v>06/04/2020</c:v>
                      </c:pt>
                      <c:pt idx="135">
                        <c:v>06/05/2020</c:v>
                      </c:pt>
                      <c:pt idx="136">
                        <c:v>06/06/2020</c:v>
                      </c:pt>
                      <c:pt idx="137">
                        <c:v>06/07/2020</c:v>
                      </c:pt>
                      <c:pt idx="138">
                        <c:v>06/08/2020</c:v>
                      </c:pt>
                      <c:pt idx="139">
                        <c:v>06/09/2020</c:v>
                      </c:pt>
                      <c:pt idx="140">
                        <c:v>06/10/2020</c:v>
                      </c:pt>
                      <c:pt idx="141">
                        <c:v>06/11/2020</c:v>
                      </c:pt>
                      <c:pt idx="142">
                        <c:v>06/12/2020</c:v>
                      </c:pt>
                      <c:pt idx="143">
                        <c:v>6/13/20</c:v>
                      </c:pt>
                      <c:pt idx="144">
                        <c:v>6/14/20</c:v>
                      </c:pt>
                      <c:pt idx="145">
                        <c:v>6/15/20</c:v>
                      </c:pt>
                      <c:pt idx="146">
                        <c:v>6/16/20</c:v>
                      </c:pt>
                      <c:pt idx="147">
                        <c:v>6/17/20</c:v>
                      </c:pt>
                      <c:pt idx="148">
                        <c:v>6/18/20</c:v>
                      </c:pt>
                      <c:pt idx="149">
                        <c:v>6/19/20</c:v>
                      </c:pt>
                      <c:pt idx="150">
                        <c:v>6/20/20</c:v>
                      </c:pt>
                      <c:pt idx="151">
                        <c:v>6/21/20</c:v>
                      </c:pt>
                      <c:pt idx="152">
                        <c:v>6/22/20</c:v>
                      </c:pt>
                      <c:pt idx="153">
                        <c:v>6/23/20</c:v>
                      </c:pt>
                      <c:pt idx="154">
                        <c:v>6/24/20</c:v>
                      </c:pt>
                      <c:pt idx="155">
                        <c:v>6/25/20</c:v>
                      </c:pt>
                      <c:pt idx="156">
                        <c:v>6/26/20</c:v>
                      </c:pt>
                      <c:pt idx="157">
                        <c:v>6/27/20</c:v>
                      </c:pt>
                      <c:pt idx="158">
                        <c:v>6/28/20</c:v>
                      </c:pt>
                      <c:pt idx="159">
                        <c:v>6/29/20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'By Population Size'!$C$19:$DZ$19</c15:sqref>
                        </c15:formulaRef>
                      </c:ext>
                    </c:extLst>
                    <c:numCache>
                      <c:formatCode>0.0</c:formatCode>
                      <c:ptCount val="1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1.4742303430364471E-3</c:v>
                      </c:pt>
                      <c:pt idx="45">
                        <c:v>2.9484606860728942E-3</c:v>
                      </c:pt>
                      <c:pt idx="46">
                        <c:v>2.9484606860728942E-3</c:v>
                      </c:pt>
                      <c:pt idx="47">
                        <c:v>4.4226910291093411E-3</c:v>
                      </c:pt>
                      <c:pt idx="48">
                        <c:v>1.031961240125513E-2</c:v>
                      </c:pt>
                      <c:pt idx="49">
                        <c:v>1.031961240125513E-2</c:v>
                      </c:pt>
                      <c:pt idx="50">
                        <c:v>1.3268073087328025E-2</c:v>
                      </c:pt>
                      <c:pt idx="51">
                        <c:v>1.4742303430364471E-2</c:v>
                      </c:pt>
                      <c:pt idx="52">
                        <c:v>4.1278449605020522E-2</c:v>
                      </c:pt>
                      <c:pt idx="53">
                        <c:v>6.3391904750567218E-2</c:v>
                      </c:pt>
                      <c:pt idx="54">
                        <c:v>9.7299202640405522E-2</c:v>
                      </c:pt>
                      <c:pt idx="55">
                        <c:v>0.12088688812898868</c:v>
                      </c:pt>
                      <c:pt idx="56">
                        <c:v>0.17101071979222787</c:v>
                      </c:pt>
                      <c:pt idx="57">
                        <c:v>0.23440262454279509</c:v>
                      </c:pt>
                      <c:pt idx="58">
                        <c:v>0.28747491689210719</c:v>
                      </c:pt>
                      <c:pt idx="59">
                        <c:v>0.37003181610214825</c:v>
                      </c:pt>
                      <c:pt idx="60">
                        <c:v>0.42162987810842384</c:v>
                      </c:pt>
                      <c:pt idx="61">
                        <c:v>0.530722923493121</c:v>
                      </c:pt>
                      <c:pt idx="62">
                        <c:v>0.75038324460555161</c:v>
                      </c:pt>
                      <c:pt idx="63">
                        <c:v>1.0245900884103307</c:v>
                      </c:pt>
                      <c:pt idx="64">
                        <c:v>1.295848471529037</c:v>
                      </c:pt>
                      <c:pt idx="65">
                        <c:v>1.714529888951388</c:v>
                      </c:pt>
                      <c:pt idx="66">
                        <c:v>2.1479536098041034</c:v>
                      </c:pt>
                      <c:pt idx="67">
                        <c:v>2.4649131335569399</c:v>
                      </c:pt>
                      <c:pt idx="68">
                        <c:v>3.0162752818525709</c:v>
                      </c:pt>
                      <c:pt idx="69">
                        <c:v>3.5809055032355301</c:v>
                      </c:pt>
                      <c:pt idx="70">
                        <c:v>4.5730625240990594</c:v>
                      </c:pt>
                      <c:pt idx="71">
                        <c:v>5.5342607077588228</c:v>
                      </c:pt>
                      <c:pt idx="72">
                        <c:v>6.5883354030298831</c:v>
                      </c:pt>
                      <c:pt idx="73">
                        <c:v>7.7102246940806189</c:v>
                      </c:pt>
                      <c:pt idx="74">
                        <c:v>8.6625774956821626</c:v>
                      </c:pt>
                      <c:pt idx="75">
                        <c:v>9.5043630215559762</c:v>
                      </c:pt>
                      <c:pt idx="76">
                        <c:v>11.034614117627807</c:v>
                      </c:pt>
                      <c:pt idx="77">
                        <c:v>12.561916753013566</c:v>
                      </c:pt>
                      <c:pt idx="78">
                        <c:v>14.189467051725803</c:v>
                      </c:pt>
                      <c:pt idx="79">
                        <c:v>15.889254637246829</c:v>
                      </c:pt>
                      <c:pt idx="80">
                        <c:v>17.127608125397444</c:v>
                      </c:pt>
                      <c:pt idx="81">
                        <c:v>18.138930140720447</c:v>
                      </c:pt>
                      <c:pt idx="82">
                        <c:v>19.2372317462826</c:v>
                      </c:pt>
                      <c:pt idx="83">
                        <c:v>20.782225145784796</c:v>
                      </c:pt>
                      <c:pt idx="84">
                        <c:v>22.02942401599363</c:v>
                      </c:pt>
                      <c:pt idx="85">
                        <c:v>23.55230396035028</c:v>
                      </c:pt>
                      <c:pt idx="86">
                        <c:v>24.932183561432392</c:v>
                      </c:pt>
                      <c:pt idx="87">
                        <c:v>26.580373084947144</c:v>
                      </c:pt>
                      <c:pt idx="88">
                        <c:v>27.316014026122332</c:v>
                      </c:pt>
                      <c:pt idx="89">
                        <c:v>28.14895416993792</c:v>
                      </c:pt>
                      <c:pt idx="90">
                        <c:v>29.876752131976641</c:v>
                      </c:pt>
                      <c:pt idx="91">
                        <c:v>31.125425232528507</c:v>
                      </c:pt>
                      <c:pt idx="92">
                        <c:v>32.200139152602077</c:v>
                      </c:pt>
                      <c:pt idx="93">
                        <c:v>33.693534490098003</c:v>
                      </c:pt>
                      <c:pt idx="94">
                        <c:v>34.937784899620759</c:v>
                      </c:pt>
                      <c:pt idx="95">
                        <c:v>35.55696164369607</c:v>
                      </c:pt>
                      <c:pt idx="96">
                        <c:v>36.059674190671494</c:v>
                      </c:pt>
                      <c:pt idx="97">
                        <c:v>37.402698033177707</c:v>
                      </c:pt>
                      <c:pt idx="98">
                        <c:v>38.577659616577748</c:v>
                      </c:pt>
                      <c:pt idx="99">
                        <c:v>39.574239328470391</c:v>
                      </c:pt>
                      <c:pt idx="100">
                        <c:v>40.666644012660399</c:v>
                      </c:pt>
                      <c:pt idx="101">
                        <c:v>41.583615286029065</c:v>
                      </c:pt>
                      <c:pt idx="102">
                        <c:v>42.04799784408555</c:v>
                      </c:pt>
                      <c:pt idx="103">
                        <c:v>42.474050413223083</c:v>
                      </c:pt>
                      <c:pt idx="104">
                        <c:v>43.494217810604297</c:v>
                      </c:pt>
                      <c:pt idx="105">
                        <c:v>44.450993303234959</c:v>
                      </c:pt>
                      <c:pt idx="106">
                        <c:v>45.245603458131598</c:v>
                      </c:pt>
                      <c:pt idx="107">
                        <c:v>46.169945883215455</c:v>
                      </c:pt>
                      <c:pt idx="108">
                        <c:v>46.680029581906062</c:v>
                      </c:pt>
                      <c:pt idx="109">
                        <c:v>47.075123313839832</c:v>
                      </c:pt>
                      <c:pt idx="110">
                        <c:v>47.386185916220519</c:v>
                      </c:pt>
                      <c:pt idx="111">
                        <c:v>48.312002571647412</c:v>
                      </c:pt>
                      <c:pt idx="112">
                        <c:v>49.041746591450448</c:v>
                      </c:pt>
                      <c:pt idx="113">
                        <c:v>49.67419140861309</c:v>
                      </c:pt>
                      <c:pt idx="114">
                        <c:v>50.241770090682117</c:v>
                      </c:pt>
                      <c:pt idx="115">
                        <c:v>50.931709891223171</c:v>
                      </c:pt>
                      <c:pt idx="116">
                        <c:v>51.182329049539369</c:v>
                      </c:pt>
                      <c:pt idx="117">
                        <c:v>51.418205904425207</c:v>
                      </c:pt>
                      <c:pt idx="118">
                        <c:v>52.223135671723099</c:v>
                      </c:pt>
                      <c:pt idx="119">
                        <c:v>52.75975551658837</c:v>
                      </c:pt>
                      <c:pt idx="120">
                        <c:v>53.258045372534696</c:v>
                      </c:pt>
                      <c:pt idx="121">
                        <c:v>53.775500222940479</c:v>
                      </c:pt>
                      <c:pt idx="122">
                        <c:v>54.191233179676765</c:v>
                      </c:pt>
                      <c:pt idx="123">
                        <c:v>54.365192360155064</c:v>
                      </c:pt>
                      <c:pt idx="124">
                        <c:v>54.543574231662475</c:v>
                      </c:pt>
                      <c:pt idx="125">
                        <c:v>54.741121097629353</c:v>
                      </c:pt>
                      <c:pt idx="126">
                        <c:v>55.348503998960368</c:v>
                      </c:pt>
                      <c:pt idx="127">
                        <c:v>55.904288838285119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3131-46CE-B1D4-496078DD9BC3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Size'!$A$20</c15:sqref>
                        </c15:formulaRef>
                      </c:ext>
                    </c:extLst>
                    <c:strCache>
                      <c:ptCount val="1"/>
                      <c:pt idx="0">
                        <c:v>Italy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Size'!$C$14:$FZ$14</c15:sqref>
                        </c15:formulaRef>
                      </c:ext>
                    </c:extLst>
                    <c:strCache>
                      <c:ptCount val="160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  <c:pt idx="122">
                        <c:v>5/23/20</c:v>
                      </c:pt>
                      <c:pt idx="123">
                        <c:v>5/24/20</c:v>
                      </c:pt>
                      <c:pt idx="124">
                        <c:v>5/25/20</c:v>
                      </c:pt>
                      <c:pt idx="125">
                        <c:v>5/26/20</c:v>
                      </c:pt>
                      <c:pt idx="126">
                        <c:v>5/27/20</c:v>
                      </c:pt>
                      <c:pt idx="127">
                        <c:v>5/28/20</c:v>
                      </c:pt>
                      <c:pt idx="128">
                        <c:v>5/29/20</c:v>
                      </c:pt>
                      <c:pt idx="129">
                        <c:v>5/30/20</c:v>
                      </c:pt>
                      <c:pt idx="130">
                        <c:v>5/31/20</c:v>
                      </c:pt>
                      <c:pt idx="131">
                        <c:v>06/01/2020</c:v>
                      </c:pt>
                      <c:pt idx="132">
                        <c:v>06/02/2020</c:v>
                      </c:pt>
                      <c:pt idx="133">
                        <c:v>06/03/2020</c:v>
                      </c:pt>
                      <c:pt idx="134">
                        <c:v>06/04/2020</c:v>
                      </c:pt>
                      <c:pt idx="135">
                        <c:v>06/05/2020</c:v>
                      </c:pt>
                      <c:pt idx="136">
                        <c:v>06/06/2020</c:v>
                      </c:pt>
                      <c:pt idx="137">
                        <c:v>06/07/2020</c:v>
                      </c:pt>
                      <c:pt idx="138">
                        <c:v>06/08/2020</c:v>
                      </c:pt>
                      <c:pt idx="139">
                        <c:v>06/09/2020</c:v>
                      </c:pt>
                      <c:pt idx="140">
                        <c:v>06/10/2020</c:v>
                      </c:pt>
                      <c:pt idx="141">
                        <c:v>06/11/2020</c:v>
                      </c:pt>
                      <c:pt idx="142">
                        <c:v>06/12/2020</c:v>
                      </c:pt>
                      <c:pt idx="143">
                        <c:v>6/13/20</c:v>
                      </c:pt>
                      <c:pt idx="144">
                        <c:v>6/14/20</c:v>
                      </c:pt>
                      <c:pt idx="145">
                        <c:v>6/15/20</c:v>
                      </c:pt>
                      <c:pt idx="146">
                        <c:v>6/16/20</c:v>
                      </c:pt>
                      <c:pt idx="147">
                        <c:v>6/17/20</c:v>
                      </c:pt>
                      <c:pt idx="148">
                        <c:v>6/18/20</c:v>
                      </c:pt>
                      <c:pt idx="149">
                        <c:v>6/19/20</c:v>
                      </c:pt>
                      <c:pt idx="150">
                        <c:v>6/20/20</c:v>
                      </c:pt>
                      <c:pt idx="151">
                        <c:v>6/21/20</c:v>
                      </c:pt>
                      <c:pt idx="152">
                        <c:v>6/22/20</c:v>
                      </c:pt>
                      <c:pt idx="153">
                        <c:v>6/23/20</c:v>
                      </c:pt>
                      <c:pt idx="154">
                        <c:v>6/24/20</c:v>
                      </c:pt>
                      <c:pt idx="155">
                        <c:v>6/25/20</c:v>
                      </c:pt>
                      <c:pt idx="156">
                        <c:v>6/26/20</c:v>
                      </c:pt>
                      <c:pt idx="157">
                        <c:v>6/27/20</c:v>
                      </c:pt>
                      <c:pt idx="158">
                        <c:v>6/28/20</c:v>
                      </c:pt>
                      <c:pt idx="159">
                        <c:v>6/29/20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Size'!$C$20:$DZ$20</c15:sqref>
                        </c15:formulaRef>
                      </c:ext>
                    </c:extLst>
                    <c:numCache>
                      <c:formatCode>0.0</c:formatCode>
                      <c:ptCount val="1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1.6536821200284157E-3</c:v>
                      </c:pt>
                      <c:pt idx="31">
                        <c:v>3.3073642400568313E-3</c:v>
                      </c:pt>
                      <c:pt idx="32">
                        <c:v>4.9610463600852465E-3</c:v>
                      </c:pt>
                      <c:pt idx="33">
                        <c:v>1.1575774840198909E-2</c:v>
                      </c:pt>
                      <c:pt idx="34">
                        <c:v>1.6536821200284157E-2</c:v>
                      </c:pt>
                      <c:pt idx="35">
                        <c:v>1.9844185440340986E-2</c:v>
                      </c:pt>
                      <c:pt idx="36">
                        <c:v>2.8112596040483065E-2</c:v>
                      </c:pt>
                      <c:pt idx="37">
                        <c:v>3.4727324520596729E-2</c:v>
                      </c:pt>
                      <c:pt idx="38">
                        <c:v>4.7956781480824051E-2</c:v>
                      </c:pt>
                      <c:pt idx="39">
                        <c:v>5.622519208096613E-2</c:v>
                      </c:pt>
                      <c:pt idx="40">
                        <c:v>8.5991470241477616E-2</c:v>
                      </c:pt>
                      <c:pt idx="41">
                        <c:v>0.13064088748224484</c:v>
                      </c:pt>
                      <c:pt idx="42">
                        <c:v>0.17694398684304047</c:v>
                      </c:pt>
                      <c:pt idx="43">
                        <c:v>0.24474495376420549</c:v>
                      </c:pt>
                      <c:pt idx="44">
                        <c:v>0.32577537764559789</c:v>
                      </c:pt>
                      <c:pt idx="45">
                        <c:v>0.38530793396662083</c:v>
                      </c:pt>
                      <c:pt idx="46">
                        <c:v>0.60524765593040009</c:v>
                      </c:pt>
                      <c:pt idx="47">
                        <c:v>0.76565482157315634</c:v>
                      </c:pt>
                      <c:pt idx="48">
                        <c:v>1.0434734177379301</c:v>
                      </c:pt>
                      <c:pt idx="49">
                        <c:v>1.3675951132634998</c:v>
                      </c:pt>
                      <c:pt idx="50">
                        <c:v>1.6801410339488703</c:v>
                      </c:pt>
                      <c:pt idx="51">
                        <c:v>2.0935615639559741</c:v>
                      </c:pt>
                      <c:pt idx="52">
                        <c:v>2.3829559349609468</c:v>
                      </c:pt>
                      <c:pt idx="53">
                        <c:v>2.9915109551314041</c:v>
                      </c:pt>
                      <c:pt idx="54">
                        <c:v>3.5686460150213204</c:v>
                      </c:pt>
                      <c:pt idx="55">
                        <c:v>4.1391663464311241</c:v>
                      </c:pt>
                      <c:pt idx="56">
                        <c:v>4.9246653534446212</c:v>
                      </c:pt>
                      <c:pt idx="57">
                        <c:v>5.6307876186967549</c:v>
                      </c:pt>
                      <c:pt idx="58">
                        <c:v>6.6676463079545725</c:v>
                      </c:pt>
                      <c:pt idx="59">
                        <c:v>7.9790162291371054</c:v>
                      </c:pt>
                      <c:pt idx="60">
                        <c:v>9.0555632892756037</c:v>
                      </c:pt>
                      <c:pt idx="61">
                        <c:v>10.049426243412681</c:v>
                      </c:pt>
                      <c:pt idx="62">
                        <c:v>11.278112058593795</c:v>
                      </c:pt>
                      <c:pt idx="63">
                        <c:v>12.407576946573201</c:v>
                      </c:pt>
                      <c:pt idx="64">
                        <c:v>13.584998616033433</c:v>
                      </c:pt>
                      <c:pt idx="65">
                        <c:v>15.104732484339548</c:v>
                      </c:pt>
                      <c:pt idx="66">
                        <c:v>16.574855889044809</c:v>
                      </c:pt>
                      <c:pt idx="67">
                        <c:v>17.825039571786292</c:v>
                      </c:pt>
                      <c:pt idx="68">
                        <c:v>19.167829453249364</c:v>
                      </c:pt>
                      <c:pt idx="69">
                        <c:v>20.551961387713149</c:v>
                      </c:pt>
                      <c:pt idx="70">
                        <c:v>21.754188288973808</c:v>
                      </c:pt>
                      <c:pt idx="71">
                        <c:v>23.010986700195403</c:v>
                      </c:pt>
                      <c:pt idx="72">
                        <c:v>24.277707204137169</c:v>
                      </c:pt>
                      <c:pt idx="73">
                        <c:v>25.40386472787652</c:v>
                      </c:pt>
                      <c:pt idx="74">
                        <c:v>26.272047840891439</c:v>
                      </c:pt>
                      <c:pt idx="75">
                        <c:v>27.323789669229509</c:v>
                      </c:pt>
                      <c:pt idx="76">
                        <c:v>28.322613669726671</c:v>
                      </c:pt>
                      <c:pt idx="77">
                        <c:v>29.218909378782076</c:v>
                      </c:pt>
                      <c:pt idx="78">
                        <c:v>30.227655471999409</c:v>
                      </c:pt>
                      <c:pt idx="79">
                        <c:v>31.170254280415602</c:v>
                      </c:pt>
                      <c:pt idx="80">
                        <c:v>32.193883512713199</c:v>
                      </c:pt>
                      <c:pt idx="81">
                        <c:v>32.906620506445435</c:v>
                      </c:pt>
                      <c:pt idx="82">
                        <c:v>33.842604586381526</c:v>
                      </c:pt>
                      <c:pt idx="83">
                        <c:v>34.838121222638627</c:v>
                      </c:pt>
                      <c:pt idx="84">
                        <c:v>35.793949488015052</c:v>
                      </c:pt>
                      <c:pt idx="85">
                        <c:v>36.662132601029974</c:v>
                      </c:pt>
                      <c:pt idx="86">
                        <c:v>37.612999820046312</c:v>
                      </c:pt>
                      <c:pt idx="87">
                        <c:v>38.410074601900007</c:v>
                      </c:pt>
                      <c:pt idx="88">
                        <c:v>39.126118959872315</c:v>
                      </c:pt>
                      <c:pt idx="89">
                        <c:v>39.876890642365211</c:v>
                      </c:pt>
                      <c:pt idx="90">
                        <c:v>40.759956894460387</c:v>
                      </c:pt>
                      <c:pt idx="91">
                        <c:v>41.482615980912804</c:v>
                      </c:pt>
                      <c:pt idx="92">
                        <c:v>42.249924484605991</c:v>
                      </c:pt>
                      <c:pt idx="93">
                        <c:v>42.944470975017921</c:v>
                      </c:pt>
                      <c:pt idx="94">
                        <c:v>43.630749054829714</c:v>
                      </c:pt>
                      <c:pt idx="95">
                        <c:v>44.060706406037106</c:v>
                      </c:pt>
                      <c:pt idx="96">
                        <c:v>44.611382552006567</c:v>
                      </c:pt>
                      <c:pt idx="97">
                        <c:v>45.243089121857423</c:v>
                      </c:pt>
                      <c:pt idx="98">
                        <c:v>45.777228446626602</c:v>
                      </c:pt>
                      <c:pt idx="99">
                        <c:v>46.248527850834698</c:v>
                      </c:pt>
                      <c:pt idx="100">
                        <c:v>46.693368341122337</c:v>
                      </c:pt>
                      <c:pt idx="101">
                        <c:v>47.477213666015814</c:v>
                      </c:pt>
                      <c:pt idx="102">
                        <c:v>47.764954354900752</c:v>
                      </c:pt>
                      <c:pt idx="103">
                        <c:v>48.087422368306299</c:v>
                      </c:pt>
                      <c:pt idx="104">
                        <c:v>48.477691348633002</c:v>
                      </c:pt>
                      <c:pt idx="105">
                        <c:v>49.087900050923487</c:v>
                      </c:pt>
                      <c:pt idx="106">
                        <c:v>49.541008951811271</c:v>
                      </c:pt>
                      <c:pt idx="107">
                        <c:v>49.942853706978177</c:v>
                      </c:pt>
                      <c:pt idx="108">
                        <c:v>50.263668038263695</c:v>
                      </c:pt>
                      <c:pt idx="109">
                        <c:v>50.536525588068372</c:v>
                      </c:pt>
                      <c:pt idx="110">
                        <c:v>50.832534687553469</c:v>
                      </c:pt>
                      <c:pt idx="111">
                        <c:v>51.116968012198349</c:v>
                      </c:pt>
                      <c:pt idx="112">
                        <c:v>51.439436025603889</c:v>
                      </c:pt>
                      <c:pt idx="113">
                        <c:v>51.872700741051339</c:v>
                      </c:pt>
                      <c:pt idx="114">
                        <c:v>52.272891814098216</c:v>
                      </c:pt>
                      <c:pt idx="115">
                        <c:v>52.525905178462565</c:v>
                      </c:pt>
                      <c:pt idx="116">
                        <c:v>52.765689085866683</c:v>
                      </c:pt>
                      <c:pt idx="117">
                        <c:v>52.9294036157495</c:v>
                      </c:pt>
                      <c:pt idx="118">
                        <c:v>53.197300119194104</c:v>
                      </c:pt>
                      <c:pt idx="119">
                        <c:v>53.463542940518678</c:v>
                      </c:pt>
                      <c:pt idx="120">
                        <c:v>53.721517351243108</c:v>
                      </c:pt>
                      <c:pt idx="121">
                        <c:v>53.936496026846804</c:v>
                      </c:pt>
                      <c:pt idx="122">
                        <c:v>54.133284199130181</c:v>
                      </c:pt>
                      <c:pt idx="123">
                        <c:v>54.215968305131597</c:v>
                      </c:pt>
                      <c:pt idx="124">
                        <c:v>54.368107060174218</c:v>
                      </c:pt>
                      <c:pt idx="125">
                        <c:v>54.497094265536433</c:v>
                      </c:pt>
                      <c:pt idx="126">
                        <c:v>54.690575073579765</c:v>
                      </c:pt>
                      <c:pt idx="127">
                        <c:v>54.806332821981741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3131-46CE-B1D4-496078DD9BC3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Size'!$A$21</c15:sqref>
                        </c15:formulaRef>
                      </c:ext>
                    </c:extLst>
                    <c:strCache>
                      <c:ptCount val="1"/>
                      <c:pt idx="0">
                        <c:v>SA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Size'!$C$14:$FZ$14</c15:sqref>
                        </c15:formulaRef>
                      </c:ext>
                    </c:extLst>
                    <c:strCache>
                      <c:ptCount val="160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  <c:pt idx="122">
                        <c:v>5/23/20</c:v>
                      </c:pt>
                      <c:pt idx="123">
                        <c:v>5/24/20</c:v>
                      </c:pt>
                      <c:pt idx="124">
                        <c:v>5/25/20</c:v>
                      </c:pt>
                      <c:pt idx="125">
                        <c:v>5/26/20</c:v>
                      </c:pt>
                      <c:pt idx="126">
                        <c:v>5/27/20</c:v>
                      </c:pt>
                      <c:pt idx="127">
                        <c:v>5/28/20</c:v>
                      </c:pt>
                      <c:pt idx="128">
                        <c:v>5/29/20</c:v>
                      </c:pt>
                      <c:pt idx="129">
                        <c:v>5/30/20</c:v>
                      </c:pt>
                      <c:pt idx="130">
                        <c:v>5/31/20</c:v>
                      </c:pt>
                      <c:pt idx="131">
                        <c:v>06/01/2020</c:v>
                      </c:pt>
                      <c:pt idx="132">
                        <c:v>06/02/2020</c:v>
                      </c:pt>
                      <c:pt idx="133">
                        <c:v>06/03/2020</c:v>
                      </c:pt>
                      <c:pt idx="134">
                        <c:v>06/04/2020</c:v>
                      </c:pt>
                      <c:pt idx="135">
                        <c:v>06/05/2020</c:v>
                      </c:pt>
                      <c:pt idx="136">
                        <c:v>06/06/2020</c:v>
                      </c:pt>
                      <c:pt idx="137">
                        <c:v>06/07/2020</c:v>
                      </c:pt>
                      <c:pt idx="138">
                        <c:v>06/08/2020</c:v>
                      </c:pt>
                      <c:pt idx="139">
                        <c:v>06/09/2020</c:v>
                      </c:pt>
                      <c:pt idx="140">
                        <c:v>06/10/2020</c:v>
                      </c:pt>
                      <c:pt idx="141">
                        <c:v>06/11/2020</c:v>
                      </c:pt>
                      <c:pt idx="142">
                        <c:v>06/12/2020</c:v>
                      </c:pt>
                      <c:pt idx="143">
                        <c:v>6/13/20</c:v>
                      </c:pt>
                      <c:pt idx="144">
                        <c:v>6/14/20</c:v>
                      </c:pt>
                      <c:pt idx="145">
                        <c:v>6/15/20</c:v>
                      </c:pt>
                      <c:pt idx="146">
                        <c:v>6/16/20</c:v>
                      </c:pt>
                      <c:pt idx="147">
                        <c:v>6/17/20</c:v>
                      </c:pt>
                      <c:pt idx="148">
                        <c:v>6/18/20</c:v>
                      </c:pt>
                      <c:pt idx="149">
                        <c:v>6/19/20</c:v>
                      </c:pt>
                      <c:pt idx="150">
                        <c:v>6/20/20</c:v>
                      </c:pt>
                      <c:pt idx="151">
                        <c:v>6/21/20</c:v>
                      </c:pt>
                      <c:pt idx="152">
                        <c:v>6/22/20</c:v>
                      </c:pt>
                      <c:pt idx="153">
                        <c:v>6/23/20</c:v>
                      </c:pt>
                      <c:pt idx="154">
                        <c:v>6/24/20</c:v>
                      </c:pt>
                      <c:pt idx="155">
                        <c:v>6/25/20</c:v>
                      </c:pt>
                      <c:pt idx="156">
                        <c:v>6/26/20</c:v>
                      </c:pt>
                      <c:pt idx="157">
                        <c:v>6/27/20</c:v>
                      </c:pt>
                      <c:pt idx="158">
                        <c:v>6/28/20</c:v>
                      </c:pt>
                      <c:pt idx="159">
                        <c:v>6/29/20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Size'!$C$21:$DZ$21</c15:sqref>
                        </c15:formulaRef>
                      </c:ext>
                    </c:extLst>
                    <c:numCache>
                      <c:formatCode>0.0</c:formatCode>
                      <c:ptCount val="1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1.689347565523457E-3</c:v>
                      </c:pt>
                      <c:pt idx="66">
                        <c:v>1.689347565523457E-3</c:v>
                      </c:pt>
                      <c:pt idx="67">
                        <c:v>3.3786951310469139E-3</c:v>
                      </c:pt>
                      <c:pt idx="68">
                        <c:v>5.0680426965703709E-3</c:v>
                      </c:pt>
                      <c:pt idx="69">
                        <c:v>8.4467378276172848E-3</c:v>
                      </c:pt>
                      <c:pt idx="70">
                        <c:v>8.4467378276172848E-3</c:v>
                      </c:pt>
                      <c:pt idx="71">
                        <c:v>8.4467378276172848E-3</c:v>
                      </c:pt>
                      <c:pt idx="72">
                        <c:v>1.5204128089711114E-2</c:v>
                      </c:pt>
                      <c:pt idx="73">
                        <c:v>1.5204128089711114E-2</c:v>
                      </c:pt>
                      <c:pt idx="74">
                        <c:v>1.8582823220758028E-2</c:v>
                      </c:pt>
                      <c:pt idx="75">
                        <c:v>2.0272170786281483E-2</c:v>
                      </c:pt>
                      <c:pt idx="76">
                        <c:v>2.1961518351804939E-2</c:v>
                      </c:pt>
                      <c:pt idx="77">
                        <c:v>3.0408256179422229E-2</c:v>
                      </c:pt>
                      <c:pt idx="78">
                        <c:v>3.0408256179422229E-2</c:v>
                      </c:pt>
                      <c:pt idx="79">
                        <c:v>4.0544341572562967E-2</c:v>
                      </c:pt>
                      <c:pt idx="80">
                        <c:v>4.2233689138086422E-2</c:v>
                      </c:pt>
                      <c:pt idx="81">
                        <c:v>4.2233689138086422E-2</c:v>
                      </c:pt>
                      <c:pt idx="82">
                        <c:v>4.5612384269133339E-2</c:v>
                      </c:pt>
                      <c:pt idx="83">
                        <c:v>4.5612384269133339E-2</c:v>
                      </c:pt>
                      <c:pt idx="84">
                        <c:v>5.743781722779754E-2</c:v>
                      </c:pt>
                      <c:pt idx="85">
                        <c:v>8.1088683145125934E-2</c:v>
                      </c:pt>
                      <c:pt idx="86">
                        <c:v>8.4467378276172844E-2</c:v>
                      </c:pt>
                      <c:pt idx="87">
                        <c:v>8.7846073407219755E-2</c:v>
                      </c:pt>
                      <c:pt idx="88">
                        <c:v>9.1224768538266679E-2</c:v>
                      </c:pt>
                      <c:pt idx="89">
                        <c:v>9.79821588003605E-2</c:v>
                      </c:pt>
                      <c:pt idx="90">
                        <c:v>9.79821588003605E-2</c:v>
                      </c:pt>
                      <c:pt idx="91">
                        <c:v>0.1098075917590247</c:v>
                      </c:pt>
                      <c:pt idx="92">
                        <c:v>0.12670106741425927</c:v>
                      </c:pt>
                      <c:pt idx="93">
                        <c:v>0.13345845767635311</c:v>
                      </c:pt>
                      <c:pt idx="94">
                        <c:v>0.14528389063501729</c:v>
                      </c:pt>
                      <c:pt idx="95">
                        <c:v>0.14697323820054076</c:v>
                      </c:pt>
                      <c:pt idx="96">
                        <c:v>0.15204128089711114</c:v>
                      </c:pt>
                      <c:pt idx="97">
                        <c:v>0.15710932359368152</c:v>
                      </c:pt>
                      <c:pt idx="98">
                        <c:v>0.17400279924891607</c:v>
                      </c:pt>
                      <c:pt idx="99">
                        <c:v>0.17400279924891607</c:v>
                      </c:pt>
                      <c:pt idx="100">
                        <c:v>0.195964317600721</c:v>
                      </c:pt>
                      <c:pt idx="101">
                        <c:v>0.2077897505593852</c:v>
                      </c:pt>
                      <c:pt idx="102">
                        <c:v>0.22130453108357284</c:v>
                      </c:pt>
                      <c:pt idx="103">
                        <c:v>0.2331299640422371</c:v>
                      </c:pt>
                      <c:pt idx="104">
                        <c:v>0.25002343969747165</c:v>
                      </c:pt>
                      <c:pt idx="105">
                        <c:v>0.25847017752508894</c:v>
                      </c:pt>
                      <c:pt idx="106">
                        <c:v>0.27198495804927658</c:v>
                      </c:pt>
                      <c:pt idx="107">
                        <c:v>0.30070386666317539</c:v>
                      </c:pt>
                      <c:pt idx="108">
                        <c:v>0.31421864718736303</c:v>
                      </c:pt>
                      <c:pt idx="109">
                        <c:v>0.32773342771155067</c:v>
                      </c:pt>
                      <c:pt idx="110">
                        <c:v>0.34800559849783214</c:v>
                      </c:pt>
                      <c:pt idx="111">
                        <c:v>0.34800559849783214</c:v>
                      </c:pt>
                      <c:pt idx="112">
                        <c:v>0.36996711684963712</c:v>
                      </c:pt>
                      <c:pt idx="113">
                        <c:v>0.40206472059458276</c:v>
                      </c:pt>
                      <c:pt idx="114">
                        <c:v>0.41726884868429392</c:v>
                      </c:pt>
                      <c:pt idx="115">
                        <c:v>0.44091971460162227</c:v>
                      </c:pt>
                      <c:pt idx="116">
                        <c:v>0.44598775729819262</c:v>
                      </c:pt>
                      <c:pt idx="117">
                        <c:v>0.48315340373970872</c:v>
                      </c:pt>
                      <c:pt idx="118">
                        <c:v>0.52707644044331858</c:v>
                      </c:pt>
                      <c:pt idx="119">
                        <c:v>0.57268882471245197</c:v>
                      </c:pt>
                      <c:pt idx="120">
                        <c:v>0.6233692516781556</c:v>
                      </c:pt>
                      <c:pt idx="121">
                        <c:v>0.67067098351281251</c:v>
                      </c:pt>
                      <c:pt idx="122">
                        <c:v>0.68756445916804698</c:v>
                      </c:pt>
                      <c:pt idx="123">
                        <c:v>0.72473010560956308</c:v>
                      </c:pt>
                      <c:pt idx="124">
                        <c:v>0.81257617901678281</c:v>
                      </c:pt>
                      <c:pt idx="125">
                        <c:v>0.88521812433429137</c:v>
                      </c:pt>
                      <c:pt idx="126">
                        <c:v>0.93251985616894839</c:v>
                      </c:pt>
                      <c:pt idx="127">
                        <c:v>0.97475354530703473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131-46CE-B1D4-496078DD9BC3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Size'!$A$22</c15:sqref>
                        </c15:formulaRef>
                      </c:ext>
                    </c:extLst>
                    <c:strCache>
                      <c:ptCount val="1"/>
                      <c:pt idx="0">
                        <c:v>Spain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Size'!$C$14:$FZ$14</c15:sqref>
                        </c15:formulaRef>
                      </c:ext>
                    </c:extLst>
                    <c:strCache>
                      <c:ptCount val="160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  <c:pt idx="122">
                        <c:v>5/23/20</c:v>
                      </c:pt>
                      <c:pt idx="123">
                        <c:v>5/24/20</c:v>
                      </c:pt>
                      <c:pt idx="124">
                        <c:v>5/25/20</c:v>
                      </c:pt>
                      <c:pt idx="125">
                        <c:v>5/26/20</c:v>
                      </c:pt>
                      <c:pt idx="126">
                        <c:v>5/27/20</c:v>
                      </c:pt>
                      <c:pt idx="127">
                        <c:v>5/28/20</c:v>
                      </c:pt>
                      <c:pt idx="128">
                        <c:v>5/29/20</c:v>
                      </c:pt>
                      <c:pt idx="129">
                        <c:v>5/30/20</c:v>
                      </c:pt>
                      <c:pt idx="130">
                        <c:v>5/31/20</c:v>
                      </c:pt>
                      <c:pt idx="131">
                        <c:v>06/01/2020</c:v>
                      </c:pt>
                      <c:pt idx="132">
                        <c:v>06/02/2020</c:v>
                      </c:pt>
                      <c:pt idx="133">
                        <c:v>06/03/2020</c:v>
                      </c:pt>
                      <c:pt idx="134">
                        <c:v>06/04/2020</c:v>
                      </c:pt>
                      <c:pt idx="135">
                        <c:v>06/05/2020</c:v>
                      </c:pt>
                      <c:pt idx="136">
                        <c:v>06/06/2020</c:v>
                      </c:pt>
                      <c:pt idx="137">
                        <c:v>06/07/2020</c:v>
                      </c:pt>
                      <c:pt idx="138">
                        <c:v>06/08/2020</c:v>
                      </c:pt>
                      <c:pt idx="139">
                        <c:v>06/09/2020</c:v>
                      </c:pt>
                      <c:pt idx="140">
                        <c:v>06/10/2020</c:v>
                      </c:pt>
                      <c:pt idx="141">
                        <c:v>06/11/2020</c:v>
                      </c:pt>
                      <c:pt idx="142">
                        <c:v>06/12/2020</c:v>
                      </c:pt>
                      <c:pt idx="143">
                        <c:v>6/13/20</c:v>
                      </c:pt>
                      <c:pt idx="144">
                        <c:v>6/14/20</c:v>
                      </c:pt>
                      <c:pt idx="145">
                        <c:v>6/15/20</c:v>
                      </c:pt>
                      <c:pt idx="146">
                        <c:v>6/16/20</c:v>
                      </c:pt>
                      <c:pt idx="147">
                        <c:v>6/17/20</c:v>
                      </c:pt>
                      <c:pt idx="148">
                        <c:v>6/18/20</c:v>
                      </c:pt>
                      <c:pt idx="149">
                        <c:v>6/19/20</c:v>
                      </c:pt>
                      <c:pt idx="150">
                        <c:v>6/20/20</c:v>
                      </c:pt>
                      <c:pt idx="151">
                        <c:v>6/21/20</c:v>
                      </c:pt>
                      <c:pt idx="152">
                        <c:v>6/22/20</c:v>
                      </c:pt>
                      <c:pt idx="153">
                        <c:v>6/23/20</c:v>
                      </c:pt>
                      <c:pt idx="154">
                        <c:v>6/24/20</c:v>
                      </c:pt>
                      <c:pt idx="155">
                        <c:v>6/25/20</c:v>
                      </c:pt>
                      <c:pt idx="156">
                        <c:v>6/26/20</c:v>
                      </c:pt>
                      <c:pt idx="157">
                        <c:v>6/27/20</c:v>
                      </c:pt>
                      <c:pt idx="158">
                        <c:v>6/28/20</c:v>
                      </c:pt>
                      <c:pt idx="159">
                        <c:v>6/29/20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Size'!$C$22:$DZ$22</c15:sqref>
                        </c15:formulaRef>
                      </c:ext>
                    </c:extLst>
                    <c:numCache>
                      <c:formatCode>0.0</c:formatCode>
                      <c:ptCount val="1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2.1387908431519873E-3</c:v>
                      </c:pt>
                      <c:pt idx="42">
                        <c:v>4.2775816863039745E-3</c:v>
                      </c:pt>
                      <c:pt idx="43">
                        <c:v>6.4163725294559626E-3</c:v>
                      </c:pt>
                      <c:pt idx="44">
                        <c:v>1.0693954215759936E-2</c:v>
                      </c:pt>
                      <c:pt idx="45">
                        <c:v>2.1387908431519873E-2</c:v>
                      </c:pt>
                      <c:pt idx="46">
                        <c:v>3.635944433358379E-2</c:v>
                      </c:pt>
                      <c:pt idx="47">
                        <c:v>5.9886143608255643E-2</c:v>
                      </c:pt>
                      <c:pt idx="48">
                        <c:v>7.4857679510319561E-2</c:v>
                      </c:pt>
                      <c:pt idx="49">
                        <c:v>0.11549470553020733</c:v>
                      </c:pt>
                      <c:pt idx="50">
                        <c:v>0.11763349637335932</c:v>
                      </c:pt>
                      <c:pt idx="51">
                        <c:v>0.28445918213921434</c:v>
                      </c:pt>
                      <c:pt idx="52">
                        <c:v>0.41706421441463759</c:v>
                      </c:pt>
                      <c:pt idx="53">
                        <c:v>0.61811055367092438</c:v>
                      </c:pt>
                      <c:pt idx="54">
                        <c:v>0.73146646835797968</c:v>
                      </c:pt>
                      <c:pt idx="55">
                        <c:v>1.1399755194000094</c:v>
                      </c:pt>
                      <c:pt idx="56">
                        <c:v>1.3324666952836881</c:v>
                      </c:pt>
                      <c:pt idx="57">
                        <c:v>1.7751963998161495</c:v>
                      </c:pt>
                      <c:pt idx="58">
                        <c:v>2.2307588494075228</c:v>
                      </c:pt>
                      <c:pt idx="59">
                        <c:v>2.9408374093339824</c:v>
                      </c:pt>
                      <c:pt idx="60">
                        <c:v>3.7899373740653215</c:v>
                      </c:pt>
                      <c:pt idx="61">
                        <c:v>4.9427456385242428</c:v>
                      </c:pt>
                      <c:pt idx="62">
                        <c:v>6.0057246875707806</c:v>
                      </c:pt>
                      <c:pt idx="63">
                        <c:v>7.8001702049752986</c:v>
                      </c:pt>
                      <c:pt idx="64">
                        <c:v>9.3358220303584254</c:v>
                      </c:pt>
                      <c:pt idx="65">
                        <c:v>10.98910735211491</c:v>
                      </c:pt>
                      <c:pt idx="66">
                        <c:v>12.79424682373519</c:v>
                      </c:pt>
                      <c:pt idx="67">
                        <c:v>14.550194105962969</c:v>
                      </c:pt>
                      <c:pt idx="68">
                        <c:v>16.502910145760733</c:v>
                      </c:pt>
                      <c:pt idx="69">
                        <c:v>18.102725696438419</c:v>
                      </c:pt>
                      <c:pt idx="70">
                        <c:v>20.076829644667708</c:v>
                      </c:pt>
                      <c:pt idx="71">
                        <c:v>22.132207644936766</c:v>
                      </c:pt>
                      <c:pt idx="72">
                        <c:v>23.950179861615954</c:v>
                      </c:pt>
                      <c:pt idx="73">
                        <c:v>25.552134203136795</c:v>
                      </c:pt>
                      <c:pt idx="74">
                        <c:v>27.036455048284274</c:v>
                      </c:pt>
                      <c:pt idx="75">
                        <c:v>28.533608638490662</c:v>
                      </c:pt>
                      <c:pt idx="76">
                        <c:v>30.039317392069663</c:v>
                      </c:pt>
                      <c:pt idx="77">
                        <c:v>31.636994151904197</c:v>
                      </c:pt>
                      <c:pt idx="78">
                        <c:v>33.037902154168748</c:v>
                      </c:pt>
                      <c:pt idx="79">
                        <c:v>34.393895548727109</c:v>
                      </c:pt>
                      <c:pt idx="80">
                        <c:v>35.516760741381901</c:v>
                      </c:pt>
                      <c:pt idx="81">
                        <c:v>36.806451619802552</c:v>
                      </c:pt>
                      <c:pt idx="82">
                        <c:v>37.976370211006689</c:v>
                      </c:pt>
                      <c:pt idx="83">
                        <c:v>38.618007463952281</c:v>
                      </c:pt>
                      <c:pt idx="84">
                        <c:v>40.012499093687381</c:v>
                      </c:pt>
                      <c:pt idx="85">
                        <c:v>41.310745135480637</c:v>
                      </c:pt>
                      <c:pt idx="86">
                        <c:v>42.780094444726053</c:v>
                      </c:pt>
                      <c:pt idx="87">
                        <c:v>42.867784869295285</c:v>
                      </c:pt>
                      <c:pt idx="88">
                        <c:v>43.744689114987601</c:v>
                      </c:pt>
                      <c:pt idx="89">
                        <c:v>44.598066661405241</c:v>
                      </c:pt>
                      <c:pt idx="90">
                        <c:v>45.517746723960599</c:v>
                      </c:pt>
                      <c:pt idx="91">
                        <c:v>46.44812074073171</c:v>
                      </c:pt>
                      <c:pt idx="92">
                        <c:v>47.389188711718589</c:v>
                      </c:pt>
                      <c:pt idx="93">
                        <c:v>48.174124951155363</c:v>
                      </c:pt>
                      <c:pt idx="94">
                        <c:v>48.982587889866821</c:v>
                      </c:pt>
                      <c:pt idx="95">
                        <c:v>49.59855965269459</c:v>
                      </c:pt>
                      <c:pt idx="96">
                        <c:v>50.306499421777893</c:v>
                      </c:pt>
                      <c:pt idx="97">
                        <c:v>50.950275465566641</c:v>
                      </c:pt>
                      <c:pt idx="98">
                        <c:v>51.919147717514491</c:v>
                      </c:pt>
                      <c:pt idx="99">
                        <c:v>52.492343663479232</c:v>
                      </c:pt>
                      <c:pt idx="100">
                        <c:v>52.492343663479232</c:v>
                      </c:pt>
                      <c:pt idx="101">
                        <c:v>53.683650163114876</c:v>
                      </c:pt>
                      <c:pt idx="102">
                        <c:v>54.034411861391803</c:v>
                      </c:pt>
                      <c:pt idx="103">
                        <c:v>54.385173559668736</c:v>
                      </c:pt>
                      <c:pt idx="104">
                        <c:v>54.780849865651852</c:v>
                      </c:pt>
                      <c:pt idx="105">
                        <c:v>55.302714831380939</c:v>
                      </c:pt>
                      <c:pt idx="106">
                        <c:v>55.758277280972315</c:v>
                      </c:pt>
                      <c:pt idx="107">
                        <c:v>56.248060384054114</c:v>
                      </c:pt>
                      <c:pt idx="108">
                        <c:v>56.630903944978328</c:v>
                      </c:pt>
                      <c:pt idx="109">
                        <c:v>56.936751035549058</c:v>
                      </c:pt>
                      <c:pt idx="110">
                        <c:v>57.199822309256753</c:v>
                      </c:pt>
                      <c:pt idx="111">
                        <c:v>57.576249497651503</c:v>
                      </c:pt>
                      <c:pt idx="112">
                        <c:v>57.969787012791471</c:v>
                      </c:pt>
                      <c:pt idx="113">
                        <c:v>58.433904625755446</c:v>
                      </c:pt>
                      <c:pt idx="114">
                        <c:v>58.729057762110422</c:v>
                      </c:pt>
                      <c:pt idx="115">
                        <c:v>58.951492009798223</c:v>
                      </c:pt>
                      <c:pt idx="116">
                        <c:v>58.951492009798223</c:v>
                      </c:pt>
                      <c:pt idx="117">
                        <c:v>59.263755472898424</c:v>
                      </c:pt>
                      <c:pt idx="118">
                        <c:v>59.411332041075909</c:v>
                      </c:pt>
                      <c:pt idx="119">
                        <c:v>59.646599033822625</c:v>
                      </c:pt>
                      <c:pt idx="120">
                        <c:v>59.757816157666532</c:v>
                      </c:pt>
                      <c:pt idx="121">
                        <c:v>61.229304257755096</c:v>
                      </c:pt>
                      <c:pt idx="122">
                        <c:v>61.336243799912701</c:v>
                      </c:pt>
                      <c:pt idx="123">
                        <c:v>61.494514322305939</c:v>
                      </c:pt>
                      <c:pt idx="124">
                        <c:v>57.392313485140427</c:v>
                      </c:pt>
                      <c:pt idx="125">
                        <c:v>57.997591293752443</c:v>
                      </c:pt>
                      <c:pt idx="126">
                        <c:v>57.997591293752443</c:v>
                      </c:pt>
                      <c:pt idx="127">
                        <c:v>58.001868875438745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3131-46CE-B1D4-496078DD9BC3}"/>
                  </c:ext>
                </c:extLst>
              </c15:ser>
            </c15:filteredLineSeries>
            <c15:filteredLineSeries>
              <c15:ser>
                <c:idx val="5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Size'!$A$24</c15:sqref>
                        </c15:formulaRef>
                      </c:ext>
                    </c:extLst>
                    <c:strCache>
                      <c:ptCount val="1"/>
                      <c:pt idx="0">
                        <c:v>US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Size'!$C$14:$FZ$14</c15:sqref>
                        </c15:formulaRef>
                      </c:ext>
                    </c:extLst>
                    <c:strCache>
                      <c:ptCount val="160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  <c:pt idx="122">
                        <c:v>5/23/20</c:v>
                      </c:pt>
                      <c:pt idx="123">
                        <c:v>5/24/20</c:v>
                      </c:pt>
                      <c:pt idx="124">
                        <c:v>5/25/20</c:v>
                      </c:pt>
                      <c:pt idx="125">
                        <c:v>5/26/20</c:v>
                      </c:pt>
                      <c:pt idx="126">
                        <c:v>5/27/20</c:v>
                      </c:pt>
                      <c:pt idx="127">
                        <c:v>5/28/20</c:v>
                      </c:pt>
                      <c:pt idx="128">
                        <c:v>5/29/20</c:v>
                      </c:pt>
                      <c:pt idx="129">
                        <c:v>5/30/20</c:v>
                      </c:pt>
                      <c:pt idx="130">
                        <c:v>5/31/20</c:v>
                      </c:pt>
                      <c:pt idx="131">
                        <c:v>06/01/2020</c:v>
                      </c:pt>
                      <c:pt idx="132">
                        <c:v>06/02/2020</c:v>
                      </c:pt>
                      <c:pt idx="133">
                        <c:v>06/03/2020</c:v>
                      </c:pt>
                      <c:pt idx="134">
                        <c:v>06/04/2020</c:v>
                      </c:pt>
                      <c:pt idx="135">
                        <c:v>06/05/2020</c:v>
                      </c:pt>
                      <c:pt idx="136">
                        <c:v>06/06/2020</c:v>
                      </c:pt>
                      <c:pt idx="137">
                        <c:v>06/07/2020</c:v>
                      </c:pt>
                      <c:pt idx="138">
                        <c:v>06/08/2020</c:v>
                      </c:pt>
                      <c:pt idx="139">
                        <c:v>06/09/2020</c:v>
                      </c:pt>
                      <c:pt idx="140">
                        <c:v>06/10/2020</c:v>
                      </c:pt>
                      <c:pt idx="141">
                        <c:v>06/11/2020</c:v>
                      </c:pt>
                      <c:pt idx="142">
                        <c:v>06/12/2020</c:v>
                      </c:pt>
                      <c:pt idx="143">
                        <c:v>6/13/20</c:v>
                      </c:pt>
                      <c:pt idx="144">
                        <c:v>6/14/20</c:v>
                      </c:pt>
                      <c:pt idx="145">
                        <c:v>6/15/20</c:v>
                      </c:pt>
                      <c:pt idx="146">
                        <c:v>6/16/20</c:v>
                      </c:pt>
                      <c:pt idx="147">
                        <c:v>6/17/20</c:v>
                      </c:pt>
                      <c:pt idx="148">
                        <c:v>6/18/20</c:v>
                      </c:pt>
                      <c:pt idx="149">
                        <c:v>6/19/20</c:v>
                      </c:pt>
                      <c:pt idx="150">
                        <c:v>6/20/20</c:v>
                      </c:pt>
                      <c:pt idx="151">
                        <c:v>6/21/20</c:v>
                      </c:pt>
                      <c:pt idx="152">
                        <c:v>6/22/20</c:v>
                      </c:pt>
                      <c:pt idx="153">
                        <c:v>6/23/20</c:v>
                      </c:pt>
                      <c:pt idx="154">
                        <c:v>6/24/20</c:v>
                      </c:pt>
                      <c:pt idx="155">
                        <c:v>6/25/20</c:v>
                      </c:pt>
                      <c:pt idx="156">
                        <c:v>6/26/20</c:v>
                      </c:pt>
                      <c:pt idx="157">
                        <c:v>6/27/20</c:v>
                      </c:pt>
                      <c:pt idx="158">
                        <c:v>6/28/20</c:v>
                      </c:pt>
                      <c:pt idx="159">
                        <c:v>6/29/20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Size'!$C$24:$DZ$24</c15:sqref>
                        </c15:formulaRef>
                      </c:ext>
                    </c:extLst>
                    <c:numCache>
                      <c:formatCode>0.0</c:formatCode>
                      <c:ptCount val="1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3.0238599727373626E-4</c:v>
                      </c:pt>
                      <c:pt idx="39">
                        <c:v>3.0238599727373626E-4</c:v>
                      </c:pt>
                      <c:pt idx="40">
                        <c:v>1.8143159836424175E-3</c:v>
                      </c:pt>
                      <c:pt idx="41">
                        <c:v>2.1167019809161533E-3</c:v>
                      </c:pt>
                      <c:pt idx="42">
                        <c:v>3.3262459700110986E-3</c:v>
                      </c:pt>
                      <c:pt idx="43">
                        <c:v>3.6286319672848349E-3</c:v>
                      </c:pt>
                      <c:pt idx="44">
                        <c:v>4.2334039618323067E-3</c:v>
                      </c:pt>
                      <c:pt idx="45">
                        <c:v>5.1405619536535156E-3</c:v>
                      </c:pt>
                      <c:pt idx="46">
                        <c:v>6.3501059427484609E-3</c:v>
                      </c:pt>
                      <c:pt idx="47">
                        <c:v>6.6524919400221972E-3</c:v>
                      </c:pt>
                      <c:pt idx="48">
                        <c:v>8.4668079236646134E-3</c:v>
                      </c:pt>
                      <c:pt idx="49">
                        <c:v>9.6763519127595603E-3</c:v>
                      </c:pt>
                      <c:pt idx="50">
                        <c:v>1.3002597882770656E-2</c:v>
                      </c:pt>
                      <c:pt idx="51">
                        <c:v>1.5724071858234285E-2</c:v>
                      </c:pt>
                      <c:pt idx="52">
                        <c:v>1.7840773839150437E-2</c:v>
                      </c:pt>
                      <c:pt idx="53">
                        <c:v>2.1771791803709008E-2</c:v>
                      </c:pt>
                      <c:pt idx="54">
                        <c:v>3.0238599727373625E-2</c:v>
                      </c:pt>
                      <c:pt idx="55">
                        <c:v>4.0519723634680656E-2</c:v>
                      </c:pt>
                      <c:pt idx="56">
                        <c:v>5.7755725479283621E-2</c:v>
                      </c:pt>
                      <c:pt idx="57">
                        <c:v>8.134183326663505E-2</c:v>
                      </c:pt>
                      <c:pt idx="58">
                        <c:v>0.11067327500218746</c:v>
                      </c:pt>
                      <c:pt idx="59">
                        <c:v>0.13788801475682372</c:v>
                      </c:pt>
                      <c:pt idx="60">
                        <c:v>0.18143159836424172</c:v>
                      </c:pt>
                      <c:pt idx="61">
                        <c:v>0.23707062186260919</c:v>
                      </c:pt>
                      <c:pt idx="62">
                        <c:v>0.3081313312219372</c:v>
                      </c:pt>
                      <c:pt idx="63">
                        <c:v>0.40187099037679541</c:v>
                      </c:pt>
                      <c:pt idx="64">
                        <c:v>0.52494209126720615</c:v>
                      </c:pt>
                      <c:pt idx="65">
                        <c:v>0.69064961777321354</c:v>
                      </c:pt>
                      <c:pt idx="66">
                        <c:v>0.8832694980365835</c:v>
                      </c:pt>
                      <c:pt idx="67">
                        <c:v>1.0722607463326688</c:v>
                      </c:pt>
                      <c:pt idx="68">
                        <c:v>1.3159838601353</c:v>
                      </c:pt>
                      <c:pt idx="69">
                        <c:v>1.6836852328201635</c:v>
                      </c:pt>
                      <c:pt idx="70">
                        <c:v>2.0522937634968477</c:v>
                      </c:pt>
                      <c:pt idx="71">
                        <c:v>2.5246206912384239</c:v>
                      </c:pt>
                      <c:pt idx="72">
                        <c:v>2.9168153297024597</c:v>
                      </c:pt>
                      <c:pt idx="73">
                        <c:v>3.2996360022510096</c:v>
                      </c:pt>
                      <c:pt idx="74">
                        <c:v>3.7263026444042517</c:v>
                      </c:pt>
                      <c:pt idx="75">
                        <c:v>4.2288681718732013</c:v>
                      </c:pt>
                      <c:pt idx="76">
                        <c:v>4.925867895589163</c:v>
                      </c:pt>
                      <c:pt idx="77">
                        <c:v>5.5545283839212605</c:v>
                      </c:pt>
                      <c:pt idx="78">
                        <c:v>6.173210134343325</c:v>
                      </c:pt>
                      <c:pt idx="79">
                        <c:v>6.7994515346972335</c:v>
                      </c:pt>
                      <c:pt idx="80">
                        <c:v>7.4078521612119905</c:v>
                      </c:pt>
                      <c:pt idx="81">
                        <c:v>7.934003796468291</c:v>
                      </c:pt>
                      <c:pt idx="82">
                        <c:v>8.4776938195664684</c:v>
                      </c:pt>
                      <c:pt idx="83">
                        <c:v>9.2013035110425196</c:v>
                      </c:pt>
                      <c:pt idx="84">
                        <c:v>9.961804294185967</c:v>
                      </c:pt>
                      <c:pt idx="85">
                        <c:v>10.592883870496253</c:v>
                      </c:pt>
                      <c:pt idx="86">
                        <c:v>11.376063603435231</c:v>
                      </c:pt>
                      <c:pt idx="87">
                        <c:v>12.085158767042143</c:v>
                      </c:pt>
                      <c:pt idx="88">
                        <c:v>12.442579015819698</c:v>
                      </c:pt>
                      <c:pt idx="89">
                        <c:v>12.977802230994211</c:v>
                      </c:pt>
                      <c:pt idx="90">
                        <c:v>13.702319080462084</c:v>
                      </c:pt>
                      <c:pt idx="91">
                        <c:v>14.408390384096259</c:v>
                      </c:pt>
                      <c:pt idx="92">
                        <c:v>15.109925897771326</c:v>
                      </c:pt>
                      <c:pt idx="93">
                        <c:v>15.647265814926756</c:v>
                      </c:pt>
                      <c:pt idx="94">
                        <c:v>16.333379642740862</c:v>
                      </c:pt>
                      <c:pt idx="95">
                        <c:v>16.680216381613839</c:v>
                      </c:pt>
                      <c:pt idx="96">
                        <c:v>17.085413617960644</c:v>
                      </c:pt>
                      <c:pt idx="97">
                        <c:v>17.729495792153703</c:v>
                      </c:pt>
                      <c:pt idx="98">
                        <c:v>18.521747105010892</c:v>
                      </c:pt>
                      <c:pt idx="99">
                        <c:v>19.138312153452041</c:v>
                      </c:pt>
                      <c:pt idx="100">
                        <c:v>19.728569620130372</c:v>
                      </c:pt>
                      <c:pt idx="101">
                        <c:v>20.159469666245446</c:v>
                      </c:pt>
                      <c:pt idx="102">
                        <c:v>20.559223954641325</c:v>
                      </c:pt>
                      <c:pt idx="103">
                        <c:v>20.936299293241674</c:v>
                      </c:pt>
                      <c:pt idx="104">
                        <c:v>21.586429187380208</c:v>
                      </c:pt>
                      <c:pt idx="105">
                        <c:v>22.308526948869893</c:v>
                      </c:pt>
                      <c:pt idx="106">
                        <c:v>22.977102388842123</c:v>
                      </c:pt>
                      <c:pt idx="107">
                        <c:v>23.43340285872819</c:v>
                      </c:pt>
                      <c:pt idx="108">
                        <c:v>23.925384876292558</c:v>
                      </c:pt>
                      <c:pt idx="109">
                        <c:v>24.14733619829148</c:v>
                      </c:pt>
                      <c:pt idx="110">
                        <c:v>24.49870872712356</c:v>
                      </c:pt>
                      <c:pt idx="111">
                        <c:v>25.01004344851345</c:v>
                      </c:pt>
                      <c:pt idx="112">
                        <c:v>25.537102241761573</c:v>
                      </c:pt>
                      <c:pt idx="113">
                        <c:v>26.074442158917002</c:v>
                      </c:pt>
                      <c:pt idx="114">
                        <c:v>26.568238492465014</c:v>
                      </c:pt>
                      <c:pt idx="115">
                        <c:v>26.937754181133517</c:v>
                      </c:pt>
                      <c:pt idx="116">
                        <c:v>27.18238445292797</c:v>
                      </c:pt>
                      <c:pt idx="117">
                        <c:v>27.421269390774221</c:v>
                      </c:pt>
                      <c:pt idx="118">
                        <c:v>27.895713020496711</c:v>
                      </c:pt>
                      <c:pt idx="119">
                        <c:v>28.356246894344615</c:v>
                      </c:pt>
                      <c:pt idx="120">
                        <c:v>28.732717460950418</c:v>
                      </c:pt>
                      <c:pt idx="121">
                        <c:v>29.118561993471701</c:v>
                      </c:pt>
                      <c:pt idx="122">
                        <c:v>29.454210450445551</c:v>
                      </c:pt>
                      <c:pt idx="123">
                        <c:v>29.645620786719828</c:v>
                      </c:pt>
                      <c:pt idx="124">
                        <c:v>29.797418557351239</c:v>
                      </c:pt>
                      <c:pt idx="125">
                        <c:v>30.008483983448308</c:v>
                      </c:pt>
                      <c:pt idx="126">
                        <c:v>30.463574909345283</c:v>
                      </c:pt>
                      <c:pt idx="127">
                        <c:v>30.824321404092853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3131-46CE-B1D4-496078DD9BC3}"/>
                  </c:ext>
                </c:extLst>
              </c15:ser>
            </c15:filteredLineSeries>
          </c:ext>
        </c:extLst>
      </c:lineChart>
      <c:catAx>
        <c:axId val="242893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4368"/>
        <c:crosses val="autoZero"/>
        <c:auto val="1"/>
        <c:lblAlgn val="ctr"/>
        <c:lblOffset val="100"/>
        <c:noMultiLvlLbl val="0"/>
      </c:catAx>
      <c:valAx>
        <c:axId val="24289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3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Confirmed by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Confirmed!$A$6</c:f>
              <c:strCache>
                <c:ptCount val="1"/>
                <c:pt idx="0">
                  <c:v>UK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Confirmed!$C$1:$FZ$1</c:f>
              <c:strCache>
                <c:ptCount val="16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</c:strCache>
            </c:strRef>
          </c:cat>
          <c:val>
            <c:numRef>
              <c:f>Confirmed!$C$6:$FZ$6</c:f>
              <c:numCache>
                <c:formatCode>General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8</c:v>
                </c:pt>
                <c:pt idx="20">
                  <c:v>8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13</c:v>
                </c:pt>
                <c:pt idx="34">
                  <c:v>13</c:v>
                </c:pt>
                <c:pt idx="35">
                  <c:v>13</c:v>
                </c:pt>
                <c:pt idx="36">
                  <c:v>15</c:v>
                </c:pt>
                <c:pt idx="37">
                  <c:v>20</c:v>
                </c:pt>
                <c:pt idx="38">
                  <c:v>23</c:v>
                </c:pt>
                <c:pt idx="39">
                  <c:v>36</c:v>
                </c:pt>
                <c:pt idx="40">
                  <c:v>40</c:v>
                </c:pt>
                <c:pt idx="41">
                  <c:v>51</c:v>
                </c:pt>
                <c:pt idx="42">
                  <c:v>86</c:v>
                </c:pt>
                <c:pt idx="43">
                  <c:v>116</c:v>
                </c:pt>
                <c:pt idx="44">
                  <c:v>164</c:v>
                </c:pt>
                <c:pt idx="45">
                  <c:v>207</c:v>
                </c:pt>
                <c:pt idx="46">
                  <c:v>274</c:v>
                </c:pt>
                <c:pt idx="47">
                  <c:v>322</c:v>
                </c:pt>
                <c:pt idx="48">
                  <c:v>384</c:v>
                </c:pt>
                <c:pt idx="49">
                  <c:v>459</c:v>
                </c:pt>
                <c:pt idx="50">
                  <c:v>459</c:v>
                </c:pt>
                <c:pt idx="51">
                  <c:v>802</c:v>
                </c:pt>
                <c:pt idx="52">
                  <c:v>1144</c:v>
                </c:pt>
                <c:pt idx="53">
                  <c:v>1145</c:v>
                </c:pt>
                <c:pt idx="54">
                  <c:v>1551</c:v>
                </c:pt>
                <c:pt idx="55">
                  <c:v>1960</c:v>
                </c:pt>
                <c:pt idx="56">
                  <c:v>2642</c:v>
                </c:pt>
                <c:pt idx="57">
                  <c:v>2716</c:v>
                </c:pt>
                <c:pt idx="58">
                  <c:v>4014</c:v>
                </c:pt>
                <c:pt idx="59">
                  <c:v>5067</c:v>
                </c:pt>
                <c:pt idx="60">
                  <c:v>5745</c:v>
                </c:pt>
                <c:pt idx="61">
                  <c:v>6726</c:v>
                </c:pt>
                <c:pt idx="62">
                  <c:v>8164</c:v>
                </c:pt>
                <c:pt idx="63">
                  <c:v>9640</c:v>
                </c:pt>
                <c:pt idx="64">
                  <c:v>11812</c:v>
                </c:pt>
                <c:pt idx="65">
                  <c:v>14745</c:v>
                </c:pt>
                <c:pt idx="66">
                  <c:v>17312</c:v>
                </c:pt>
                <c:pt idx="67">
                  <c:v>19780</c:v>
                </c:pt>
                <c:pt idx="68">
                  <c:v>22453</c:v>
                </c:pt>
                <c:pt idx="69">
                  <c:v>25481</c:v>
                </c:pt>
                <c:pt idx="70">
                  <c:v>29872</c:v>
                </c:pt>
                <c:pt idx="71">
                  <c:v>34179</c:v>
                </c:pt>
                <c:pt idx="72">
                  <c:v>38695</c:v>
                </c:pt>
                <c:pt idx="73">
                  <c:v>42482</c:v>
                </c:pt>
                <c:pt idx="74">
                  <c:v>48441</c:v>
                </c:pt>
                <c:pt idx="75">
                  <c:v>52284</c:v>
                </c:pt>
                <c:pt idx="76">
                  <c:v>55954</c:v>
                </c:pt>
                <c:pt idx="77">
                  <c:v>61476</c:v>
                </c:pt>
                <c:pt idx="78">
                  <c:v>65874</c:v>
                </c:pt>
                <c:pt idx="79">
                  <c:v>74607</c:v>
                </c:pt>
                <c:pt idx="80">
                  <c:v>79876</c:v>
                </c:pt>
                <c:pt idx="81">
                  <c:v>85208</c:v>
                </c:pt>
                <c:pt idx="82">
                  <c:v>89572</c:v>
                </c:pt>
                <c:pt idx="83">
                  <c:v>94841</c:v>
                </c:pt>
                <c:pt idx="84">
                  <c:v>99479</c:v>
                </c:pt>
                <c:pt idx="85">
                  <c:v>104141</c:v>
                </c:pt>
                <c:pt idx="86">
                  <c:v>109765</c:v>
                </c:pt>
                <c:pt idx="87">
                  <c:v>115310</c:v>
                </c:pt>
                <c:pt idx="88">
                  <c:v>121168</c:v>
                </c:pt>
                <c:pt idx="89">
                  <c:v>125852</c:v>
                </c:pt>
                <c:pt idx="90">
                  <c:v>130168</c:v>
                </c:pt>
                <c:pt idx="91">
                  <c:v>134634</c:v>
                </c:pt>
                <c:pt idx="92">
                  <c:v>139241</c:v>
                </c:pt>
                <c:pt idx="93">
                  <c:v>144634</c:v>
                </c:pt>
                <c:pt idx="94">
                  <c:v>149563</c:v>
                </c:pt>
                <c:pt idx="95">
                  <c:v>154031</c:v>
                </c:pt>
                <c:pt idx="96">
                  <c:v>158342</c:v>
                </c:pt>
                <c:pt idx="97">
                  <c:v>162344</c:v>
                </c:pt>
                <c:pt idx="98">
                  <c:v>166435</c:v>
                </c:pt>
                <c:pt idx="99">
                  <c:v>172475</c:v>
                </c:pt>
                <c:pt idx="100">
                  <c:v>178679</c:v>
                </c:pt>
                <c:pt idx="101">
                  <c:v>183494</c:v>
                </c:pt>
                <c:pt idx="102">
                  <c:v>187836</c:v>
                </c:pt>
                <c:pt idx="103">
                  <c:v>191826</c:v>
                </c:pt>
                <c:pt idx="104">
                  <c:v>196237</c:v>
                </c:pt>
                <c:pt idx="105">
                  <c:v>202353</c:v>
                </c:pt>
                <c:pt idx="106">
                  <c:v>207971</c:v>
                </c:pt>
                <c:pt idx="107">
                  <c:v>212623</c:v>
                </c:pt>
                <c:pt idx="108">
                  <c:v>216519</c:v>
                </c:pt>
                <c:pt idx="109">
                  <c:v>220443</c:v>
                </c:pt>
                <c:pt idx="110">
                  <c:v>224326</c:v>
                </c:pt>
                <c:pt idx="111">
                  <c:v>227735</c:v>
                </c:pt>
                <c:pt idx="112">
                  <c:v>230979</c:v>
                </c:pt>
                <c:pt idx="113">
                  <c:v>234434</c:v>
                </c:pt>
                <c:pt idx="114">
                  <c:v>237998</c:v>
                </c:pt>
                <c:pt idx="115">
                  <c:v>241455</c:v>
                </c:pt>
                <c:pt idx="116">
                  <c:v>244989</c:v>
                </c:pt>
                <c:pt idx="117">
                  <c:v>247703</c:v>
                </c:pt>
                <c:pt idx="118">
                  <c:v>250132</c:v>
                </c:pt>
                <c:pt idx="119">
                  <c:v>249613</c:v>
                </c:pt>
                <c:pt idx="120">
                  <c:v>252240</c:v>
                </c:pt>
                <c:pt idx="121">
                  <c:v>255538</c:v>
                </c:pt>
                <c:pt idx="122">
                  <c:v>258498</c:v>
                </c:pt>
                <c:pt idx="123">
                  <c:v>260910</c:v>
                </c:pt>
                <c:pt idx="124">
                  <c:v>262541</c:v>
                </c:pt>
                <c:pt idx="125">
                  <c:v>266593</c:v>
                </c:pt>
                <c:pt idx="126">
                  <c:v>268613</c:v>
                </c:pt>
                <c:pt idx="127">
                  <c:v>270502</c:v>
                </c:pt>
                <c:pt idx="128">
                  <c:v>272601</c:v>
                </c:pt>
                <c:pt idx="129">
                  <c:v>274213</c:v>
                </c:pt>
                <c:pt idx="130">
                  <c:v>276150</c:v>
                </c:pt>
                <c:pt idx="131">
                  <c:v>277730</c:v>
                </c:pt>
                <c:pt idx="132">
                  <c:v>279386</c:v>
                </c:pt>
                <c:pt idx="133">
                  <c:v>281264</c:v>
                </c:pt>
                <c:pt idx="134">
                  <c:v>283073</c:v>
                </c:pt>
                <c:pt idx="135">
                  <c:v>284728</c:v>
                </c:pt>
                <c:pt idx="136">
                  <c:v>286288</c:v>
                </c:pt>
                <c:pt idx="137">
                  <c:v>287615</c:v>
                </c:pt>
                <c:pt idx="138">
                  <c:v>288828</c:v>
                </c:pt>
                <c:pt idx="139">
                  <c:v>290575</c:v>
                </c:pt>
                <c:pt idx="140">
                  <c:v>291582</c:v>
                </c:pt>
                <c:pt idx="141">
                  <c:v>292854</c:v>
                </c:pt>
                <c:pt idx="142">
                  <c:v>294396</c:v>
                </c:pt>
                <c:pt idx="143">
                  <c:v>295822</c:v>
                </c:pt>
                <c:pt idx="144">
                  <c:v>297336</c:v>
                </c:pt>
                <c:pt idx="145">
                  <c:v>298309</c:v>
                </c:pt>
                <c:pt idx="146">
                  <c:v>299594</c:v>
                </c:pt>
                <c:pt idx="147">
                  <c:v>300711</c:v>
                </c:pt>
                <c:pt idx="148">
                  <c:v>301929</c:v>
                </c:pt>
                <c:pt idx="149">
                  <c:v>303279</c:v>
                </c:pt>
                <c:pt idx="150">
                  <c:v>304574</c:v>
                </c:pt>
                <c:pt idx="151">
                  <c:v>305797</c:v>
                </c:pt>
                <c:pt idx="152">
                  <c:v>306755</c:v>
                </c:pt>
                <c:pt idx="153">
                  <c:v>307676</c:v>
                </c:pt>
                <c:pt idx="154">
                  <c:v>308331</c:v>
                </c:pt>
                <c:pt idx="155">
                  <c:v>309449</c:v>
                </c:pt>
                <c:pt idx="156">
                  <c:v>310830</c:v>
                </c:pt>
                <c:pt idx="157">
                  <c:v>311721</c:v>
                </c:pt>
                <c:pt idx="158">
                  <c:v>312634</c:v>
                </c:pt>
                <c:pt idx="159">
                  <c:v>313464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66-4D7D-A6B1-6FF5D285B526}"/>
            </c:ext>
          </c:extLst>
        </c:ser>
        <c:ser>
          <c:idx val="0"/>
          <c:order val="1"/>
          <c:tx>
            <c:strRef>
              <c:f>Confirmed!$A$7</c:f>
              <c:strCache>
                <c:ptCount val="1"/>
                <c:pt idx="0">
                  <c:v>Italy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Confirmed!$C$1:$FZ$1</c:f>
              <c:strCache>
                <c:ptCount val="16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</c:strCache>
            </c:strRef>
          </c:cat>
          <c:val>
            <c:numRef>
              <c:f>Confirmed!$C$7:$FZ$7</c:f>
              <c:numCache>
                <c:formatCode>General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20</c:v>
                </c:pt>
                <c:pt idx="31">
                  <c:v>62</c:v>
                </c:pt>
                <c:pt idx="32">
                  <c:v>155</c:v>
                </c:pt>
                <c:pt idx="33">
                  <c:v>229</c:v>
                </c:pt>
                <c:pt idx="34">
                  <c:v>322</c:v>
                </c:pt>
                <c:pt idx="35">
                  <c:v>453</c:v>
                </c:pt>
                <c:pt idx="36">
                  <c:v>655</c:v>
                </c:pt>
                <c:pt idx="37">
                  <c:v>888</c:v>
                </c:pt>
                <c:pt idx="38">
                  <c:v>1128</c:v>
                </c:pt>
                <c:pt idx="39">
                  <c:v>1694</c:v>
                </c:pt>
                <c:pt idx="40">
                  <c:v>2036</c:v>
                </c:pt>
                <c:pt idx="41">
                  <c:v>2502</c:v>
                </c:pt>
                <c:pt idx="42">
                  <c:v>3089</c:v>
                </c:pt>
                <c:pt idx="43">
                  <c:v>3858</c:v>
                </c:pt>
                <c:pt idx="44">
                  <c:v>4636</c:v>
                </c:pt>
                <c:pt idx="45">
                  <c:v>5883</c:v>
                </c:pt>
                <c:pt idx="46">
                  <c:v>7375</c:v>
                </c:pt>
                <c:pt idx="47">
                  <c:v>9172</c:v>
                </c:pt>
                <c:pt idx="48">
                  <c:v>10149</c:v>
                </c:pt>
                <c:pt idx="49">
                  <c:v>12462</c:v>
                </c:pt>
                <c:pt idx="50">
                  <c:v>15113</c:v>
                </c:pt>
                <c:pt idx="51">
                  <c:v>17660</c:v>
                </c:pt>
                <c:pt idx="52">
                  <c:v>21157</c:v>
                </c:pt>
                <c:pt idx="53">
                  <c:v>24747</c:v>
                </c:pt>
                <c:pt idx="54">
                  <c:v>27980</c:v>
                </c:pt>
                <c:pt idx="55">
                  <c:v>31506</c:v>
                </c:pt>
                <c:pt idx="56">
                  <c:v>35713</c:v>
                </c:pt>
                <c:pt idx="57">
                  <c:v>41035</c:v>
                </c:pt>
                <c:pt idx="58">
                  <c:v>47021</c:v>
                </c:pt>
                <c:pt idx="59">
                  <c:v>53578</c:v>
                </c:pt>
                <c:pt idx="60">
                  <c:v>59138</c:v>
                </c:pt>
                <c:pt idx="61">
                  <c:v>63927</c:v>
                </c:pt>
                <c:pt idx="62">
                  <c:v>69176</c:v>
                </c:pt>
                <c:pt idx="63">
                  <c:v>74386</c:v>
                </c:pt>
                <c:pt idx="64">
                  <c:v>80589</c:v>
                </c:pt>
                <c:pt idx="65">
                  <c:v>86498</c:v>
                </c:pt>
                <c:pt idx="66">
                  <c:v>92472</c:v>
                </c:pt>
                <c:pt idx="67">
                  <c:v>97689</c:v>
                </c:pt>
                <c:pt idx="68">
                  <c:v>101739</c:v>
                </c:pt>
                <c:pt idx="69">
                  <c:v>105792</c:v>
                </c:pt>
                <c:pt idx="70">
                  <c:v>110574</c:v>
                </c:pt>
                <c:pt idx="71">
                  <c:v>115242</c:v>
                </c:pt>
                <c:pt idx="72">
                  <c:v>119827</c:v>
                </c:pt>
                <c:pt idx="73">
                  <c:v>124632</c:v>
                </c:pt>
                <c:pt idx="74">
                  <c:v>128948</c:v>
                </c:pt>
                <c:pt idx="75">
                  <c:v>132547</c:v>
                </c:pt>
                <c:pt idx="76">
                  <c:v>135586</c:v>
                </c:pt>
                <c:pt idx="77">
                  <c:v>139422</c:v>
                </c:pt>
                <c:pt idx="78">
                  <c:v>143626</c:v>
                </c:pt>
                <c:pt idx="79">
                  <c:v>147577</c:v>
                </c:pt>
                <c:pt idx="80">
                  <c:v>152271</c:v>
                </c:pt>
                <c:pt idx="81">
                  <c:v>156363</c:v>
                </c:pt>
                <c:pt idx="82">
                  <c:v>159516</c:v>
                </c:pt>
                <c:pt idx="83">
                  <c:v>162488</c:v>
                </c:pt>
                <c:pt idx="84">
                  <c:v>165155</c:v>
                </c:pt>
                <c:pt idx="85">
                  <c:v>168941</c:v>
                </c:pt>
                <c:pt idx="86">
                  <c:v>172434</c:v>
                </c:pt>
                <c:pt idx="87">
                  <c:v>175925</c:v>
                </c:pt>
                <c:pt idx="88">
                  <c:v>178972</c:v>
                </c:pt>
                <c:pt idx="89">
                  <c:v>181228</c:v>
                </c:pt>
                <c:pt idx="90">
                  <c:v>183957</c:v>
                </c:pt>
                <c:pt idx="91">
                  <c:v>187327</c:v>
                </c:pt>
                <c:pt idx="92">
                  <c:v>189973</c:v>
                </c:pt>
                <c:pt idx="93">
                  <c:v>192994</c:v>
                </c:pt>
                <c:pt idx="94">
                  <c:v>195351</c:v>
                </c:pt>
                <c:pt idx="95">
                  <c:v>197675</c:v>
                </c:pt>
                <c:pt idx="96">
                  <c:v>199414</c:v>
                </c:pt>
                <c:pt idx="97">
                  <c:v>201505</c:v>
                </c:pt>
                <c:pt idx="98">
                  <c:v>203591</c:v>
                </c:pt>
                <c:pt idx="99">
                  <c:v>205463</c:v>
                </c:pt>
                <c:pt idx="100">
                  <c:v>207428</c:v>
                </c:pt>
                <c:pt idx="101">
                  <c:v>209328</c:v>
                </c:pt>
                <c:pt idx="102">
                  <c:v>210717</c:v>
                </c:pt>
                <c:pt idx="103">
                  <c:v>211938</c:v>
                </c:pt>
                <c:pt idx="104">
                  <c:v>213013</c:v>
                </c:pt>
                <c:pt idx="105">
                  <c:v>214457</c:v>
                </c:pt>
                <c:pt idx="106">
                  <c:v>215858</c:v>
                </c:pt>
                <c:pt idx="107">
                  <c:v>217185</c:v>
                </c:pt>
                <c:pt idx="108">
                  <c:v>218268</c:v>
                </c:pt>
                <c:pt idx="109">
                  <c:v>219070</c:v>
                </c:pt>
                <c:pt idx="110">
                  <c:v>219814</c:v>
                </c:pt>
                <c:pt idx="111">
                  <c:v>221216</c:v>
                </c:pt>
                <c:pt idx="112">
                  <c:v>222104</c:v>
                </c:pt>
                <c:pt idx="113">
                  <c:v>223096</c:v>
                </c:pt>
                <c:pt idx="114">
                  <c:v>223885</c:v>
                </c:pt>
                <c:pt idx="115">
                  <c:v>224760</c:v>
                </c:pt>
                <c:pt idx="116">
                  <c:v>225435</c:v>
                </c:pt>
                <c:pt idx="117">
                  <c:v>225886</c:v>
                </c:pt>
                <c:pt idx="118">
                  <c:v>226699</c:v>
                </c:pt>
                <c:pt idx="119">
                  <c:v>227364</c:v>
                </c:pt>
                <c:pt idx="120">
                  <c:v>228006</c:v>
                </c:pt>
                <c:pt idx="121">
                  <c:v>228658</c:v>
                </c:pt>
                <c:pt idx="122">
                  <c:v>229327</c:v>
                </c:pt>
                <c:pt idx="123">
                  <c:v>229858</c:v>
                </c:pt>
                <c:pt idx="124">
                  <c:v>230158</c:v>
                </c:pt>
                <c:pt idx="125">
                  <c:v>230555</c:v>
                </c:pt>
                <c:pt idx="126">
                  <c:v>231139</c:v>
                </c:pt>
                <c:pt idx="127">
                  <c:v>231732</c:v>
                </c:pt>
                <c:pt idx="128">
                  <c:v>232248</c:v>
                </c:pt>
                <c:pt idx="129">
                  <c:v>232664</c:v>
                </c:pt>
                <c:pt idx="130">
                  <c:v>232997</c:v>
                </c:pt>
                <c:pt idx="131">
                  <c:v>233197</c:v>
                </c:pt>
                <c:pt idx="132">
                  <c:v>233515</c:v>
                </c:pt>
                <c:pt idx="133">
                  <c:v>233836</c:v>
                </c:pt>
                <c:pt idx="134">
                  <c:v>234013</c:v>
                </c:pt>
                <c:pt idx="135">
                  <c:v>234531</c:v>
                </c:pt>
                <c:pt idx="136">
                  <c:v>234801</c:v>
                </c:pt>
                <c:pt idx="137">
                  <c:v>234998</c:v>
                </c:pt>
                <c:pt idx="138">
                  <c:v>235278</c:v>
                </c:pt>
                <c:pt idx="139">
                  <c:v>235561</c:v>
                </c:pt>
                <c:pt idx="140">
                  <c:v>235763</c:v>
                </c:pt>
                <c:pt idx="141">
                  <c:v>236142</c:v>
                </c:pt>
                <c:pt idx="142">
                  <c:v>236305</c:v>
                </c:pt>
                <c:pt idx="143">
                  <c:v>236651</c:v>
                </c:pt>
                <c:pt idx="144">
                  <c:v>236989</c:v>
                </c:pt>
                <c:pt idx="145">
                  <c:v>237290</c:v>
                </c:pt>
                <c:pt idx="146">
                  <c:v>237500</c:v>
                </c:pt>
                <c:pt idx="147">
                  <c:v>237828</c:v>
                </c:pt>
                <c:pt idx="148">
                  <c:v>238159</c:v>
                </c:pt>
                <c:pt idx="149">
                  <c:v>238011</c:v>
                </c:pt>
                <c:pt idx="150">
                  <c:v>238275</c:v>
                </c:pt>
                <c:pt idx="151">
                  <c:v>238499</c:v>
                </c:pt>
                <c:pt idx="152">
                  <c:v>238720</c:v>
                </c:pt>
                <c:pt idx="153">
                  <c:v>238833</c:v>
                </c:pt>
                <c:pt idx="154">
                  <c:v>239410</c:v>
                </c:pt>
                <c:pt idx="155">
                  <c:v>239706</c:v>
                </c:pt>
                <c:pt idx="156">
                  <c:v>239961</c:v>
                </c:pt>
                <c:pt idx="157">
                  <c:v>240136</c:v>
                </c:pt>
                <c:pt idx="158">
                  <c:v>240310</c:v>
                </c:pt>
                <c:pt idx="159">
                  <c:v>240436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53-4175-AE22-A035867C4AF0}"/>
            </c:ext>
          </c:extLst>
        </c:ser>
        <c:ser>
          <c:idx val="3"/>
          <c:order val="2"/>
          <c:tx>
            <c:strRef>
              <c:f>Confirmed!$A$8</c:f>
              <c:strCache>
                <c:ptCount val="1"/>
                <c:pt idx="0">
                  <c:v>SA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Confirmed!$C$1:$FZ$1</c:f>
              <c:strCache>
                <c:ptCount val="16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</c:strCache>
            </c:strRef>
          </c:cat>
          <c:val>
            <c:numRef>
              <c:f>Confirmed!$C$8:$FZ$8</c:f>
              <c:numCache>
                <c:formatCode>General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3</c:v>
                </c:pt>
                <c:pt idx="47">
                  <c:v>3</c:v>
                </c:pt>
                <c:pt idx="48">
                  <c:v>7</c:v>
                </c:pt>
                <c:pt idx="49">
                  <c:v>13</c:v>
                </c:pt>
                <c:pt idx="50">
                  <c:v>17</c:v>
                </c:pt>
                <c:pt idx="51">
                  <c:v>24</c:v>
                </c:pt>
                <c:pt idx="52">
                  <c:v>38</c:v>
                </c:pt>
                <c:pt idx="53">
                  <c:v>51</c:v>
                </c:pt>
                <c:pt idx="54">
                  <c:v>62</c:v>
                </c:pt>
                <c:pt idx="55">
                  <c:v>62</c:v>
                </c:pt>
                <c:pt idx="56">
                  <c:v>116</c:v>
                </c:pt>
                <c:pt idx="57">
                  <c:v>150</c:v>
                </c:pt>
                <c:pt idx="58">
                  <c:v>202</c:v>
                </c:pt>
                <c:pt idx="59">
                  <c:v>240</c:v>
                </c:pt>
                <c:pt idx="60">
                  <c:v>274</c:v>
                </c:pt>
                <c:pt idx="61">
                  <c:v>402</c:v>
                </c:pt>
                <c:pt idx="62">
                  <c:v>554</c:v>
                </c:pt>
                <c:pt idx="63">
                  <c:v>709</c:v>
                </c:pt>
                <c:pt idx="64">
                  <c:v>927</c:v>
                </c:pt>
                <c:pt idx="65">
                  <c:v>1170</c:v>
                </c:pt>
                <c:pt idx="66">
                  <c:v>1187</c:v>
                </c:pt>
                <c:pt idx="67">
                  <c:v>1280</c:v>
                </c:pt>
                <c:pt idx="68">
                  <c:v>1326</c:v>
                </c:pt>
                <c:pt idx="69">
                  <c:v>1353</c:v>
                </c:pt>
                <c:pt idx="70">
                  <c:v>1380</c:v>
                </c:pt>
                <c:pt idx="71">
                  <c:v>1462</c:v>
                </c:pt>
                <c:pt idx="72">
                  <c:v>1505</c:v>
                </c:pt>
                <c:pt idx="73">
                  <c:v>1585</c:v>
                </c:pt>
                <c:pt idx="74">
                  <c:v>1655</c:v>
                </c:pt>
                <c:pt idx="75">
                  <c:v>1686</c:v>
                </c:pt>
                <c:pt idx="76">
                  <c:v>1749</c:v>
                </c:pt>
                <c:pt idx="77">
                  <c:v>1845</c:v>
                </c:pt>
                <c:pt idx="78">
                  <c:v>1934</c:v>
                </c:pt>
                <c:pt idx="79">
                  <c:v>2003</c:v>
                </c:pt>
                <c:pt idx="80">
                  <c:v>2028</c:v>
                </c:pt>
                <c:pt idx="81">
                  <c:v>2173</c:v>
                </c:pt>
                <c:pt idx="82">
                  <c:v>2272</c:v>
                </c:pt>
                <c:pt idx="83">
                  <c:v>2415</c:v>
                </c:pt>
                <c:pt idx="84">
                  <c:v>2506</c:v>
                </c:pt>
                <c:pt idx="85">
                  <c:v>2605</c:v>
                </c:pt>
                <c:pt idx="86">
                  <c:v>2783</c:v>
                </c:pt>
                <c:pt idx="87">
                  <c:v>3034</c:v>
                </c:pt>
                <c:pt idx="88">
                  <c:v>3158</c:v>
                </c:pt>
                <c:pt idx="89">
                  <c:v>3300</c:v>
                </c:pt>
                <c:pt idx="90">
                  <c:v>3465</c:v>
                </c:pt>
                <c:pt idx="91">
                  <c:v>3635</c:v>
                </c:pt>
                <c:pt idx="92">
                  <c:v>3953</c:v>
                </c:pt>
                <c:pt idx="93">
                  <c:v>4220</c:v>
                </c:pt>
                <c:pt idx="94">
                  <c:v>4361</c:v>
                </c:pt>
                <c:pt idx="95">
                  <c:v>4546</c:v>
                </c:pt>
                <c:pt idx="96">
                  <c:v>4793</c:v>
                </c:pt>
                <c:pt idx="97">
                  <c:v>4996</c:v>
                </c:pt>
                <c:pt idx="98">
                  <c:v>5350</c:v>
                </c:pt>
                <c:pt idx="99">
                  <c:v>5647</c:v>
                </c:pt>
                <c:pt idx="100">
                  <c:v>5951</c:v>
                </c:pt>
                <c:pt idx="101">
                  <c:v>6336</c:v>
                </c:pt>
                <c:pt idx="102">
                  <c:v>6783</c:v>
                </c:pt>
                <c:pt idx="103">
                  <c:v>7220</c:v>
                </c:pt>
                <c:pt idx="104">
                  <c:v>7572</c:v>
                </c:pt>
                <c:pt idx="105">
                  <c:v>7808</c:v>
                </c:pt>
                <c:pt idx="106">
                  <c:v>8232</c:v>
                </c:pt>
                <c:pt idx="107">
                  <c:v>8895</c:v>
                </c:pt>
                <c:pt idx="108">
                  <c:v>9420</c:v>
                </c:pt>
                <c:pt idx="109">
                  <c:v>10015</c:v>
                </c:pt>
                <c:pt idx="110">
                  <c:v>10652</c:v>
                </c:pt>
                <c:pt idx="111">
                  <c:v>11350</c:v>
                </c:pt>
                <c:pt idx="112">
                  <c:v>12074</c:v>
                </c:pt>
                <c:pt idx="113">
                  <c:v>12739</c:v>
                </c:pt>
                <c:pt idx="114">
                  <c:v>13524</c:v>
                </c:pt>
                <c:pt idx="115">
                  <c:v>14355</c:v>
                </c:pt>
                <c:pt idx="116">
                  <c:v>15515</c:v>
                </c:pt>
                <c:pt idx="117">
                  <c:v>16433</c:v>
                </c:pt>
                <c:pt idx="118">
                  <c:v>17200</c:v>
                </c:pt>
                <c:pt idx="119">
                  <c:v>18003</c:v>
                </c:pt>
                <c:pt idx="120">
                  <c:v>19137</c:v>
                </c:pt>
                <c:pt idx="121">
                  <c:v>20125</c:v>
                </c:pt>
                <c:pt idx="122">
                  <c:v>21343</c:v>
                </c:pt>
                <c:pt idx="123">
                  <c:v>22583</c:v>
                </c:pt>
                <c:pt idx="124">
                  <c:v>23615</c:v>
                </c:pt>
                <c:pt idx="125">
                  <c:v>24264</c:v>
                </c:pt>
                <c:pt idx="126">
                  <c:v>25937</c:v>
                </c:pt>
                <c:pt idx="127">
                  <c:v>27403</c:v>
                </c:pt>
                <c:pt idx="128">
                  <c:v>29240</c:v>
                </c:pt>
                <c:pt idx="129">
                  <c:v>30967</c:v>
                </c:pt>
                <c:pt idx="130">
                  <c:v>32683</c:v>
                </c:pt>
                <c:pt idx="131">
                  <c:v>34357</c:v>
                </c:pt>
                <c:pt idx="132">
                  <c:v>35812</c:v>
                </c:pt>
                <c:pt idx="133">
                  <c:v>37525</c:v>
                </c:pt>
                <c:pt idx="134">
                  <c:v>40792</c:v>
                </c:pt>
                <c:pt idx="135">
                  <c:v>43434</c:v>
                </c:pt>
                <c:pt idx="136">
                  <c:v>45973</c:v>
                </c:pt>
                <c:pt idx="137">
                  <c:v>48285</c:v>
                </c:pt>
                <c:pt idx="138">
                  <c:v>50879</c:v>
                </c:pt>
                <c:pt idx="139">
                  <c:v>52991</c:v>
                </c:pt>
                <c:pt idx="140">
                  <c:v>55421</c:v>
                </c:pt>
                <c:pt idx="141">
                  <c:v>58568</c:v>
                </c:pt>
                <c:pt idx="142">
                  <c:v>61927</c:v>
                </c:pt>
                <c:pt idx="143">
                  <c:v>65736</c:v>
                </c:pt>
                <c:pt idx="144">
                  <c:v>70038</c:v>
                </c:pt>
                <c:pt idx="145">
                  <c:v>73533</c:v>
                </c:pt>
                <c:pt idx="146">
                  <c:v>76334</c:v>
                </c:pt>
                <c:pt idx="147">
                  <c:v>80412</c:v>
                </c:pt>
                <c:pt idx="148">
                  <c:v>83890</c:v>
                </c:pt>
                <c:pt idx="149">
                  <c:v>87715</c:v>
                </c:pt>
                <c:pt idx="150">
                  <c:v>92681</c:v>
                </c:pt>
                <c:pt idx="151">
                  <c:v>97302</c:v>
                </c:pt>
                <c:pt idx="152">
                  <c:v>101590</c:v>
                </c:pt>
                <c:pt idx="153">
                  <c:v>106108</c:v>
                </c:pt>
                <c:pt idx="154">
                  <c:v>111796</c:v>
                </c:pt>
                <c:pt idx="155">
                  <c:v>118375</c:v>
                </c:pt>
                <c:pt idx="156">
                  <c:v>124590</c:v>
                </c:pt>
                <c:pt idx="157">
                  <c:v>131800</c:v>
                </c:pt>
                <c:pt idx="158">
                  <c:v>138134</c:v>
                </c:pt>
                <c:pt idx="159">
                  <c:v>144264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20-4F19-A8DC-352C537EF76E}"/>
            </c:ext>
          </c:extLst>
        </c:ser>
        <c:ser>
          <c:idx val="1"/>
          <c:order val="3"/>
          <c:tx>
            <c:strRef>
              <c:f>Confirmed!$A$9</c:f>
              <c:strCache>
                <c:ptCount val="1"/>
                <c:pt idx="0">
                  <c:v>Spain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Confirmed!$C$1:$FZ$1</c:f>
              <c:strCache>
                <c:ptCount val="16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</c:strCache>
            </c:strRef>
          </c:cat>
          <c:val>
            <c:numRef>
              <c:f>Confirmed!$C$9:$FZ$9</c:f>
              <c:numCache>
                <c:formatCode>General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6</c:v>
                </c:pt>
                <c:pt idx="35">
                  <c:v>13</c:v>
                </c:pt>
                <c:pt idx="36">
                  <c:v>15</c:v>
                </c:pt>
                <c:pt idx="37">
                  <c:v>32</c:v>
                </c:pt>
                <c:pt idx="38">
                  <c:v>45</c:v>
                </c:pt>
                <c:pt idx="39">
                  <c:v>84</c:v>
                </c:pt>
                <c:pt idx="40">
                  <c:v>120</c:v>
                </c:pt>
                <c:pt idx="41">
                  <c:v>165</c:v>
                </c:pt>
                <c:pt idx="42">
                  <c:v>222</c:v>
                </c:pt>
                <c:pt idx="43">
                  <c:v>259</c:v>
                </c:pt>
                <c:pt idx="44">
                  <c:v>400</c:v>
                </c:pt>
                <c:pt idx="45">
                  <c:v>500</c:v>
                </c:pt>
                <c:pt idx="46">
                  <c:v>673</c:v>
                </c:pt>
                <c:pt idx="47">
                  <c:v>1073</c:v>
                </c:pt>
                <c:pt idx="48">
                  <c:v>1695</c:v>
                </c:pt>
                <c:pt idx="49">
                  <c:v>2277</c:v>
                </c:pt>
                <c:pt idx="50">
                  <c:v>2277</c:v>
                </c:pt>
                <c:pt idx="51">
                  <c:v>5232</c:v>
                </c:pt>
                <c:pt idx="52">
                  <c:v>6391</c:v>
                </c:pt>
                <c:pt idx="53">
                  <c:v>7798</c:v>
                </c:pt>
                <c:pt idx="54">
                  <c:v>9942</c:v>
                </c:pt>
                <c:pt idx="55">
                  <c:v>11748</c:v>
                </c:pt>
                <c:pt idx="56">
                  <c:v>13910</c:v>
                </c:pt>
                <c:pt idx="57">
                  <c:v>17963</c:v>
                </c:pt>
                <c:pt idx="58">
                  <c:v>20410</c:v>
                </c:pt>
                <c:pt idx="59">
                  <c:v>25374</c:v>
                </c:pt>
                <c:pt idx="60">
                  <c:v>28768</c:v>
                </c:pt>
                <c:pt idx="61">
                  <c:v>35136</c:v>
                </c:pt>
                <c:pt idx="62">
                  <c:v>39885</c:v>
                </c:pt>
                <c:pt idx="63">
                  <c:v>49515</c:v>
                </c:pt>
                <c:pt idx="64">
                  <c:v>57786</c:v>
                </c:pt>
                <c:pt idx="65">
                  <c:v>65719</c:v>
                </c:pt>
                <c:pt idx="66">
                  <c:v>73235</c:v>
                </c:pt>
                <c:pt idx="67">
                  <c:v>80110</c:v>
                </c:pt>
                <c:pt idx="68">
                  <c:v>87956</c:v>
                </c:pt>
                <c:pt idx="69">
                  <c:v>95923</c:v>
                </c:pt>
                <c:pt idx="70">
                  <c:v>104118</c:v>
                </c:pt>
                <c:pt idx="71">
                  <c:v>112065</c:v>
                </c:pt>
                <c:pt idx="72">
                  <c:v>119199</c:v>
                </c:pt>
                <c:pt idx="73">
                  <c:v>126168</c:v>
                </c:pt>
                <c:pt idx="74">
                  <c:v>131646</c:v>
                </c:pt>
                <c:pt idx="75">
                  <c:v>136675</c:v>
                </c:pt>
                <c:pt idx="76">
                  <c:v>141942</c:v>
                </c:pt>
                <c:pt idx="77">
                  <c:v>148220</c:v>
                </c:pt>
                <c:pt idx="78">
                  <c:v>153222</c:v>
                </c:pt>
                <c:pt idx="79">
                  <c:v>158273</c:v>
                </c:pt>
                <c:pt idx="80">
                  <c:v>163027</c:v>
                </c:pt>
                <c:pt idx="81">
                  <c:v>166831</c:v>
                </c:pt>
                <c:pt idx="82">
                  <c:v>170099</c:v>
                </c:pt>
                <c:pt idx="83">
                  <c:v>172541</c:v>
                </c:pt>
                <c:pt idx="84">
                  <c:v>177644</c:v>
                </c:pt>
                <c:pt idx="85">
                  <c:v>184948</c:v>
                </c:pt>
                <c:pt idx="86">
                  <c:v>190839</c:v>
                </c:pt>
                <c:pt idx="87">
                  <c:v>191726</c:v>
                </c:pt>
                <c:pt idx="88">
                  <c:v>198674</c:v>
                </c:pt>
                <c:pt idx="89">
                  <c:v>200210</c:v>
                </c:pt>
                <c:pt idx="90">
                  <c:v>204178</c:v>
                </c:pt>
                <c:pt idx="91">
                  <c:v>208389</c:v>
                </c:pt>
                <c:pt idx="92">
                  <c:v>213024</c:v>
                </c:pt>
                <c:pt idx="93">
                  <c:v>202990</c:v>
                </c:pt>
                <c:pt idx="94">
                  <c:v>205905</c:v>
                </c:pt>
                <c:pt idx="95">
                  <c:v>207634</c:v>
                </c:pt>
                <c:pt idx="96">
                  <c:v>209465</c:v>
                </c:pt>
                <c:pt idx="97">
                  <c:v>210773</c:v>
                </c:pt>
                <c:pt idx="98">
                  <c:v>212917</c:v>
                </c:pt>
                <c:pt idx="99">
                  <c:v>213435</c:v>
                </c:pt>
                <c:pt idx="100">
                  <c:v>215216</c:v>
                </c:pt>
                <c:pt idx="101">
                  <c:v>216582</c:v>
                </c:pt>
                <c:pt idx="102">
                  <c:v>217466</c:v>
                </c:pt>
                <c:pt idx="103">
                  <c:v>218011</c:v>
                </c:pt>
                <c:pt idx="104">
                  <c:v>219329</c:v>
                </c:pt>
                <c:pt idx="105">
                  <c:v>220325</c:v>
                </c:pt>
                <c:pt idx="106">
                  <c:v>221447</c:v>
                </c:pt>
                <c:pt idx="107">
                  <c:v>222857</c:v>
                </c:pt>
                <c:pt idx="108">
                  <c:v>223578</c:v>
                </c:pt>
                <c:pt idx="109">
                  <c:v>224350</c:v>
                </c:pt>
                <c:pt idx="110">
                  <c:v>227436</c:v>
                </c:pt>
                <c:pt idx="111">
                  <c:v>228030</c:v>
                </c:pt>
                <c:pt idx="112">
                  <c:v>228691</c:v>
                </c:pt>
                <c:pt idx="113">
                  <c:v>229540</c:v>
                </c:pt>
                <c:pt idx="114">
                  <c:v>230183</c:v>
                </c:pt>
                <c:pt idx="115">
                  <c:v>230698</c:v>
                </c:pt>
                <c:pt idx="116">
                  <c:v>230698</c:v>
                </c:pt>
                <c:pt idx="117">
                  <c:v>231606</c:v>
                </c:pt>
                <c:pt idx="118">
                  <c:v>232037</c:v>
                </c:pt>
                <c:pt idx="119">
                  <c:v>232555</c:v>
                </c:pt>
                <c:pt idx="120">
                  <c:v>233037</c:v>
                </c:pt>
                <c:pt idx="121">
                  <c:v>234824</c:v>
                </c:pt>
                <c:pt idx="122">
                  <c:v>235290</c:v>
                </c:pt>
                <c:pt idx="123">
                  <c:v>235772</c:v>
                </c:pt>
                <c:pt idx="124">
                  <c:v>235400</c:v>
                </c:pt>
                <c:pt idx="125">
                  <c:v>236259</c:v>
                </c:pt>
                <c:pt idx="126">
                  <c:v>236259</c:v>
                </c:pt>
                <c:pt idx="127">
                  <c:v>237906</c:v>
                </c:pt>
                <c:pt idx="128">
                  <c:v>238564</c:v>
                </c:pt>
                <c:pt idx="129">
                  <c:v>239228</c:v>
                </c:pt>
                <c:pt idx="130">
                  <c:v>239479</c:v>
                </c:pt>
                <c:pt idx="131">
                  <c:v>239638</c:v>
                </c:pt>
                <c:pt idx="132">
                  <c:v>239932</c:v>
                </c:pt>
                <c:pt idx="133">
                  <c:v>240326</c:v>
                </c:pt>
                <c:pt idx="134">
                  <c:v>240660</c:v>
                </c:pt>
                <c:pt idx="135">
                  <c:v>240978</c:v>
                </c:pt>
                <c:pt idx="136">
                  <c:v>241310</c:v>
                </c:pt>
                <c:pt idx="137">
                  <c:v>241550</c:v>
                </c:pt>
                <c:pt idx="138">
                  <c:v>241717</c:v>
                </c:pt>
                <c:pt idx="139">
                  <c:v>241966</c:v>
                </c:pt>
                <c:pt idx="140">
                  <c:v>242280</c:v>
                </c:pt>
                <c:pt idx="141">
                  <c:v>242707</c:v>
                </c:pt>
                <c:pt idx="142">
                  <c:v>243209</c:v>
                </c:pt>
                <c:pt idx="143">
                  <c:v>243605</c:v>
                </c:pt>
                <c:pt idx="144">
                  <c:v>243928</c:v>
                </c:pt>
                <c:pt idx="145">
                  <c:v>244109</c:v>
                </c:pt>
                <c:pt idx="146">
                  <c:v>244328</c:v>
                </c:pt>
                <c:pt idx="147">
                  <c:v>244683</c:v>
                </c:pt>
                <c:pt idx="148">
                  <c:v>245268</c:v>
                </c:pt>
                <c:pt idx="149">
                  <c:v>245575</c:v>
                </c:pt>
                <c:pt idx="150">
                  <c:v>245938</c:v>
                </c:pt>
                <c:pt idx="151">
                  <c:v>246272</c:v>
                </c:pt>
                <c:pt idx="152">
                  <c:v>246504</c:v>
                </c:pt>
                <c:pt idx="153">
                  <c:v>246752</c:v>
                </c:pt>
                <c:pt idx="154">
                  <c:v>247086</c:v>
                </c:pt>
                <c:pt idx="155">
                  <c:v>247486</c:v>
                </c:pt>
                <c:pt idx="156">
                  <c:v>247905</c:v>
                </c:pt>
                <c:pt idx="157">
                  <c:v>248469</c:v>
                </c:pt>
                <c:pt idx="158">
                  <c:v>248770</c:v>
                </c:pt>
                <c:pt idx="159">
                  <c:v>248970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8A-46FE-ABE4-200CF6913890}"/>
            </c:ext>
          </c:extLst>
        </c:ser>
        <c:ser>
          <c:idx val="5"/>
          <c:order val="4"/>
          <c:tx>
            <c:strRef>
              <c:f>Confirmed!$A$10</c:f>
              <c:strCache>
                <c:ptCount val="1"/>
                <c:pt idx="0">
                  <c:v>Russia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Confirmed!$C$1:$FZ$1</c:f>
              <c:strCache>
                <c:ptCount val="16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</c:strCache>
            </c:strRef>
          </c:cat>
          <c:val>
            <c:numRef>
              <c:f>Confirmed!$C$10:$FZ$10</c:f>
              <c:numCache>
                <c:formatCode>General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4</c:v>
                </c:pt>
                <c:pt idx="44">
                  <c:v>13</c:v>
                </c:pt>
                <c:pt idx="45">
                  <c:v>13</c:v>
                </c:pt>
                <c:pt idx="46">
                  <c:v>17</c:v>
                </c:pt>
                <c:pt idx="47">
                  <c:v>17</c:v>
                </c:pt>
                <c:pt idx="48">
                  <c:v>20</c:v>
                </c:pt>
                <c:pt idx="49">
                  <c:v>20</c:v>
                </c:pt>
                <c:pt idx="50">
                  <c:v>28</c:v>
                </c:pt>
                <c:pt idx="51">
                  <c:v>45</c:v>
                </c:pt>
                <c:pt idx="52">
                  <c:v>59</c:v>
                </c:pt>
                <c:pt idx="53">
                  <c:v>63</c:v>
                </c:pt>
                <c:pt idx="54">
                  <c:v>90</c:v>
                </c:pt>
                <c:pt idx="55">
                  <c:v>114</c:v>
                </c:pt>
                <c:pt idx="56">
                  <c:v>147</c:v>
                </c:pt>
                <c:pt idx="57">
                  <c:v>199</c:v>
                </c:pt>
                <c:pt idx="58">
                  <c:v>253</c:v>
                </c:pt>
                <c:pt idx="59">
                  <c:v>306</c:v>
                </c:pt>
                <c:pt idx="60">
                  <c:v>367</c:v>
                </c:pt>
                <c:pt idx="61">
                  <c:v>438</c:v>
                </c:pt>
                <c:pt idx="62">
                  <c:v>495</c:v>
                </c:pt>
                <c:pt idx="63">
                  <c:v>658</c:v>
                </c:pt>
                <c:pt idx="64">
                  <c:v>840</c:v>
                </c:pt>
                <c:pt idx="65">
                  <c:v>1036</c:v>
                </c:pt>
                <c:pt idx="66">
                  <c:v>1264</c:v>
                </c:pt>
                <c:pt idx="67">
                  <c:v>1534</c:v>
                </c:pt>
                <c:pt idx="68">
                  <c:v>1836</c:v>
                </c:pt>
                <c:pt idx="69">
                  <c:v>2337</c:v>
                </c:pt>
                <c:pt idx="70">
                  <c:v>2777</c:v>
                </c:pt>
                <c:pt idx="71">
                  <c:v>3548</c:v>
                </c:pt>
                <c:pt idx="72">
                  <c:v>4149</c:v>
                </c:pt>
                <c:pt idx="73">
                  <c:v>4731</c:v>
                </c:pt>
                <c:pt idx="74">
                  <c:v>5389</c:v>
                </c:pt>
                <c:pt idx="75">
                  <c:v>6343</c:v>
                </c:pt>
                <c:pt idx="76">
                  <c:v>7497</c:v>
                </c:pt>
                <c:pt idx="77">
                  <c:v>8672</c:v>
                </c:pt>
                <c:pt idx="78">
                  <c:v>10131</c:v>
                </c:pt>
                <c:pt idx="79">
                  <c:v>11917</c:v>
                </c:pt>
                <c:pt idx="80">
                  <c:v>13584</c:v>
                </c:pt>
                <c:pt idx="81">
                  <c:v>15770</c:v>
                </c:pt>
                <c:pt idx="82">
                  <c:v>18328</c:v>
                </c:pt>
                <c:pt idx="83">
                  <c:v>21102</c:v>
                </c:pt>
                <c:pt idx="84">
                  <c:v>24490</c:v>
                </c:pt>
                <c:pt idx="85">
                  <c:v>27938</c:v>
                </c:pt>
                <c:pt idx="86">
                  <c:v>32008</c:v>
                </c:pt>
                <c:pt idx="87">
                  <c:v>36793</c:v>
                </c:pt>
                <c:pt idx="88">
                  <c:v>42853</c:v>
                </c:pt>
                <c:pt idx="89">
                  <c:v>47121</c:v>
                </c:pt>
                <c:pt idx="90">
                  <c:v>52763</c:v>
                </c:pt>
                <c:pt idx="91">
                  <c:v>57999</c:v>
                </c:pt>
                <c:pt idx="92">
                  <c:v>62773</c:v>
                </c:pt>
                <c:pt idx="93">
                  <c:v>68622</c:v>
                </c:pt>
                <c:pt idx="94">
                  <c:v>74588</c:v>
                </c:pt>
                <c:pt idx="95">
                  <c:v>80949</c:v>
                </c:pt>
                <c:pt idx="96">
                  <c:v>87147</c:v>
                </c:pt>
                <c:pt idx="97">
                  <c:v>93558</c:v>
                </c:pt>
                <c:pt idx="98">
                  <c:v>99399</c:v>
                </c:pt>
                <c:pt idx="99">
                  <c:v>106498</c:v>
                </c:pt>
                <c:pt idx="100">
                  <c:v>114431</c:v>
                </c:pt>
                <c:pt idx="101">
                  <c:v>124054</c:v>
                </c:pt>
                <c:pt idx="102">
                  <c:v>134687</c:v>
                </c:pt>
                <c:pt idx="103">
                  <c:v>145268</c:v>
                </c:pt>
                <c:pt idx="104">
                  <c:v>155370</c:v>
                </c:pt>
                <c:pt idx="105">
                  <c:v>165929</c:v>
                </c:pt>
                <c:pt idx="106">
                  <c:v>177160</c:v>
                </c:pt>
                <c:pt idx="107">
                  <c:v>187859</c:v>
                </c:pt>
                <c:pt idx="108">
                  <c:v>198676</c:v>
                </c:pt>
                <c:pt idx="109">
                  <c:v>209688</c:v>
                </c:pt>
                <c:pt idx="110">
                  <c:v>221344</c:v>
                </c:pt>
                <c:pt idx="111">
                  <c:v>232243</c:v>
                </c:pt>
                <c:pt idx="112">
                  <c:v>242271</c:v>
                </c:pt>
                <c:pt idx="113">
                  <c:v>252245</c:v>
                </c:pt>
                <c:pt idx="114">
                  <c:v>262843</c:v>
                </c:pt>
                <c:pt idx="115">
                  <c:v>272043</c:v>
                </c:pt>
                <c:pt idx="116">
                  <c:v>281752</c:v>
                </c:pt>
                <c:pt idx="117">
                  <c:v>290678</c:v>
                </c:pt>
                <c:pt idx="118">
                  <c:v>299941</c:v>
                </c:pt>
                <c:pt idx="119">
                  <c:v>308705</c:v>
                </c:pt>
                <c:pt idx="120">
                  <c:v>317554</c:v>
                </c:pt>
                <c:pt idx="121">
                  <c:v>326448</c:v>
                </c:pt>
                <c:pt idx="122">
                  <c:v>335882</c:v>
                </c:pt>
                <c:pt idx="123">
                  <c:v>344481</c:v>
                </c:pt>
                <c:pt idx="124">
                  <c:v>353427</c:v>
                </c:pt>
                <c:pt idx="125">
                  <c:v>362342</c:v>
                </c:pt>
                <c:pt idx="126">
                  <c:v>370680</c:v>
                </c:pt>
                <c:pt idx="127">
                  <c:v>379051</c:v>
                </c:pt>
                <c:pt idx="128">
                  <c:v>387623</c:v>
                </c:pt>
                <c:pt idx="129">
                  <c:v>396575</c:v>
                </c:pt>
                <c:pt idx="130">
                  <c:v>405843</c:v>
                </c:pt>
                <c:pt idx="131">
                  <c:v>414328</c:v>
                </c:pt>
                <c:pt idx="132">
                  <c:v>423186</c:v>
                </c:pt>
                <c:pt idx="133">
                  <c:v>431715</c:v>
                </c:pt>
                <c:pt idx="134">
                  <c:v>440538</c:v>
                </c:pt>
                <c:pt idx="135">
                  <c:v>449256</c:v>
                </c:pt>
                <c:pt idx="136">
                  <c:v>458102</c:v>
                </c:pt>
                <c:pt idx="137">
                  <c:v>467073</c:v>
                </c:pt>
                <c:pt idx="138">
                  <c:v>476043</c:v>
                </c:pt>
                <c:pt idx="139">
                  <c:v>484630</c:v>
                </c:pt>
                <c:pt idx="140">
                  <c:v>493023</c:v>
                </c:pt>
                <c:pt idx="141">
                  <c:v>501800</c:v>
                </c:pt>
                <c:pt idx="142">
                  <c:v>510761</c:v>
                </c:pt>
                <c:pt idx="143">
                  <c:v>519458</c:v>
                </c:pt>
                <c:pt idx="144">
                  <c:v>528267</c:v>
                </c:pt>
                <c:pt idx="145">
                  <c:v>536484</c:v>
                </c:pt>
                <c:pt idx="146">
                  <c:v>544725</c:v>
                </c:pt>
                <c:pt idx="147">
                  <c:v>552549</c:v>
                </c:pt>
                <c:pt idx="148">
                  <c:v>560321</c:v>
                </c:pt>
                <c:pt idx="149">
                  <c:v>568292</c:v>
                </c:pt>
                <c:pt idx="150">
                  <c:v>576162</c:v>
                </c:pt>
                <c:pt idx="151">
                  <c:v>583879</c:v>
                </c:pt>
                <c:pt idx="152">
                  <c:v>591465</c:v>
                </c:pt>
                <c:pt idx="153">
                  <c:v>598878</c:v>
                </c:pt>
                <c:pt idx="154">
                  <c:v>606043</c:v>
                </c:pt>
                <c:pt idx="155">
                  <c:v>613148</c:v>
                </c:pt>
                <c:pt idx="156">
                  <c:v>619936</c:v>
                </c:pt>
                <c:pt idx="157">
                  <c:v>626779</c:v>
                </c:pt>
                <c:pt idx="158">
                  <c:v>633563</c:v>
                </c:pt>
                <c:pt idx="159">
                  <c:v>640246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35-4D2D-9E05-11AB52B745EE}"/>
            </c:ext>
          </c:extLst>
        </c:ser>
        <c:ser>
          <c:idx val="4"/>
          <c:order val="5"/>
          <c:tx>
            <c:strRef>
              <c:f>Confirmed!$A$11</c:f>
              <c:strCache>
                <c:ptCount val="1"/>
                <c:pt idx="0">
                  <c:v>US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Confirmed!$C$1:$FZ$1</c:f>
              <c:strCache>
                <c:ptCount val="16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</c:strCache>
            </c:strRef>
          </c:cat>
          <c:val>
            <c:numRef>
              <c:f>Confirmed!$C$11:$FZ$11</c:f>
              <c:numCache>
                <c:formatCode>General</c:formatCode>
                <c:ptCount val="18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7</c:v>
                </c:pt>
                <c:pt idx="10">
                  <c:v>8</c:v>
                </c:pt>
                <c:pt idx="11">
                  <c:v>8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12</c:v>
                </c:pt>
                <c:pt idx="21">
                  <c:v>12</c:v>
                </c:pt>
                <c:pt idx="22">
                  <c:v>13</c:v>
                </c:pt>
                <c:pt idx="23">
                  <c:v>13</c:v>
                </c:pt>
                <c:pt idx="24">
                  <c:v>13</c:v>
                </c:pt>
                <c:pt idx="25">
                  <c:v>13</c:v>
                </c:pt>
                <c:pt idx="26">
                  <c:v>13</c:v>
                </c:pt>
                <c:pt idx="27">
                  <c:v>13</c:v>
                </c:pt>
                <c:pt idx="28">
                  <c:v>13</c:v>
                </c:pt>
                <c:pt idx="29">
                  <c:v>13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15</c:v>
                </c:pt>
                <c:pt idx="34">
                  <c:v>15</c:v>
                </c:pt>
                <c:pt idx="35">
                  <c:v>15</c:v>
                </c:pt>
                <c:pt idx="36">
                  <c:v>16</c:v>
                </c:pt>
                <c:pt idx="37">
                  <c:v>16</c:v>
                </c:pt>
                <c:pt idx="38">
                  <c:v>24</c:v>
                </c:pt>
                <c:pt idx="39">
                  <c:v>30</c:v>
                </c:pt>
                <c:pt idx="40">
                  <c:v>53</c:v>
                </c:pt>
                <c:pt idx="41">
                  <c:v>73</c:v>
                </c:pt>
                <c:pt idx="42">
                  <c:v>104</c:v>
                </c:pt>
                <c:pt idx="43">
                  <c:v>174</c:v>
                </c:pt>
                <c:pt idx="44">
                  <c:v>222</c:v>
                </c:pt>
                <c:pt idx="45">
                  <c:v>337</c:v>
                </c:pt>
                <c:pt idx="46">
                  <c:v>451</c:v>
                </c:pt>
                <c:pt idx="47">
                  <c:v>519</c:v>
                </c:pt>
                <c:pt idx="48">
                  <c:v>711</c:v>
                </c:pt>
                <c:pt idx="49">
                  <c:v>1109</c:v>
                </c:pt>
                <c:pt idx="50">
                  <c:v>1561</c:v>
                </c:pt>
                <c:pt idx="51">
                  <c:v>2157</c:v>
                </c:pt>
                <c:pt idx="52">
                  <c:v>2870</c:v>
                </c:pt>
                <c:pt idx="53">
                  <c:v>2968</c:v>
                </c:pt>
                <c:pt idx="54">
                  <c:v>4360</c:v>
                </c:pt>
                <c:pt idx="55">
                  <c:v>6141</c:v>
                </c:pt>
                <c:pt idx="56">
                  <c:v>8914</c:v>
                </c:pt>
                <c:pt idx="57">
                  <c:v>14153</c:v>
                </c:pt>
                <c:pt idx="58">
                  <c:v>19479</c:v>
                </c:pt>
                <c:pt idx="59">
                  <c:v>25818</c:v>
                </c:pt>
                <c:pt idx="60">
                  <c:v>33756</c:v>
                </c:pt>
                <c:pt idx="61">
                  <c:v>43845</c:v>
                </c:pt>
                <c:pt idx="62">
                  <c:v>54108</c:v>
                </c:pt>
                <c:pt idx="63">
                  <c:v>66044</c:v>
                </c:pt>
                <c:pt idx="64">
                  <c:v>84080</c:v>
                </c:pt>
                <c:pt idx="65">
                  <c:v>102254</c:v>
                </c:pt>
                <c:pt idx="66">
                  <c:v>122054</c:v>
                </c:pt>
                <c:pt idx="67">
                  <c:v>141194</c:v>
                </c:pt>
                <c:pt idx="68">
                  <c:v>162690</c:v>
                </c:pt>
                <c:pt idx="69">
                  <c:v>188701</c:v>
                </c:pt>
                <c:pt idx="70">
                  <c:v>214194</c:v>
                </c:pt>
                <c:pt idx="71">
                  <c:v>244593</c:v>
                </c:pt>
                <c:pt idx="72">
                  <c:v>276535</c:v>
                </c:pt>
                <c:pt idx="73">
                  <c:v>309699</c:v>
                </c:pt>
                <c:pt idx="74">
                  <c:v>337573</c:v>
                </c:pt>
                <c:pt idx="75">
                  <c:v>367210</c:v>
                </c:pt>
                <c:pt idx="76">
                  <c:v>397992</c:v>
                </c:pt>
                <c:pt idx="77">
                  <c:v>429686</c:v>
                </c:pt>
                <c:pt idx="78">
                  <c:v>464442</c:v>
                </c:pt>
                <c:pt idx="79">
                  <c:v>497943</c:v>
                </c:pt>
                <c:pt idx="80">
                  <c:v>527958</c:v>
                </c:pt>
                <c:pt idx="81">
                  <c:v>556517</c:v>
                </c:pt>
                <c:pt idx="82">
                  <c:v>581810</c:v>
                </c:pt>
                <c:pt idx="83">
                  <c:v>608845</c:v>
                </c:pt>
                <c:pt idx="84">
                  <c:v>637974</c:v>
                </c:pt>
                <c:pt idx="85">
                  <c:v>669272</c:v>
                </c:pt>
                <c:pt idx="86">
                  <c:v>701996</c:v>
                </c:pt>
                <c:pt idx="87">
                  <c:v>730317</c:v>
                </c:pt>
                <c:pt idx="88">
                  <c:v>756375</c:v>
                </c:pt>
                <c:pt idx="89">
                  <c:v>783716</c:v>
                </c:pt>
                <c:pt idx="90">
                  <c:v>809213</c:v>
                </c:pt>
                <c:pt idx="91">
                  <c:v>837414</c:v>
                </c:pt>
                <c:pt idx="92">
                  <c:v>871617</c:v>
                </c:pt>
                <c:pt idx="93">
                  <c:v>907908</c:v>
                </c:pt>
                <c:pt idx="94">
                  <c:v>940829</c:v>
                </c:pt>
                <c:pt idx="95">
                  <c:v>968517</c:v>
                </c:pt>
                <c:pt idx="96">
                  <c:v>990993</c:v>
                </c:pt>
                <c:pt idx="97">
                  <c:v>1015518</c:v>
                </c:pt>
                <c:pt idx="98">
                  <c:v>1042926</c:v>
                </c:pt>
                <c:pt idx="99">
                  <c:v>1072667</c:v>
                </c:pt>
                <c:pt idx="100">
                  <c:v>1106829</c:v>
                </c:pt>
                <c:pt idx="101">
                  <c:v>1136024</c:v>
                </c:pt>
                <c:pt idx="102">
                  <c:v>1161611</c:v>
                </c:pt>
                <c:pt idx="103">
                  <c:v>1184086</c:v>
                </c:pt>
                <c:pt idx="104">
                  <c:v>1208271</c:v>
                </c:pt>
                <c:pt idx="105">
                  <c:v>1233527</c:v>
                </c:pt>
                <c:pt idx="106">
                  <c:v>1261409</c:v>
                </c:pt>
                <c:pt idx="107">
                  <c:v>1288566</c:v>
                </c:pt>
                <c:pt idx="108">
                  <c:v>1314306</c:v>
                </c:pt>
                <c:pt idx="109">
                  <c:v>1334084</c:v>
                </c:pt>
                <c:pt idx="110">
                  <c:v>1352962</c:v>
                </c:pt>
                <c:pt idx="111">
                  <c:v>1374914</c:v>
                </c:pt>
                <c:pt idx="112">
                  <c:v>1396109</c:v>
                </c:pt>
                <c:pt idx="113">
                  <c:v>1423726</c:v>
                </c:pt>
                <c:pt idx="114">
                  <c:v>1449026</c:v>
                </c:pt>
                <c:pt idx="115">
                  <c:v>1474127</c:v>
                </c:pt>
                <c:pt idx="116">
                  <c:v>1493131</c:v>
                </c:pt>
                <c:pt idx="117">
                  <c:v>1514839</c:v>
                </c:pt>
                <c:pt idx="118">
                  <c:v>1535337</c:v>
                </c:pt>
                <c:pt idx="119">
                  <c:v>1558949</c:v>
                </c:pt>
                <c:pt idx="120">
                  <c:v>1584486</c:v>
                </c:pt>
                <c:pt idx="121">
                  <c:v>1608623</c:v>
                </c:pt>
                <c:pt idx="122">
                  <c:v>1630450</c:v>
                </c:pt>
                <c:pt idx="123">
                  <c:v>1651239</c:v>
                </c:pt>
                <c:pt idx="124">
                  <c:v>1670209</c:v>
                </c:pt>
                <c:pt idx="125">
                  <c:v>1689057</c:v>
                </c:pt>
                <c:pt idx="126">
                  <c:v>1707423</c:v>
                </c:pt>
                <c:pt idx="127">
                  <c:v>1730259</c:v>
                </c:pt>
                <c:pt idx="128">
                  <c:v>1754747</c:v>
                </c:pt>
                <c:pt idx="129">
                  <c:v>1778993</c:v>
                </c:pt>
                <c:pt idx="130">
                  <c:v>1799122</c:v>
                </c:pt>
                <c:pt idx="131">
                  <c:v>1816476</c:v>
                </c:pt>
                <c:pt idx="132">
                  <c:v>1837367</c:v>
                </c:pt>
                <c:pt idx="133">
                  <c:v>1857248</c:v>
                </c:pt>
                <c:pt idx="134">
                  <c:v>1878543</c:v>
                </c:pt>
                <c:pt idx="135">
                  <c:v>1903854</c:v>
                </c:pt>
                <c:pt idx="136">
                  <c:v>1926538</c:v>
                </c:pt>
                <c:pt idx="137">
                  <c:v>1944309</c:v>
                </c:pt>
                <c:pt idx="138">
                  <c:v>1961781</c:v>
                </c:pt>
                <c:pt idx="139">
                  <c:v>1979868</c:v>
                </c:pt>
                <c:pt idx="140">
                  <c:v>2000702</c:v>
                </c:pt>
                <c:pt idx="141">
                  <c:v>2023590</c:v>
                </c:pt>
                <c:pt idx="142">
                  <c:v>2048986</c:v>
                </c:pt>
                <c:pt idx="143">
                  <c:v>2074526</c:v>
                </c:pt>
                <c:pt idx="144">
                  <c:v>2094058</c:v>
                </c:pt>
                <c:pt idx="145">
                  <c:v>2114026</c:v>
                </c:pt>
                <c:pt idx="146">
                  <c:v>2137731</c:v>
                </c:pt>
                <c:pt idx="147">
                  <c:v>2163290</c:v>
                </c:pt>
                <c:pt idx="148">
                  <c:v>2191052</c:v>
                </c:pt>
                <c:pt idx="149">
                  <c:v>2222579</c:v>
                </c:pt>
                <c:pt idx="150">
                  <c:v>2255297</c:v>
                </c:pt>
                <c:pt idx="151">
                  <c:v>2281655</c:v>
                </c:pt>
                <c:pt idx="152">
                  <c:v>2312302</c:v>
                </c:pt>
                <c:pt idx="153">
                  <c:v>2347491</c:v>
                </c:pt>
                <c:pt idx="154">
                  <c:v>2382327</c:v>
                </c:pt>
                <c:pt idx="155">
                  <c:v>2422299</c:v>
                </c:pt>
                <c:pt idx="156">
                  <c:v>2467554</c:v>
                </c:pt>
                <c:pt idx="157">
                  <c:v>2510151</c:v>
                </c:pt>
                <c:pt idx="158">
                  <c:v>2548996</c:v>
                </c:pt>
                <c:pt idx="159">
                  <c:v>2590552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8A-46FE-ABE4-200CF6913890}"/>
            </c:ext>
          </c:extLst>
        </c:ser>
        <c:ser>
          <c:idx val="6"/>
          <c:order val="6"/>
          <c:tx>
            <c:strRef>
              <c:f>Confirmed!$A$12</c:f>
              <c:strCache>
                <c:ptCount val="1"/>
                <c:pt idx="0">
                  <c:v>Brazil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Confirmed!$C$1:$FZ$1</c:f>
              <c:strCache>
                <c:ptCount val="16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</c:strCache>
            </c:strRef>
          </c:cat>
          <c:val>
            <c:numRef>
              <c:f>Confirmed!$C$12:$FZ$12</c:f>
              <c:numCache>
                <c:formatCode>General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4</c:v>
                </c:pt>
                <c:pt idx="43">
                  <c:v>4</c:v>
                </c:pt>
                <c:pt idx="44">
                  <c:v>13</c:v>
                </c:pt>
                <c:pt idx="45">
                  <c:v>13</c:v>
                </c:pt>
                <c:pt idx="46">
                  <c:v>20</c:v>
                </c:pt>
                <c:pt idx="47">
                  <c:v>25</c:v>
                </c:pt>
                <c:pt idx="48">
                  <c:v>31</c:v>
                </c:pt>
                <c:pt idx="49">
                  <c:v>38</c:v>
                </c:pt>
                <c:pt idx="50">
                  <c:v>52</c:v>
                </c:pt>
                <c:pt idx="51">
                  <c:v>151</c:v>
                </c:pt>
                <c:pt idx="52">
                  <c:v>151</c:v>
                </c:pt>
                <c:pt idx="53">
                  <c:v>162</c:v>
                </c:pt>
                <c:pt idx="54">
                  <c:v>200</c:v>
                </c:pt>
                <c:pt idx="55">
                  <c:v>321</c:v>
                </c:pt>
                <c:pt idx="56">
                  <c:v>372</c:v>
                </c:pt>
                <c:pt idx="57">
                  <c:v>621</c:v>
                </c:pt>
                <c:pt idx="58">
                  <c:v>793</c:v>
                </c:pt>
                <c:pt idx="59">
                  <c:v>1021</c:v>
                </c:pt>
                <c:pt idx="60">
                  <c:v>1546</c:v>
                </c:pt>
                <c:pt idx="61">
                  <c:v>1924</c:v>
                </c:pt>
                <c:pt idx="62">
                  <c:v>2247</c:v>
                </c:pt>
                <c:pt idx="63">
                  <c:v>2554</c:v>
                </c:pt>
                <c:pt idx="64">
                  <c:v>2985</c:v>
                </c:pt>
                <c:pt idx="65">
                  <c:v>3417</c:v>
                </c:pt>
                <c:pt idx="66">
                  <c:v>3904</c:v>
                </c:pt>
                <c:pt idx="67">
                  <c:v>4256</c:v>
                </c:pt>
                <c:pt idx="68">
                  <c:v>4579</c:v>
                </c:pt>
                <c:pt idx="69">
                  <c:v>5717</c:v>
                </c:pt>
                <c:pt idx="70">
                  <c:v>6836</c:v>
                </c:pt>
                <c:pt idx="71">
                  <c:v>8044</c:v>
                </c:pt>
                <c:pt idx="72">
                  <c:v>9056</c:v>
                </c:pt>
                <c:pt idx="73">
                  <c:v>10360</c:v>
                </c:pt>
                <c:pt idx="74">
                  <c:v>11130</c:v>
                </c:pt>
                <c:pt idx="75">
                  <c:v>12161</c:v>
                </c:pt>
                <c:pt idx="76">
                  <c:v>14034</c:v>
                </c:pt>
                <c:pt idx="77">
                  <c:v>16170</c:v>
                </c:pt>
                <c:pt idx="78">
                  <c:v>18092</c:v>
                </c:pt>
                <c:pt idx="79">
                  <c:v>19638</c:v>
                </c:pt>
                <c:pt idx="80">
                  <c:v>20727</c:v>
                </c:pt>
                <c:pt idx="81">
                  <c:v>22192</c:v>
                </c:pt>
                <c:pt idx="82">
                  <c:v>23430</c:v>
                </c:pt>
                <c:pt idx="83">
                  <c:v>25262</c:v>
                </c:pt>
                <c:pt idx="84">
                  <c:v>28320</c:v>
                </c:pt>
                <c:pt idx="85">
                  <c:v>30425</c:v>
                </c:pt>
                <c:pt idx="86">
                  <c:v>33682</c:v>
                </c:pt>
                <c:pt idx="87">
                  <c:v>36658</c:v>
                </c:pt>
                <c:pt idx="88">
                  <c:v>38654</c:v>
                </c:pt>
                <c:pt idx="89">
                  <c:v>40743</c:v>
                </c:pt>
                <c:pt idx="90">
                  <c:v>43079</c:v>
                </c:pt>
                <c:pt idx="91">
                  <c:v>45757</c:v>
                </c:pt>
                <c:pt idx="92">
                  <c:v>50036</c:v>
                </c:pt>
                <c:pt idx="93">
                  <c:v>54043</c:v>
                </c:pt>
                <c:pt idx="94">
                  <c:v>59324</c:v>
                </c:pt>
                <c:pt idx="95">
                  <c:v>63100</c:v>
                </c:pt>
                <c:pt idx="96">
                  <c:v>67446</c:v>
                </c:pt>
                <c:pt idx="97">
                  <c:v>73235</c:v>
                </c:pt>
                <c:pt idx="98">
                  <c:v>79685</c:v>
                </c:pt>
                <c:pt idx="99">
                  <c:v>87187</c:v>
                </c:pt>
                <c:pt idx="100">
                  <c:v>92202</c:v>
                </c:pt>
                <c:pt idx="101">
                  <c:v>97100</c:v>
                </c:pt>
                <c:pt idx="102">
                  <c:v>101826</c:v>
                </c:pt>
                <c:pt idx="103">
                  <c:v>108620</c:v>
                </c:pt>
                <c:pt idx="104">
                  <c:v>115455</c:v>
                </c:pt>
                <c:pt idx="105">
                  <c:v>126611</c:v>
                </c:pt>
                <c:pt idx="106">
                  <c:v>135773</c:v>
                </c:pt>
                <c:pt idx="107">
                  <c:v>146894</c:v>
                </c:pt>
                <c:pt idx="108">
                  <c:v>156061</c:v>
                </c:pt>
                <c:pt idx="109">
                  <c:v>162699</c:v>
                </c:pt>
                <c:pt idx="110">
                  <c:v>169594</c:v>
                </c:pt>
                <c:pt idx="111">
                  <c:v>178214</c:v>
                </c:pt>
                <c:pt idx="112">
                  <c:v>190137</c:v>
                </c:pt>
                <c:pt idx="113">
                  <c:v>203165</c:v>
                </c:pt>
                <c:pt idx="114">
                  <c:v>220291</c:v>
                </c:pt>
                <c:pt idx="115">
                  <c:v>233511</c:v>
                </c:pt>
                <c:pt idx="116">
                  <c:v>241080</c:v>
                </c:pt>
                <c:pt idx="117">
                  <c:v>255368</c:v>
                </c:pt>
                <c:pt idx="118">
                  <c:v>271885</c:v>
                </c:pt>
                <c:pt idx="119">
                  <c:v>291579</c:v>
                </c:pt>
                <c:pt idx="120">
                  <c:v>310087</c:v>
                </c:pt>
                <c:pt idx="121">
                  <c:v>330890</c:v>
                </c:pt>
                <c:pt idx="122">
                  <c:v>347398</c:v>
                </c:pt>
                <c:pt idx="123">
                  <c:v>363211</c:v>
                </c:pt>
                <c:pt idx="124">
                  <c:v>374898</c:v>
                </c:pt>
                <c:pt idx="125">
                  <c:v>391222</c:v>
                </c:pt>
                <c:pt idx="126">
                  <c:v>411821</c:v>
                </c:pt>
                <c:pt idx="127">
                  <c:v>438238</c:v>
                </c:pt>
                <c:pt idx="128">
                  <c:v>465166</c:v>
                </c:pt>
                <c:pt idx="129">
                  <c:v>498440</c:v>
                </c:pt>
                <c:pt idx="130">
                  <c:v>514849</c:v>
                </c:pt>
                <c:pt idx="131">
                  <c:v>526447</c:v>
                </c:pt>
                <c:pt idx="132">
                  <c:v>555383</c:v>
                </c:pt>
                <c:pt idx="133">
                  <c:v>584016</c:v>
                </c:pt>
                <c:pt idx="134">
                  <c:v>614941</c:v>
                </c:pt>
                <c:pt idx="135">
                  <c:v>645771</c:v>
                </c:pt>
                <c:pt idx="136">
                  <c:v>672846</c:v>
                </c:pt>
                <c:pt idx="137">
                  <c:v>691758</c:v>
                </c:pt>
                <c:pt idx="138">
                  <c:v>707412</c:v>
                </c:pt>
                <c:pt idx="139">
                  <c:v>739503</c:v>
                </c:pt>
                <c:pt idx="140">
                  <c:v>772416</c:v>
                </c:pt>
                <c:pt idx="141">
                  <c:v>802828</c:v>
                </c:pt>
                <c:pt idx="142">
                  <c:v>828810</c:v>
                </c:pt>
                <c:pt idx="143">
                  <c:v>850514</c:v>
                </c:pt>
                <c:pt idx="144">
                  <c:v>867624</c:v>
                </c:pt>
                <c:pt idx="145">
                  <c:v>888271</c:v>
                </c:pt>
                <c:pt idx="146">
                  <c:v>923189</c:v>
                </c:pt>
                <c:pt idx="147">
                  <c:v>955377</c:v>
                </c:pt>
                <c:pt idx="148">
                  <c:v>978142</c:v>
                </c:pt>
                <c:pt idx="149">
                  <c:v>1032913</c:v>
                </c:pt>
                <c:pt idx="150">
                  <c:v>1067579</c:v>
                </c:pt>
                <c:pt idx="151">
                  <c:v>1083341</c:v>
                </c:pt>
                <c:pt idx="152">
                  <c:v>1106470</c:v>
                </c:pt>
                <c:pt idx="153">
                  <c:v>1145906</c:v>
                </c:pt>
                <c:pt idx="154">
                  <c:v>1188631</c:v>
                </c:pt>
                <c:pt idx="155">
                  <c:v>1228114</c:v>
                </c:pt>
                <c:pt idx="156">
                  <c:v>1274974</c:v>
                </c:pt>
                <c:pt idx="157">
                  <c:v>1313667</c:v>
                </c:pt>
                <c:pt idx="158">
                  <c:v>1344143</c:v>
                </c:pt>
                <c:pt idx="159">
                  <c:v>1368195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3F-4802-9941-3770EC2BDA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5790064"/>
        <c:axId val="237789248"/>
      </c:lineChart>
      <c:catAx>
        <c:axId val="23579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789248"/>
        <c:crosses val="autoZero"/>
        <c:auto val="1"/>
        <c:lblAlgn val="ctr"/>
        <c:lblOffset val="100"/>
        <c:noMultiLvlLbl val="0"/>
      </c:catAx>
      <c:valAx>
        <c:axId val="23778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79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Deaths by Country (per 100,000 Population)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7799026994869478"/>
          <c:h val="0.80104473353874239"/>
        </c:manualLayout>
      </c:layout>
      <c:lineChart>
        <c:grouping val="standard"/>
        <c:varyColors val="0"/>
        <c:ser>
          <c:idx val="0"/>
          <c:order val="0"/>
          <c:tx>
            <c:strRef>
              <c:f>'By Population Size'!$A$19</c:f>
              <c:strCache>
                <c:ptCount val="1"/>
                <c:pt idx="0">
                  <c:v>UK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Size'!$C$14:$FZ$14</c:f>
              <c:strCache>
                <c:ptCount val="16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</c:strCache>
            </c:strRef>
          </c:cat>
          <c:val>
            <c:numRef>
              <c:f>'By Population Size'!$C$19:$FZ$19</c:f>
              <c:numCache>
                <c:formatCode>0.0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1.4742303430364471E-3</c:v>
                </c:pt>
                <c:pt idx="45">
                  <c:v>2.9484606860728942E-3</c:v>
                </c:pt>
                <c:pt idx="46">
                  <c:v>2.9484606860728942E-3</c:v>
                </c:pt>
                <c:pt idx="47">
                  <c:v>4.4226910291093411E-3</c:v>
                </c:pt>
                <c:pt idx="48">
                  <c:v>1.031961240125513E-2</c:v>
                </c:pt>
                <c:pt idx="49">
                  <c:v>1.031961240125513E-2</c:v>
                </c:pt>
                <c:pt idx="50">
                  <c:v>1.3268073087328025E-2</c:v>
                </c:pt>
                <c:pt idx="51">
                  <c:v>1.4742303430364471E-2</c:v>
                </c:pt>
                <c:pt idx="52">
                  <c:v>4.1278449605020522E-2</c:v>
                </c:pt>
                <c:pt idx="53">
                  <c:v>6.3391904750567218E-2</c:v>
                </c:pt>
                <c:pt idx="54">
                  <c:v>9.7299202640405522E-2</c:v>
                </c:pt>
                <c:pt idx="55">
                  <c:v>0.12088688812898868</c:v>
                </c:pt>
                <c:pt idx="56">
                  <c:v>0.17101071979222787</c:v>
                </c:pt>
                <c:pt idx="57">
                  <c:v>0.23440262454279509</c:v>
                </c:pt>
                <c:pt idx="58">
                  <c:v>0.28747491689210719</c:v>
                </c:pt>
                <c:pt idx="59">
                  <c:v>0.37003181610214825</c:v>
                </c:pt>
                <c:pt idx="60">
                  <c:v>0.42162987810842384</c:v>
                </c:pt>
                <c:pt idx="61">
                  <c:v>0.530722923493121</c:v>
                </c:pt>
                <c:pt idx="62">
                  <c:v>0.75038324460555161</c:v>
                </c:pt>
                <c:pt idx="63">
                  <c:v>1.0245900884103307</c:v>
                </c:pt>
                <c:pt idx="64">
                  <c:v>1.295848471529037</c:v>
                </c:pt>
                <c:pt idx="65">
                  <c:v>1.714529888951388</c:v>
                </c:pt>
                <c:pt idx="66">
                  <c:v>2.1479536098041034</c:v>
                </c:pt>
                <c:pt idx="67">
                  <c:v>2.4649131335569399</c:v>
                </c:pt>
                <c:pt idx="68">
                  <c:v>3.0162752818525709</c:v>
                </c:pt>
                <c:pt idx="69">
                  <c:v>3.5809055032355301</c:v>
                </c:pt>
                <c:pt idx="70">
                  <c:v>4.5730625240990594</c:v>
                </c:pt>
                <c:pt idx="71">
                  <c:v>5.5342607077588228</c:v>
                </c:pt>
                <c:pt idx="72">
                  <c:v>6.5883354030298831</c:v>
                </c:pt>
                <c:pt idx="73">
                  <c:v>7.7102246940806189</c:v>
                </c:pt>
                <c:pt idx="74">
                  <c:v>8.6625774956821626</c:v>
                </c:pt>
                <c:pt idx="75">
                  <c:v>9.5043630215559762</c:v>
                </c:pt>
                <c:pt idx="76">
                  <c:v>11.034614117627807</c:v>
                </c:pt>
                <c:pt idx="77">
                  <c:v>12.561916753013566</c:v>
                </c:pt>
                <c:pt idx="78">
                  <c:v>14.189467051725803</c:v>
                </c:pt>
                <c:pt idx="79">
                  <c:v>15.889254637246829</c:v>
                </c:pt>
                <c:pt idx="80">
                  <c:v>17.127608125397444</c:v>
                </c:pt>
                <c:pt idx="81">
                  <c:v>18.138930140720447</c:v>
                </c:pt>
                <c:pt idx="82">
                  <c:v>19.2372317462826</c:v>
                </c:pt>
                <c:pt idx="83">
                  <c:v>20.782225145784796</c:v>
                </c:pt>
                <c:pt idx="84">
                  <c:v>22.02942401599363</c:v>
                </c:pt>
                <c:pt idx="85">
                  <c:v>23.55230396035028</c:v>
                </c:pt>
                <c:pt idx="86">
                  <c:v>24.932183561432392</c:v>
                </c:pt>
                <c:pt idx="87">
                  <c:v>26.580373084947144</c:v>
                </c:pt>
                <c:pt idx="88">
                  <c:v>27.316014026122332</c:v>
                </c:pt>
                <c:pt idx="89">
                  <c:v>28.14895416993792</c:v>
                </c:pt>
                <c:pt idx="90">
                  <c:v>29.876752131976641</c:v>
                </c:pt>
                <c:pt idx="91">
                  <c:v>31.125425232528507</c:v>
                </c:pt>
                <c:pt idx="92">
                  <c:v>32.200139152602077</c:v>
                </c:pt>
                <c:pt idx="93">
                  <c:v>33.693534490098003</c:v>
                </c:pt>
                <c:pt idx="94">
                  <c:v>34.937784899620759</c:v>
                </c:pt>
                <c:pt idx="95">
                  <c:v>35.55696164369607</c:v>
                </c:pt>
                <c:pt idx="96">
                  <c:v>36.059674190671494</c:v>
                </c:pt>
                <c:pt idx="97">
                  <c:v>37.402698033177707</c:v>
                </c:pt>
                <c:pt idx="98">
                  <c:v>38.577659616577748</c:v>
                </c:pt>
                <c:pt idx="99">
                  <c:v>39.574239328470391</c:v>
                </c:pt>
                <c:pt idx="100">
                  <c:v>40.666644012660399</c:v>
                </c:pt>
                <c:pt idx="101">
                  <c:v>41.583615286029065</c:v>
                </c:pt>
                <c:pt idx="102">
                  <c:v>42.04799784408555</c:v>
                </c:pt>
                <c:pt idx="103">
                  <c:v>42.474050413223083</c:v>
                </c:pt>
                <c:pt idx="104">
                  <c:v>43.494217810604297</c:v>
                </c:pt>
                <c:pt idx="105">
                  <c:v>44.450993303234959</c:v>
                </c:pt>
                <c:pt idx="106">
                  <c:v>45.245603458131598</c:v>
                </c:pt>
                <c:pt idx="107">
                  <c:v>46.169945883215455</c:v>
                </c:pt>
                <c:pt idx="108">
                  <c:v>46.680029581906062</c:v>
                </c:pt>
                <c:pt idx="109">
                  <c:v>47.075123313839832</c:v>
                </c:pt>
                <c:pt idx="110">
                  <c:v>47.386185916220519</c:v>
                </c:pt>
                <c:pt idx="111">
                  <c:v>48.312002571647412</c:v>
                </c:pt>
                <c:pt idx="112">
                  <c:v>49.041746591450448</c:v>
                </c:pt>
                <c:pt idx="113">
                  <c:v>49.67419140861309</c:v>
                </c:pt>
                <c:pt idx="114">
                  <c:v>50.241770090682117</c:v>
                </c:pt>
                <c:pt idx="115">
                  <c:v>50.931709891223171</c:v>
                </c:pt>
                <c:pt idx="116">
                  <c:v>51.182329049539369</c:v>
                </c:pt>
                <c:pt idx="117">
                  <c:v>51.418205904425207</c:v>
                </c:pt>
                <c:pt idx="118">
                  <c:v>52.223135671723099</c:v>
                </c:pt>
                <c:pt idx="119">
                  <c:v>52.75975551658837</c:v>
                </c:pt>
                <c:pt idx="120">
                  <c:v>53.258045372534696</c:v>
                </c:pt>
                <c:pt idx="121">
                  <c:v>53.775500222940479</c:v>
                </c:pt>
                <c:pt idx="122">
                  <c:v>54.191233179676765</c:v>
                </c:pt>
                <c:pt idx="123">
                  <c:v>54.365192360155064</c:v>
                </c:pt>
                <c:pt idx="124">
                  <c:v>54.543574231662475</c:v>
                </c:pt>
                <c:pt idx="125">
                  <c:v>54.741121097629353</c:v>
                </c:pt>
                <c:pt idx="126">
                  <c:v>55.348503998960368</c:v>
                </c:pt>
                <c:pt idx="127">
                  <c:v>55.904288838285119</c:v>
                </c:pt>
                <c:pt idx="128">
                  <c:v>56.381939469428922</c:v>
                </c:pt>
                <c:pt idx="129">
                  <c:v>56.698898993181757</c:v>
                </c:pt>
                <c:pt idx="130">
                  <c:v>56.865487021944872</c:v>
                </c:pt>
                <c:pt idx="131">
                  <c:v>57.685159092673146</c:v>
                </c:pt>
                <c:pt idx="132">
                  <c:v>58.164283954159991</c:v>
                </c:pt>
                <c:pt idx="133">
                  <c:v>58.693532647310072</c:v>
                </c:pt>
                <c:pt idx="134">
                  <c:v>58.952997187684481</c:v>
                </c:pt>
                <c:pt idx="135">
                  <c:v>59.479297420148505</c:v>
                </c:pt>
                <c:pt idx="136">
                  <c:v>59.780040410127938</c:v>
                </c:pt>
                <c:pt idx="137">
                  <c:v>59.893556146541741</c:v>
                </c:pt>
                <c:pt idx="138">
                  <c:v>59.974638815408738</c:v>
                </c:pt>
                <c:pt idx="139">
                  <c:v>60.399217154203242</c:v>
                </c:pt>
                <c:pt idx="140">
                  <c:v>60.760403588247165</c:v>
                </c:pt>
                <c:pt idx="141">
                  <c:v>60.983012370045678</c:v>
                </c:pt>
                <c:pt idx="142">
                  <c:v>61.280806899339041</c:v>
                </c:pt>
                <c:pt idx="143">
                  <c:v>61.547642591428634</c:v>
                </c:pt>
                <c:pt idx="144">
                  <c:v>61.600714883777947</c:v>
                </c:pt>
                <c:pt idx="145">
                  <c:v>61.65673563681333</c:v>
                </c:pt>
                <c:pt idx="146">
                  <c:v>62.000231306740815</c:v>
                </c:pt>
                <c:pt idx="147">
                  <c:v>62.271489689859536</c:v>
                </c:pt>
                <c:pt idx="148">
                  <c:v>62.470510786169456</c:v>
                </c:pt>
                <c:pt idx="149">
                  <c:v>62.725552635514759</c:v>
                </c:pt>
                <c:pt idx="150">
                  <c:v>62.914254119423425</c:v>
                </c:pt>
                <c:pt idx="151">
                  <c:v>62.977646024173985</c:v>
                </c:pt>
                <c:pt idx="152">
                  <c:v>62.998285248976494</c:v>
                </c:pt>
                <c:pt idx="153">
                  <c:v>63.411069745026701</c:v>
                </c:pt>
                <c:pt idx="154">
                  <c:v>63.638101217854313</c:v>
                </c:pt>
                <c:pt idx="155">
                  <c:v>63.857761538966749</c:v>
                </c:pt>
                <c:pt idx="156">
                  <c:v>64.129019922085448</c:v>
                </c:pt>
                <c:pt idx="157">
                  <c:v>64.27644295638909</c:v>
                </c:pt>
                <c:pt idx="158">
                  <c:v>64.329515248738403</c:v>
                </c:pt>
                <c:pt idx="159">
                  <c:v>64.366371007314328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BDCF-4193-BE06-18A7DF837201}"/>
            </c:ext>
          </c:extLst>
        </c:ser>
        <c:ser>
          <c:idx val="1"/>
          <c:order val="1"/>
          <c:tx>
            <c:strRef>
              <c:f>'By Population Size'!$A$20</c:f>
              <c:strCache>
                <c:ptCount val="1"/>
                <c:pt idx="0">
                  <c:v>Italy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Size'!$C$14:$FZ$14</c:f>
              <c:strCache>
                <c:ptCount val="16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</c:strCache>
            </c:strRef>
          </c:cat>
          <c:val>
            <c:numRef>
              <c:f>'By Population Size'!$C$20:$FZ$20</c:f>
              <c:numCache>
                <c:formatCode>0.0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1.6536821200284157E-3</c:v>
                </c:pt>
                <c:pt idx="31">
                  <c:v>3.3073642400568313E-3</c:v>
                </c:pt>
                <c:pt idx="32">
                  <c:v>4.9610463600852465E-3</c:v>
                </c:pt>
                <c:pt idx="33">
                  <c:v>1.1575774840198909E-2</c:v>
                </c:pt>
                <c:pt idx="34">
                  <c:v>1.6536821200284157E-2</c:v>
                </c:pt>
                <c:pt idx="35">
                  <c:v>1.9844185440340986E-2</c:v>
                </c:pt>
                <c:pt idx="36">
                  <c:v>2.8112596040483065E-2</c:v>
                </c:pt>
                <c:pt idx="37">
                  <c:v>3.4727324520596729E-2</c:v>
                </c:pt>
                <c:pt idx="38">
                  <c:v>4.7956781480824051E-2</c:v>
                </c:pt>
                <c:pt idx="39">
                  <c:v>5.622519208096613E-2</c:v>
                </c:pt>
                <c:pt idx="40">
                  <c:v>8.5991470241477616E-2</c:v>
                </c:pt>
                <c:pt idx="41">
                  <c:v>0.13064088748224484</c:v>
                </c:pt>
                <c:pt idx="42">
                  <c:v>0.17694398684304047</c:v>
                </c:pt>
                <c:pt idx="43">
                  <c:v>0.24474495376420549</c:v>
                </c:pt>
                <c:pt idx="44">
                  <c:v>0.32577537764559789</c:v>
                </c:pt>
                <c:pt idx="45">
                  <c:v>0.38530793396662083</c:v>
                </c:pt>
                <c:pt idx="46">
                  <c:v>0.60524765593040009</c:v>
                </c:pt>
                <c:pt idx="47">
                  <c:v>0.76565482157315634</c:v>
                </c:pt>
                <c:pt idx="48">
                  <c:v>1.0434734177379301</c:v>
                </c:pt>
                <c:pt idx="49">
                  <c:v>1.3675951132634998</c:v>
                </c:pt>
                <c:pt idx="50">
                  <c:v>1.6801410339488703</c:v>
                </c:pt>
                <c:pt idx="51">
                  <c:v>2.0935615639559741</c:v>
                </c:pt>
                <c:pt idx="52">
                  <c:v>2.3829559349609468</c:v>
                </c:pt>
                <c:pt idx="53">
                  <c:v>2.9915109551314041</c:v>
                </c:pt>
                <c:pt idx="54">
                  <c:v>3.5686460150213204</c:v>
                </c:pt>
                <c:pt idx="55">
                  <c:v>4.1391663464311241</c:v>
                </c:pt>
                <c:pt idx="56">
                  <c:v>4.9246653534446212</c:v>
                </c:pt>
                <c:pt idx="57">
                  <c:v>5.6307876186967549</c:v>
                </c:pt>
                <c:pt idx="58">
                  <c:v>6.6676463079545725</c:v>
                </c:pt>
                <c:pt idx="59">
                  <c:v>7.9790162291371054</c:v>
                </c:pt>
                <c:pt idx="60">
                  <c:v>9.0555632892756037</c:v>
                </c:pt>
                <c:pt idx="61">
                  <c:v>10.049426243412681</c:v>
                </c:pt>
                <c:pt idx="62">
                  <c:v>11.278112058593795</c:v>
                </c:pt>
                <c:pt idx="63">
                  <c:v>12.407576946573201</c:v>
                </c:pt>
                <c:pt idx="64">
                  <c:v>13.584998616033433</c:v>
                </c:pt>
                <c:pt idx="65">
                  <c:v>15.104732484339548</c:v>
                </c:pt>
                <c:pt idx="66">
                  <c:v>16.574855889044809</c:v>
                </c:pt>
                <c:pt idx="67">
                  <c:v>17.825039571786292</c:v>
                </c:pt>
                <c:pt idx="68">
                  <c:v>19.167829453249364</c:v>
                </c:pt>
                <c:pt idx="69">
                  <c:v>20.551961387713149</c:v>
                </c:pt>
                <c:pt idx="70">
                  <c:v>21.754188288973808</c:v>
                </c:pt>
                <c:pt idx="71">
                  <c:v>23.010986700195403</c:v>
                </c:pt>
                <c:pt idx="72">
                  <c:v>24.277707204137169</c:v>
                </c:pt>
                <c:pt idx="73">
                  <c:v>25.40386472787652</c:v>
                </c:pt>
                <c:pt idx="74">
                  <c:v>26.272047840891439</c:v>
                </c:pt>
                <c:pt idx="75">
                  <c:v>27.323789669229509</c:v>
                </c:pt>
                <c:pt idx="76">
                  <c:v>28.322613669726671</c:v>
                </c:pt>
                <c:pt idx="77">
                  <c:v>29.218909378782076</c:v>
                </c:pt>
                <c:pt idx="78">
                  <c:v>30.227655471999409</c:v>
                </c:pt>
                <c:pt idx="79">
                  <c:v>31.170254280415602</c:v>
                </c:pt>
                <c:pt idx="80">
                  <c:v>32.193883512713199</c:v>
                </c:pt>
                <c:pt idx="81">
                  <c:v>32.906620506445435</c:v>
                </c:pt>
                <c:pt idx="82">
                  <c:v>33.842604586381526</c:v>
                </c:pt>
                <c:pt idx="83">
                  <c:v>34.838121222638627</c:v>
                </c:pt>
                <c:pt idx="84">
                  <c:v>35.793949488015052</c:v>
                </c:pt>
                <c:pt idx="85">
                  <c:v>36.662132601029974</c:v>
                </c:pt>
                <c:pt idx="86">
                  <c:v>37.612999820046312</c:v>
                </c:pt>
                <c:pt idx="87">
                  <c:v>38.410074601900007</c:v>
                </c:pt>
                <c:pt idx="88">
                  <c:v>39.126118959872315</c:v>
                </c:pt>
                <c:pt idx="89">
                  <c:v>39.876890642365211</c:v>
                </c:pt>
                <c:pt idx="90">
                  <c:v>40.759956894460387</c:v>
                </c:pt>
                <c:pt idx="91">
                  <c:v>41.482615980912804</c:v>
                </c:pt>
                <c:pt idx="92">
                  <c:v>42.249924484605991</c:v>
                </c:pt>
                <c:pt idx="93">
                  <c:v>42.944470975017921</c:v>
                </c:pt>
                <c:pt idx="94">
                  <c:v>43.630749054829714</c:v>
                </c:pt>
                <c:pt idx="95">
                  <c:v>44.060706406037106</c:v>
                </c:pt>
                <c:pt idx="96">
                  <c:v>44.611382552006567</c:v>
                </c:pt>
                <c:pt idx="97">
                  <c:v>45.243089121857423</c:v>
                </c:pt>
                <c:pt idx="98">
                  <c:v>45.777228446626602</c:v>
                </c:pt>
                <c:pt idx="99">
                  <c:v>46.248527850834698</c:v>
                </c:pt>
                <c:pt idx="100">
                  <c:v>46.693368341122337</c:v>
                </c:pt>
                <c:pt idx="101">
                  <c:v>47.477213666015814</c:v>
                </c:pt>
                <c:pt idx="102">
                  <c:v>47.764954354900752</c:v>
                </c:pt>
                <c:pt idx="103">
                  <c:v>48.087422368306299</c:v>
                </c:pt>
                <c:pt idx="104">
                  <c:v>48.477691348633002</c:v>
                </c:pt>
                <c:pt idx="105">
                  <c:v>49.087900050923487</c:v>
                </c:pt>
                <c:pt idx="106">
                  <c:v>49.541008951811271</c:v>
                </c:pt>
                <c:pt idx="107">
                  <c:v>49.942853706978177</c:v>
                </c:pt>
                <c:pt idx="108">
                  <c:v>50.263668038263695</c:v>
                </c:pt>
                <c:pt idx="109">
                  <c:v>50.536525588068372</c:v>
                </c:pt>
                <c:pt idx="110">
                  <c:v>50.832534687553469</c:v>
                </c:pt>
                <c:pt idx="111">
                  <c:v>51.116968012198349</c:v>
                </c:pt>
                <c:pt idx="112">
                  <c:v>51.439436025603889</c:v>
                </c:pt>
                <c:pt idx="113">
                  <c:v>51.872700741051339</c:v>
                </c:pt>
                <c:pt idx="114">
                  <c:v>52.272891814098216</c:v>
                </c:pt>
                <c:pt idx="115">
                  <c:v>52.525905178462565</c:v>
                </c:pt>
                <c:pt idx="116">
                  <c:v>52.765689085866683</c:v>
                </c:pt>
                <c:pt idx="117">
                  <c:v>52.9294036157495</c:v>
                </c:pt>
                <c:pt idx="118">
                  <c:v>53.197300119194104</c:v>
                </c:pt>
                <c:pt idx="119">
                  <c:v>53.463542940518678</c:v>
                </c:pt>
                <c:pt idx="120">
                  <c:v>53.721517351243108</c:v>
                </c:pt>
                <c:pt idx="121">
                  <c:v>53.936496026846804</c:v>
                </c:pt>
                <c:pt idx="122">
                  <c:v>54.133284199130181</c:v>
                </c:pt>
                <c:pt idx="123">
                  <c:v>54.215968305131597</c:v>
                </c:pt>
                <c:pt idx="124">
                  <c:v>54.368107060174218</c:v>
                </c:pt>
                <c:pt idx="125">
                  <c:v>54.497094265536433</c:v>
                </c:pt>
                <c:pt idx="126">
                  <c:v>54.690575073579765</c:v>
                </c:pt>
                <c:pt idx="127">
                  <c:v>54.806332821981741</c:v>
                </c:pt>
                <c:pt idx="128">
                  <c:v>54.950203166424217</c:v>
                </c:pt>
                <c:pt idx="129">
                  <c:v>55.133761881747375</c:v>
                </c:pt>
                <c:pt idx="130">
                  <c:v>55.257788040749503</c:v>
                </c:pt>
                <c:pt idx="131">
                  <c:v>55.357008967951202</c:v>
                </c:pt>
                <c:pt idx="132">
                  <c:v>55.447961484552778</c:v>
                </c:pt>
                <c:pt idx="133">
                  <c:v>55.565372915074796</c:v>
                </c:pt>
                <c:pt idx="134">
                  <c:v>55.710896941637287</c:v>
                </c:pt>
                <c:pt idx="135">
                  <c:v>55.851459921839712</c:v>
                </c:pt>
                <c:pt idx="136">
                  <c:v>55.970525034481753</c:v>
                </c:pt>
                <c:pt idx="137">
                  <c:v>56.058170186843263</c:v>
                </c:pt>
                <c:pt idx="138">
                  <c:v>56.165659524645108</c:v>
                </c:pt>
                <c:pt idx="139">
                  <c:v>56.296300412127351</c:v>
                </c:pt>
                <c:pt idx="140">
                  <c:v>56.41371184264937</c:v>
                </c:pt>
                <c:pt idx="141">
                  <c:v>56.501356995010873</c:v>
                </c:pt>
                <c:pt idx="142">
                  <c:v>56.593963193732463</c:v>
                </c:pt>
                <c:pt idx="143">
                  <c:v>56.722950399094678</c:v>
                </c:pt>
                <c:pt idx="144">
                  <c:v>56.795712412375934</c:v>
                </c:pt>
                <c:pt idx="145">
                  <c:v>56.838708147496668</c:v>
                </c:pt>
                <c:pt idx="146">
                  <c:v>56.894933339577641</c:v>
                </c:pt>
                <c:pt idx="147">
                  <c:v>56.966041670738861</c:v>
                </c:pt>
                <c:pt idx="148">
                  <c:v>57.075184690660734</c:v>
                </c:pt>
                <c:pt idx="149">
                  <c:v>57.15290775030207</c:v>
                </c:pt>
                <c:pt idx="150">
                  <c:v>57.233938174183457</c:v>
                </c:pt>
                <c:pt idx="151">
                  <c:v>57.27362654506414</c:v>
                </c:pt>
                <c:pt idx="152">
                  <c:v>57.311661233824793</c:v>
                </c:pt>
                <c:pt idx="153">
                  <c:v>57.341427511985309</c:v>
                </c:pt>
                <c:pt idx="154">
                  <c:v>57.29016336626443</c:v>
                </c:pt>
                <c:pt idx="155">
                  <c:v>57.346388558345396</c:v>
                </c:pt>
                <c:pt idx="156">
                  <c:v>57.395999021946253</c:v>
                </c:pt>
                <c:pt idx="157">
                  <c:v>57.409228478906471</c:v>
                </c:pt>
                <c:pt idx="158">
                  <c:v>57.445609485547102</c:v>
                </c:pt>
                <c:pt idx="159">
                  <c:v>57.455531578267269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BDCF-4193-BE06-18A7DF837201}"/>
            </c:ext>
          </c:extLst>
        </c:ser>
        <c:ser>
          <c:idx val="2"/>
          <c:order val="2"/>
          <c:tx>
            <c:strRef>
              <c:f>'By Population Size'!$A$21</c:f>
              <c:strCache>
                <c:ptCount val="1"/>
                <c:pt idx="0">
                  <c:v>SA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Size'!$C$14:$FZ$14</c:f>
              <c:strCache>
                <c:ptCount val="16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</c:strCache>
            </c:strRef>
          </c:cat>
          <c:val>
            <c:numRef>
              <c:f>'By Population Size'!$C$21:$FZ$21</c:f>
              <c:numCache>
                <c:formatCode>0.0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1.689347565523457E-3</c:v>
                </c:pt>
                <c:pt idx="66">
                  <c:v>1.689347565523457E-3</c:v>
                </c:pt>
                <c:pt idx="67">
                  <c:v>3.3786951310469139E-3</c:v>
                </c:pt>
                <c:pt idx="68">
                  <c:v>5.0680426965703709E-3</c:v>
                </c:pt>
                <c:pt idx="69">
                  <c:v>8.4467378276172848E-3</c:v>
                </c:pt>
                <c:pt idx="70">
                  <c:v>8.4467378276172848E-3</c:v>
                </c:pt>
                <c:pt idx="71">
                  <c:v>8.4467378276172848E-3</c:v>
                </c:pt>
                <c:pt idx="72">
                  <c:v>1.5204128089711114E-2</c:v>
                </c:pt>
                <c:pt idx="73">
                  <c:v>1.5204128089711114E-2</c:v>
                </c:pt>
                <c:pt idx="74">
                  <c:v>1.8582823220758028E-2</c:v>
                </c:pt>
                <c:pt idx="75">
                  <c:v>2.0272170786281483E-2</c:v>
                </c:pt>
                <c:pt idx="76">
                  <c:v>2.1961518351804939E-2</c:v>
                </c:pt>
                <c:pt idx="77">
                  <c:v>3.0408256179422229E-2</c:v>
                </c:pt>
                <c:pt idx="78">
                  <c:v>3.0408256179422229E-2</c:v>
                </c:pt>
                <c:pt idx="79">
                  <c:v>4.0544341572562967E-2</c:v>
                </c:pt>
                <c:pt idx="80">
                  <c:v>4.2233689138086422E-2</c:v>
                </c:pt>
                <c:pt idx="81">
                  <c:v>4.2233689138086422E-2</c:v>
                </c:pt>
                <c:pt idx="82">
                  <c:v>4.5612384269133339E-2</c:v>
                </c:pt>
                <c:pt idx="83">
                  <c:v>4.5612384269133339E-2</c:v>
                </c:pt>
                <c:pt idx="84">
                  <c:v>5.743781722779754E-2</c:v>
                </c:pt>
                <c:pt idx="85">
                  <c:v>8.1088683145125934E-2</c:v>
                </c:pt>
                <c:pt idx="86">
                  <c:v>8.4467378276172844E-2</c:v>
                </c:pt>
                <c:pt idx="87">
                  <c:v>8.7846073407219755E-2</c:v>
                </c:pt>
                <c:pt idx="88">
                  <c:v>9.1224768538266679E-2</c:v>
                </c:pt>
                <c:pt idx="89">
                  <c:v>9.79821588003605E-2</c:v>
                </c:pt>
                <c:pt idx="90">
                  <c:v>9.79821588003605E-2</c:v>
                </c:pt>
                <c:pt idx="91">
                  <c:v>0.1098075917590247</c:v>
                </c:pt>
                <c:pt idx="92">
                  <c:v>0.12670106741425927</c:v>
                </c:pt>
                <c:pt idx="93">
                  <c:v>0.13345845767635311</c:v>
                </c:pt>
                <c:pt idx="94">
                  <c:v>0.14528389063501729</c:v>
                </c:pt>
                <c:pt idx="95">
                  <c:v>0.14697323820054076</c:v>
                </c:pt>
                <c:pt idx="96">
                  <c:v>0.15204128089711114</c:v>
                </c:pt>
                <c:pt idx="97">
                  <c:v>0.15710932359368152</c:v>
                </c:pt>
                <c:pt idx="98">
                  <c:v>0.17400279924891607</c:v>
                </c:pt>
                <c:pt idx="99">
                  <c:v>0.17400279924891607</c:v>
                </c:pt>
                <c:pt idx="100">
                  <c:v>0.195964317600721</c:v>
                </c:pt>
                <c:pt idx="101">
                  <c:v>0.2077897505593852</c:v>
                </c:pt>
                <c:pt idx="102">
                  <c:v>0.22130453108357284</c:v>
                </c:pt>
                <c:pt idx="103">
                  <c:v>0.2331299640422371</c:v>
                </c:pt>
                <c:pt idx="104">
                  <c:v>0.25002343969747165</c:v>
                </c:pt>
                <c:pt idx="105">
                  <c:v>0.25847017752508894</c:v>
                </c:pt>
                <c:pt idx="106">
                  <c:v>0.27198495804927658</c:v>
                </c:pt>
                <c:pt idx="107">
                  <c:v>0.30070386666317539</c:v>
                </c:pt>
                <c:pt idx="108">
                  <c:v>0.31421864718736303</c:v>
                </c:pt>
                <c:pt idx="109">
                  <c:v>0.32773342771155067</c:v>
                </c:pt>
                <c:pt idx="110">
                  <c:v>0.34800559849783214</c:v>
                </c:pt>
                <c:pt idx="111">
                  <c:v>0.34800559849783214</c:v>
                </c:pt>
                <c:pt idx="112">
                  <c:v>0.36996711684963712</c:v>
                </c:pt>
                <c:pt idx="113">
                  <c:v>0.40206472059458276</c:v>
                </c:pt>
                <c:pt idx="114">
                  <c:v>0.41726884868429392</c:v>
                </c:pt>
                <c:pt idx="115">
                  <c:v>0.44091971460162227</c:v>
                </c:pt>
                <c:pt idx="116">
                  <c:v>0.44598775729819262</c:v>
                </c:pt>
                <c:pt idx="117">
                  <c:v>0.48315340373970872</c:v>
                </c:pt>
                <c:pt idx="118">
                  <c:v>0.52707644044331858</c:v>
                </c:pt>
                <c:pt idx="119">
                  <c:v>0.57268882471245197</c:v>
                </c:pt>
                <c:pt idx="120">
                  <c:v>0.6233692516781556</c:v>
                </c:pt>
                <c:pt idx="121">
                  <c:v>0.67067098351281251</c:v>
                </c:pt>
                <c:pt idx="122">
                  <c:v>0.68756445916804698</c:v>
                </c:pt>
                <c:pt idx="123">
                  <c:v>0.72473010560956308</c:v>
                </c:pt>
                <c:pt idx="124">
                  <c:v>0.81257617901678281</c:v>
                </c:pt>
                <c:pt idx="125">
                  <c:v>0.88521812433429137</c:v>
                </c:pt>
                <c:pt idx="126">
                  <c:v>0.93251985616894839</c:v>
                </c:pt>
                <c:pt idx="127">
                  <c:v>0.97475354530703473</c:v>
                </c:pt>
                <c:pt idx="128">
                  <c:v>1.0321913625348322</c:v>
                </c:pt>
                <c:pt idx="129">
                  <c:v>1.0862504846315828</c:v>
                </c:pt>
                <c:pt idx="130">
                  <c:v>1.1538243872525211</c:v>
                </c:pt>
                <c:pt idx="131">
                  <c:v>1.1909900336940371</c:v>
                </c:pt>
                <c:pt idx="132">
                  <c:v>1.27545741197021</c:v>
                </c:pt>
                <c:pt idx="133">
                  <c:v>1.337963271894578</c:v>
                </c:pt>
                <c:pt idx="134">
                  <c:v>1.4325667355638916</c:v>
                </c:pt>
                <c:pt idx="135">
                  <c:v>1.5339275894952988</c:v>
                </c:pt>
                <c:pt idx="136">
                  <c:v>1.608258882378331</c:v>
                </c:pt>
                <c:pt idx="137">
                  <c:v>1.6859688703924098</c:v>
                </c:pt>
                <c:pt idx="138">
                  <c:v>1.8244953707653337</c:v>
                </c:pt>
                <c:pt idx="139">
                  <c:v>1.9630218711382572</c:v>
                </c:pt>
                <c:pt idx="140">
                  <c:v>2.0441105542833831</c:v>
                </c:pt>
                <c:pt idx="141">
                  <c:v>2.169122274132119</c:v>
                </c:pt>
                <c:pt idx="142">
                  <c:v>2.2873766037187608</c:v>
                </c:pt>
                <c:pt idx="143">
                  <c:v>2.4039415857398794</c:v>
                </c:pt>
                <c:pt idx="144">
                  <c:v>2.5002343969747165</c:v>
                </c:pt>
                <c:pt idx="145">
                  <c:v>2.6488969827407804</c:v>
                </c:pt>
                <c:pt idx="146">
                  <c:v>2.7451897939756176</c:v>
                </c:pt>
                <c:pt idx="147">
                  <c:v>2.827967824686267</c:v>
                </c:pt>
                <c:pt idx="148">
                  <c:v>2.9343967213142448</c:v>
                </c:pt>
                <c:pt idx="149">
                  <c:v>3.0931953924734499</c:v>
                </c:pt>
                <c:pt idx="150">
                  <c:v>3.1709053804875285</c:v>
                </c:pt>
                <c:pt idx="151">
                  <c:v>3.2604408014602724</c:v>
                </c:pt>
                <c:pt idx="152">
                  <c:v>3.3634910029572027</c:v>
                </c:pt>
                <c:pt idx="153">
                  <c:v>3.5510085827303066</c:v>
                </c:pt>
                <c:pt idx="154">
                  <c:v>3.7250113819792223</c:v>
                </c:pt>
                <c:pt idx="155">
                  <c:v>3.871984620179763</c:v>
                </c:pt>
                <c:pt idx="156">
                  <c:v>3.9530733033248899</c:v>
                </c:pt>
                <c:pt idx="157">
                  <c:v>4.0763956756081017</c:v>
                </c:pt>
                <c:pt idx="158">
                  <c:v>4.1490376209256103</c:v>
                </c:pt>
                <c:pt idx="159">
                  <c:v>4.2723599932088234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BDCF-4193-BE06-18A7DF837201}"/>
            </c:ext>
          </c:extLst>
        </c:ser>
        <c:ser>
          <c:idx val="3"/>
          <c:order val="3"/>
          <c:tx>
            <c:strRef>
              <c:f>'By Population Size'!$A$22</c:f>
              <c:strCache>
                <c:ptCount val="1"/>
                <c:pt idx="0">
                  <c:v>Spain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Size'!$C$14:$FZ$14</c:f>
              <c:strCache>
                <c:ptCount val="16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</c:strCache>
            </c:strRef>
          </c:cat>
          <c:val>
            <c:numRef>
              <c:f>'By Population Size'!$C$22:$FZ$22</c:f>
              <c:numCache>
                <c:formatCode>0.0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2.1387908431519873E-3</c:v>
                </c:pt>
                <c:pt idx="42">
                  <c:v>4.2775816863039745E-3</c:v>
                </c:pt>
                <c:pt idx="43">
                  <c:v>6.4163725294559626E-3</c:v>
                </c:pt>
                <c:pt idx="44">
                  <c:v>1.0693954215759936E-2</c:v>
                </c:pt>
                <c:pt idx="45">
                  <c:v>2.1387908431519873E-2</c:v>
                </c:pt>
                <c:pt idx="46">
                  <c:v>3.635944433358379E-2</c:v>
                </c:pt>
                <c:pt idx="47">
                  <c:v>5.9886143608255643E-2</c:v>
                </c:pt>
                <c:pt idx="48">
                  <c:v>7.4857679510319561E-2</c:v>
                </c:pt>
                <c:pt idx="49">
                  <c:v>0.11549470553020733</c:v>
                </c:pt>
                <c:pt idx="50">
                  <c:v>0.11763349637335932</c:v>
                </c:pt>
                <c:pt idx="51">
                  <c:v>0.28445918213921434</c:v>
                </c:pt>
                <c:pt idx="52">
                  <c:v>0.41706421441463759</c:v>
                </c:pt>
                <c:pt idx="53">
                  <c:v>0.61811055367092438</c:v>
                </c:pt>
                <c:pt idx="54">
                  <c:v>0.73146646835797968</c:v>
                </c:pt>
                <c:pt idx="55">
                  <c:v>1.1399755194000094</c:v>
                </c:pt>
                <c:pt idx="56">
                  <c:v>1.3324666952836881</c:v>
                </c:pt>
                <c:pt idx="57">
                  <c:v>1.7751963998161495</c:v>
                </c:pt>
                <c:pt idx="58">
                  <c:v>2.2307588494075228</c:v>
                </c:pt>
                <c:pt idx="59">
                  <c:v>2.9408374093339824</c:v>
                </c:pt>
                <c:pt idx="60">
                  <c:v>3.7899373740653215</c:v>
                </c:pt>
                <c:pt idx="61">
                  <c:v>4.9427456385242428</c:v>
                </c:pt>
                <c:pt idx="62">
                  <c:v>6.0057246875707806</c:v>
                </c:pt>
                <c:pt idx="63">
                  <c:v>7.8001702049752986</c:v>
                </c:pt>
                <c:pt idx="64">
                  <c:v>9.3358220303584254</c:v>
                </c:pt>
                <c:pt idx="65">
                  <c:v>10.98910735211491</c:v>
                </c:pt>
                <c:pt idx="66">
                  <c:v>12.79424682373519</c:v>
                </c:pt>
                <c:pt idx="67">
                  <c:v>14.550194105962969</c:v>
                </c:pt>
                <c:pt idx="68">
                  <c:v>16.502910145760733</c:v>
                </c:pt>
                <c:pt idx="69">
                  <c:v>18.102725696438419</c:v>
                </c:pt>
                <c:pt idx="70">
                  <c:v>20.076829644667708</c:v>
                </c:pt>
                <c:pt idx="71">
                  <c:v>22.132207644936766</c:v>
                </c:pt>
                <c:pt idx="72">
                  <c:v>23.950179861615954</c:v>
                </c:pt>
                <c:pt idx="73">
                  <c:v>25.552134203136795</c:v>
                </c:pt>
                <c:pt idx="74">
                  <c:v>27.036455048284274</c:v>
                </c:pt>
                <c:pt idx="75">
                  <c:v>28.533608638490662</c:v>
                </c:pt>
                <c:pt idx="76">
                  <c:v>30.039317392069663</c:v>
                </c:pt>
                <c:pt idx="77">
                  <c:v>31.636994151904197</c:v>
                </c:pt>
                <c:pt idx="78">
                  <c:v>33.037902154168748</c:v>
                </c:pt>
                <c:pt idx="79">
                  <c:v>34.393895548727109</c:v>
                </c:pt>
                <c:pt idx="80">
                  <c:v>35.516760741381901</c:v>
                </c:pt>
                <c:pt idx="81">
                  <c:v>36.806451619802552</c:v>
                </c:pt>
                <c:pt idx="82">
                  <c:v>37.976370211006689</c:v>
                </c:pt>
                <c:pt idx="83">
                  <c:v>38.618007463952281</c:v>
                </c:pt>
                <c:pt idx="84">
                  <c:v>40.012499093687381</c:v>
                </c:pt>
                <c:pt idx="85">
                  <c:v>41.310745135480637</c:v>
                </c:pt>
                <c:pt idx="86">
                  <c:v>42.780094444726053</c:v>
                </c:pt>
                <c:pt idx="87">
                  <c:v>42.867784869295285</c:v>
                </c:pt>
                <c:pt idx="88">
                  <c:v>43.744689114987601</c:v>
                </c:pt>
                <c:pt idx="89">
                  <c:v>44.598066661405241</c:v>
                </c:pt>
                <c:pt idx="90">
                  <c:v>45.517746723960599</c:v>
                </c:pt>
                <c:pt idx="91">
                  <c:v>46.44812074073171</c:v>
                </c:pt>
                <c:pt idx="92">
                  <c:v>47.389188711718589</c:v>
                </c:pt>
                <c:pt idx="93">
                  <c:v>48.174124951155363</c:v>
                </c:pt>
                <c:pt idx="94">
                  <c:v>48.982587889866821</c:v>
                </c:pt>
                <c:pt idx="95">
                  <c:v>49.59855965269459</c:v>
                </c:pt>
                <c:pt idx="96">
                  <c:v>50.306499421777893</c:v>
                </c:pt>
                <c:pt idx="97">
                  <c:v>50.950275465566641</c:v>
                </c:pt>
                <c:pt idx="98">
                  <c:v>51.919147717514491</c:v>
                </c:pt>
                <c:pt idx="99">
                  <c:v>52.492343663479232</c:v>
                </c:pt>
                <c:pt idx="100">
                  <c:v>52.492343663479232</c:v>
                </c:pt>
                <c:pt idx="101">
                  <c:v>53.683650163114876</c:v>
                </c:pt>
                <c:pt idx="102">
                  <c:v>54.034411861391803</c:v>
                </c:pt>
                <c:pt idx="103">
                  <c:v>54.385173559668736</c:v>
                </c:pt>
                <c:pt idx="104">
                  <c:v>54.780849865651852</c:v>
                </c:pt>
                <c:pt idx="105">
                  <c:v>55.302714831380939</c:v>
                </c:pt>
                <c:pt idx="106">
                  <c:v>55.758277280972315</c:v>
                </c:pt>
                <c:pt idx="107">
                  <c:v>56.248060384054114</c:v>
                </c:pt>
                <c:pt idx="108">
                  <c:v>56.630903944978328</c:v>
                </c:pt>
                <c:pt idx="109">
                  <c:v>56.936751035549058</c:v>
                </c:pt>
                <c:pt idx="110">
                  <c:v>57.199822309256753</c:v>
                </c:pt>
                <c:pt idx="111">
                  <c:v>57.576249497651503</c:v>
                </c:pt>
                <c:pt idx="112">
                  <c:v>57.969787012791471</c:v>
                </c:pt>
                <c:pt idx="113">
                  <c:v>58.433904625755446</c:v>
                </c:pt>
                <c:pt idx="114">
                  <c:v>58.729057762110422</c:v>
                </c:pt>
                <c:pt idx="115">
                  <c:v>58.951492009798223</c:v>
                </c:pt>
                <c:pt idx="116">
                  <c:v>58.951492009798223</c:v>
                </c:pt>
                <c:pt idx="117">
                  <c:v>59.263755472898424</c:v>
                </c:pt>
                <c:pt idx="118">
                  <c:v>59.411332041075909</c:v>
                </c:pt>
                <c:pt idx="119">
                  <c:v>59.646599033822625</c:v>
                </c:pt>
                <c:pt idx="120">
                  <c:v>59.757816157666532</c:v>
                </c:pt>
                <c:pt idx="121">
                  <c:v>61.229304257755096</c:v>
                </c:pt>
                <c:pt idx="122">
                  <c:v>61.336243799912701</c:v>
                </c:pt>
                <c:pt idx="123">
                  <c:v>61.494514322305939</c:v>
                </c:pt>
                <c:pt idx="124">
                  <c:v>57.392313485140427</c:v>
                </c:pt>
                <c:pt idx="125">
                  <c:v>57.997591293752443</c:v>
                </c:pt>
                <c:pt idx="126">
                  <c:v>57.997591293752443</c:v>
                </c:pt>
                <c:pt idx="127">
                  <c:v>58.001868875438745</c:v>
                </c:pt>
                <c:pt idx="128">
                  <c:v>58.006146457125048</c:v>
                </c:pt>
                <c:pt idx="129">
                  <c:v>58.014701620497654</c:v>
                </c:pt>
                <c:pt idx="130">
                  <c:v>58.018979202183964</c:v>
                </c:pt>
                <c:pt idx="131">
                  <c:v>58.018979202183964</c:v>
                </c:pt>
                <c:pt idx="132">
                  <c:v>58.018979202183964</c:v>
                </c:pt>
                <c:pt idx="133">
                  <c:v>58.021117993027119</c:v>
                </c:pt>
                <c:pt idx="134">
                  <c:v>58.031811947242872</c:v>
                </c:pt>
                <c:pt idx="135">
                  <c:v>58.03395073808602</c:v>
                </c:pt>
                <c:pt idx="136">
                  <c:v>58.036089528929175</c:v>
                </c:pt>
                <c:pt idx="137">
                  <c:v>58.038228319772323</c:v>
                </c:pt>
                <c:pt idx="138">
                  <c:v>58.038228319772323</c:v>
                </c:pt>
                <c:pt idx="139">
                  <c:v>58.038228319772323</c:v>
                </c:pt>
                <c:pt idx="140">
                  <c:v>58.038228319772323</c:v>
                </c:pt>
                <c:pt idx="141">
                  <c:v>58.038228319772323</c:v>
                </c:pt>
                <c:pt idx="142">
                  <c:v>58.038228319772323</c:v>
                </c:pt>
                <c:pt idx="143">
                  <c:v>58.038228319772323</c:v>
                </c:pt>
                <c:pt idx="144">
                  <c:v>58.038228319772323</c:v>
                </c:pt>
                <c:pt idx="145">
                  <c:v>58.038228319772323</c:v>
                </c:pt>
                <c:pt idx="146">
                  <c:v>58.038228319772323</c:v>
                </c:pt>
                <c:pt idx="147">
                  <c:v>58.038228319772323</c:v>
                </c:pt>
                <c:pt idx="148">
                  <c:v>58.038228319772323</c:v>
                </c:pt>
                <c:pt idx="149">
                  <c:v>60.559862723848525</c:v>
                </c:pt>
                <c:pt idx="150">
                  <c:v>60.574834259750581</c:v>
                </c:pt>
                <c:pt idx="151">
                  <c:v>60.576973050593736</c:v>
                </c:pt>
                <c:pt idx="152">
                  <c:v>60.579111841436884</c:v>
                </c:pt>
                <c:pt idx="153">
                  <c:v>60.581250632280046</c:v>
                </c:pt>
                <c:pt idx="154">
                  <c:v>60.585528213966349</c:v>
                </c:pt>
                <c:pt idx="155">
                  <c:v>60.591944586495806</c:v>
                </c:pt>
                <c:pt idx="156">
                  <c:v>60.609054913241025</c:v>
                </c:pt>
                <c:pt idx="157">
                  <c:v>60.615471285770475</c:v>
                </c:pt>
                <c:pt idx="158">
                  <c:v>60.619748867456778</c:v>
                </c:pt>
                <c:pt idx="159">
                  <c:v>60.626165239986229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BDCF-4193-BE06-18A7DF837201}"/>
            </c:ext>
          </c:extLst>
        </c:ser>
        <c:ser>
          <c:idx val="6"/>
          <c:order val="4"/>
          <c:tx>
            <c:strRef>
              <c:f>'By Population Size'!$A$23</c:f>
              <c:strCache>
                <c:ptCount val="1"/>
                <c:pt idx="0">
                  <c:v>Russia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Size'!$C$14:$FZ$14</c:f>
              <c:strCache>
                <c:ptCount val="16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</c:strCache>
            </c:strRef>
          </c:cat>
          <c:val>
            <c:numRef>
              <c:f>'By Population Size'!$C$23:$FZ$23</c:f>
              <c:numCache>
                <c:formatCode>0.0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6.8523910411236524E-4</c:v>
                </c:pt>
                <c:pt idx="58">
                  <c:v>6.8523910411236524E-4</c:v>
                </c:pt>
                <c:pt idx="59">
                  <c:v>6.8523910411236524E-4</c:v>
                </c:pt>
                <c:pt idx="60">
                  <c:v>6.8523910411236524E-4</c:v>
                </c:pt>
                <c:pt idx="61">
                  <c:v>6.8523910411236524E-4</c:v>
                </c:pt>
                <c:pt idx="62">
                  <c:v>6.8523910411236524E-4</c:v>
                </c:pt>
                <c:pt idx="63">
                  <c:v>2.0557173123370957E-3</c:v>
                </c:pt>
                <c:pt idx="64">
                  <c:v>2.0557173123370957E-3</c:v>
                </c:pt>
                <c:pt idx="65">
                  <c:v>2.740956416449461E-3</c:v>
                </c:pt>
                <c:pt idx="66">
                  <c:v>2.740956416449461E-3</c:v>
                </c:pt>
                <c:pt idx="67">
                  <c:v>5.481912832898922E-3</c:v>
                </c:pt>
                <c:pt idx="68">
                  <c:v>6.1671519370112863E-3</c:v>
                </c:pt>
                <c:pt idx="69">
                  <c:v>1.1649064769910207E-2</c:v>
                </c:pt>
                <c:pt idx="70">
                  <c:v>1.6445738498696766E-2</c:v>
                </c:pt>
                <c:pt idx="71">
                  <c:v>2.0557173123370957E-2</c:v>
                </c:pt>
                <c:pt idx="72">
                  <c:v>2.3298129539820415E-2</c:v>
                </c:pt>
                <c:pt idx="73">
                  <c:v>2.9465281476831702E-2</c:v>
                </c:pt>
                <c:pt idx="74">
                  <c:v>3.0835759685056432E-2</c:v>
                </c:pt>
                <c:pt idx="75">
                  <c:v>3.2206237893281163E-2</c:v>
                </c:pt>
                <c:pt idx="76">
                  <c:v>3.9743868038517177E-2</c:v>
                </c:pt>
                <c:pt idx="77">
                  <c:v>4.3170063559079007E-2</c:v>
                </c:pt>
                <c:pt idx="78">
                  <c:v>5.2078171912539752E-2</c:v>
                </c:pt>
                <c:pt idx="79">
                  <c:v>6.4412475786562326E-2</c:v>
                </c:pt>
                <c:pt idx="80">
                  <c:v>7.2635345035910709E-2</c:v>
                </c:pt>
                <c:pt idx="81">
                  <c:v>8.9081083534607475E-2</c:v>
                </c:pt>
                <c:pt idx="82">
                  <c:v>0.10141538740863006</c:v>
                </c:pt>
                <c:pt idx="83">
                  <c:v>0.11649064769910207</c:v>
                </c:pt>
                <c:pt idx="84">
                  <c:v>0.1356773426142483</c:v>
                </c:pt>
                <c:pt idx="85">
                  <c:v>0.15897547215406871</c:v>
                </c:pt>
                <c:pt idx="86">
                  <c:v>0.18707027542267568</c:v>
                </c:pt>
                <c:pt idx="87">
                  <c:v>0.21447983958717032</c:v>
                </c:pt>
                <c:pt idx="88">
                  <c:v>0.24737131658456382</c:v>
                </c:pt>
                <c:pt idx="89">
                  <c:v>0.27752183716550793</c:v>
                </c:pt>
                <c:pt idx="90">
                  <c:v>0.31246903147523852</c:v>
                </c:pt>
                <c:pt idx="91">
                  <c:v>0.35152766040964334</c:v>
                </c:pt>
                <c:pt idx="92">
                  <c:v>0.3803077027823627</c:v>
                </c:pt>
                <c:pt idx="93">
                  <c:v>0.42142204902910463</c:v>
                </c:pt>
                <c:pt idx="94">
                  <c:v>0.46664782990052073</c:v>
                </c:pt>
                <c:pt idx="95">
                  <c:v>0.51187361077193683</c:v>
                </c:pt>
                <c:pt idx="96">
                  <c:v>0.54407984866521797</c:v>
                </c:pt>
                <c:pt idx="97">
                  <c:v>0.59410230326542057</c:v>
                </c:pt>
                <c:pt idx="98">
                  <c:v>0.66605240919721898</c:v>
                </c:pt>
                <c:pt idx="99">
                  <c:v>0.73526155871256782</c:v>
                </c:pt>
                <c:pt idx="100">
                  <c:v>0.80104451270735477</c:v>
                </c:pt>
                <c:pt idx="101">
                  <c:v>0.83736218522531025</c:v>
                </c:pt>
                <c:pt idx="102">
                  <c:v>0.87710605326382751</c:v>
                </c:pt>
                <c:pt idx="103">
                  <c:v>0.92918422517636723</c:v>
                </c:pt>
                <c:pt idx="104">
                  <c:v>0.99428194006704185</c:v>
                </c:pt>
                <c:pt idx="105">
                  <c:v>1.0532125030207051</c:v>
                </c:pt>
                <c:pt idx="106">
                  <c:v>1.1135135441825934</c:v>
                </c:pt>
                <c:pt idx="107">
                  <c:v>1.1806669763856052</c:v>
                </c:pt>
                <c:pt idx="108">
                  <c:v>1.2519318432132911</c:v>
                </c:pt>
                <c:pt idx="109">
                  <c:v>1.3122328843751794</c:v>
                </c:pt>
                <c:pt idx="110">
                  <c:v>1.3766453601617417</c:v>
                </c:pt>
                <c:pt idx="111">
                  <c:v>1.4499659443017647</c:v>
                </c:pt>
                <c:pt idx="112">
                  <c:v>1.5157488982965517</c:v>
                </c:pt>
                <c:pt idx="113">
                  <c:v>1.5794761349790019</c:v>
                </c:pt>
                <c:pt idx="114">
                  <c:v>1.6569081537436989</c:v>
                </c:pt>
                <c:pt idx="115">
                  <c:v>1.7384516071330705</c:v>
                </c:pt>
                <c:pt idx="116">
                  <c:v>1.802864082919633</c:v>
                </c:pt>
                <c:pt idx="117">
                  <c:v>1.865220841393858</c:v>
                </c:pt>
                <c:pt idx="118">
                  <c:v>1.94402333836678</c:v>
                </c:pt>
                <c:pt idx="119">
                  <c:v>2.0365306174219495</c:v>
                </c:pt>
                <c:pt idx="120">
                  <c:v>2.1235559836442199</c:v>
                </c:pt>
                <c:pt idx="121">
                  <c:v>2.2263418492610745</c:v>
                </c:pt>
                <c:pt idx="122">
                  <c:v>2.3215900847326929</c:v>
                </c:pt>
                <c:pt idx="123">
                  <c:v>2.4264316676618849</c:v>
                </c:pt>
                <c:pt idx="124">
                  <c:v>2.4894736652402227</c:v>
                </c:pt>
                <c:pt idx="125">
                  <c:v>2.6087052693557742</c:v>
                </c:pt>
                <c:pt idx="126">
                  <c:v>2.7190287651178648</c:v>
                </c:pt>
                <c:pt idx="127">
                  <c:v>2.8382603692334167</c:v>
                </c:pt>
                <c:pt idx="128">
                  <c:v>2.9972358413874853</c:v>
                </c:pt>
                <c:pt idx="129">
                  <c:v>3.1212641192318231</c:v>
                </c:pt>
                <c:pt idx="130">
                  <c:v>3.2158271155993297</c:v>
                </c:pt>
                <c:pt idx="131">
                  <c:v>3.3227244158408586</c:v>
                </c:pt>
                <c:pt idx="132">
                  <c:v>3.4474379327893092</c:v>
                </c:pt>
                <c:pt idx="133">
                  <c:v>3.5687252542171981</c:v>
                </c:pt>
                <c:pt idx="134">
                  <c:v>3.6838454237080751</c:v>
                </c:pt>
                <c:pt idx="135">
                  <c:v>3.7825198547002561</c:v>
                </c:pt>
                <c:pt idx="136">
                  <c:v>3.9175119582103921</c:v>
                </c:pt>
                <c:pt idx="137">
                  <c:v>4.0093339981614484</c:v>
                </c:pt>
                <c:pt idx="138">
                  <c:v>4.0860807778220334</c:v>
                </c:pt>
                <c:pt idx="139">
                  <c:v>4.2032566646252487</c:v>
                </c:pt>
                <c:pt idx="140">
                  <c:v>4.3512683111135191</c:v>
                </c:pt>
                <c:pt idx="141">
                  <c:v>4.4691294370208459</c:v>
                </c:pt>
                <c:pt idx="142">
                  <c:v>4.5945281930734083</c:v>
                </c:pt>
                <c:pt idx="143">
                  <c:v>4.6726454509422179</c:v>
                </c:pt>
                <c:pt idx="144">
                  <c:v>4.7541889043315901</c:v>
                </c:pt>
                <c:pt idx="145">
                  <c:v>4.8521780962196575</c:v>
                </c:pt>
                <c:pt idx="146">
                  <c:v>4.984429243313345</c:v>
                </c:pt>
                <c:pt idx="147">
                  <c:v>5.1173656295111432</c:v>
                </c:pt>
                <c:pt idx="148">
                  <c:v>5.2420791464595942</c:v>
                </c:pt>
                <c:pt idx="149">
                  <c:v>5.3661074243039319</c:v>
                </c:pt>
                <c:pt idx="150">
                  <c:v>5.4764309200660231</c:v>
                </c:pt>
                <c:pt idx="151">
                  <c:v>5.5511219824142701</c:v>
                </c:pt>
                <c:pt idx="152">
                  <c:v>5.6162196973049454</c:v>
                </c:pt>
                <c:pt idx="153">
                  <c:v>5.721061280234137</c:v>
                </c:pt>
                <c:pt idx="154">
                  <c:v>5.8265881022674408</c:v>
                </c:pt>
                <c:pt idx="155">
                  <c:v>5.8889448607416659</c:v>
                </c:pt>
                <c:pt idx="156">
                  <c:v>6.009546943065442</c:v>
                </c:pt>
                <c:pt idx="157">
                  <c:v>6.1383718946385679</c:v>
                </c:pt>
                <c:pt idx="158">
                  <c:v>6.2082662832580278</c:v>
                </c:pt>
                <c:pt idx="159">
                  <c:v>6.271308280836366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98-4D20-8EEC-8F583721B526}"/>
            </c:ext>
          </c:extLst>
        </c:ser>
        <c:ser>
          <c:idx val="5"/>
          <c:order val="5"/>
          <c:tx>
            <c:strRef>
              <c:f>'By Population Size'!$A$24</c:f>
              <c:strCache>
                <c:ptCount val="1"/>
                <c:pt idx="0">
                  <c:v>US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Size'!$C$14:$FZ$14</c:f>
              <c:strCache>
                <c:ptCount val="16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</c:strCache>
            </c:strRef>
          </c:cat>
          <c:val>
            <c:numRef>
              <c:f>'By Population Size'!$C$24:$FZ$24</c:f>
              <c:numCache>
                <c:formatCode>0.0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3.0238599727373626E-4</c:v>
                </c:pt>
                <c:pt idx="39">
                  <c:v>3.0238599727373626E-4</c:v>
                </c:pt>
                <c:pt idx="40">
                  <c:v>1.8143159836424175E-3</c:v>
                </c:pt>
                <c:pt idx="41">
                  <c:v>2.1167019809161533E-3</c:v>
                </c:pt>
                <c:pt idx="42">
                  <c:v>3.3262459700110986E-3</c:v>
                </c:pt>
                <c:pt idx="43">
                  <c:v>3.6286319672848349E-3</c:v>
                </c:pt>
                <c:pt idx="44">
                  <c:v>4.2334039618323067E-3</c:v>
                </c:pt>
                <c:pt idx="45">
                  <c:v>5.1405619536535156E-3</c:v>
                </c:pt>
                <c:pt idx="46">
                  <c:v>6.3501059427484609E-3</c:v>
                </c:pt>
                <c:pt idx="47">
                  <c:v>6.6524919400221972E-3</c:v>
                </c:pt>
                <c:pt idx="48">
                  <c:v>8.4668079236646134E-3</c:v>
                </c:pt>
                <c:pt idx="49">
                  <c:v>9.6763519127595603E-3</c:v>
                </c:pt>
                <c:pt idx="50">
                  <c:v>1.3002597882770656E-2</c:v>
                </c:pt>
                <c:pt idx="51">
                  <c:v>1.5724071858234285E-2</c:v>
                </c:pt>
                <c:pt idx="52">
                  <c:v>1.7840773839150437E-2</c:v>
                </c:pt>
                <c:pt idx="53">
                  <c:v>2.1771791803709008E-2</c:v>
                </c:pt>
                <c:pt idx="54">
                  <c:v>3.0238599727373625E-2</c:v>
                </c:pt>
                <c:pt idx="55">
                  <c:v>4.0519723634680656E-2</c:v>
                </c:pt>
                <c:pt idx="56">
                  <c:v>5.7755725479283621E-2</c:v>
                </c:pt>
                <c:pt idx="57">
                  <c:v>8.134183326663505E-2</c:v>
                </c:pt>
                <c:pt idx="58">
                  <c:v>0.11067327500218746</c:v>
                </c:pt>
                <c:pt idx="59">
                  <c:v>0.13788801475682372</c:v>
                </c:pt>
                <c:pt idx="60">
                  <c:v>0.18143159836424172</c:v>
                </c:pt>
                <c:pt idx="61">
                  <c:v>0.23707062186260919</c:v>
                </c:pt>
                <c:pt idx="62">
                  <c:v>0.3081313312219372</c:v>
                </c:pt>
                <c:pt idx="63">
                  <c:v>0.40187099037679541</c:v>
                </c:pt>
                <c:pt idx="64">
                  <c:v>0.52494209126720615</c:v>
                </c:pt>
                <c:pt idx="65">
                  <c:v>0.69064961777321354</c:v>
                </c:pt>
                <c:pt idx="66">
                  <c:v>0.8832694980365835</c:v>
                </c:pt>
                <c:pt idx="67">
                  <c:v>1.0722607463326688</c:v>
                </c:pt>
                <c:pt idx="68">
                  <c:v>1.3159838601353</c:v>
                </c:pt>
                <c:pt idx="69">
                  <c:v>1.6836852328201635</c:v>
                </c:pt>
                <c:pt idx="70">
                  <c:v>2.0522937634968477</c:v>
                </c:pt>
                <c:pt idx="71">
                  <c:v>2.5246206912384239</c:v>
                </c:pt>
                <c:pt idx="72">
                  <c:v>2.9168153297024597</c:v>
                </c:pt>
                <c:pt idx="73">
                  <c:v>3.2996360022510096</c:v>
                </c:pt>
                <c:pt idx="74">
                  <c:v>3.7263026444042517</c:v>
                </c:pt>
                <c:pt idx="75">
                  <c:v>4.2288681718732013</c:v>
                </c:pt>
                <c:pt idx="76">
                  <c:v>4.925867895589163</c:v>
                </c:pt>
                <c:pt idx="77">
                  <c:v>5.5545283839212605</c:v>
                </c:pt>
                <c:pt idx="78">
                  <c:v>6.173210134343325</c:v>
                </c:pt>
                <c:pt idx="79">
                  <c:v>6.7994515346972335</c:v>
                </c:pt>
                <c:pt idx="80">
                  <c:v>7.4078521612119905</c:v>
                </c:pt>
                <c:pt idx="81">
                  <c:v>7.934003796468291</c:v>
                </c:pt>
                <c:pt idx="82">
                  <c:v>8.4776938195664684</c:v>
                </c:pt>
                <c:pt idx="83">
                  <c:v>9.2013035110425196</c:v>
                </c:pt>
                <c:pt idx="84">
                  <c:v>9.961804294185967</c:v>
                </c:pt>
                <c:pt idx="85">
                  <c:v>10.592883870496253</c:v>
                </c:pt>
                <c:pt idx="86">
                  <c:v>11.376063603435231</c:v>
                </c:pt>
                <c:pt idx="87">
                  <c:v>12.085158767042143</c:v>
                </c:pt>
                <c:pt idx="88">
                  <c:v>12.442579015819698</c:v>
                </c:pt>
                <c:pt idx="89">
                  <c:v>12.977802230994211</c:v>
                </c:pt>
                <c:pt idx="90">
                  <c:v>13.702319080462084</c:v>
                </c:pt>
                <c:pt idx="91">
                  <c:v>14.408390384096259</c:v>
                </c:pt>
                <c:pt idx="92">
                  <c:v>15.109925897771326</c:v>
                </c:pt>
                <c:pt idx="93">
                  <c:v>15.647265814926756</c:v>
                </c:pt>
                <c:pt idx="94">
                  <c:v>16.333379642740862</c:v>
                </c:pt>
                <c:pt idx="95">
                  <c:v>16.680216381613839</c:v>
                </c:pt>
                <c:pt idx="96">
                  <c:v>17.085413617960644</c:v>
                </c:pt>
                <c:pt idx="97">
                  <c:v>17.729495792153703</c:v>
                </c:pt>
                <c:pt idx="98">
                  <c:v>18.521747105010892</c:v>
                </c:pt>
                <c:pt idx="99">
                  <c:v>19.138312153452041</c:v>
                </c:pt>
                <c:pt idx="100">
                  <c:v>19.728569620130372</c:v>
                </c:pt>
                <c:pt idx="101">
                  <c:v>20.159469666245446</c:v>
                </c:pt>
                <c:pt idx="102">
                  <c:v>20.559223954641325</c:v>
                </c:pt>
                <c:pt idx="103">
                  <c:v>20.936299293241674</c:v>
                </c:pt>
                <c:pt idx="104">
                  <c:v>21.586429187380208</c:v>
                </c:pt>
                <c:pt idx="105">
                  <c:v>22.308526948869893</c:v>
                </c:pt>
                <c:pt idx="106">
                  <c:v>22.977102388842123</c:v>
                </c:pt>
                <c:pt idx="107">
                  <c:v>23.43340285872819</c:v>
                </c:pt>
                <c:pt idx="108">
                  <c:v>23.925384876292558</c:v>
                </c:pt>
                <c:pt idx="109">
                  <c:v>24.14733619829148</c:v>
                </c:pt>
                <c:pt idx="110">
                  <c:v>24.49870872712356</c:v>
                </c:pt>
                <c:pt idx="111">
                  <c:v>25.01004344851345</c:v>
                </c:pt>
                <c:pt idx="112">
                  <c:v>25.537102241761573</c:v>
                </c:pt>
                <c:pt idx="113">
                  <c:v>26.074442158917002</c:v>
                </c:pt>
                <c:pt idx="114">
                  <c:v>26.568238492465014</c:v>
                </c:pt>
                <c:pt idx="115">
                  <c:v>26.937754181133517</c:v>
                </c:pt>
                <c:pt idx="116">
                  <c:v>27.18238445292797</c:v>
                </c:pt>
                <c:pt idx="117">
                  <c:v>27.421269390774221</c:v>
                </c:pt>
                <c:pt idx="118">
                  <c:v>27.895713020496711</c:v>
                </c:pt>
                <c:pt idx="119">
                  <c:v>28.356246894344615</c:v>
                </c:pt>
                <c:pt idx="120">
                  <c:v>28.732717460950418</c:v>
                </c:pt>
                <c:pt idx="121">
                  <c:v>29.118561993471701</c:v>
                </c:pt>
                <c:pt idx="122">
                  <c:v>29.454210450445551</c:v>
                </c:pt>
                <c:pt idx="123">
                  <c:v>29.645620786719828</c:v>
                </c:pt>
                <c:pt idx="124">
                  <c:v>29.797418557351239</c:v>
                </c:pt>
                <c:pt idx="125">
                  <c:v>30.008483983448308</c:v>
                </c:pt>
                <c:pt idx="126">
                  <c:v>30.463574909345283</c:v>
                </c:pt>
                <c:pt idx="127">
                  <c:v>30.824321404092853</c:v>
                </c:pt>
                <c:pt idx="128">
                  <c:v>31.179927336886767</c:v>
                </c:pt>
                <c:pt idx="129">
                  <c:v>31.464472560321351</c:v>
                </c:pt>
                <c:pt idx="130">
                  <c:v>31.64741608867196</c:v>
                </c:pt>
                <c:pt idx="131">
                  <c:v>31.880555692570013</c:v>
                </c:pt>
                <c:pt idx="132">
                  <c:v>32.192315655759231</c:v>
                </c:pt>
                <c:pt idx="133">
                  <c:v>32.489561091079317</c:v>
                </c:pt>
                <c:pt idx="134">
                  <c:v>32.802530598257633</c:v>
                </c:pt>
                <c:pt idx="135">
                  <c:v>33.095845015613158</c:v>
                </c:pt>
                <c:pt idx="136">
                  <c:v>33.299955563772933</c:v>
                </c:pt>
                <c:pt idx="137">
                  <c:v>33.436331648543387</c:v>
                </c:pt>
                <c:pt idx="138">
                  <c:v>33.585407945199336</c:v>
                </c:pt>
                <c:pt idx="139">
                  <c:v>33.871465098620284</c:v>
                </c:pt>
                <c:pt idx="140">
                  <c:v>34.149962602109397</c:v>
                </c:pt>
                <c:pt idx="141">
                  <c:v>34.418481367688479</c:v>
                </c:pt>
                <c:pt idx="142">
                  <c:v>34.674299921382058</c:v>
                </c:pt>
                <c:pt idx="143">
                  <c:v>34.906229981291013</c:v>
                </c:pt>
                <c:pt idx="144">
                  <c:v>34.995736236484042</c:v>
                </c:pt>
                <c:pt idx="145">
                  <c:v>35.115178705407168</c:v>
                </c:pt>
                <c:pt idx="146">
                  <c:v>35.367973399128012</c:v>
                </c:pt>
                <c:pt idx="147">
                  <c:v>35.595972441072412</c:v>
                </c:pt>
                <c:pt idx="148">
                  <c:v>35.812178429123129</c:v>
                </c:pt>
                <c:pt idx="149">
                  <c:v>36.021429539236557</c:v>
                </c:pt>
                <c:pt idx="150">
                  <c:v>36.2016515936117</c:v>
                </c:pt>
                <c:pt idx="151">
                  <c:v>36.279969566905599</c:v>
                </c:pt>
                <c:pt idx="152">
                  <c:v>36.407878843752393</c:v>
                </c:pt>
                <c:pt idx="153">
                  <c:v>36.65855683549232</c:v>
                </c:pt>
                <c:pt idx="154">
                  <c:v>36.886555877436713</c:v>
                </c:pt>
                <c:pt idx="155">
                  <c:v>37.619841920825522</c:v>
                </c:pt>
                <c:pt idx="156">
                  <c:v>37.810042713110704</c:v>
                </c:pt>
                <c:pt idx="157">
                  <c:v>37.96123571174757</c:v>
                </c:pt>
                <c:pt idx="158">
                  <c:v>38.04106561502784</c:v>
                </c:pt>
                <c:pt idx="159">
                  <c:v>38.142969696109084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BDCF-4193-BE06-18A7DF837201}"/>
            </c:ext>
          </c:extLst>
        </c:ser>
        <c:ser>
          <c:idx val="7"/>
          <c:order val="6"/>
          <c:tx>
            <c:strRef>
              <c:f>'By Population Size'!$A$25</c:f>
              <c:strCache>
                <c:ptCount val="1"/>
                <c:pt idx="0">
                  <c:v>Brazil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Size'!$C$14:$FZ$14</c:f>
              <c:strCache>
                <c:ptCount val="16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</c:strCache>
            </c:strRef>
          </c:cat>
          <c:val>
            <c:numRef>
              <c:f>'By Population Size'!$C$25:$FZ$25</c:f>
              <c:numCache>
                <c:formatCode>0.0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4.7045669117543726E-4</c:v>
                </c:pt>
                <c:pt idx="56">
                  <c:v>1.4113700735263121E-3</c:v>
                </c:pt>
                <c:pt idx="57">
                  <c:v>2.8227401470526242E-3</c:v>
                </c:pt>
                <c:pt idx="58">
                  <c:v>5.1750236029298102E-3</c:v>
                </c:pt>
                <c:pt idx="59">
                  <c:v>7.0568503676315597E-3</c:v>
                </c:pt>
                <c:pt idx="60">
                  <c:v>1.1761417279385932E-2</c:v>
                </c:pt>
                <c:pt idx="61">
                  <c:v>1.5995527499964871E-2</c:v>
                </c:pt>
                <c:pt idx="62">
                  <c:v>2.1641007794070116E-2</c:v>
                </c:pt>
                <c:pt idx="63">
                  <c:v>2.7756944779350801E-2</c:v>
                </c:pt>
                <c:pt idx="64">
                  <c:v>3.6225165220508677E-2</c:v>
                </c:pt>
                <c:pt idx="65">
                  <c:v>4.3282015588140231E-2</c:v>
                </c:pt>
                <c:pt idx="66">
                  <c:v>5.2220692720473534E-2</c:v>
                </c:pt>
                <c:pt idx="67">
                  <c:v>6.3982109999859482E-2</c:v>
                </c:pt>
                <c:pt idx="68">
                  <c:v>7.4802613896894535E-2</c:v>
                </c:pt>
                <c:pt idx="69">
                  <c:v>9.4561794926262904E-2</c:v>
                </c:pt>
                <c:pt idx="70">
                  <c:v>0.11290960588210495</c:v>
                </c:pt>
                <c:pt idx="71">
                  <c:v>0.15242796794084168</c:v>
                </c:pt>
                <c:pt idx="72">
                  <c:v>0.16889395213198199</c:v>
                </c:pt>
                <c:pt idx="73">
                  <c:v>0.20935322757306962</c:v>
                </c:pt>
                <c:pt idx="74">
                  <c:v>0.22864195191126252</c:v>
                </c:pt>
                <c:pt idx="75">
                  <c:v>0.26533757382294665</c:v>
                </c:pt>
                <c:pt idx="76">
                  <c:v>0.32273329014634999</c:v>
                </c:pt>
                <c:pt idx="77">
                  <c:v>0.38530403007268316</c:v>
                </c:pt>
                <c:pt idx="78">
                  <c:v>0.44693385661666546</c:v>
                </c:pt>
                <c:pt idx="79">
                  <c:v>0.49727272257243721</c:v>
                </c:pt>
                <c:pt idx="80">
                  <c:v>0.52879332088119158</c:v>
                </c:pt>
                <c:pt idx="81">
                  <c:v>0.57536853330755977</c:v>
                </c:pt>
                <c:pt idx="82">
                  <c:v>0.62476648588098072</c:v>
                </c:pt>
                <c:pt idx="83">
                  <c:v>0.72073965088076997</c:v>
                </c:pt>
                <c:pt idx="84">
                  <c:v>0.81671281588055911</c:v>
                </c:pt>
                <c:pt idx="85">
                  <c:v>0.90515867382154136</c:v>
                </c:pt>
                <c:pt idx="86">
                  <c:v>1.0072477758066114</c:v>
                </c:pt>
                <c:pt idx="87">
                  <c:v>1.1074550510269794</c:v>
                </c:pt>
                <c:pt idx="88">
                  <c:v>1.1582643736739267</c:v>
                </c:pt>
                <c:pt idx="89">
                  <c:v>1.2170714600708563</c:v>
                </c:pt>
                <c:pt idx="90">
                  <c:v>1.2895217905118737</c:v>
                </c:pt>
                <c:pt idx="91">
                  <c:v>1.367147144555821</c:v>
                </c:pt>
                <c:pt idx="92">
                  <c:v>1.5670912383053817</c:v>
                </c:pt>
                <c:pt idx="93">
                  <c:v>1.7425715841138196</c:v>
                </c:pt>
                <c:pt idx="94">
                  <c:v>1.9086427960987493</c:v>
                </c:pt>
                <c:pt idx="95">
                  <c:v>2.016377378377924</c:v>
                </c:pt>
                <c:pt idx="96">
                  <c:v>2.1655121494805378</c:v>
                </c:pt>
                <c:pt idx="97">
                  <c:v>2.391331361244748</c:v>
                </c:pt>
                <c:pt idx="98">
                  <c:v>2.593627738450186</c:v>
                </c:pt>
                <c:pt idx="99">
                  <c:v>2.8255628871996765</c:v>
                </c:pt>
                <c:pt idx="100">
                  <c:v>3.016568303816904</c:v>
                </c:pt>
                <c:pt idx="101">
                  <c:v>3.1807576890371316</c:v>
                </c:pt>
                <c:pt idx="102">
                  <c:v>3.3171901294780084</c:v>
                </c:pt>
                <c:pt idx="103">
                  <c:v>3.4658544438894467</c:v>
                </c:pt>
                <c:pt idx="104">
                  <c:v>3.7344852145506211</c:v>
                </c:pt>
                <c:pt idx="105">
                  <c:v>4.0402820638146562</c:v>
                </c:pt>
                <c:pt idx="106">
                  <c:v>4.3234969919022692</c:v>
                </c:pt>
                <c:pt idx="107">
                  <c:v>4.712564675504356</c:v>
                </c:pt>
                <c:pt idx="108">
                  <c:v>5.0131865011654604</c:v>
                </c:pt>
                <c:pt idx="109">
                  <c:v>5.2328897759443889</c:v>
                </c:pt>
                <c:pt idx="110">
                  <c:v>5.4822318222673712</c:v>
                </c:pt>
                <c:pt idx="111">
                  <c:v>5.8623608287371241</c:v>
                </c:pt>
                <c:pt idx="112">
                  <c:v>6.2288465911627906</c:v>
                </c:pt>
                <c:pt idx="113">
                  <c:v>6.5859232197649478</c:v>
                </c:pt>
                <c:pt idx="114">
                  <c:v>7.0389730133668929</c:v>
                </c:pt>
                <c:pt idx="115">
                  <c:v>7.3682926971896991</c:v>
                </c:pt>
                <c:pt idx="116">
                  <c:v>7.5828209483656988</c:v>
                </c:pt>
                <c:pt idx="117">
                  <c:v>7.9286066163796445</c:v>
                </c:pt>
                <c:pt idx="118">
                  <c:v>8.4602226774078879</c:v>
                </c:pt>
                <c:pt idx="119">
                  <c:v>8.8723427388775722</c:v>
                </c:pt>
                <c:pt idx="120">
                  <c:v>9.4312452879939919</c:v>
                </c:pt>
                <c:pt idx="121">
                  <c:v>9.9021724358606047</c:v>
                </c:pt>
                <c:pt idx="122">
                  <c:v>10.356163142844903</c:v>
                </c:pt>
                <c:pt idx="123">
                  <c:v>10.663371362182462</c:v>
                </c:pt>
                <c:pt idx="124">
                  <c:v>11.043029911961041</c:v>
                </c:pt>
                <c:pt idx="125">
                  <c:v>11.531834414092319</c:v>
                </c:pt>
                <c:pt idx="126">
                  <c:v>12.042750380708844</c:v>
                </c:pt>
                <c:pt idx="127">
                  <c:v>12.586598315707649</c:v>
                </c:pt>
                <c:pt idx="128">
                  <c:v>13.115391636588843</c:v>
                </c:pt>
                <c:pt idx="129">
                  <c:v>13.565148233352559</c:v>
                </c:pt>
                <c:pt idx="130">
                  <c:v>13.790967445116769</c:v>
                </c:pt>
                <c:pt idx="131">
                  <c:v>14.084061963719067</c:v>
                </c:pt>
                <c:pt idx="132">
                  <c:v>14.677778307982468</c:v>
                </c:pt>
                <c:pt idx="133">
                  <c:v>15.312424384378133</c:v>
                </c:pt>
                <c:pt idx="134">
                  <c:v>16.005407090479554</c:v>
                </c:pt>
                <c:pt idx="135">
                  <c:v>16.478216065110868</c:v>
                </c:pt>
                <c:pt idx="136">
                  <c:v>16.903508913933464</c:v>
                </c:pt>
                <c:pt idx="137">
                  <c:v>17.150498676800566</c:v>
                </c:pt>
                <c:pt idx="138">
                  <c:v>17.469938770108691</c:v>
                </c:pt>
                <c:pt idx="139">
                  <c:v>18.068359681283848</c:v>
                </c:pt>
                <c:pt idx="140">
                  <c:v>18.667721505841353</c:v>
                </c:pt>
                <c:pt idx="141">
                  <c:v>19.250617346207719</c:v>
                </c:pt>
                <c:pt idx="142">
                  <c:v>19.678262478486193</c:v>
                </c:pt>
                <c:pt idx="143">
                  <c:v>20.097909847014684</c:v>
                </c:pt>
                <c:pt idx="144">
                  <c:v>20.385829342014048</c:v>
                </c:pt>
                <c:pt idx="145">
                  <c:v>20.680805687381049</c:v>
                </c:pt>
                <c:pt idx="146">
                  <c:v>21.283931165467958</c:v>
                </c:pt>
                <c:pt idx="147">
                  <c:v>21.880940706569589</c:v>
                </c:pt>
                <c:pt idx="148">
                  <c:v>22.463366090244779</c:v>
                </c:pt>
                <c:pt idx="149">
                  <c:v>23.03073685980236</c:v>
                </c:pt>
                <c:pt idx="150">
                  <c:v>23.511543598183657</c:v>
                </c:pt>
                <c:pt idx="151">
                  <c:v>23.800874463256548</c:v>
                </c:pt>
                <c:pt idx="152">
                  <c:v>24.120785013255848</c:v>
                </c:pt>
                <c:pt idx="153">
                  <c:v>24.767192506930893</c:v>
                </c:pt>
                <c:pt idx="154">
                  <c:v>25.324683685973792</c:v>
                </c:pt>
                <c:pt idx="155">
                  <c:v>25.861474770604964</c:v>
                </c:pt>
                <c:pt idx="156">
                  <c:v>26.327226894868645</c:v>
                </c:pt>
                <c:pt idx="157">
                  <c:v>26.848963365382208</c:v>
                </c:pt>
                <c:pt idx="158">
                  <c:v>27.108655458911048</c:v>
                </c:pt>
                <c:pt idx="159">
                  <c:v>27.434211489204451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FB-48E4-94F7-8D4C272A7E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893976"/>
        <c:axId val="242894368"/>
        <c:extLst>
          <c:ext xmlns:c15="http://schemas.microsoft.com/office/drawing/2012/chart" uri="{02D57815-91ED-43cb-92C2-25804820EDAC}">
            <c15:filteredLineSeries>
              <c15:ser>
                <c:idx val="4"/>
                <c:order val="7"/>
                <c:tx>
                  <c:strRef>
                    <c:extLst>
                      <c:ext uri="{02D57815-91ED-43cb-92C2-25804820EDAC}">
                        <c15:formulaRef>
                          <c15:sqref>'By Population Size'!$A$15</c15:sqref>
                        </c15:formulaRef>
                      </c:ext>
                    </c:extLst>
                    <c:strCache>
                      <c:ptCount val="1"/>
                      <c:pt idx="0">
                        <c:v>World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'By Population Size'!$C$14:$FZ$14</c15:sqref>
                        </c15:formulaRef>
                      </c:ext>
                    </c:extLst>
                    <c:strCache>
                      <c:ptCount val="160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  <c:pt idx="122">
                        <c:v>5/23/20</c:v>
                      </c:pt>
                      <c:pt idx="123">
                        <c:v>5/24/20</c:v>
                      </c:pt>
                      <c:pt idx="124">
                        <c:v>5/25/20</c:v>
                      </c:pt>
                      <c:pt idx="125">
                        <c:v>5/26/20</c:v>
                      </c:pt>
                      <c:pt idx="126">
                        <c:v>5/27/20</c:v>
                      </c:pt>
                      <c:pt idx="127">
                        <c:v>5/28/20</c:v>
                      </c:pt>
                      <c:pt idx="128">
                        <c:v>5/29/20</c:v>
                      </c:pt>
                      <c:pt idx="129">
                        <c:v>5/30/20</c:v>
                      </c:pt>
                      <c:pt idx="130">
                        <c:v>5/31/20</c:v>
                      </c:pt>
                      <c:pt idx="131">
                        <c:v>06/01/2020</c:v>
                      </c:pt>
                      <c:pt idx="132">
                        <c:v>06/02/2020</c:v>
                      </c:pt>
                      <c:pt idx="133">
                        <c:v>06/03/2020</c:v>
                      </c:pt>
                      <c:pt idx="134">
                        <c:v>06/04/2020</c:v>
                      </c:pt>
                      <c:pt idx="135">
                        <c:v>06/05/2020</c:v>
                      </c:pt>
                      <c:pt idx="136">
                        <c:v>06/06/2020</c:v>
                      </c:pt>
                      <c:pt idx="137">
                        <c:v>06/07/2020</c:v>
                      </c:pt>
                      <c:pt idx="138">
                        <c:v>06/08/2020</c:v>
                      </c:pt>
                      <c:pt idx="139">
                        <c:v>06/09/2020</c:v>
                      </c:pt>
                      <c:pt idx="140">
                        <c:v>06/10/2020</c:v>
                      </c:pt>
                      <c:pt idx="141">
                        <c:v>06/11/2020</c:v>
                      </c:pt>
                      <c:pt idx="142">
                        <c:v>06/12/2020</c:v>
                      </c:pt>
                      <c:pt idx="143">
                        <c:v>6/13/20</c:v>
                      </c:pt>
                      <c:pt idx="144">
                        <c:v>6/14/20</c:v>
                      </c:pt>
                      <c:pt idx="145">
                        <c:v>6/15/20</c:v>
                      </c:pt>
                      <c:pt idx="146">
                        <c:v>6/16/20</c:v>
                      </c:pt>
                      <c:pt idx="147">
                        <c:v>6/17/20</c:v>
                      </c:pt>
                      <c:pt idx="148">
                        <c:v>6/18/20</c:v>
                      </c:pt>
                      <c:pt idx="149">
                        <c:v>6/19/20</c:v>
                      </c:pt>
                      <c:pt idx="150">
                        <c:v>6/20/20</c:v>
                      </c:pt>
                      <c:pt idx="151">
                        <c:v>6/21/20</c:v>
                      </c:pt>
                      <c:pt idx="152">
                        <c:v>6/22/20</c:v>
                      </c:pt>
                      <c:pt idx="153">
                        <c:v>6/23/20</c:v>
                      </c:pt>
                      <c:pt idx="154">
                        <c:v>6/24/20</c:v>
                      </c:pt>
                      <c:pt idx="155">
                        <c:v>6/25/20</c:v>
                      </c:pt>
                      <c:pt idx="156">
                        <c:v>6/26/20</c:v>
                      </c:pt>
                      <c:pt idx="157">
                        <c:v>6/27/20</c:v>
                      </c:pt>
                      <c:pt idx="158">
                        <c:v>6/28/20</c:v>
                      </c:pt>
                      <c:pt idx="159">
                        <c:v>6/29/20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'By Population Size'!$C$15:$DZ$15</c15:sqref>
                        </c15:formulaRef>
                      </c:ext>
                    </c:extLst>
                    <c:numCache>
                      <c:formatCode>0.0</c:formatCode>
                      <c:ptCount val="128"/>
                      <c:pt idx="0">
                        <c:v>2.1809414930680997E-4</c:v>
                      </c:pt>
                      <c:pt idx="1">
                        <c:v>2.3092321691309291E-4</c:v>
                      </c:pt>
                      <c:pt idx="2">
                        <c:v>3.3355575776335643E-4</c:v>
                      </c:pt>
                      <c:pt idx="3">
                        <c:v>5.3882083946388346E-4</c:v>
                      </c:pt>
                      <c:pt idx="4">
                        <c:v>7.1842778595184462E-4</c:v>
                      </c:pt>
                      <c:pt idx="5">
                        <c:v>1.0519835437152009E-3</c:v>
                      </c:pt>
                      <c:pt idx="6">
                        <c:v>1.6806078564230648E-3</c:v>
                      </c:pt>
                      <c:pt idx="7">
                        <c:v>1.706265991635631E-3</c:v>
                      </c:pt>
                      <c:pt idx="8">
                        <c:v>2.1937705606743826E-3</c:v>
                      </c:pt>
                      <c:pt idx="9">
                        <c:v>2.7325914001382662E-3</c:v>
                      </c:pt>
                      <c:pt idx="10">
                        <c:v>3.3227285100272813E-3</c:v>
                      </c:pt>
                      <c:pt idx="11">
                        <c:v>4.6441224734744234E-3</c:v>
                      </c:pt>
                      <c:pt idx="12">
                        <c:v>5.4651828002765324E-3</c:v>
                      </c:pt>
                      <c:pt idx="13">
                        <c:v>6.3119012622912052E-3</c:v>
                      </c:pt>
                      <c:pt idx="14">
                        <c:v>7.2355941299435773E-3</c:v>
                      </c:pt>
                      <c:pt idx="15">
                        <c:v>8.1336288623833838E-3</c:v>
                      </c:pt>
                      <c:pt idx="16">
                        <c:v>9.2240996089174333E-3</c:v>
                      </c:pt>
                      <c:pt idx="17">
                        <c:v>1.0340228490664048E-2</c:v>
                      </c:pt>
                      <c:pt idx="18">
                        <c:v>1.1623135251292343E-2</c:v>
                      </c:pt>
                      <c:pt idx="19">
                        <c:v>1.2995845485164616E-2</c:v>
                      </c:pt>
                      <c:pt idx="20">
                        <c:v>1.4278752245792911E-2</c:v>
                      </c:pt>
                      <c:pt idx="21">
                        <c:v>1.4342897583824326E-2</c:v>
                      </c:pt>
                      <c:pt idx="22">
                        <c:v>1.758865168821391E-2</c:v>
                      </c:pt>
                      <c:pt idx="23">
                        <c:v>1.9538669964368916E-2</c:v>
                      </c:pt>
                      <c:pt idx="24">
                        <c:v>2.1373226632067376E-2</c:v>
                      </c:pt>
                      <c:pt idx="25">
                        <c:v>2.2707449663120802E-2</c:v>
                      </c:pt>
                      <c:pt idx="26">
                        <c:v>2.3964698288536528E-2</c:v>
                      </c:pt>
                      <c:pt idx="27">
                        <c:v>2.5747938685809858E-2</c:v>
                      </c:pt>
                      <c:pt idx="28">
                        <c:v>2.7223281460532399E-2</c:v>
                      </c:pt>
                      <c:pt idx="29">
                        <c:v>2.8826914911317763E-2</c:v>
                      </c:pt>
                      <c:pt idx="30">
                        <c:v>2.8878231181742896E-2</c:v>
                      </c:pt>
                      <c:pt idx="31">
                        <c:v>3.1533848176243467E-2</c:v>
                      </c:pt>
                      <c:pt idx="32">
                        <c:v>3.1674967919912575E-2</c:v>
                      </c:pt>
                      <c:pt idx="33">
                        <c:v>3.3727618736917847E-2</c:v>
                      </c:pt>
                      <c:pt idx="34">
                        <c:v>3.4741115077814196E-2</c:v>
                      </c:pt>
                      <c:pt idx="35">
                        <c:v>3.5536517269403739E-2</c:v>
                      </c:pt>
                      <c:pt idx="36">
                        <c:v>3.610099624408019E-2</c:v>
                      </c:pt>
                      <c:pt idx="37">
                        <c:v>3.6845082165244597E-2</c:v>
                      </c:pt>
                      <c:pt idx="38">
                        <c:v>3.7730287830078126E-2</c:v>
                      </c:pt>
                      <c:pt idx="39">
                        <c:v>3.8435886548423684E-2</c:v>
                      </c:pt>
                      <c:pt idx="40">
                        <c:v>3.9577673565382866E-2</c:v>
                      </c:pt>
                      <c:pt idx="41">
                        <c:v>4.0539853635854085E-2</c:v>
                      </c:pt>
                      <c:pt idx="42">
                        <c:v>4.1745785990844678E-2</c:v>
                      </c:pt>
                      <c:pt idx="43">
                        <c:v>4.2938889278228996E-2</c:v>
                      </c:pt>
                      <c:pt idx="44">
                        <c:v>4.4375744850132681E-2</c:v>
                      </c:pt>
                      <c:pt idx="45">
                        <c:v>4.5645822543154697E-2</c:v>
                      </c:pt>
                      <c:pt idx="46">
                        <c:v>4.8763285971481447E-2</c:v>
                      </c:pt>
                      <c:pt idx="47">
                        <c:v>5.1149492546250078E-2</c:v>
                      </c:pt>
                      <c:pt idx="48">
                        <c:v>5.4690315205584171E-2</c:v>
                      </c:pt>
                      <c:pt idx="49">
                        <c:v>5.9142001664964347E-2</c:v>
                      </c:pt>
                      <c:pt idx="50">
                        <c:v>6.3029209149668072E-2</c:v>
                      </c:pt>
                      <c:pt idx="51">
                        <c:v>6.9418084817596981E-2</c:v>
                      </c:pt>
                      <c:pt idx="52">
                        <c:v>7.4806293212235808E-2</c:v>
                      </c:pt>
                      <c:pt idx="53">
                        <c:v>8.3016896480256896E-2</c:v>
                      </c:pt>
                      <c:pt idx="54">
                        <c:v>9.1740662452529292E-2</c:v>
                      </c:pt>
                      <c:pt idx="55">
                        <c:v>0.10208089094319335</c:v>
                      </c:pt>
                      <c:pt idx="56">
                        <c:v>0.11356290645081657</c:v>
                      </c:pt>
                      <c:pt idx="57">
                        <c:v>0.12775185522336552</c:v>
                      </c:pt>
                      <c:pt idx="58">
                        <c:v>0.14675170434827053</c:v>
                      </c:pt>
                      <c:pt idx="59">
                        <c:v>0.16858677741416411</c:v>
                      </c:pt>
                      <c:pt idx="60">
                        <c:v>0.19038336327723882</c:v>
                      </c:pt>
                      <c:pt idx="61">
                        <c:v>0.21498951494608948</c:v>
                      </c:pt>
                      <c:pt idx="62">
                        <c:v>0.2440858402771392</c:v>
                      </c:pt>
                      <c:pt idx="63">
                        <c:v>0.27966084474936176</c:v>
                      </c:pt>
                      <c:pt idx="64">
                        <c:v>0.31816087663581688</c:v>
                      </c:pt>
                      <c:pt idx="65">
                        <c:v>0.36316524579865739</c:v>
                      </c:pt>
                      <c:pt idx="66">
                        <c:v>0.41040187272499118</c:v>
                      </c:pt>
                      <c:pt idx="67">
                        <c:v>0.45486742104836791</c:v>
                      </c:pt>
                      <c:pt idx="68">
                        <c:v>0.50808239347922957</c:v>
                      </c:pt>
                      <c:pt idx="69">
                        <c:v>0.57012376442321377</c:v>
                      </c:pt>
                      <c:pt idx="70">
                        <c:v>0.64104285015074591</c:v>
                      </c:pt>
                      <c:pt idx="71">
                        <c:v>0.72164788192102158</c:v>
                      </c:pt>
                      <c:pt idx="72">
                        <c:v>0.79813478298968044</c:v>
                      </c:pt>
                      <c:pt idx="73">
                        <c:v>0.8729410762019163</c:v>
                      </c:pt>
                      <c:pt idx="74">
                        <c:v>0.9369196363544493</c:v>
                      </c:pt>
                      <c:pt idx="75">
                        <c:v>1.0117259295666852</c:v>
                      </c:pt>
                      <c:pt idx="76">
                        <c:v>1.1131140508591393</c:v>
                      </c:pt>
                      <c:pt idx="77">
                        <c:v>1.1989661712803845</c:v>
                      </c:pt>
                      <c:pt idx="78">
                        <c:v>1.2962874781416469</c:v>
                      </c:pt>
                      <c:pt idx="79">
                        <c:v>1.3892084148139543</c:v>
                      </c:pt>
                      <c:pt idx="80">
                        <c:v>1.4664522308713839</c:v>
                      </c:pt>
                      <c:pt idx="81">
                        <c:v>1.5395779162271965</c:v>
                      </c:pt>
                      <c:pt idx="82">
                        <c:v>1.6129986701379537</c:v>
                      </c:pt>
                      <c:pt idx="83">
                        <c:v>1.7014037750128497</c:v>
                      </c:pt>
                      <c:pt idx="84">
                        <c:v>1.8074360187787781</c:v>
                      </c:pt>
                      <c:pt idx="85">
                        <c:v>1.9007161693440615</c:v>
                      </c:pt>
                      <c:pt idx="86">
                        <c:v>2.0144458536737599</c:v>
                      </c:pt>
                      <c:pt idx="87">
                        <c:v>2.0969367583821588</c:v>
                      </c:pt>
                      <c:pt idx="88">
                        <c:v>2.1550652637062271</c:v>
                      </c:pt>
                      <c:pt idx="89">
                        <c:v>2.2243165706449424</c:v>
                      </c:pt>
                      <c:pt idx="90">
                        <c:v>2.3153259762439133</c:v>
                      </c:pt>
                      <c:pt idx="91">
                        <c:v>2.4012679001384027</c:v>
                      </c:pt>
                      <c:pt idx="92">
                        <c:v>2.4878897646160252</c:v>
                      </c:pt>
                      <c:pt idx="93">
                        <c:v>2.5692260532398592</c:v>
                      </c:pt>
                      <c:pt idx="94">
                        <c:v>2.6486764689255695</c:v>
                      </c:pt>
                      <c:pt idx="95">
                        <c:v>2.6965673782998234</c:v>
                      </c:pt>
                      <c:pt idx="96">
                        <c:v>2.7550037812464421</c:v>
                      </c:pt>
                      <c:pt idx="97">
                        <c:v>2.8366223093576144</c:v>
                      </c:pt>
                      <c:pt idx="98">
                        <c:v>2.9249247816916597</c:v>
                      </c:pt>
                      <c:pt idx="99">
                        <c:v>2.9979863217094413</c:v>
                      </c:pt>
                      <c:pt idx="100">
                        <c:v>3.0654030719804579</c:v>
                      </c:pt>
                      <c:pt idx="101">
                        <c:v>3.1319474456542475</c:v>
                      </c:pt>
                      <c:pt idx="102">
                        <c:v>3.1790044656340934</c:v>
                      </c:pt>
                      <c:pt idx="103">
                        <c:v>3.2315138393466092</c:v>
                      </c:pt>
                      <c:pt idx="104">
                        <c:v>3.3049217641897601</c:v>
                      </c:pt>
                      <c:pt idx="105">
                        <c:v>3.3893883453095275</c:v>
                      </c:pt>
                      <c:pt idx="106">
                        <c:v>3.462629492273797</c:v>
                      </c:pt>
                      <c:pt idx="107">
                        <c:v>3.5312008586293788</c:v>
                      </c:pt>
                      <c:pt idx="108">
                        <c:v>3.5877898758406928</c:v>
                      </c:pt>
                      <c:pt idx="109">
                        <c:v>3.6317294323922118</c:v>
                      </c:pt>
                      <c:pt idx="110">
                        <c:v>3.6780551955184997</c:v>
                      </c:pt>
                      <c:pt idx="111">
                        <c:v>3.7501802136010221</c:v>
                      </c:pt>
                      <c:pt idx="112">
                        <c:v>3.8171479465058198</c:v>
                      </c:pt>
                      <c:pt idx="113">
                        <c:v>3.8848084490613553</c:v>
                      </c:pt>
                      <c:pt idx="114">
                        <c:v>3.9513271645999328</c:v>
                      </c:pt>
                      <c:pt idx="115">
                        <c:v>4.0045934533012195</c:v>
                      </c:pt>
                      <c:pt idx="116">
                        <c:v>4.0481609668921559</c:v>
                      </c:pt>
                      <c:pt idx="117">
                        <c:v>4.0905866934661335</c:v>
                      </c:pt>
                      <c:pt idx="118">
                        <c:v>4.1522816795847479</c:v>
                      </c:pt>
                      <c:pt idx="119">
                        <c:v>4.2141306145146382</c:v>
                      </c:pt>
                      <c:pt idx="120">
                        <c:v>4.2758256006332536</c:v>
                      </c:pt>
                      <c:pt idx="121">
                        <c:v>4.3437298554733088</c:v>
                      </c:pt>
                      <c:pt idx="122">
                        <c:v>4.394789544546315</c:v>
                      </c:pt>
                      <c:pt idx="123">
                        <c:v>4.4313139000214026</c:v>
                      </c:pt>
                      <c:pt idx="124">
                        <c:v>4.4463367381883598</c:v>
                      </c:pt>
                      <c:pt idx="125">
                        <c:v>4.5005267197572989</c:v>
                      </c:pt>
                      <c:pt idx="126">
                        <c:v>4.567019777160664</c:v>
                      </c:pt>
                      <c:pt idx="127">
                        <c:v>4.627265078639768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BDCF-4193-BE06-18A7DF837201}"/>
                  </c:ext>
                </c:extLst>
              </c15:ser>
            </c15:filteredLineSeries>
          </c:ext>
        </c:extLst>
      </c:lineChart>
      <c:catAx>
        <c:axId val="242893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4368"/>
        <c:crosses val="autoZero"/>
        <c:auto val="1"/>
        <c:lblAlgn val="ctr"/>
        <c:lblOffset val="100"/>
        <c:noMultiLvlLbl val="0"/>
      </c:catAx>
      <c:valAx>
        <c:axId val="24289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3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</a:t>
            </a:r>
            <a:r>
              <a:rPr lang="en-GB" baseline="0"/>
              <a:t> Change in Confirmed Cases (World)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358183616350003E-2"/>
          <c:y val="8.6055684454756379E-2"/>
          <c:w val="0.7738123546691591"/>
          <c:h val="0.78484151488024556"/>
        </c:manualLayout>
      </c:layout>
      <c:lineChart>
        <c:grouping val="standard"/>
        <c:varyColors val="0"/>
        <c:ser>
          <c:idx val="0"/>
          <c:order val="0"/>
          <c:tx>
            <c:strRef>
              <c:f>Confirmed!$A$54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Confirmed!$D$53:$FZ$53</c:f>
              <c:strCache>
                <c:ptCount val="159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  <c:pt idx="144">
                  <c:v>6/15/20</c:v>
                </c:pt>
                <c:pt idx="145">
                  <c:v>6/16/20</c:v>
                </c:pt>
                <c:pt idx="146">
                  <c:v>6/17/20</c:v>
                </c:pt>
                <c:pt idx="147">
                  <c:v>6/18/20</c:v>
                </c:pt>
                <c:pt idx="148">
                  <c:v>6/19/20</c:v>
                </c:pt>
                <c:pt idx="149">
                  <c:v>6/20/20</c:v>
                </c:pt>
                <c:pt idx="150">
                  <c:v>6/21/20</c:v>
                </c:pt>
                <c:pt idx="151">
                  <c:v>6/22/20</c:v>
                </c:pt>
                <c:pt idx="152">
                  <c:v>6/23/20</c:v>
                </c:pt>
                <c:pt idx="153">
                  <c:v>6/24/20</c:v>
                </c:pt>
                <c:pt idx="154">
                  <c:v>6/25/20</c:v>
                </c:pt>
                <c:pt idx="155">
                  <c:v>6/26/20</c:v>
                </c:pt>
                <c:pt idx="156">
                  <c:v>6/27/20</c:v>
                </c:pt>
                <c:pt idx="157">
                  <c:v>6/28/20</c:v>
                </c:pt>
                <c:pt idx="158">
                  <c:v>6/29/20</c:v>
                </c:pt>
              </c:strCache>
            </c:strRef>
          </c:cat>
          <c:val>
            <c:numRef>
              <c:f>Confirmed!$D$54:$FZ$54</c:f>
              <c:numCache>
                <c:formatCode>General</c:formatCode>
                <c:ptCount val="179"/>
                <c:pt idx="0">
                  <c:v>99</c:v>
                </c:pt>
                <c:pt idx="1">
                  <c:v>287</c:v>
                </c:pt>
                <c:pt idx="2">
                  <c:v>493</c:v>
                </c:pt>
                <c:pt idx="3">
                  <c:v>684</c:v>
                </c:pt>
                <c:pt idx="4">
                  <c:v>809</c:v>
                </c:pt>
                <c:pt idx="5">
                  <c:v>2651</c:v>
                </c:pt>
                <c:pt idx="6">
                  <c:v>588</c:v>
                </c:pt>
                <c:pt idx="7">
                  <c:v>2068</c:v>
                </c:pt>
                <c:pt idx="8">
                  <c:v>1693</c:v>
                </c:pt>
                <c:pt idx="9">
                  <c:v>2111</c:v>
                </c:pt>
                <c:pt idx="10">
                  <c:v>4749</c:v>
                </c:pt>
                <c:pt idx="11">
                  <c:v>3094</c:v>
                </c:pt>
                <c:pt idx="12">
                  <c:v>4011</c:v>
                </c:pt>
                <c:pt idx="13">
                  <c:v>3743</c:v>
                </c:pt>
                <c:pt idx="14">
                  <c:v>3159</c:v>
                </c:pt>
                <c:pt idx="15">
                  <c:v>3597</c:v>
                </c:pt>
                <c:pt idx="16">
                  <c:v>2729</c:v>
                </c:pt>
                <c:pt idx="17">
                  <c:v>3030</c:v>
                </c:pt>
                <c:pt idx="18">
                  <c:v>2612</c:v>
                </c:pt>
                <c:pt idx="19">
                  <c:v>2040</c:v>
                </c:pt>
                <c:pt idx="20">
                  <c:v>419</c:v>
                </c:pt>
                <c:pt idx="21">
                  <c:v>15147</c:v>
                </c:pt>
                <c:pt idx="22">
                  <c:v>6517</c:v>
                </c:pt>
                <c:pt idx="23">
                  <c:v>2145</c:v>
                </c:pt>
                <c:pt idx="24">
                  <c:v>2194</c:v>
                </c:pt>
                <c:pt idx="25">
                  <c:v>2034</c:v>
                </c:pt>
                <c:pt idx="26">
                  <c:v>1878</c:v>
                </c:pt>
                <c:pt idx="27">
                  <c:v>503</c:v>
                </c:pt>
                <c:pt idx="28">
                  <c:v>558</c:v>
                </c:pt>
                <c:pt idx="29">
                  <c:v>622</c:v>
                </c:pt>
                <c:pt idx="30">
                  <c:v>1753</c:v>
                </c:pt>
                <c:pt idx="31">
                  <c:v>386</c:v>
                </c:pt>
                <c:pt idx="32">
                  <c:v>567</c:v>
                </c:pt>
                <c:pt idx="33">
                  <c:v>847</c:v>
                </c:pt>
                <c:pt idx="34">
                  <c:v>974</c:v>
                </c:pt>
                <c:pt idx="35">
                  <c:v>1358</c:v>
                </c:pt>
                <c:pt idx="36">
                  <c:v>1366</c:v>
                </c:pt>
                <c:pt idx="37">
                  <c:v>1897</c:v>
                </c:pt>
                <c:pt idx="38">
                  <c:v>2358</c:v>
                </c:pt>
                <c:pt idx="39">
                  <c:v>1937</c:v>
                </c:pt>
                <c:pt idx="40">
                  <c:v>2533</c:v>
                </c:pt>
                <c:pt idx="41">
                  <c:v>2280</c:v>
                </c:pt>
                <c:pt idx="42">
                  <c:v>2769</c:v>
                </c:pt>
                <c:pt idx="43">
                  <c:v>3917</c:v>
                </c:pt>
                <c:pt idx="44">
                  <c:v>4021</c:v>
                </c:pt>
                <c:pt idx="45">
                  <c:v>3972</c:v>
                </c:pt>
                <c:pt idx="46">
                  <c:v>3782</c:v>
                </c:pt>
                <c:pt idx="47">
                  <c:v>4839</c:v>
                </c:pt>
                <c:pt idx="48">
                  <c:v>7329</c:v>
                </c:pt>
                <c:pt idx="49">
                  <c:v>5205</c:v>
                </c:pt>
                <c:pt idx="50">
                  <c:v>14295</c:v>
                </c:pt>
                <c:pt idx="51">
                  <c:v>11079</c:v>
                </c:pt>
                <c:pt idx="52">
                  <c:v>10739</c:v>
                </c:pt>
                <c:pt idx="53">
                  <c:v>14430</c:v>
                </c:pt>
                <c:pt idx="54">
                  <c:v>15465</c:v>
                </c:pt>
                <c:pt idx="55">
                  <c:v>19244</c:v>
                </c:pt>
                <c:pt idx="56">
                  <c:v>26923</c:v>
                </c:pt>
                <c:pt idx="57">
                  <c:v>29614</c:v>
                </c:pt>
                <c:pt idx="58">
                  <c:v>32146</c:v>
                </c:pt>
                <c:pt idx="59">
                  <c:v>32753</c:v>
                </c:pt>
                <c:pt idx="60">
                  <c:v>40784</c:v>
                </c:pt>
                <c:pt idx="61">
                  <c:v>40188</c:v>
                </c:pt>
                <c:pt idx="62">
                  <c:v>49586</c:v>
                </c:pt>
                <c:pt idx="63">
                  <c:v>61983</c:v>
                </c:pt>
                <c:pt idx="64">
                  <c:v>64040</c:v>
                </c:pt>
                <c:pt idx="65">
                  <c:v>67366</c:v>
                </c:pt>
                <c:pt idx="66">
                  <c:v>59151</c:v>
                </c:pt>
                <c:pt idx="67">
                  <c:v>62885</c:v>
                </c:pt>
                <c:pt idx="68">
                  <c:v>74737</c:v>
                </c:pt>
                <c:pt idx="69">
                  <c:v>75588</c:v>
                </c:pt>
                <c:pt idx="70">
                  <c:v>80808</c:v>
                </c:pt>
                <c:pt idx="71">
                  <c:v>82480</c:v>
                </c:pt>
                <c:pt idx="72">
                  <c:v>80254</c:v>
                </c:pt>
                <c:pt idx="73">
                  <c:v>73676</c:v>
                </c:pt>
                <c:pt idx="74">
                  <c:v>71475</c:v>
                </c:pt>
                <c:pt idx="75">
                  <c:v>74939</c:v>
                </c:pt>
                <c:pt idx="76">
                  <c:v>83953</c:v>
                </c:pt>
                <c:pt idx="77">
                  <c:v>85933</c:v>
                </c:pt>
                <c:pt idx="78">
                  <c:v>92251</c:v>
                </c:pt>
                <c:pt idx="79">
                  <c:v>78139</c:v>
                </c:pt>
                <c:pt idx="80">
                  <c:v>98802</c:v>
                </c:pt>
                <c:pt idx="81">
                  <c:v>70077</c:v>
                </c:pt>
                <c:pt idx="82">
                  <c:v>70595</c:v>
                </c:pt>
                <c:pt idx="83">
                  <c:v>80297</c:v>
                </c:pt>
                <c:pt idx="84">
                  <c:v>95994</c:v>
                </c:pt>
                <c:pt idx="85">
                  <c:v>88959</c:v>
                </c:pt>
                <c:pt idx="86">
                  <c:v>74054</c:v>
                </c:pt>
                <c:pt idx="87">
                  <c:v>82860</c:v>
                </c:pt>
                <c:pt idx="88">
                  <c:v>72813</c:v>
                </c:pt>
                <c:pt idx="89">
                  <c:v>74641</c:v>
                </c:pt>
                <c:pt idx="90">
                  <c:v>75845</c:v>
                </c:pt>
                <c:pt idx="91">
                  <c:v>88885</c:v>
                </c:pt>
                <c:pt idx="92">
                  <c:v>87429</c:v>
                </c:pt>
                <c:pt idx="93">
                  <c:v>85356</c:v>
                </c:pt>
                <c:pt idx="94">
                  <c:v>73932</c:v>
                </c:pt>
                <c:pt idx="95">
                  <c:v>68863</c:v>
                </c:pt>
                <c:pt idx="96">
                  <c:v>73863</c:v>
                </c:pt>
                <c:pt idx="97">
                  <c:v>75518</c:v>
                </c:pt>
                <c:pt idx="98">
                  <c:v>84854</c:v>
                </c:pt>
                <c:pt idx="99">
                  <c:v>88465</c:v>
                </c:pt>
                <c:pt idx="100">
                  <c:v>82135</c:v>
                </c:pt>
                <c:pt idx="101">
                  <c:v>79107</c:v>
                </c:pt>
                <c:pt idx="102">
                  <c:v>76717</c:v>
                </c:pt>
                <c:pt idx="103">
                  <c:v>80761</c:v>
                </c:pt>
                <c:pt idx="104">
                  <c:v>92201</c:v>
                </c:pt>
                <c:pt idx="105">
                  <c:v>91059</c:v>
                </c:pt>
                <c:pt idx="106">
                  <c:v>93107</c:v>
                </c:pt>
                <c:pt idx="107">
                  <c:v>85361</c:v>
                </c:pt>
                <c:pt idx="108">
                  <c:v>77907</c:v>
                </c:pt>
                <c:pt idx="109">
                  <c:v>76568</c:v>
                </c:pt>
                <c:pt idx="110">
                  <c:v>83409</c:v>
                </c:pt>
                <c:pt idx="111">
                  <c:v>84964</c:v>
                </c:pt>
                <c:pt idx="112">
                  <c:v>97915</c:v>
                </c:pt>
                <c:pt idx="113">
                  <c:v>97423</c:v>
                </c:pt>
                <c:pt idx="114">
                  <c:v>93178</c:v>
                </c:pt>
                <c:pt idx="115">
                  <c:v>80241</c:v>
                </c:pt>
                <c:pt idx="116">
                  <c:v>88347</c:v>
                </c:pt>
                <c:pt idx="117">
                  <c:v>95878</c:v>
                </c:pt>
                <c:pt idx="118">
                  <c:v>99568</c:v>
                </c:pt>
                <c:pt idx="119">
                  <c:v>106605</c:v>
                </c:pt>
                <c:pt idx="120">
                  <c:v>108219</c:v>
                </c:pt>
                <c:pt idx="121">
                  <c:v>100437</c:v>
                </c:pt>
                <c:pt idx="122">
                  <c:v>96332</c:v>
                </c:pt>
                <c:pt idx="123">
                  <c:v>86970</c:v>
                </c:pt>
                <c:pt idx="124">
                  <c:v>94892</c:v>
                </c:pt>
                <c:pt idx="125">
                  <c:v>102897</c:v>
                </c:pt>
                <c:pt idx="126">
                  <c:v>118140</c:v>
                </c:pt>
                <c:pt idx="127">
                  <c:v>121685</c:v>
                </c:pt>
                <c:pt idx="128">
                  <c:v>128946</c:v>
                </c:pt>
                <c:pt idx="129">
                  <c:v>107976</c:v>
                </c:pt>
                <c:pt idx="130">
                  <c:v>96386</c:v>
                </c:pt>
                <c:pt idx="131">
                  <c:v>112735</c:v>
                </c:pt>
                <c:pt idx="132">
                  <c:v>127787</c:v>
                </c:pt>
                <c:pt idx="133">
                  <c:v>127217</c:v>
                </c:pt>
                <c:pt idx="134">
                  <c:v>133273</c:v>
                </c:pt>
                <c:pt idx="135">
                  <c:v>126524</c:v>
                </c:pt>
                <c:pt idx="136">
                  <c:v>113089</c:v>
                </c:pt>
                <c:pt idx="137">
                  <c:v>103616</c:v>
                </c:pt>
                <c:pt idx="138">
                  <c:v>123531</c:v>
                </c:pt>
                <c:pt idx="139">
                  <c:v>133641</c:v>
                </c:pt>
                <c:pt idx="140">
                  <c:v>138391</c:v>
                </c:pt>
                <c:pt idx="141">
                  <c:v>129536</c:v>
                </c:pt>
                <c:pt idx="142">
                  <c:v>134621</c:v>
                </c:pt>
                <c:pt idx="143">
                  <c:v>133545</c:v>
                </c:pt>
                <c:pt idx="144">
                  <c:v>122035</c:v>
                </c:pt>
                <c:pt idx="145">
                  <c:v>139781</c:v>
                </c:pt>
                <c:pt idx="146">
                  <c:v>176010</c:v>
                </c:pt>
                <c:pt idx="147">
                  <c:v>139026</c:v>
                </c:pt>
                <c:pt idx="148">
                  <c:v>181347</c:v>
                </c:pt>
                <c:pt idx="149">
                  <c:v>158863</c:v>
                </c:pt>
                <c:pt idx="150">
                  <c:v>131421</c:v>
                </c:pt>
                <c:pt idx="151">
                  <c:v>138036</c:v>
                </c:pt>
                <c:pt idx="152">
                  <c:v>165386</c:v>
                </c:pt>
                <c:pt idx="153">
                  <c:v>167415</c:v>
                </c:pt>
                <c:pt idx="154">
                  <c:v>178479</c:v>
                </c:pt>
                <c:pt idx="155">
                  <c:v>191743</c:v>
                </c:pt>
                <c:pt idx="156">
                  <c:v>177963</c:v>
                </c:pt>
                <c:pt idx="157">
                  <c:v>165534</c:v>
                </c:pt>
                <c:pt idx="158">
                  <c:v>156261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E2-40FB-8E75-78392963ABF7}"/>
            </c:ext>
          </c:extLst>
        </c:ser>
        <c:ser>
          <c:idx val="1"/>
          <c:order val="1"/>
          <c:tx>
            <c:strRef>
              <c:f>Confirmed!$A$55</c:f>
              <c:strCache>
                <c:ptCount val="1"/>
                <c:pt idx="0">
                  <c:v>Africa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7030A0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Confirmed!$D$53:$FZ$53</c:f>
              <c:strCache>
                <c:ptCount val="159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  <c:pt idx="144">
                  <c:v>6/15/20</c:v>
                </c:pt>
                <c:pt idx="145">
                  <c:v>6/16/20</c:v>
                </c:pt>
                <c:pt idx="146">
                  <c:v>6/17/20</c:v>
                </c:pt>
                <c:pt idx="147">
                  <c:v>6/18/20</c:v>
                </c:pt>
                <c:pt idx="148">
                  <c:v>6/19/20</c:v>
                </c:pt>
                <c:pt idx="149">
                  <c:v>6/20/20</c:v>
                </c:pt>
                <c:pt idx="150">
                  <c:v>6/21/20</c:v>
                </c:pt>
                <c:pt idx="151">
                  <c:v>6/22/20</c:v>
                </c:pt>
                <c:pt idx="152">
                  <c:v>6/23/20</c:v>
                </c:pt>
                <c:pt idx="153">
                  <c:v>6/24/20</c:v>
                </c:pt>
                <c:pt idx="154">
                  <c:v>6/25/20</c:v>
                </c:pt>
                <c:pt idx="155">
                  <c:v>6/26/20</c:v>
                </c:pt>
                <c:pt idx="156">
                  <c:v>6/27/20</c:v>
                </c:pt>
                <c:pt idx="157">
                  <c:v>6/28/20</c:v>
                </c:pt>
                <c:pt idx="158">
                  <c:v>6/29/20</c:v>
                </c:pt>
              </c:strCache>
            </c:strRef>
          </c:cat>
          <c:val>
            <c:numRef>
              <c:f>Confirmed!$D$55:$FZ$55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1</c:v>
                </c:pt>
                <c:pt idx="39">
                  <c:v>3</c:v>
                </c:pt>
                <c:pt idx="40">
                  <c:v>3</c:v>
                </c:pt>
                <c:pt idx="41">
                  <c:v>10</c:v>
                </c:pt>
                <c:pt idx="42">
                  <c:v>2</c:v>
                </c:pt>
                <c:pt idx="43">
                  <c:v>19</c:v>
                </c:pt>
                <c:pt idx="44">
                  <c:v>0</c:v>
                </c:pt>
                <c:pt idx="45">
                  <c:v>44</c:v>
                </c:pt>
                <c:pt idx="46">
                  <c:v>12</c:v>
                </c:pt>
                <c:pt idx="47">
                  <c:v>11</c:v>
                </c:pt>
                <c:pt idx="48">
                  <c:v>14</c:v>
                </c:pt>
                <c:pt idx="49">
                  <c:v>24</c:v>
                </c:pt>
                <c:pt idx="50">
                  <c:v>43</c:v>
                </c:pt>
                <c:pt idx="51">
                  <c:v>67</c:v>
                </c:pt>
                <c:pt idx="52">
                  <c:v>48</c:v>
                </c:pt>
                <c:pt idx="53">
                  <c:v>80</c:v>
                </c:pt>
                <c:pt idx="54">
                  <c:v>76</c:v>
                </c:pt>
                <c:pt idx="55">
                  <c:v>105</c:v>
                </c:pt>
                <c:pt idx="56">
                  <c:v>166</c:v>
                </c:pt>
                <c:pt idx="57">
                  <c:v>165</c:v>
                </c:pt>
                <c:pt idx="58">
                  <c:v>172</c:v>
                </c:pt>
                <c:pt idx="59">
                  <c:v>238</c:v>
                </c:pt>
                <c:pt idx="60">
                  <c:v>320</c:v>
                </c:pt>
                <c:pt idx="61">
                  <c:v>347</c:v>
                </c:pt>
                <c:pt idx="62">
                  <c:v>439</c:v>
                </c:pt>
                <c:pt idx="63">
                  <c:v>471</c:v>
                </c:pt>
                <c:pt idx="64">
                  <c:v>462</c:v>
                </c:pt>
                <c:pt idx="65">
                  <c:v>270</c:v>
                </c:pt>
                <c:pt idx="66">
                  <c:v>405</c:v>
                </c:pt>
                <c:pt idx="67">
                  <c:v>285</c:v>
                </c:pt>
                <c:pt idx="68">
                  <c:v>473</c:v>
                </c:pt>
                <c:pt idx="69">
                  <c:v>531</c:v>
                </c:pt>
                <c:pt idx="70">
                  <c:v>591</c:v>
                </c:pt>
                <c:pt idx="71">
                  <c:v>745</c:v>
                </c:pt>
                <c:pt idx="72">
                  <c:v>513</c:v>
                </c:pt>
                <c:pt idx="73">
                  <c:v>538</c:v>
                </c:pt>
                <c:pt idx="74">
                  <c:v>482</c:v>
                </c:pt>
                <c:pt idx="75">
                  <c:v>493</c:v>
                </c:pt>
                <c:pt idx="76">
                  <c:v>649</c:v>
                </c:pt>
                <c:pt idx="77">
                  <c:v>602</c:v>
                </c:pt>
                <c:pt idx="78">
                  <c:v>580</c:v>
                </c:pt>
                <c:pt idx="79">
                  <c:v>495</c:v>
                </c:pt>
                <c:pt idx="80">
                  <c:v>687</c:v>
                </c:pt>
                <c:pt idx="81">
                  <c:v>626</c:v>
                </c:pt>
                <c:pt idx="82">
                  <c:v>777</c:v>
                </c:pt>
                <c:pt idx="83">
                  <c:v>757</c:v>
                </c:pt>
                <c:pt idx="84">
                  <c:v>881</c:v>
                </c:pt>
                <c:pt idx="85">
                  <c:v>1080</c:v>
                </c:pt>
                <c:pt idx="86">
                  <c:v>1017</c:v>
                </c:pt>
                <c:pt idx="87">
                  <c:v>972</c:v>
                </c:pt>
                <c:pt idx="88">
                  <c:v>932</c:v>
                </c:pt>
                <c:pt idx="89">
                  <c:v>796</c:v>
                </c:pt>
                <c:pt idx="90">
                  <c:v>1089</c:v>
                </c:pt>
                <c:pt idx="91">
                  <c:v>1247</c:v>
                </c:pt>
                <c:pt idx="92">
                  <c:v>1407</c:v>
                </c:pt>
                <c:pt idx="93">
                  <c:v>1044</c:v>
                </c:pt>
                <c:pt idx="94">
                  <c:v>1243</c:v>
                </c:pt>
                <c:pt idx="95">
                  <c:v>1236</c:v>
                </c:pt>
                <c:pt idx="96">
                  <c:v>1455</c:v>
                </c:pt>
                <c:pt idx="97">
                  <c:v>1827</c:v>
                </c:pt>
                <c:pt idx="98">
                  <c:v>1848</c:v>
                </c:pt>
                <c:pt idx="99">
                  <c:v>1490</c:v>
                </c:pt>
                <c:pt idx="100">
                  <c:v>1943</c:v>
                </c:pt>
                <c:pt idx="101">
                  <c:v>1274</c:v>
                </c:pt>
                <c:pt idx="102">
                  <c:v>2425</c:v>
                </c:pt>
                <c:pt idx="103">
                  <c:v>1639</c:v>
                </c:pt>
                <c:pt idx="104">
                  <c:v>2239</c:v>
                </c:pt>
                <c:pt idx="105">
                  <c:v>2147</c:v>
                </c:pt>
                <c:pt idx="106">
                  <c:v>3448</c:v>
                </c:pt>
                <c:pt idx="107">
                  <c:v>2381</c:v>
                </c:pt>
                <c:pt idx="108">
                  <c:v>2472</c:v>
                </c:pt>
                <c:pt idx="109">
                  <c:v>2756</c:v>
                </c:pt>
                <c:pt idx="110">
                  <c:v>2815</c:v>
                </c:pt>
                <c:pt idx="111">
                  <c:v>2679</c:v>
                </c:pt>
                <c:pt idx="112">
                  <c:v>2706</c:v>
                </c:pt>
                <c:pt idx="113">
                  <c:v>2763</c:v>
                </c:pt>
                <c:pt idx="114">
                  <c:v>3081</c:v>
                </c:pt>
                <c:pt idx="115">
                  <c:v>2736</c:v>
                </c:pt>
                <c:pt idx="116">
                  <c:v>3488</c:v>
                </c:pt>
                <c:pt idx="117">
                  <c:v>3168</c:v>
                </c:pt>
                <c:pt idx="118">
                  <c:v>3368</c:v>
                </c:pt>
                <c:pt idx="119">
                  <c:v>4439</c:v>
                </c:pt>
                <c:pt idx="120">
                  <c:v>3853</c:v>
                </c:pt>
                <c:pt idx="121">
                  <c:v>3648</c:v>
                </c:pt>
                <c:pt idx="122">
                  <c:v>3901</c:v>
                </c:pt>
                <c:pt idx="123">
                  <c:v>3805</c:v>
                </c:pt>
                <c:pt idx="124">
                  <c:v>3236</c:v>
                </c:pt>
                <c:pt idx="125">
                  <c:v>5094</c:v>
                </c:pt>
                <c:pt idx="126">
                  <c:v>4388</c:v>
                </c:pt>
                <c:pt idx="127">
                  <c:v>5573</c:v>
                </c:pt>
                <c:pt idx="128">
                  <c:v>5953</c:v>
                </c:pt>
                <c:pt idx="129">
                  <c:v>5033</c:v>
                </c:pt>
                <c:pt idx="130">
                  <c:v>5391</c:v>
                </c:pt>
                <c:pt idx="131">
                  <c:v>4610</c:v>
                </c:pt>
                <c:pt idx="132">
                  <c:v>4853</c:v>
                </c:pt>
                <c:pt idx="133">
                  <c:v>6716</c:v>
                </c:pt>
                <c:pt idx="134">
                  <c:v>6715</c:v>
                </c:pt>
                <c:pt idx="135">
                  <c:v>6327</c:v>
                </c:pt>
                <c:pt idx="136">
                  <c:v>5749</c:v>
                </c:pt>
                <c:pt idx="137">
                  <c:v>6459</c:v>
                </c:pt>
                <c:pt idx="138">
                  <c:v>6098</c:v>
                </c:pt>
                <c:pt idx="139">
                  <c:v>5971</c:v>
                </c:pt>
                <c:pt idx="140">
                  <c:v>6902</c:v>
                </c:pt>
                <c:pt idx="141">
                  <c:v>7468</c:v>
                </c:pt>
                <c:pt idx="142">
                  <c:v>7660</c:v>
                </c:pt>
                <c:pt idx="143">
                  <c:v>8356</c:v>
                </c:pt>
                <c:pt idx="144">
                  <c:v>8979</c:v>
                </c:pt>
                <c:pt idx="145">
                  <c:v>7161</c:v>
                </c:pt>
                <c:pt idx="146">
                  <c:v>8026</c:v>
                </c:pt>
                <c:pt idx="147">
                  <c:v>7278</c:v>
                </c:pt>
                <c:pt idx="148">
                  <c:v>8926</c:v>
                </c:pt>
                <c:pt idx="149">
                  <c:v>10350</c:v>
                </c:pt>
                <c:pt idx="150">
                  <c:v>8594</c:v>
                </c:pt>
                <c:pt idx="151">
                  <c:v>8362</c:v>
                </c:pt>
                <c:pt idx="152">
                  <c:v>8467</c:v>
                </c:pt>
                <c:pt idx="153">
                  <c:v>10182</c:v>
                </c:pt>
                <c:pt idx="154">
                  <c:v>11177</c:v>
                </c:pt>
                <c:pt idx="155">
                  <c:v>10854</c:v>
                </c:pt>
                <c:pt idx="156">
                  <c:v>11275</c:v>
                </c:pt>
                <c:pt idx="157">
                  <c:v>9999</c:v>
                </c:pt>
                <c:pt idx="158">
                  <c:v>10600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64-4405-9820-70983A0E485D}"/>
            </c:ext>
          </c:extLst>
        </c:ser>
        <c:ser>
          <c:idx val="2"/>
          <c:order val="2"/>
          <c:tx>
            <c:strRef>
              <c:f>Confirmed!$A$56</c:f>
              <c:strCache>
                <c:ptCount val="1"/>
                <c:pt idx="0">
                  <c:v>South America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>
                    <a:lumMod val="75000"/>
                  </a:schemeClr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val>
            <c:numRef>
              <c:f>Confirmed!$D$56:$FZ$56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4</c:v>
                </c:pt>
                <c:pt idx="38">
                  <c:v>7</c:v>
                </c:pt>
                <c:pt idx="39">
                  <c:v>0</c:v>
                </c:pt>
                <c:pt idx="40">
                  <c:v>3</c:v>
                </c:pt>
                <c:pt idx="41">
                  <c:v>5</c:v>
                </c:pt>
                <c:pt idx="42">
                  <c:v>6</c:v>
                </c:pt>
                <c:pt idx="43">
                  <c:v>14</c:v>
                </c:pt>
                <c:pt idx="44">
                  <c:v>6</c:v>
                </c:pt>
                <c:pt idx="45">
                  <c:v>27</c:v>
                </c:pt>
                <c:pt idx="46">
                  <c:v>11</c:v>
                </c:pt>
                <c:pt idx="47">
                  <c:v>23</c:v>
                </c:pt>
                <c:pt idx="48">
                  <c:v>47</c:v>
                </c:pt>
                <c:pt idx="49">
                  <c:v>35</c:v>
                </c:pt>
                <c:pt idx="50">
                  <c:v>185</c:v>
                </c:pt>
                <c:pt idx="51">
                  <c:v>91</c:v>
                </c:pt>
                <c:pt idx="52">
                  <c:v>86</c:v>
                </c:pt>
                <c:pt idx="53">
                  <c:v>286</c:v>
                </c:pt>
                <c:pt idx="54">
                  <c:v>320</c:v>
                </c:pt>
                <c:pt idx="55">
                  <c:v>295</c:v>
                </c:pt>
                <c:pt idx="56">
                  <c:v>570</c:v>
                </c:pt>
                <c:pt idx="57">
                  <c:v>719</c:v>
                </c:pt>
                <c:pt idx="58">
                  <c:v>861</c:v>
                </c:pt>
                <c:pt idx="59">
                  <c:v>1335</c:v>
                </c:pt>
                <c:pt idx="60">
                  <c:v>924</c:v>
                </c:pt>
                <c:pt idx="61">
                  <c:v>896</c:v>
                </c:pt>
                <c:pt idx="62">
                  <c:v>1028</c:v>
                </c:pt>
                <c:pt idx="63">
                  <c:v>1389</c:v>
                </c:pt>
                <c:pt idx="64">
                  <c:v>1482</c:v>
                </c:pt>
                <c:pt idx="65">
                  <c:v>1597</c:v>
                </c:pt>
                <c:pt idx="66">
                  <c:v>1328</c:v>
                </c:pt>
                <c:pt idx="67">
                  <c:v>1230</c:v>
                </c:pt>
                <c:pt idx="68">
                  <c:v>2533</c:v>
                </c:pt>
                <c:pt idx="69">
                  <c:v>2600</c:v>
                </c:pt>
                <c:pt idx="70">
                  <c:v>2653</c:v>
                </c:pt>
                <c:pt idx="71">
                  <c:v>2388</c:v>
                </c:pt>
                <c:pt idx="72">
                  <c:v>2810</c:v>
                </c:pt>
                <c:pt idx="73">
                  <c:v>2323</c:v>
                </c:pt>
                <c:pt idx="74">
                  <c:v>2552</c:v>
                </c:pt>
                <c:pt idx="75">
                  <c:v>3363</c:v>
                </c:pt>
                <c:pt idx="76">
                  <c:v>5672</c:v>
                </c:pt>
                <c:pt idx="77">
                  <c:v>4732</c:v>
                </c:pt>
                <c:pt idx="78">
                  <c:v>6102</c:v>
                </c:pt>
                <c:pt idx="79">
                  <c:v>3467</c:v>
                </c:pt>
                <c:pt idx="80">
                  <c:v>3623</c:v>
                </c:pt>
                <c:pt idx="81">
                  <c:v>4627</c:v>
                </c:pt>
                <c:pt idx="82">
                  <c:v>3556</c:v>
                </c:pt>
                <c:pt idx="83">
                  <c:v>5788</c:v>
                </c:pt>
                <c:pt idx="84">
                  <c:v>5022</c:v>
                </c:pt>
                <c:pt idx="85">
                  <c:v>6189</c:v>
                </c:pt>
                <c:pt idx="86">
                  <c:v>5980</c:v>
                </c:pt>
                <c:pt idx="87">
                  <c:v>5396</c:v>
                </c:pt>
                <c:pt idx="88">
                  <c:v>4966</c:v>
                </c:pt>
                <c:pt idx="89">
                  <c:v>5733</c:v>
                </c:pt>
                <c:pt idx="90">
                  <c:v>6621</c:v>
                </c:pt>
                <c:pt idx="91">
                  <c:v>8946</c:v>
                </c:pt>
                <c:pt idx="92">
                  <c:v>18947</c:v>
                </c:pt>
                <c:pt idx="93">
                  <c:v>11308</c:v>
                </c:pt>
                <c:pt idx="94">
                  <c:v>8011</c:v>
                </c:pt>
                <c:pt idx="95">
                  <c:v>8127</c:v>
                </c:pt>
                <c:pt idx="96">
                  <c:v>11675</c:v>
                </c:pt>
                <c:pt idx="97">
                  <c:v>12119</c:v>
                </c:pt>
                <c:pt idx="98">
                  <c:v>14169</c:v>
                </c:pt>
                <c:pt idx="99">
                  <c:v>13440</c:v>
                </c:pt>
                <c:pt idx="100">
                  <c:v>12247</c:v>
                </c:pt>
                <c:pt idx="101">
                  <c:v>13566</c:v>
                </c:pt>
                <c:pt idx="102">
                  <c:v>13847</c:v>
                </c:pt>
                <c:pt idx="103">
                  <c:v>14570</c:v>
                </c:pt>
                <c:pt idx="104">
                  <c:v>18559</c:v>
                </c:pt>
                <c:pt idx="105">
                  <c:v>16154</c:v>
                </c:pt>
                <c:pt idx="106">
                  <c:v>17809</c:v>
                </c:pt>
                <c:pt idx="107">
                  <c:v>17088</c:v>
                </c:pt>
                <c:pt idx="108">
                  <c:v>14133</c:v>
                </c:pt>
                <c:pt idx="109">
                  <c:v>12395</c:v>
                </c:pt>
                <c:pt idx="110">
                  <c:v>17807</c:v>
                </c:pt>
                <c:pt idx="111">
                  <c:v>22451</c:v>
                </c:pt>
                <c:pt idx="112">
                  <c:v>24123</c:v>
                </c:pt>
                <c:pt idx="113">
                  <c:v>28625</c:v>
                </c:pt>
                <c:pt idx="114">
                  <c:v>24395</c:v>
                </c:pt>
                <c:pt idx="115">
                  <c:v>17675</c:v>
                </c:pt>
                <c:pt idx="116">
                  <c:v>23828</c:v>
                </c:pt>
                <c:pt idx="117">
                  <c:v>30188</c:v>
                </c:pt>
                <c:pt idx="118">
                  <c:v>33301</c:v>
                </c:pt>
                <c:pt idx="119">
                  <c:v>33006</c:v>
                </c:pt>
                <c:pt idx="120">
                  <c:v>34217</c:v>
                </c:pt>
                <c:pt idx="121">
                  <c:v>30756</c:v>
                </c:pt>
                <c:pt idx="122">
                  <c:v>30494</c:v>
                </c:pt>
                <c:pt idx="123">
                  <c:v>26441</c:v>
                </c:pt>
                <c:pt idx="124">
                  <c:v>32877</c:v>
                </c:pt>
                <c:pt idx="125">
                  <c:v>38592</c:v>
                </c:pt>
                <c:pt idx="126">
                  <c:v>43049</c:v>
                </c:pt>
                <c:pt idx="127">
                  <c:v>43614</c:v>
                </c:pt>
                <c:pt idx="128">
                  <c:v>51997</c:v>
                </c:pt>
                <c:pt idx="129">
                  <c:v>36352</c:v>
                </c:pt>
                <c:pt idx="130">
                  <c:v>29740</c:v>
                </c:pt>
                <c:pt idx="131">
                  <c:v>41554</c:v>
                </c:pt>
                <c:pt idx="132">
                  <c:v>51019</c:v>
                </c:pt>
                <c:pt idx="133">
                  <c:v>48677</c:v>
                </c:pt>
                <c:pt idx="134">
                  <c:v>49822</c:v>
                </c:pt>
                <c:pt idx="135">
                  <c:v>44386</c:v>
                </c:pt>
                <c:pt idx="136">
                  <c:v>37519</c:v>
                </c:pt>
                <c:pt idx="137">
                  <c:v>31842</c:v>
                </c:pt>
                <c:pt idx="138">
                  <c:v>48525</c:v>
                </c:pt>
                <c:pt idx="139">
                  <c:v>54059</c:v>
                </c:pt>
                <c:pt idx="140">
                  <c:v>52329</c:v>
                </c:pt>
                <c:pt idx="141">
                  <c:v>44785</c:v>
                </c:pt>
                <c:pt idx="142">
                  <c:v>44233</c:v>
                </c:pt>
                <c:pt idx="143">
                  <c:v>43779</c:v>
                </c:pt>
                <c:pt idx="144">
                  <c:v>40136</c:v>
                </c:pt>
                <c:pt idx="145">
                  <c:v>53635</c:v>
                </c:pt>
                <c:pt idx="146">
                  <c:v>83952</c:v>
                </c:pt>
                <c:pt idx="147">
                  <c:v>44041</c:v>
                </c:pt>
                <c:pt idx="148">
                  <c:v>78948</c:v>
                </c:pt>
                <c:pt idx="149">
                  <c:v>56585</c:v>
                </c:pt>
                <c:pt idx="150">
                  <c:v>41130</c:v>
                </c:pt>
                <c:pt idx="151">
                  <c:v>42962</c:v>
                </c:pt>
                <c:pt idx="152">
                  <c:v>62151</c:v>
                </c:pt>
                <c:pt idx="153">
                  <c:v>61726</c:v>
                </c:pt>
                <c:pt idx="154">
                  <c:v>66058</c:v>
                </c:pt>
                <c:pt idx="155">
                  <c:v>70787</c:v>
                </c:pt>
                <c:pt idx="156">
                  <c:v>62723</c:v>
                </c:pt>
                <c:pt idx="157">
                  <c:v>56599</c:v>
                </c:pt>
                <c:pt idx="158">
                  <c:v>41174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3A-4D05-BC6E-A1CBBCAEA6FA}"/>
            </c:ext>
          </c:extLst>
        </c:ser>
        <c:ser>
          <c:idx val="3"/>
          <c:order val="3"/>
          <c:tx>
            <c:strRef>
              <c:f>Confirmed!$A$57</c:f>
              <c:strCache>
                <c:ptCount val="1"/>
                <c:pt idx="0">
                  <c:v>Europe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val>
            <c:numRef>
              <c:f>Confirmed!$D$57:$FZ$57</c:f>
              <c:numCache>
                <c:formatCode>General</c:formatCode>
                <c:ptCount val="179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4</c:v>
                </c:pt>
                <c:pt idx="6">
                  <c:v>2</c:v>
                </c:pt>
                <c:pt idx="7">
                  <c:v>0</c:v>
                </c:pt>
                <c:pt idx="8">
                  <c:v>6</c:v>
                </c:pt>
                <c:pt idx="9">
                  <c:v>5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3</c:v>
                </c:pt>
                <c:pt idx="16">
                  <c:v>5</c:v>
                </c:pt>
                <c:pt idx="17">
                  <c:v>2</c:v>
                </c:pt>
                <c:pt idx="18">
                  <c:v>5</c:v>
                </c:pt>
                <c:pt idx="19">
                  <c:v>2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17</c:v>
                </c:pt>
                <c:pt idx="30">
                  <c:v>42</c:v>
                </c:pt>
                <c:pt idx="31">
                  <c:v>93</c:v>
                </c:pt>
                <c:pt idx="32">
                  <c:v>78</c:v>
                </c:pt>
                <c:pt idx="33">
                  <c:v>103</c:v>
                </c:pt>
                <c:pt idx="34">
                  <c:v>156</c:v>
                </c:pt>
                <c:pt idx="35">
                  <c:v>263</c:v>
                </c:pt>
                <c:pt idx="36">
                  <c:v>284</c:v>
                </c:pt>
                <c:pt idx="37">
                  <c:v>371</c:v>
                </c:pt>
                <c:pt idx="38">
                  <c:v>734</c:v>
                </c:pt>
                <c:pt idx="39">
                  <c:v>522</c:v>
                </c:pt>
                <c:pt idx="40">
                  <c:v>620</c:v>
                </c:pt>
                <c:pt idx="41">
                  <c:v>960</c:v>
                </c:pt>
                <c:pt idx="42">
                  <c:v>1387</c:v>
                </c:pt>
                <c:pt idx="43">
                  <c:v>1742</c:v>
                </c:pt>
                <c:pt idx="44">
                  <c:v>2128</c:v>
                </c:pt>
                <c:pt idx="45">
                  <c:v>2530</c:v>
                </c:pt>
                <c:pt idx="46">
                  <c:v>2774</c:v>
                </c:pt>
                <c:pt idx="47">
                  <c:v>3366</c:v>
                </c:pt>
                <c:pt idx="48">
                  <c:v>5002</c:v>
                </c:pt>
                <c:pt idx="49">
                  <c:v>3346</c:v>
                </c:pt>
                <c:pt idx="50">
                  <c:v>11253</c:v>
                </c:pt>
                <c:pt idx="51">
                  <c:v>8040</c:v>
                </c:pt>
                <c:pt idx="52">
                  <c:v>8271</c:v>
                </c:pt>
                <c:pt idx="53">
                  <c:v>10641</c:v>
                </c:pt>
                <c:pt idx="54">
                  <c:v>10949</c:v>
                </c:pt>
                <c:pt idx="55">
                  <c:v>13408</c:v>
                </c:pt>
                <c:pt idx="56">
                  <c:v>18189</c:v>
                </c:pt>
                <c:pt idx="57">
                  <c:v>20279</c:v>
                </c:pt>
                <c:pt idx="58">
                  <c:v>21328</c:v>
                </c:pt>
                <c:pt idx="59">
                  <c:v>19156</c:v>
                </c:pt>
                <c:pt idx="60">
                  <c:v>25282</c:v>
                </c:pt>
                <c:pt idx="61">
                  <c:v>23343</c:v>
                </c:pt>
                <c:pt idx="62">
                  <c:v>29535</c:v>
                </c:pt>
                <c:pt idx="63">
                  <c:v>35352</c:v>
                </c:pt>
                <c:pt idx="64">
                  <c:v>36591</c:v>
                </c:pt>
                <c:pt idx="65">
                  <c:v>37227</c:v>
                </c:pt>
                <c:pt idx="66">
                  <c:v>30118</c:v>
                </c:pt>
                <c:pt idx="67">
                  <c:v>31430</c:v>
                </c:pt>
                <c:pt idx="68">
                  <c:v>36651</c:v>
                </c:pt>
                <c:pt idx="69">
                  <c:v>37314</c:v>
                </c:pt>
                <c:pt idx="70">
                  <c:v>36266</c:v>
                </c:pt>
                <c:pt idx="71">
                  <c:v>37922</c:v>
                </c:pt>
                <c:pt idx="72">
                  <c:v>34812</c:v>
                </c:pt>
                <c:pt idx="73">
                  <c:v>31260</c:v>
                </c:pt>
                <c:pt idx="74">
                  <c:v>28561</c:v>
                </c:pt>
                <c:pt idx="75">
                  <c:v>30641</c:v>
                </c:pt>
                <c:pt idx="76">
                  <c:v>36432</c:v>
                </c:pt>
                <c:pt idx="77">
                  <c:v>34766</c:v>
                </c:pt>
                <c:pt idx="78">
                  <c:v>40333</c:v>
                </c:pt>
                <c:pt idx="79">
                  <c:v>32613</c:v>
                </c:pt>
                <c:pt idx="80">
                  <c:v>54209</c:v>
                </c:pt>
                <c:pt idx="81">
                  <c:v>26015</c:v>
                </c:pt>
                <c:pt idx="82">
                  <c:v>26072</c:v>
                </c:pt>
                <c:pt idx="83">
                  <c:v>30832</c:v>
                </c:pt>
                <c:pt idx="84">
                  <c:v>42894</c:v>
                </c:pt>
                <c:pt idx="85">
                  <c:v>31567</c:v>
                </c:pt>
                <c:pt idx="86">
                  <c:v>22105</c:v>
                </c:pt>
                <c:pt idx="87">
                  <c:v>32787</c:v>
                </c:pt>
                <c:pt idx="88">
                  <c:v>22797</c:v>
                </c:pt>
                <c:pt idx="89">
                  <c:v>24647</c:v>
                </c:pt>
                <c:pt idx="90">
                  <c:v>20931</c:v>
                </c:pt>
                <c:pt idx="91">
                  <c:v>25961</c:v>
                </c:pt>
                <c:pt idx="92">
                  <c:v>11377</c:v>
                </c:pt>
                <c:pt idx="93">
                  <c:v>21732</c:v>
                </c:pt>
                <c:pt idx="94">
                  <c:v>17814</c:v>
                </c:pt>
                <c:pt idx="95">
                  <c:v>18363</c:v>
                </c:pt>
                <c:pt idx="96">
                  <c:v>17956</c:v>
                </c:pt>
                <c:pt idx="97">
                  <c:v>14880</c:v>
                </c:pt>
                <c:pt idx="98">
                  <c:v>17977</c:v>
                </c:pt>
                <c:pt idx="99">
                  <c:v>17041</c:v>
                </c:pt>
                <c:pt idx="100">
                  <c:v>15610</c:v>
                </c:pt>
                <c:pt idx="101">
                  <c:v>12409</c:v>
                </c:pt>
                <c:pt idx="102">
                  <c:v>11667</c:v>
                </c:pt>
                <c:pt idx="103">
                  <c:v>13896</c:v>
                </c:pt>
                <c:pt idx="104">
                  <c:v>19380</c:v>
                </c:pt>
                <c:pt idx="105">
                  <c:v>16368</c:v>
                </c:pt>
                <c:pt idx="106">
                  <c:v>15789</c:v>
                </c:pt>
                <c:pt idx="107">
                  <c:v>12173</c:v>
                </c:pt>
                <c:pt idx="108">
                  <c:v>11172</c:v>
                </c:pt>
                <c:pt idx="109">
                  <c:v>12711</c:v>
                </c:pt>
                <c:pt idx="110">
                  <c:v>11987</c:v>
                </c:pt>
                <c:pt idx="111">
                  <c:v>10410</c:v>
                </c:pt>
                <c:pt idx="112">
                  <c:v>11875</c:v>
                </c:pt>
                <c:pt idx="113">
                  <c:v>11669</c:v>
                </c:pt>
                <c:pt idx="114">
                  <c:v>10058</c:v>
                </c:pt>
                <c:pt idx="115">
                  <c:v>9091</c:v>
                </c:pt>
                <c:pt idx="116">
                  <c:v>8276</c:v>
                </c:pt>
                <c:pt idx="117">
                  <c:v>9643</c:v>
                </c:pt>
                <c:pt idx="118">
                  <c:v>6368</c:v>
                </c:pt>
                <c:pt idx="119">
                  <c:v>8838</c:v>
                </c:pt>
                <c:pt idx="120">
                  <c:v>11072</c:v>
                </c:pt>
                <c:pt idx="121">
                  <c:v>8822</c:v>
                </c:pt>
                <c:pt idx="122">
                  <c:v>7415</c:v>
                </c:pt>
                <c:pt idx="123">
                  <c:v>5688</c:v>
                </c:pt>
                <c:pt idx="124">
                  <c:v>9415</c:v>
                </c:pt>
                <c:pt idx="125">
                  <c:v>7267</c:v>
                </c:pt>
                <c:pt idx="126">
                  <c:v>12398</c:v>
                </c:pt>
                <c:pt idx="127">
                  <c:v>8877</c:v>
                </c:pt>
                <c:pt idx="128">
                  <c:v>8707</c:v>
                </c:pt>
                <c:pt idx="129">
                  <c:v>6455</c:v>
                </c:pt>
                <c:pt idx="130">
                  <c:v>5295</c:v>
                </c:pt>
                <c:pt idx="131">
                  <c:v>5160</c:v>
                </c:pt>
                <c:pt idx="132">
                  <c:v>8445</c:v>
                </c:pt>
                <c:pt idx="133">
                  <c:v>7757</c:v>
                </c:pt>
                <c:pt idx="134">
                  <c:v>7978</c:v>
                </c:pt>
                <c:pt idx="135">
                  <c:v>7784</c:v>
                </c:pt>
                <c:pt idx="136">
                  <c:v>6707</c:v>
                </c:pt>
                <c:pt idx="137">
                  <c:v>5797</c:v>
                </c:pt>
                <c:pt idx="138">
                  <c:v>7127</c:v>
                </c:pt>
                <c:pt idx="139">
                  <c:v>6003</c:v>
                </c:pt>
                <c:pt idx="140">
                  <c:v>7461</c:v>
                </c:pt>
                <c:pt idx="141">
                  <c:v>8244</c:v>
                </c:pt>
                <c:pt idx="142">
                  <c:v>7685</c:v>
                </c:pt>
                <c:pt idx="143">
                  <c:v>7092</c:v>
                </c:pt>
                <c:pt idx="144">
                  <c:v>6111</c:v>
                </c:pt>
                <c:pt idx="145">
                  <c:v>7177</c:v>
                </c:pt>
                <c:pt idx="146">
                  <c:v>7649</c:v>
                </c:pt>
                <c:pt idx="147">
                  <c:v>8632</c:v>
                </c:pt>
                <c:pt idx="148">
                  <c:v>8237</c:v>
                </c:pt>
                <c:pt idx="149">
                  <c:v>6560</c:v>
                </c:pt>
                <c:pt idx="150">
                  <c:v>5582</c:v>
                </c:pt>
                <c:pt idx="151">
                  <c:v>5128</c:v>
                </c:pt>
                <c:pt idx="152">
                  <c:v>7685</c:v>
                </c:pt>
                <c:pt idx="153">
                  <c:v>6814</c:v>
                </c:pt>
                <c:pt idx="154">
                  <c:v>7074</c:v>
                </c:pt>
                <c:pt idx="155">
                  <c:v>8805</c:v>
                </c:pt>
                <c:pt idx="156">
                  <c:v>5336</c:v>
                </c:pt>
                <c:pt idx="157">
                  <c:v>4185</c:v>
                </c:pt>
                <c:pt idx="158">
                  <c:v>8675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205-4A03-B243-6F3D7F0031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7790032"/>
        <c:axId val="237790424"/>
      </c:lineChart>
      <c:catAx>
        <c:axId val="237790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790424"/>
        <c:crosses val="autoZero"/>
        <c:auto val="1"/>
        <c:lblAlgn val="ctr"/>
        <c:lblOffset val="100"/>
        <c:noMultiLvlLbl val="0"/>
      </c:catAx>
      <c:valAx>
        <c:axId val="237790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790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6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83847317729229409"/>
          <c:y val="0.37365310484681297"/>
          <c:w val="0.15379984345261713"/>
          <c:h val="0.378192447521785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</a:t>
            </a:r>
            <a:r>
              <a:rPr lang="en-GB" baseline="0"/>
              <a:t> Change in Confirmed Cases by Country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Confirmed!$A$58</c:f>
              <c:strCache>
                <c:ptCount val="1"/>
                <c:pt idx="0">
                  <c:v>UK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Confirmed!$D$53:$FZ$53</c:f>
              <c:strCache>
                <c:ptCount val="159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  <c:pt idx="144">
                  <c:v>6/15/20</c:v>
                </c:pt>
                <c:pt idx="145">
                  <c:v>6/16/20</c:v>
                </c:pt>
                <c:pt idx="146">
                  <c:v>6/17/20</c:v>
                </c:pt>
                <c:pt idx="147">
                  <c:v>6/18/20</c:v>
                </c:pt>
                <c:pt idx="148">
                  <c:v>6/19/20</c:v>
                </c:pt>
                <c:pt idx="149">
                  <c:v>6/20/20</c:v>
                </c:pt>
                <c:pt idx="150">
                  <c:v>6/21/20</c:v>
                </c:pt>
                <c:pt idx="151">
                  <c:v>6/22/20</c:v>
                </c:pt>
                <c:pt idx="152">
                  <c:v>6/23/20</c:v>
                </c:pt>
                <c:pt idx="153">
                  <c:v>6/24/20</c:v>
                </c:pt>
                <c:pt idx="154">
                  <c:v>6/25/20</c:v>
                </c:pt>
                <c:pt idx="155">
                  <c:v>6/26/20</c:v>
                </c:pt>
                <c:pt idx="156">
                  <c:v>6/27/20</c:v>
                </c:pt>
                <c:pt idx="157">
                  <c:v>6/28/20</c:v>
                </c:pt>
                <c:pt idx="158">
                  <c:v>6/29/20</c:v>
                </c:pt>
              </c:strCache>
            </c:strRef>
          </c:cat>
          <c:val>
            <c:numRef>
              <c:f>Confirmed!$D$58:$FZ$58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5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4</c:v>
                </c:pt>
                <c:pt idx="33">
                  <c:v>0</c:v>
                </c:pt>
                <c:pt idx="34">
                  <c:v>0</c:v>
                </c:pt>
                <c:pt idx="35">
                  <c:v>2</c:v>
                </c:pt>
                <c:pt idx="36">
                  <c:v>5</c:v>
                </c:pt>
                <c:pt idx="37">
                  <c:v>3</c:v>
                </c:pt>
                <c:pt idx="38">
                  <c:v>13</c:v>
                </c:pt>
                <c:pt idx="39">
                  <c:v>4</c:v>
                </c:pt>
                <c:pt idx="40">
                  <c:v>11</c:v>
                </c:pt>
                <c:pt idx="41">
                  <c:v>35</c:v>
                </c:pt>
                <c:pt idx="42">
                  <c:v>30</c:v>
                </c:pt>
                <c:pt idx="43">
                  <c:v>48</c:v>
                </c:pt>
                <c:pt idx="44">
                  <c:v>43</c:v>
                </c:pt>
                <c:pt idx="45">
                  <c:v>67</c:v>
                </c:pt>
                <c:pt idx="46">
                  <c:v>48</c:v>
                </c:pt>
                <c:pt idx="47">
                  <c:v>62</c:v>
                </c:pt>
                <c:pt idx="48">
                  <c:v>75</c:v>
                </c:pt>
                <c:pt idx="49">
                  <c:v>0</c:v>
                </c:pt>
                <c:pt idx="50">
                  <c:v>343</c:v>
                </c:pt>
                <c:pt idx="51">
                  <c:v>342</c:v>
                </c:pt>
                <c:pt idx="52">
                  <c:v>1</c:v>
                </c:pt>
                <c:pt idx="53">
                  <c:v>406</c:v>
                </c:pt>
                <c:pt idx="54">
                  <c:v>409</c:v>
                </c:pt>
                <c:pt idx="55">
                  <c:v>682</c:v>
                </c:pt>
                <c:pt idx="56">
                  <c:v>74</c:v>
                </c:pt>
                <c:pt idx="57">
                  <c:v>1298</c:v>
                </c:pt>
                <c:pt idx="58">
                  <c:v>1053</c:v>
                </c:pt>
                <c:pt idx="59">
                  <c:v>678</c:v>
                </c:pt>
                <c:pt idx="60">
                  <c:v>981</c:v>
                </c:pt>
                <c:pt idx="61">
                  <c:v>1438</c:v>
                </c:pt>
                <c:pt idx="62">
                  <c:v>1476</c:v>
                </c:pt>
                <c:pt idx="63">
                  <c:v>2172</c:v>
                </c:pt>
                <c:pt idx="64">
                  <c:v>2933</c:v>
                </c:pt>
                <c:pt idx="65">
                  <c:v>2567</c:v>
                </c:pt>
                <c:pt idx="66">
                  <c:v>2468</c:v>
                </c:pt>
                <c:pt idx="67">
                  <c:v>2673</c:v>
                </c:pt>
                <c:pt idx="68">
                  <c:v>3028</c:v>
                </c:pt>
                <c:pt idx="69">
                  <c:v>4391</c:v>
                </c:pt>
                <c:pt idx="70">
                  <c:v>4307</c:v>
                </c:pt>
                <c:pt idx="71">
                  <c:v>4516</c:v>
                </c:pt>
                <c:pt idx="72">
                  <c:v>3787</c:v>
                </c:pt>
                <c:pt idx="73">
                  <c:v>5959</c:v>
                </c:pt>
                <c:pt idx="74">
                  <c:v>3843</c:v>
                </c:pt>
                <c:pt idx="75">
                  <c:v>3670</c:v>
                </c:pt>
                <c:pt idx="76">
                  <c:v>5522</c:v>
                </c:pt>
                <c:pt idx="77">
                  <c:v>4398</c:v>
                </c:pt>
                <c:pt idx="78">
                  <c:v>8733</c:v>
                </c:pt>
                <c:pt idx="79">
                  <c:v>5269</c:v>
                </c:pt>
                <c:pt idx="80">
                  <c:v>5332</c:v>
                </c:pt>
                <c:pt idx="81">
                  <c:v>4364</c:v>
                </c:pt>
                <c:pt idx="82">
                  <c:v>5269</c:v>
                </c:pt>
                <c:pt idx="83">
                  <c:v>4638</c:v>
                </c:pt>
                <c:pt idx="84">
                  <c:v>4662</c:v>
                </c:pt>
                <c:pt idx="85">
                  <c:v>5624</c:v>
                </c:pt>
                <c:pt idx="86">
                  <c:v>5545</c:v>
                </c:pt>
                <c:pt idx="87">
                  <c:v>5858</c:v>
                </c:pt>
                <c:pt idx="88">
                  <c:v>4684</c:v>
                </c:pt>
                <c:pt idx="89">
                  <c:v>4316</c:v>
                </c:pt>
                <c:pt idx="90">
                  <c:v>4466</c:v>
                </c:pt>
                <c:pt idx="91">
                  <c:v>4607</c:v>
                </c:pt>
                <c:pt idx="92">
                  <c:v>5393</c:v>
                </c:pt>
                <c:pt idx="93">
                  <c:v>4929</c:v>
                </c:pt>
                <c:pt idx="94">
                  <c:v>4468</c:v>
                </c:pt>
                <c:pt idx="95">
                  <c:v>4311</c:v>
                </c:pt>
                <c:pt idx="96">
                  <c:v>4002</c:v>
                </c:pt>
                <c:pt idx="97">
                  <c:v>4091</c:v>
                </c:pt>
                <c:pt idx="98">
                  <c:v>6040</c:v>
                </c:pt>
                <c:pt idx="99">
                  <c:v>6204</c:v>
                </c:pt>
                <c:pt idx="100">
                  <c:v>4815</c:v>
                </c:pt>
                <c:pt idx="101">
                  <c:v>4342</c:v>
                </c:pt>
                <c:pt idx="102">
                  <c:v>3990</c:v>
                </c:pt>
                <c:pt idx="103">
                  <c:v>4411</c:v>
                </c:pt>
                <c:pt idx="104">
                  <c:v>6116</c:v>
                </c:pt>
                <c:pt idx="105">
                  <c:v>5618</c:v>
                </c:pt>
                <c:pt idx="106">
                  <c:v>4652</c:v>
                </c:pt>
                <c:pt idx="107">
                  <c:v>3896</c:v>
                </c:pt>
                <c:pt idx="108">
                  <c:v>3924</c:v>
                </c:pt>
                <c:pt idx="109">
                  <c:v>3883</c:v>
                </c:pt>
                <c:pt idx="110">
                  <c:v>3409</c:v>
                </c:pt>
                <c:pt idx="111">
                  <c:v>3244</c:v>
                </c:pt>
                <c:pt idx="112">
                  <c:v>3455</c:v>
                </c:pt>
                <c:pt idx="113">
                  <c:v>3564</c:v>
                </c:pt>
                <c:pt idx="114">
                  <c:v>3457</c:v>
                </c:pt>
                <c:pt idx="115">
                  <c:v>3534</c:v>
                </c:pt>
                <c:pt idx="116">
                  <c:v>2714</c:v>
                </c:pt>
                <c:pt idx="117">
                  <c:v>2429</c:v>
                </c:pt>
                <c:pt idx="118">
                  <c:v>-519</c:v>
                </c:pt>
                <c:pt idx="119">
                  <c:v>2627</c:v>
                </c:pt>
                <c:pt idx="120">
                  <c:v>3298</c:v>
                </c:pt>
                <c:pt idx="121">
                  <c:v>2960</c:v>
                </c:pt>
                <c:pt idx="122">
                  <c:v>2412</c:v>
                </c:pt>
                <c:pt idx="123">
                  <c:v>1631</c:v>
                </c:pt>
                <c:pt idx="124">
                  <c:v>4052</c:v>
                </c:pt>
                <c:pt idx="125">
                  <c:v>2020</c:v>
                </c:pt>
                <c:pt idx="126">
                  <c:v>1889</c:v>
                </c:pt>
                <c:pt idx="127">
                  <c:v>2099</c:v>
                </c:pt>
                <c:pt idx="128">
                  <c:v>1612</c:v>
                </c:pt>
                <c:pt idx="129">
                  <c:v>1937</c:v>
                </c:pt>
                <c:pt idx="130">
                  <c:v>1580</c:v>
                </c:pt>
                <c:pt idx="131">
                  <c:v>1656</c:v>
                </c:pt>
                <c:pt idx="132">
                  <c:v>1878</c:v>
                </c:pt>
                <c:pt idx="133">
                  <c:v>1809</c:v>
                </c:pt>
                <c:pt idx="134">
                  <c:v>1655</c:v>
                </c:pt>
                <c:pt idx="135">
                  <c:v>1560</c:v>
                </c:pt>
                <c:pt idx="136">
                  <c:v>1327</c:v>
                </c:pt>
                <c:pt idx="137">
                  <c:v>1213</c:v>
                </c:pt>
                <c:pt idx="138">
                  <c:v>1747</c:v>
                </c:pt>
                <c:pt idx="139">
                  <c:v>1007</c:v>
                </c:pt>
                <c:pt idx="140">
                  <c:v>1272</c:v>
                </c:pt>
                <c:pt idx="141">
                  <c:v>1542</c:v>
                </c:pt>
                <c:pt idx="142">
                  <c:v>1426</c:v>
                </c:pt>
                <c:pt idx="143">
                  <c:v>1514</c:v>
                </c:pt>
                <c:pt idx="144">
                  <c:v>973</c:v>
                </c:pt>
                <c:pt idx="145">
                  <c:v>1285</c:v>
                </c:pt>
                <c:pt idx="146">
                  <c:v>1117</c:v>
                </c:pt>
                <c:pt idx="147">
                  <c:v>1218</c:v>
                </c:pt>
                <c:pt idx="148">
                  <c:v>1350</c:v>
                </c:pt>
                <c:pt idx="149">
                  <c:v>1295</c:v>
                </c:pt>
                <c:pt idx="150">
                  <c:v>1223</c:v>
                </c:pt>
                <c:pt idx="151">
                  <c:v>958</c:v>
                </c:pt>
                <c:pt idx="152">
                  <c:v>921</c:v>
                </c:pt>
                <c:pt idx="153">
                  <c:v>655</c:v>
                </c:pt>
                <c:pt idx="154">
                  <c:v>1118</c:v>
                </c:pt>
                <c:pt idx="155">
                  <c:v>1381</c:v>
                </c:pt>
                <c:pt idx="156">
                  <c:v>891</c:v>
                </c:pt>
                <c:pt idx="157">
                  <c:v>913</c:v>
                </c:pt>
                <c:pt idx="158">
                  <c:v>830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51-4E86-99A8-BDF5684BE6E5}"/>
            </c:ext>
          </c:extLst>
        </c:ser>
        <c:ser>
          <c:idx val="1"/>
          <c:order val="1"/>
          <c:tx>
            <c:strRef>
              <c:f>Confirmed!$A$59</c:f>
              <c:strCache>
                <c:ptCount val="1"/>
                <c:pt idx="0">
                  <c:v>Italy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Confirmed!$D$53:$FZ$53</c:f>
              <c:strCache>
                <c:ptCount val="159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  <c:pt idx="144">
                  <c:v>6/15/20</c:v>
                </c:pt>
                <c:pt idx="145">
                  <c:v>6/16/20</c:v>
                </c:pt>
                <c:pt idx="146">
                  <c:v>6/17/20</c:v>
                </c:pt>
                <c:pt idx="147">
                  <c:v>6/18/20</c:v>
                </c:pt>
                <c:pt idx="148">
                  <c:v>6/19/20</c:v>
                </c:pt>
                <c:pt idx="149">
                  <c:v>6/20/20</c:v>
                </c:pt>
                <c:pt idx="150">
                  <c:v>6/21/20</c:v>
                </c:pt>
                <c:pt idx="151">
                  <c:v>6/22/20</c:v>
                </c:pt>
                <c:pt idx="152">
                  <c:v>6/23/20</c:v>
                </c:pt>
                <c:pt idx="153">
                  <c:v>6/24/20</c:v>
                </c:pt>
                <c:pt idx="154">
                  <c:v>6/25/20</c:v>
                </c:pt>
                <c:pt idx="155">
                  <c:v>6/26/20</c:v>
                </c:pt>
                <c:pt idx="156">
                  <c:v>6/27/20</c:v>
                </c:pt>
                <c:pt idx="157">
                  <c:v>6/28/20</c:v>
                </c:pt>
                <c:pt idx="158">
                  <c:v>6/29/20</c:v>
                </c:pt>
              </c:strCache>
            </c:strRef>
          </c:cat>
          <c:val>
            <c:numRef>
              <c:f>Confirmed!$D$59:$FZ$59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17</c:v>
                </c:pt>
                <c:pt idx="30">
                  <c:v>42</c:v>
                </c:pt>
                <c:pt idx="31">
                  <c:v>93</c:v>
                </c:pt>
                <c:pt idx="32">
                  <c:v>74</c:v>
                </c:pt>
                <c:pt idx="33">
                  <c:v>93</c:v>
                </c:pt>
                <c:pt idx="34">
                  <c:v>131</c:v>
                </c:pt>
                <c:pt idx="35">
                  <c:v>202</c:v>
                </c:pt>
                <c:pt idx="36">
                  <c:v>233</c:v>
                </c:pt>
                <c:pt idx="37">
                  <c:v>240</c:v>
                </c:pt>
                <c:pt idx="38">
                  <c:v>566</c:v>
                </c:pt>
                <c:pt idx="39">
                  <c:v>342</c:v>
                </c:pt>
                <c:pt idx="40">
                  <c:v>466</c:v>
                </c:pt>
                <c:pt idx="41">
                  <c:v>587</c:v>
                </c:pt>
                <c:pt idx="42">
                  <c:v>769</c:v>
                </c:pt>
                <c:pt idx="43">
                  <c:v>778</c:v>
                </c:pt>
                <c:pt idx="44">
                  <c:v>1247</c:v>
                </c:pt>
                <c:pt idx="45">
                  <c:v>1492</c:v>
                </c:pt>
                <c:pt idx="46">
                  <c:v>1797</c:v>
                </c:pt>
                <c:pt idx="47">
                  <c:v>977</c:v>
                </c:pt>
                <c:pt idx="48">
                  <c:v>2313</c:v>
                </c:pt>
                <c:pt idx="49">
                  <c:v>2651</c:v>
                </c:pt>
                <c:pt idx="50">
                  <c:v>2547</c:v>
                </c:pt>
                <c:pt idx="51">
                  <c:v>3497</c:v>
                </c:pt>
                <c:pt idx="52">
                  <c:v>3590</c:v>
                </c:pt>
                <c:pt idx="53">
                  <c:v>3233</c:v>
                </c:pt>
                <c:pt idx="54">
                  <c:v>3526</c:v>
                </c:pt>
                <c:pt idx="55">
                  <c:v>4207</c:v>
                </c:pt>
                <c:pt idx="56">
                  <c:v>5322</c:v>
                </c:pt>
                <c:pt idx="57">
                  <c:v>5986</c:v>
                </c:pt>
                <c:pt idx="58">
                  <c:v>6557</c:v>
                </c:pt>
                <c:pt idx="59">
                  <c:v>5560</c:v>
                </c:pt>
                <c:pt idx="60">
                  <c:v>4789</c:v>
                </c:pt>
                <c:pt idx="61">
                  <c:v>5249</c:v>
                </c:pt>
                <c:pt idx="62">
                  <c:v>5210</c:v>
                </c:pt>
                <c:pt idx="63">
                  <c:v>6203</c:v>
                </c:pt>
                <c:pt idx="64">
                  <c:v>5909</c:v>
                </c:pt>
                <c:pt idx="65">
                  <c:v>5974</c:v>
                </c:pt>
                <c:pt idx="66">
                  <c:v>5217</c:v>
                </c:pt>
                <c:pt idx="67">
                  <c:v>4050</c:v>
                </c:pt>
                <c:pt idx="68">
                  <c:v>4053</c:v>
                </c:pt>
                <c:pt idx="69">
                  <c:v>4782</c:v>
                </c:pt>
                <c:pt idx="70">
                  <c:v>4668</c:v>
                </c:pt>
                <c:pt idx="71">
                  <c:v>4585</c:v>
                </c:pt>
                <c:pt idx="72">
                  <c:v>4805</c:v>
                </c:pt>
                <c:pt idx="73">
                  <c:v>4316</c:v>
                </c:pt>
                <c:pt idx="74">
                  <c:v>3599</c:v>
                </c:pt>
                <c:pt idx="75">
                  <c:v>3039</c:v>
                </c:pt>
                <c:pt idx="76">
                  <c:v>3836</c:v>
                </c:pt>
                <c:pt idx="77">
                  <c:v>4204</c:v>
                </c:pt>
                <c:pt idx="78">
                  <c:v>3951</c:v>
                </c:pt>
                <c:pt idx="79">
                  <c:v>4694</c:v>
                </c:pt>
                <c:pt idx="80">
                  <c:v>4092</c:v>
                </c:pt>
                <c:pt idx="81">
                  <c:v>3153</c:v>
                </c:pt>
                <c:pt idx="82">
                  <c:v>2972</c:v>
                </c:pt>
                <c:pt idx="83">
                  <c:v>2667</c:v>
                </c:pt>
                <c:pt idx="84">
                  <c:v>3786</c:v>
                </c:pt>
                <c:pt idx="85">
                  <c:v>3493</c:v>
                </c:pt>
                <c:pt idx="86">
                  <c:v>3491</c:v>
                </c:pt>
                <c:pt idx="87">
                  <c:v>3047</c:v>
                </c:pt>
                <c:pt idx="88">
                  <c:v>2256</c:v>
                </c:pt>
                <c:pt idx="89">
                  <c:v>2729</c:v>
                </c:pt>
                <c:pt idx="90">
                  <c:v>3370</c:v>
                </c:pt>
                <c:pt idx="91">
                  <c:v>2646</c:v>
                </c:pt>
                <c:pt idx="92">
                  <c:v>3021</c:v>
                </c:pt>
                <c:pt idx="93">
                  <c:v>2357</c:v>
                </c:pt>
                <c:pt idx="94">
                  <c:v>2324</c:v>
                </c:pt>
                <c:pt idx="95">
                  <c:v>1739</c:v>
                </c:pt>
                <c:pt idx="96">
                  <c:v>2091</c:v>
                </c:pt>
                <c:pt idx="97">
                  <c:v>2086</c:v>
                </c:pt>
                <c:pt idx="98">
                  <c:v>1872</c:v>
                </c:pt>
                <c:pt idx="99">
                  <c:v>1965</c:v>
                </c:pt>
                <c:pt idx="100">
                  <c:v>1900</c:v>
                </c:pt>
                <c:pt idx="101">
                  <c:v>1389</c:v>
                </c:pt>
                <c:pt idx="102">
                  <c:v>1221</c:v>
                </c:pt>
                <c:pt idx="103">
                  <c:v>1075</c:v>
                </c:pt>
                <c:pt idx="104">
                  <c:v>1444</c:v>
                </c:pt>
                <c:pt idx="105">
                  <c:v>1401</c:v>
                </c:pt>
                <c:pt idx="106">
                  <c:v>1327</c:v>
                </c:pt>
                <c:pt idx="107">
                  <c:v>1083</c:v>
                </c:pt>
                <c:pt idx="108">
                  <c:v>802</c:v>
                </c:pt>
                <c:pt idx="109">
                  <c:v>744</c:v>
                </c:pt>
                <c:pt idx="110">
                  <c:v>1402</c:v>
                </c:pt>
                <c:pt idx="111">
                  <c:v>888</c:v>
                </c:pt>
                <c:pt idx="112">
                  <c:v>992</c:v>
                </c:pt>
                <c:pt idx="113">
                  <c:v>789</c:v>
                </c:pt>
                <c:pt idx="114">
                  <c:v>875</c:v>
                </c:pt>
                <c:pt idx="115">
                  <c:v>675</c:v>
                </c:pt>
                <c:pt idx="116">
                  <c:v>451</c:v>
                </c:pt>
                <c:pt idx="117">
                  <c:v>813</c:v>
                </c:pt>
                <c:pt idx="118">
                  <c:v>665</c:v>
                </c:pt>
                <c:pt idx="119">
                  <c:v>642</c:v>
                </c:pt>
                <c:pt idx="120">
                  <c:v>652</c:v>
                </c:pt>
                <c:pt idx="121">
                  <c:v>669</c:v>
                </c:pt>
                <c:pt idx="122">
                  <c:v>531</c:v>
                </c:pt>
                <c:pt idx="123">
                  <c:v>300</c:v>
                </c:pt>
                <c:pt idx="124">
                  <c:v>397</c:v>
                </c:pt>
                <c:pt idx="125">
                  <c:v>584</c:v>
                </c:pt>
                <c:pt idx="126">
                  <c:v>593</c:v>
                </c:pt>
                <c:pt idx="127">
                  <c:v>516</c:v>
                </c:pt>
                <c:pt idx="128">
                  <c:v>416</c:v>
                </c:pt>
                <c:pt idx="129">
                  <c:v>333</c:v>
                </c:pt>
                <c:pt idx="130">
                  <c:v>200</c:v>
                </c:pt>
                <c:pt idx="131">
                  <c:v>318</c:v>
                </c:pt>
                <c:pt idx="132">
                  <c:v>321</c:v>
                </c:pt>
                <c:pt idx="133">
                  <c:v>177</c:v>
                </c:pt>
                <c:pt idx="134">
                  <c:v>518</c:v>
                </c:pt>
                <c:pt idx="135">
                  <c:v>270</c:v>
                </c:pt>
                <c:pt idx="136">
                  <c:v>197</c:v>
                </c:pt>
                <c:pt idx="137">
                  <c:v>280</c:v>
                </c:pt>
                <c:pt idx="138">
                  <c:v>283</c:v>
                </c:pt>
                <c:pt idx="139">
                  <c:v>202</c:v>
                </c:pt>
                <c:pt idx="140">
                  <c:v>379</c:v>
                </c:pt>
                <c:pt idx="141">
                  <c:v>163</c:v>
                </c:pt>
                <c:pt idx="142">
                  <c:v>346</c:v>
                </c:pt>
                <c:pt idx="143">
                  <c:v>338</c:v>
                </c:pt>
                <c:pt idx="144">
                  <c:v>301</c:v>
                </c:pt>
                <c:pt idx="145">
                  <c:v>210</c:v>
                </c:pt>
                <c:pt idx="146">
                  <c:v>328</c:v>
                </c:pt>
                <c:pt idx="147">
                  <c:v>331</c:v>
                </c:pt>
                <c:pt idx="148">
                  <c:v>-148</c:v>
                </c:pt>
                <c:pt idx="149">
                  <c:v>264</c:v>
                </c:pt>
                <c:pt idx="150">
                  <c:v>224</c:v>
                </c:pt>
                <c:pt idx="151">
                  <c:v>221</c:v>
                </c:pt>
                <c:pt idx="152">
                  <c:v>113</c:v>
                </c:pt>
                <c:pt idx="153">
                  <c:v>577</c:v>
                </c:pt>
                <c:pt idx="154">
                  <c:v>296</c:v>
                </c:pt>
                <c:pt idx="155">
                  <c:v>255</c:v>
                </c:pt>
                <c:pt idx="156">
                  <c:v>175</c:v>
                </c:pt>
                <c:pt idx="157">
                  <c:v>174</c:v>
                </c:pt>
                <c:pt idx="158">
                  <c:v>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51-4E86-99A8-BDF5684BE6E5}"/>
            </c:ext>
          </c:extLst>
        </c:ser>
        <c:ser>
          <c:idx val="2"/>
          <c:order val="2"/>
          <c:tx>
            <c:strRef>
              <c:f>Confirmed!$A$60</c:f>
              <c:strCache>
                <c:ptCount val="1"/>
                <c:pt idx="0">
                  <c:v>SA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Confirmed!$D$53:$FZ$53</c:f>
              <c:strCache>
                <c:ptCount val="159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  <c:pt idx="144">
                  <c:v>6/15/20</c:v>
                </c:pt>
                <c:pt idx="145">
                  <c:v>6/16/20</c:v>
                </c:pt>
                <c:pt idx="146">
                  <c:v>6/17/20</c:v>
                </c:pt>
                <c:pt idx="147">
                  <c:v>6/18/20</c:v>
                </c:pt>
                <c:pt idx="148">
                  <c:v>6/19/20</c:v>
                </c:pt>
                <c:pt idx="149">
                  <c:v>6/20/20</c:v>
                </c:pt>
                <c:pt idx="150">
                  <c:v>6/21/20</c:v>
                </c:pt>
                <c:pt idx="151">
                  <c:v>6/22/20</c:v>
                </c:pt>
                <c:pt idx="152">
                  <c:v>6/23/20</c:v>
                </c:pt>
                <c:pt idx="153">
                  <c:v>6/24/20</c:v>
                </c:pt>
                <c:pt idx="154">
                  <c:v>6/25/20</c:v>
                </c:pt>
                <c:pt idx="155">
                  <c:v>6/26/20</c:v>
                </c:pt>
                <c:pt idx="156">
                  <c:v>6/27/20</c:v>
                </c:pt>
                <c:pt idx="157">
                  <c:v>6/28/20</c:v>
                </c:pt>
                <c:pt idx="158">
                  <c:v>6/29/20</c:v>
                </c:pt>
              </c:strCache>
            </c:strRef>
          </c:cat>
          <c:val>
            <c:numRef>
              <c:f>Confirmed!$D$60:$FZ$60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2</c:v>
                </c:pt>
                <c:pt idx="46">
                  <c:v>0</c:v>
                </c:pt>
                <c:pt idx="47">
                  <c:v>4</c:v>
                </c:pt>
                <c:pt idx="48">
                  <c:v>6</c:v>
                </c:pt>
                <c:pt idx="49">
                  <c:v>4</c:v>
                </c:pt>
                <c:pt idx="50">
                  <c:v>7</c:v>
                </c:pt>
                <c:pt idx="51">
                  <c:v>14</c:v>
                </c:pt>
                <c:pt idx="52">
                  <c:v>13</c:v>
                </c:pt>
                <c:pt idx="53">
                  <c:v>11</c:v>
                </c:pt>
                <c:pt idx="54">
                  <c:v>0</c:v>
                </c:pt>
                <c:pt idx="55">
                  <c:v>54</c:v>
                </c:pt>
                <c:pt idx="56">
                  <c:v>34</c:v>
                </c:pt>
                <c:pt idx="57">
                  <c:v>52</c:v>
                </c:pt>
                <c:pt idx="58">
                  <c:v>38</c:v>
                </c:pt>
                <c:pt idx="59">
                  <c:v>34</c:v>
                </c:pt>
                <c:pt idx="60">
                  <c:v>128</c:v>
                </c:pt>
                <c:pt idx="61">
                  <c:v>152</c:v>
                </c:pt>
                <c:pt idx="62">
                  <c:v>155</c:v>
                </c:pt>
                <c:pt idx="63">
                  <c:v>218</c:v>
                </c:pt>
                <c:pt idx="64">
                  <c:v>243</c:v>
                </c:pt>
                <c:pt idx="65">
                  <c:v>17</c:v>
                </c:pt>
                <c:pt idx="66">
                  <c:v>93</c:v>
                </c:pt>
                <c:pt idx="67">
                  <c:v>46</c:v>
                </c:pt>
                <c:pt idx="68">
                  <c:v>27</c:v>
                </c:pt>
                <c:pt idx="69">
                  <c:v>27</c:v>
                </c:pt>
                <c:pt idx="70">
                  <c:v>82</c:v>
                </c:pt>
                <c:pt idx="71">
                  <c:v>43</c:v>
                </c:pt>
                <c:pt idx="72">
                  <c:v>80</c:v>
                </c:pt>
                <c:pt idx="73">
                  <c:v>70</c:v>
                </c:pt>
                <c:pt idx="74">
                  <c:v>31</c:v>
                </c:pt>
                <c:pt idx="75">
                  <c:v>63</c:v>
                </c:pt>
                <c:pt idx="76">
                  <c:v>96</c:v>
                </c:pt>
                <c:pt idx="77">
                  <c:v>89</c:v>
                </c:pt>
                <c:pt idx="78">
                  <c:v>69</c:v>
                </c:pt>
                <c:pt idx="79">
                  <c:v>25</c:v>
                </c:pt>
                <c:pt idx="80">
                  <c:v>145</c:v>
                </c:pt>
                <c:pt idx="81">
                  <c:v>99</c:v>
                </c:pt>
                <c:pt idx="82">
                  <c:v>143</c:v>
                </c:pt>
                <c:pt idx="83">
                  <c:v>91</c:v>
                </c:pt>
                <c:pt idx="84">
                  <c:v>99</c:v>
                </c:pt>
                <c:pt idx="85">
                  <c:v>178</c:v>
                </c:pt>
                <c:pt idx="86">
                  <c:v>251</c:v>
                </c:pt>
                <c:pt idx="87">
                  <c:v>124</c:v>
                </c:pt>
                <c:pt idx="88">
                  <c:v>142</c:v>
                </c:pt>
                <c:pt idx="89">
                  <c:v>165</c:v>
                </c:pt>
                <c:pt idx="90">
                  <c:v>170</c:v>
                </c:pt>
                <c:pt idx="91">
                  <c:v>318</c:v>
                </c:pt>
                <c:pt idx="92">
                  <c:v>267</c:v>
                </c:pt>
                <c:pt idx="93">
                  <c:v>141</c:v>
                </c:pt>
                <c:pt idx="94">
                  <c:v>185</c:v>
                </c:pt>
                <c:pt idx="95">
                  <c:v>247</c:v>
                </c:pt>
                <c:pt idx="96">
                  <c:v>203</c:v>
                </c:pt>
                <c:pt idx="97">
                  <c:v>354</c:v>
                </c:pt>
                <c:pt idx="98">
                  <c:v>297</c:v>
                </c:pt>
                <c:pt idx="99">
                  <c:v>304</c:v>
                </c:pt>
                <c:pt idx="100">
                  <c:v>385</c:v>
                </c:pt>
                <c:pt idx="101">
                  <c:v>447</c:v>
                </c:pt>
                <c:pt idx="102">
                  <c:v>437</c:v>
                </c:pt>
                <c:pt idx="103">
                  <c:v>352</c:v>
                </c:pt>
                <c:pt idx="104">
                  <c:v>236</c:v>
                </c:pt>
                <c:pt idx="105">
                  <c:v>424</c:v>
                </c:pt>
                <c:pt idx="106">
                  <c:v>663</c:v>
                </c:pt>
                <c:pt idx="107">
                  <c:v>525</c:v>
                </c:pt>
                <c:pt idx="108">
                  <c:v>595</c:v>
                </c:pt>
                <c:pt idx="109">
                  <c:v>637</c:v>
                </c:pt>
                <c:pt idx="110">
                  <c:v>698</c:v>
                </c:pt>
                <c:pt idx="111">
                  <c:v>724</c:v>
                </c:pt>
                <c:pt idx="112">
                  <c:v>665</c:v>
                </c:pt>
                <c:pt idx="113">
                  <c:v>785</c:v>
                </c:pt>
                <c:pt idx="114">
                  <c:v>831</c:v>
                </c:pt>
                <c:pt idx="115">
                  <c:v>1160</c:v>
                </c:pt>
                <c:pt idx="116">
                  <c:v>918</c:v>
                </c:pt>
                <c:pt idx="117">
                  <c:v>767</c:v>
                </c:pt>
                <c:pt idx="118">
                  <c:v>803</c:v>
                </c:pt>
                <c:pt idx="119">
                  <c:v>1134</c:v>
                </c:pt>
                <c:pt idx="120">
                  <c:v>988</c:v>
                </c:pt>
                <c:pt idx="121">
                  <c:v>1218</c:v>
                </c:pt>
                <c:pt idx="122">
                  <c:v>1240</c:v>
                </c:pt>
                <c:pt idx="123">
                  <c:v>1032</c:v>
                </c:pt>
                <c:pt idx="124">
                  <c:v>649</c:v>
                </c:pt>
                <c:pt idx="125">
                  <c:v>1673</c:v>
                </c:pt>
                <c:pt idx="126">
                  <c:v>1466</c:v>
                </c:pt>
                <c:pt idx="127">
                  <c:v>1837</c:v>
                </c:pt>
                <c:pt idx="128">
                  <c:v>1727</c:v>
                </c:pt>
                <c:pt idx="129">
                  <c:v>1716</c:v>
                </c:pt>
                <c:pt idx="130">
                  <c:v>1674</c:v>
                </c:pt>
                <c:pt idx="131">
                  <c:v>1455</c:v>
                </c:pt>
                <c:pt idx="132">
                  <c:v>1713</c:v>
                </c:pt>
                <c:pt idx="133">
                  <c:v>3267</c:v>
                </c:pt>
                <c:pt idx="134">
                  <c:v>2642</c:v>
                </c:pt>
                <c:pt idx="135">
                  <c:v>2539</c:v>
                </c:pt>
                <c:pt idx="136">
                  <c:v>2312</c:v>
                </c:pt>
                <c:pt idx="137">
                  <c:v>2594</c:v>
                </c:pt>
                <c:pt idx="138">
                  <c:v>2112</c:v>
                </c:pt>
                <c:pt idx="139">
                  <c:v>2430</c:v>
                </c:pt>
                <c:pt idx="140">
                  <c:v>3147</c:v>
                </c:pt>
                <c:pt idx="141">
                  <c:v>3359</c:v>
                </c:pt>
                <c:pt idx="142">
                  <c:v>3809</c:v>
                </c:pt>
                <c:pt idx="143">
                  <c:v>4302</c:v>
                </c:pt>
                <c:pt idx="144">
                  <c:v>3495</c:v>
                </c:pt>
                <c:pt idx="145">
                  <c:v>2801</c:v>
                </c:pt>
                <c:pt idx="146">
                  <c:v>4078</c:v>
                </c:pt>
                <c:pt idx="147">
                  <c:v>3478</c:v>
                </c:pt>
                <c:pt idx="148">
                  <c:v>3825</c:v>
                </c:pt>
                <c:pt idx="149">
                  <c:v>4966</c:v>
                </c:pt>
                <c:pt idx="150">
                  <c:v>4621</c:v>
                </c:pt>
                <c:pt idx="151">
                  <c:v>4288</c:v>
                </c:pt>
                <c:pt idx="152">
                  <c:v>4518</c:v>
                </c:pt>
                <c:pt idx="153">
                  <c:v>5688</c:v>
                </c:pt>
                <c:pt idx="154">
                  <c:v>6579</c:v>
                </c:pt>
                <c:pt idx="155">
                  <c:v>6215</c:v>
                </c:pt>
                <c:pt idx="156">
                  <c:v>7210</c:v>
                </c:pt>
                <c:pt idx="157">
                  <c:v>6334</c:v>
                </c:pt>
                <c:pt idx="158">
                  <c:v>6130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151-4E86-99A8-BDF5684BE6E5}"/>
            </c:ext>
          </c:extLst>
        </c:ser>
        <c:ser>
          <c:idx val="3"/>
          <c:order val="3"/>
          <c:tx>
            <c:strRef>
              <c:f>Confirmed!$A$61</c:f>
              <c:strCache>
                <c:ptCount val="1"/>
                <c:pt idx="0">
                  <c:v>Spain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Confirmed!$D$53:$FZ$53</c:f>
              <c:strCache>
                <c:ptCount val="159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  <c:pt idx="144">
                  <c:v>6/15/20</c:v>
                </c:pt>
                <c:pt idx="145">
                  <c:v>6/16/20</c:v>
                </c:pt>
                <c:pt idx="146">
                  <c:v>6/17/20</c:v>
                </c:pt>
                <c:pt idx="147">
                  <c:v>6/18/20</c:v>
                </c:pt>
                <c:pt idx="148">
                  <c:v>6/19/20</c:v>
                </c:pt>
                <c:pt idx="149">
                  <c:v>6/20/20</c:v>
                </c:pt>
                <c:pt idx="150">
                  <c:v>6/21/20</c:v>
                </c:pt>
                <c:pt idx="151">
                  <c:v>6/22/20</c:v>
                </c:pt>
                <c:pt idx="152">
                  <c:v>6/23/20</c:v>
                </c:pt>
                <c:pt idx="153">
                  <c:v>6/24/20</c:v>
                </c:pt>
                <c:pt idx="154">
                  <c:v>6/25/20</c:v>
                </c:pt>
                <c:pt idx="155">
                  <c:v>6/26/20</c:v>
                </c:pt>
                <c:pt idx="156">
                  <c:v>6/27/20</c:v>
                </c:pt>
                <c:pt idx="157">
                  <c:v>6/28/20</c:v>
                </c:pt>
                <c:pt idx="158">
                  <c:v>6/29/20</c:v>
                </c:pt>
              </c:strCache>
            </c:strRef>
          </c:cat>
          <c:val>
            <c:numRef>
              <c:f>Confirmed!$D$61:$FZ$61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4</c:v>
                </c:pt>
                <c:pt idx="34">
                  <c:v>7</c:v>
                </c:pt>
                <c:pt idx="35">
                  <c:v>2</c:v>
                </c:pt>
                <c:pt idx="36">
                  <c:v>17</c:v>
                </c:pt>
                <c:pt idx="37">
                  <c:v>13</c:v>
                </c:pt>
                <c:pt idx="38">
                  <c:v>39</c:v>
                </c:pt>
                <c:pt idx="39">
                  <c:v>36</c:v>
                </c:pt>
                <c:pt idx="40">
                  <c:v>45</c:v>
                </c:pt>
                <c:pt idx="41">
                  <c:v>57</c:v>
                </c:pt>
                <c:pt idx="42">
                  <c:v>37</c:v>
                </c:pt>
                <c:pt idx="43">
                  <c:v>141</c:v>
                </c:pt>
                <c:pt idx="44">
                  <c:v>100</c:v>
                </c:pt>
                <c:pt idx="45">
                  <c:v>173</c:v>
                </c:pt>
                <c:pt idx="46">
                  <c:v>400</c:v>
                </c:pt>
                <c:pt idx="47">
                  <c:v>622</c:v>
                </c:pt>
                <c:pt idx="48">
                  <c:v>582</c:v>
                </c:pt>
                <c:pt idx="49">
                  <c:v>0</c:v>
                </c:pt>
                <c:pt idx="50">
                  <c:v>2955</c:v>
                </c:pt>
                <c:pt idx="51">
                  <c:v>1159</c:v>
                </c:pt>
                <c:pt idx="52">
                  <c:v>1407</c:v>
                </c:pt>
                <c:pt idx="53">
                  <c:v>2144</c:v>
                </c:pt>
                <c:pt idx="54">
                  <c:v>1806</c:v>
                </c:pt>
                <c:pt idx="55">
                  <c:v>2162</c:v>
                </c:pt>
                <c:pt idx="56">
                  <c:v>4053</c:v>
                </c:pt>
                <c:pt idx="57">
                  <c:v>2447</c:v>
                </c:pt>
                <c:pt idx="58">
                  <c:v>4964</c:v>
                </c:pt>
                <c:pt idx="59">
                  <c:v>3394</c:v>
                </c:pt>
                <c:pt idx="60">
                  <c:v>6368</c:v>
                </c:pt>
                <c:pt idx="61">
                  <c:v>4749</c:v>
                </c:pt>
                <c:pt idx="62">
                  <c:v>9630</c:v>
                </c:pt>
                <c:pt idx="63">
                  <c:v>8271</c:v>
                </c:pt>
                <c:pt idx="64">
                  <c:v>7933</c:v>
                </c:pt>
                <c:pt idx="65">
                  <c:v>7516</c:v>
                </c:pt>
                <c:pt idx="66">
                  <c:v>6875</c:v>
                </c:pt>
                <c:pt idx="67">
                  <c:v>7846</c:v>
                </c:pt>
                <c:pt idx="68">
                  <c:v>7967</c:v>
                </c:pt>
                <c:pt idx="69">
                  <c:v>8195</c:v>
                </c:pt>
                <c:pt idx="70">
                  <c:v>7947</c:v>
                </c:pt>
                <c:pt idx="71">
                  <c:v>7134</c:v>
                </c:pt>
                <c:pt idx="72">
                  <c:v>6969</c:v>
                </c:pt>
                <c:pt idx="73">
                  <c:v>5478</c:v>
                </c:pt>
                <c:pt idx="74">
                  <c:v>5029</c:v>
                </c:pt>
                <c:pt idx="75">
                  <c:v>5267</c:v>
                </c:pt>
                <c:pt idx="76">
                  <c:v>6278</c:v>
                </c:pt>
                <c:pt idx="77">
                  <c:v>5002</c:v>
                </c:pt>
                <c:pt idx="78">
                  <c:v>5051</c:v>
                </c:pt>
                <c:pt idx="79">
                  <c:v>4754</c:v>
                </c:pt>
                <c:pt idx="80">
                  <c:v>3804</c:v>
                </c:pt>
                <c:pt idx="81">
                  <c:v>3268</c:v>
                </c:pt>
                <c:pt idx="82">
                  <c:v>2442</c:v>
                </c:pt>
                <c:pt idx="83">
                  <c:v>5103</c:v>
                </c:pt>
                <c:pt idx="84">
                  <c:v>7304</c:v>
                </c:pt>
                <c:pt idx="85">
                  <c:v>5891</c:v>
                </c:pt>
                <c:pt idx="86">
                  <c:v>887</c:v>
                </c:pt>
                <c:pt idx="87">
                  <c:v>6948</c:v>
                </c:pt>
                <c:pt idx="88">
                  <c:v>1536</c:v>
                </c:pt>
                <c:pt idx="89">
                  <c:v>3968</c:v>
                </c:pt>
                <c:pt idx="90">
                  <c:v>4211</c:v>
                </c:pt>
                <c:pt idx="91">
                  <c:v>4635</c:v>
                </c:pt>
                <c:pt idx="92">
                  <c:v>-10034</c:v>
                </c:pt>
                <c:pt idx="93">
                  <c:v>2915</c:v>
                </c:pt>
                <c:pt idx="94">
                  <c:v>1729</c:v>
                </c:pt>
                <c:pt idx="95">
                  <c:v>1831</c:v>
                </c:pt>
                <c:pt idx="96">
                  <c:v>1308</c:v>
                </c:pt>
                <c:pt idx="97">
                  <c:v>2144</c:v>
                </c:pt>
                <c:pt idx="98">
                  <c:v>518</c:v>
                </c:pt>
                <c:pt idx="99">
                  <c:v>1781</c:v>
                </c:pt>
                <c:pt idx="100">
                  <c:v>1366</c:v>
                </c:pt>
                <c:pt idx="101">
                  <c:v>884</c:v>
                </c:pt>
                <c:pt idx="102">
                  <c:v>545</c:v>
                </c:pt>
                <c:pt idx="103">
                  <c:v>1318</c:v>
                </c:pt>
                <c:pt idx="104">
                  <c:v>996</c:v>
                </c:pt>
                <c:pt idx="105">
                  <c:v>1122</c:v>
                </c:pt>
                <c:pt idx="106">
                  <c:v>1410</c:v>
                </c:pt>
                <c:pt idx="107">
                  <c:v>721</c:v>
                </c:pt>
                <c:pt idx="108">
                  <c:v>772</c:v>
                </c:pt>
                <c:pt idx="109">
                  <c:v>3086</c:v>
                </c:pt>
                <c:pt idx="110">
                  <c:v>594</c:v>
                </c:pt>
                <c:pt idx="111">
                  <c:v>661</c:v>
                </c:pt>
                <c:pt idx="112">
                  <c:v>849</c:v>
                </c:pt>
                <c:pt idx="113">
                  <c:v>643</c:v>
                </c:pt>
                <c:pt idx="114">
                  <c:v>515</c:v>
                </c:pt>
                <c:pt idx="115">
                  <c:v>0</c:v>
                </c:pt>
                <c:pt idx="116">
                  <c:v>908</c:v>
                </c:pt>
                <c:pt idx="117">
                  <c:v>431</c:v>
                </c:pt>
                <c:pt idx="118">
                  <c:v>518</c:v>
                </c:pt>
                <c:pt idx="119">
                  <c:v>482</c:v>
                </c:pt>
                <c:pt idx="120">
                  <c:v>1787</c:v>
                </c:pt>
                <c:pt idx="121">
                  <c:v>466</c:v>
                </c:pt>
                <c:pt idx="122">
                  <c:v>482</c:v>
                </c:pt>
                <c:pt idx="123">
                  <c:v>-372</c:v>
                </c:pt>
                <c:pt idx="124">
                  <c:v>859</c:v>
                </c:pt>
                <c:pt idx="125">
                  <c:v>0</c:v>
                </c:pt>
                <c:pt idx="126">
                  <c:v>1647</c:v>
                </c:pt>
                <c:pt idx="127">
                  <c:v>658</c:v>
                </c:pt>
                <c:pt idx="128">
                  <c:v>664</c:v>
                </c:pt>
                <c:pt idx="129">
                  <c:v>251</c:v>
                </c:pt>
                <c:pt idx="130">
                  <c:v>159</c:v>
                </c:pt>
                <c:pt idx="131">
                  <c:v>294</c:v>
                </c:pt>
                <c:pt idx="132">
                  <c:v>394</c:v>
                </c:pt>
                <c:pt idx="133">
                  <c:v>334</c:v>
                </c:pt>
                <c:pt idx="134">
                  <c:v>318</c:v>
                </c:pt>
                <c:pt idx="135">
                  <c:v>332</c:v>
                </c:pt>
                <c:pt idx="136">
                  <c:v>240</c:v>
                </c:pt>
                <c:pt idx="137">
                  <c:v>167</c:v>
                </c:pt>
                <c:pt idx="138">
                  <c:v>249</c:v>
                </c:pt>
                <c:pt idx="139">
                  <c:v>314</c:v>
                </c:pt>
                <c:pt idx="140">
                  <c:v>427</c:v>
                </c:pt>
                <c:pt idx="141">
                  <c:v>502</c:v>
                </c:pt>
                <c:pt idx="142">
                  <c:v>396</c:v>
                </c:pt>
                <c:pt idx="143">
                  <c:v>323</c:v>
                </c:pt>
                <c:pt idx="144">
                  <c:v>181</c:v>
                </c:pt>
                <c:pt idx="145">
                  <c:v>219</c:v>
                </c:pt>
                <c:pt idx="146">
                  <c:v>355</c:v>
                </c:pt>
                <c:pt idx="147">
                  <c:v>585</c:v>
                </c:pt>
                <c:pt idx="148">
                  <c:v>307</c:v>
                </c:pt>
                <c:pt idx="149">
                  <c:v>363</c:v>
                </c:pt>
                <c:pt idx="150">
                  <c:v>334</c:v>
                </c:pt>
                <c:pt idx="151">
                  <c:v>232</c:v>
                </c:pt>
                <c:pt idx="152">
                  <c:v>248</c:v>
                </c:pt>
                <c:pt idx="153">
                  <c:v>334</c:v>
                </c:pt>
                <c:pt idx="154">
                  <c:v>400</c:v>
                </c:pt>
                <c:pt idx="155">
                  <c:v>419</c:v>
                </c:pt>
                <c:pt idx="156">
                  <c:v>564</c:v>
                </c:pt>
                <c:pt idx="157">
                  <c:v>301</c:v>
                </c:pt>
                <c:pt idx="158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151-4E86-99A8-BDF5684BE6E5}"/>
            </c:ext>
          </c:extLst>
        </c:ser>
        <c:ser>
          <c:idx val="5"/>
          <c:order val="4"/>
          <c:tx>
            <c:strRef>
              <c:f>Confirmed!$A$62</c:f>
              <c:strCache>
                <c:ptCount val="1"/>
                <c:pt idx="0">
                  <c:v>Russia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Confirmed!$D$53:$FZ$53</c:f>
              <c:strCache>
                <c:ptCount val="159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  <c:pt idx="144">
                  <c:v>6/15/20</c:v>
                </c:pt>
                <c:pt idx="145">
                  <c:v>6/16/20</c:v>
                </c:pt>
                <c:pt idx="146">
                  <c:v>6/17/20</c:v>
                </c:pt>
                <c:pt idx="147">
                  <c:v>6/18/20</c:v>
                </c:pt>
                <c:pt idx="148">
                  <c:v>6/19/20</c:v>
                </c:pt>
                <c:pt idx="149">
                  <c:v>6/20/20</c:v>
                </c:pt>
                <c:pt idx="150">
                  <c:v>6/21/20</c:v>
                </c:pt>
                <c:pt idx="151">
                  <c:v>6/22/20</c:v>
                </c:pt>
                <c:pt idx="152">
                  <c:v>6/23/20</c:v>
                </c:pt>
                <c:pt idx="153">
                  <c:v>6/24/20</c:v>
                </c:pt>
                <c:pt idx="154">
                  <c:v>6/25/20</c:v>
                </c:pt>
                <c:pt idx="155">
                  <c:v>6/26/20</c:v>
                </c:pt>
                <c:pt idx="156">
                  <c:v>6/27/20</c:v>
                </c:pt>
                <c:pt idx="157">
                  <c:v>6/28/20</c:v>
                </c:pt>
                <c:pt idx="158">
                  <c:v>6/29/20</c:v>
                </c:pt>
              </c:strCache>
            </c:strRef>
          </c:cat>
          <c:val>
            <c:numRef>
              <c:f>Confirmed!$D$62:$FZ$62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9</c:v>
                </c:pt>
                <c:pt idx="44">
                  <c:v>0</c:v>
                </c:pt>
                <c:pt idx="45">
                  <c:v>4</c:v>
                </c:pt>
                <c:pt idx="46">
                  <c:v>0</c:v>
                </c:pt>
                <c:pt idx="47">
                  <c:v>3</c:v>
                </c:pt>
                <c:pt idx="48">
                  <c:v>0</c:v>
                </c:pt>
                <c:pt idx="49">
                  <c:v>8</c:v>
                </c:pt>
                <c:pt idx="50">
                  <c:v>17</c:v>
                </c:pt>
                <c:pt idx="51">
                  <c:v>14</c:v>
                </c:pt>
                <c:pt idx="52">
                  <c:v>4</c:v>
                </c:pt>
                <c:pt idx="53">
                  <c:v>27</c:v>
                </c:pt>
                <c:pt idx="54">
                  <c:v>24</c:v>
                </c:pt>
                <c:pt idx="55">
                  <c:v>33</c:v>
                </c:pt>
                <c:pt idx="56">
                  <c:v>52</c:v>
                </c:pt>
                <c:pt idx="57">
                  <c:v>54</c:v>
                </c:pt>
                <c:pt idx="58">
                  <c:v>53</c:v>
                </c:pt>
                <c:pt idx="59">
                  <c:v>61</c:v>
                </c:pt>
                <c:pt idx="60">
                  <c:v>71</c:v>
                </c:pt>
                <c:pt idx="61">
                  <c:v>57</c:v>
                </c:pt>
                <c:pt idx="62">
                  <c:v>163</c:v>
                </c:pt>
                <c:pt idx="63">
                  <c:v>182</c:v>
                </c:pt>
                <c:pt idx="64">
                  <c:v>196</c:v>
                </c:pt>
                <c:pt idx="65">
                  <c:v>228</c:v>
                </c:pt>
                <c:pt idx="66">
                  <c:v>270</c:v>
                </c:pt>
                <c:pt idx="67">
                  <c:v>302</c:v>
                </c:pt>
                <c:pt idx="68">
                  <c:v>501</c:v>
                </c:pt>
                <c:pt idx="69">
                  <c:v>440</c:v>
                </c:pt>
                <c:pt idx="70">
                  <c:v>771</c:v>
                </c:pt>
                <c:pt idx="71">
                  <c:v>601</c:v>
                </c:pt>
                <c:pt idx="72">
                  <c:v>582</c:v>
                </c:pt>
                <c:pt idx="73">
                  <c:v>658</c:v>
                </c:pt>
                <c:pt idx="74">
                  <c:v>954</c:v>
                </c:pt>
                <c:pt idx="75">
                  <c:v>1154</c:v>
                </c:pt>
                <c:pt idx="76">
                  <c:v>1175</c:v>
                </c:pt>
                <c:pt idx="77">
                  <c:v>1459</c:v>
                </c:pt>
                <c:pt idx="78">
                  <c:v>1786</c:v>
                </c:pt>
                <c:pt idx="79">
                  <c:v>1667</c:v>
                </c:pt>
                <c:pt idx="80">
                  <c:v>2186</c:v>
                </c:pt>
                <c:pt idx="81">
                  <c:v>2558</c:v>
                </c:pt>
                <c:pt idx="82">
                  <c:v>2774</c:v>
                </c:pt>
                <c:pt idx="83">
                  <c:v>3388</c:v>
                </c:pt>
                <c:pt idx="84">
                  <c:v>3448</c:v>
                </c:pt>
                <c:pt idx="85">
                  <c:v>4070</c:v>
                </c:pt>
                <c:pt idx="86">
                  <c:v>4785</c:v>
                </c:pt>
                <c:pt idx="87">
                  <c:v>6060</c:v>
                </c:pt>
                <c:pt idx="88">
                  <c:v>4268</c:v>
                </c:pt>
                <c:pt idx="89">
                  <c:v>5642</c:v>
                </c:pt>
                <c:pt idx="90">
                  <c:v>5236</c:v>
                </c:pt>
                <c:pt idx="91">
                  <c:v>4774</c:v>
                </c:pt>
                <c:pt idx="92">
                  <c:v>5849</c:v>
                </c:pt>
                <c:pt idx="93">
                  <c:v>5966</c:v>
                </c:pt>
                <c:pt idx="94">
                  <c:v>6361</c:v>
                </c:pt>
                <c:pt idx="95">
                  <c:v>6198</c:v>
                </c:pt>
                <c:pt idx="96">
                  <c:v>6411</c:v>
                </c:pt>
                <c:pt idx="97">
                  <c:v>5841</c:v>
                </c:pt>
                <c:pt idx="98">
                  <c:v>7099</c:v>
                </c:pt>
                <c:pt idx="99">
                  <c:v>7933</c:v>
                </c:pt>
                <c:pt idx="100">
                  <c:v>9623</c:v>
                </c:pt>
                <c:pt idx="101">
                  <c:v>10633</c:v>
                </c:pt>
                <c:pt idx="102">
                  <c:v>10581</c:v>
                </c:pt>
                <c:pt idx="103">
                  <c:v>10102</c:v>
                </c:pt>
                <c:pt idx="104">
                  <c:v>10559</c:v>
                </c:pt>
                <c:pt idx="105">
                  <c:v>11231</c:v>
                </c:pt>
                <c:pt idx="106">
                  <c:v>10699</c:v>
                </c:pt>
                <c:pt idx="107">
                  <c:v>10817</c:v>
                </c:pt>
                <c:pt idx="108">
                  <c:v>11012</c:v>
                </c:pt>
                <c:pt idx="109">
                  <c:v>11656</c:v>
                </c:pt>
                <c:pt idx="110">
                  <c:v>10899</c:v>
                </c:pt>
                <c:pt idx="111">
                  <c:v>10028</c:v>
                </c:pt>
                <c:pt idx="112">
                  <c:v>9974</c:v>
                </c:pt>
                <c:pt idx="113">
                  <c:v>10598</c:v>
                </c:pt>
                <c:pt idx="114">
                  <c:v>9200</c:v>
                </c:pt>
                <c:pt idx="115">
                  <c:v>9709</c:v>
                </c:pt>
                <c:pt idx="116">
                  <c:v>8926</c:v>
                </c:pt>
                <c:pt idx="117">
                  <c:v>9263</c:v>
                </c:pt>
                <c:pt idx="118">
                  <c:v>8764</c:v>
                </c:pt>
                <c:pt idx="119">
                  <c:v>8849</c:v>
                </c:pt>
                <c:pt idx="120">
                  <c:v>8894</c:v>
                </c:pt>
                <c:pt idx="121">
                  <c:v>9434</c:v>
                </c:pt>
                <c:pt idx="122">
                  <c:v>8599</c:v>
                </c:pt>
                <c:pt idx="123">
                  <c:v>8946</c:v>
                </c:pt>
                <c:pt idx="124">
                  <c:v>8915</c:v>
                </c:pt>
                <c:pt idx="125">
                  <c:v>8338</c:v>
                </c:pt>
                <c:pt idx="126">
                  <c:v>8371</c:v>
                </c:pt>
                <c:pt idx="127">
                  <c:v>8572</c:v>
                </c:pt>
                <c:pt idx="128">
                  <c:v>8952</c:v>
                </c:pt>
                <c:pt idx="129">
                  <c:v>9268</c:v>
                </c:pt>
                <c:pt idx="130">
                  <c:v>8485</c:v>
                </c:pt>
                <c:pt idx="131">
                  <c:v>8858</c:v>
                </c:pt>
                <c:pt idx="132">
                  <c:v>8529</c:v>
                </c:pt>
                <c:pt idx="133">
                  <c:v>8823</c:v>
                </c:pt>
                <c:pt idx="134">
                  <c:v>8718</c:v>
                </c:pt>
                <c:pt idx="135">
                  <c:v>8846</c:v>
                </c:pt>
                <c:pt idx="136">
                  <c:v>8971</c:v>
                </c:pt>
                <c:pt idx="137">
                  <c:v>8970</c:v>
                </c:pt>
                <c:pt idx="138">
                  <c:v>8587</c:v>
                </c:pt>
                <c:pt idx="139">
                  <c:v>8393</c:v>
                </c:pt>
                <c:pt idx="140">
                  <c:v>8777</c:v>
                </c:pt>
                <c:pt idx="141">
                  <c:v>8961</c:v>
                </c:pt>
                <c:pt idx="142">
                  <c:v>8697</c:v>
                </c:pt>
                <c:pt idx="143">
                  <c:v>8809</c:v>
                </c:pt>
                <c:pt idx="144">
                  <c:v>8217</c:v>
                </c:pt>
                <c:pt idx="145">
                  <c:v>8241</c:v>
                </c:pt>
                <c:pt idx="146">
                  <c:v>7824</c:v>
                </c:pt>
                <c:pt idx="147">
                  <c:v>7772</c:v>
                </c:pt>
                <c:pt idx="148">
                  <c:v>7971</c:v>
                </c:pt>
                <c:pt idx="149">
                  <c:v>7870</c:v>
                </c:pt>
                <c:pt idx="150">
                  <c:v>7717</c:v>
                </c:pt>
                <c:pt idx="151">
                  <c:v>7586</c:v>
                </c:pt>
                <c:pt idx="152">
                  <c:v>7413</c:v>
                </c:pt>
                <c:pt idx="153">
                  <c:v>7165</c:v>
                </c:pt>
                <c:pt idx="154">
                  <c:v>7105</c:v>
                </c:pt>
                <c:pt idx="155">
                  <c:v>6788</c:v>
                </c:pt>
                <c:pt idx="156">
                  <c:v>6843</c:v>
                </c:pt>
                <c:pt idx="157">
                  <c:v>6784</c:v>
                </c:pt>
                <c:pt idx="158">
                  <c:v>6683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89-4FAF-9E40-E2EF25E2AC63}"/>
            </c:ext>
          </c:extLst>
        </c:ser>
        <c:ser>
          <c:idx val="4"/>
          <c:order val="5"/>
          <c:tx>
            <c:strRef>
              <c:f>Confirmed!$A$63</c:f>
              <c:strCache>
                <c:ptCount val="1"/>
                <c:pt idx="0">
                  <c:v>US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Confirmed!$D$53:$FZ$53</c:f>
              <c:strCache>
                <c:ptCount val="159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  <c:pt idx="144">
                  <c:v>6/15/20</c:v>
                </c:pt>
                <c:pt idx="145">
                  <c:v>6/16/20</c:v>
                </c:pt>
                <c:pt idx="146">
                  <c:v>6/17/20</c:v>
                </c:pt>
                <c:pt idx="147">
                  <c:v>6/18/20</c:v>
                </c:pt>
                <c:pt idx="148">
                  <c:v>6/19/20</c:v>
                </c:pt>
                <c:pt idx="149">
                  <c:v>6/20/20</c:v>
                </c:pt>
                <c:pt idx="150">
                  <c:v>6/21/20</c:v>
                </c:pt>
                <c:pt idx="151">
                  <c:v>6/22/20</c:v>
                </c:pt>
                <c:pt idx="152">
                  <c:v>6/23/20</c:v>
                </c:pt>
                <c:pt idx="153">
                  <c:v>6/24/20</c:v>
                </c:pt>
                <c:pt idx="154">
                  <c:v>6/25/20</c:v>
                </c:pt>
                <c:pt idx="155">
                  <c:v>6/26/20</c:v>
                </c:pt>
                <c:pt idx="156">
                  <c:v>6/27/20</c:v>
                </c:pt>
                <c:pt idx="157">
                  <c:v>6/28/20</c:v>
                </c:pt>
                <c:pt idx="158">
                  <c:v>6/29/20</c:v>
                </c:pt>
              </c:strCache>
            </c:strRef>
          </c:cat>
          <c:val>
            <c:numRef>
              <c:f>Confirmed!$D$63:$FZ$63</c:f>
              <c:numCache>
                <c:formatCode>General</c:formatCode>
                <c:ptCount val="179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8</c:v>
                </c:pt>
                <c:pt idx="38">
                  <c:v>6</c:v>
                </c:pt>
                <c:pt idx="39">
                  <c:v>23</c:v>
                </c:pt>
                <c:pt idx="40">
                  <c:v>20</c:v>
                </c:pt>
                <c:pt idx="41">
                  <c:v>31</c:v>
                </c:pt>
                <c:pt idx="42">
                  <c:v>70</c:v>
                </c:pt>
                <c:pt idx="43">
                  <c:v>48</c:v>
                </c:pt>
                <c:pt idx="44">
                  <c:v>115</c:v>
                </c:pt>
                <c:pt idx="45">
                  <c:v>114</c:v>
                </c:pt>
                <c:pt idx="46">
                  <c:v>68</c:v>
                </c:pt>
                <c:pt idx="47">
                  <c:v>192</c:v>
                </c:pt>
                <c:pt idx="48">
                  <c:v>398</c:v>
                </c:pt>
                <c:pt idx="49">
                  <c:v>452</c:v>
                </c:pt>
                <c:pt idx="50">
                  <c:v>596</c:v>
                </c:pt>
                <c:pt idx="51">
                  <c:v>713</c:v>
                </c:pt>
                <c:pt idx="52">
                  <c:v>98</c:v>
                </c:pt>
                <c:pt idx="53">
                  <c:v>1392</c:v>
                </c:pt>
                <c:pt idx="54">
                  <c:v>1781</c:v>
                </c:pt>
                <c:pt idx="55">
                  <c:v>2773</c:v>
                </c:pt>
                <c:pt idx="56">
                  <c:v>5239</c:v>
                </c:pt>
                <c:pt idx="57">
                  <c:v>5326</c:v>
                </c:pt>
                <c:pt idx="58">
                  <c:v>6339</c:v>
                </c:pt>
                <c:pt idx="59">
                  <c:v>7938</c:v>
                </c:pt>
                <c:pt idx="60">
                  <c:v>10089</c:v>
                </c:pt>
                <c:pt idx="61">
                  <c:v>10263</c:v>
                </c:pt>
                <c:pt idx="62">
                  <c:v>11936</c:v>
                </c:pt>
                <c:pt idx="63">
                  <c:v>18036</c:v>
                </c:pt>
                <c:pt idx="64">
                  <c:v>18174</c:v>
                </c:pt>
                <c:pt idx="65">
                  <c:v>19800</c:v>
                </c:pt>
                <c:pt idx="66">
                  <c:v>19140</c:v>
                </c:pt>
                <c:pt idx="67">
                  <c:v>21496</c:v>
                </c:pt>
                <c:pt idx="68">
                  <c:v>26011</c:v>
                </c:pt>
                <c:pt idx="69">
                  <c:v>25493</c:v>
                </c:pt>
                <c:pt idx="70">
                  <c:v>30399</c:v>
                </c:pt>
                <c:pt idx="71">
                  <c:v>31942</c:v>
                </c:pt>
                <c:pt idx="72">
                  <c:v>33164</c:v>
                </c:pt>
                <c:pt idx="73">
                  <c:v>27874</c:v>
                </c:pt>
                <c:pt idx="74">
                  <c:v>29637</c:v>
                </c:pt>
                <c:pt idx="75">
                  <c:v>30782</c:v>
                </c:pt>
                <c:pt idx="76">
                  <c:v>31694</c:v>
                </c:pt>
                <c:pt idx="77">
                  <c:v>34756</c:v>
                </c:pt>
                <c:pt idx="78">
                  <c:v>33501</c:v>
                </c:pt>
                <c:pt idx="79">
                  <c:v>30015</c:v>
                </c:pt>
                <c:pt idx="80">
                  <c:v>28559</c:v>
                </c:pt>
                <c:pt idx="81">
                  <c:v>25293</c:v>
                </c:pt>
                <c:pt idx="82">
                  <c:v>27035</c:v>
                </c:pt>
                <c:pt idx="83">
                  <c:v>29129</c:v>
                </c:pt>
                <c:pt idx="84">
                  <c:v>31298</c:v>
                </c:pt>
                <c:pt idx="85">
                  <c:v>32724</c:v>
                </c:pt>
                <c:pt idx="86">
                  <c:v>28321</c:v>
                </c:pt>
                <c:pt idx="87">
                  <c:v>26058</c:v>
                </c:pt>
                <c:pt idx="88">
                  <c:v>27341</c:v>
                </c:pt>
                <c:pt idx="89">
                  <c:v>25497</c:v>
                </c:pt>
                <c:pt idx="90">
                  <c:v>28201</c:v>
                </c:pt>
                <c:pt idx="91">
                  <c:v>34203</c:v>
                </c:pt>
                <c:pt idx="92">
                  <c:v>36291</c:v>
                </c:pt>
                <c:pt idx="93">
                  <c:v>32921</c:v>
                </c:pt>
                <c:pt idx="94">
                  <c:v>27688</c:v>
                </c:pt>
                <c:pt idx="95">
                  <c:v>22476</c:v>
                </c:pt>
                <c:pt idx="96">
                  <c:v>24525</c:v>
                </c:pt>
                <c:pt idx="97">
                  <c:v>27408</c:v>
                </c:pt>
                <c:pt idx="98">
                  <c:v>29741</c:v>
                </c:pt>
                <c:pt idx="99">
                  <c:v>34162</c:v>
                </c:pt>
                <c:pt idx="100">
                  <c:v>29195</c:v>
                </c:pt>
                <c:pt idx="101">
                  <c:v>25587</c:v>
                </c:pt>
                <c:pt idx="102">
                  <c:v>22475</c:v>
                </c:pt>
                <c:pt idx="103">
                  <c:v>24185</c:v>
                </c:pt>
                <c:pt idx="104">
                  <c:v>25256</c:v>
                </c:pt>
                <c:pt idx="105">
                  <c:v>27882</c:v>
                </c:pt>
                <c:pt idx="106">
                  <c:v>27157</c:v>
                </c:pt>
                <c:pt idx="107">
                  <c:v>25740</c:v>
                </c:pt>
                <c:pt idx="108">
                  <c:v>19778</c:v>
                </c:pt>
                <c:pt idx="109">
                  <c:v>18878</c:v>
                </c:pt>
                <c:pt idx="110">
                  <c:v>21952</c:v>
                </c:pt>
                <c:pt idx="111">
                  <c:v>21195</c:v>
                </c:pt>
                <c:pt idx="112">
                  <c:v>27617</c:v>
                </c:pt>
                <c:pt idx="113">
                  <c:v>25300</c:v>
                </c:pt>
                <c:pt idx="114">
                  <c:v>25101</c:v>
                </c:pt>
                <c:pt idx="115">
                  <c:v>19004</c:v>
                </c:pt>
                <c:pt idx="116">
                  <c:v>21708</c:v>
                </c:pt>
                <c:pt idx="117">
                  <c:v>20498</c:v>
                </c:pt>
                <c:pt idx="118">
                  <c:v>23612</c:v>
                </c:pt>
                <c:pt idx="119">
                  <c:v>25537</c:v>
                </c:pt>
                <c:pt idx="120">
                  <c:v>24137</c:v>
                </c:pt>
                <c:pt idx="121">
                  <c:v>21827</c:v>
                </c:pt>
                <c:pt idx="122">
                  <c:v>20789</c:v>
                </c:pt>
                <c:pt idx="123">
                  <c:v>18970</c:v>
                </c:pt>
                <c:pt idx="124">
                  <c:v>18848</c:v>
                </c:pt>
                <c:pt idx="125">
                  <c:v>18366</c:v>
                </c:pt>
                <c:pt idx="126">
                  <c:v>22836</c:v>
                </c:pt>
                <c:pt idx="127">
                  <c:v>24488</c:v>
                </c:pt>
                <c:pt idx="128">
                  <c:v>24246</c:v>
                </c:pt>
                <c:pt idx="129">
                  <c:v>20129</c:v>
                </c:pt>
                <c:pt idx="130">
                  <c:v>17354</c:v>
                </c:pt>
                <c:pt idx="131">
                  <c:v>20891</c:v>
                </c:pt>
                <c:pt idx="132">
                  <c:v>19881</c:v>
                </c:pt>
                <c:pt idx="133">
                  <c:v>21295</c:v>
                </c:pt>
                <c:pt idx="134">
                  <c:v>25311</c:v>
                </c:pt>
                <c:pt idx="135">
                  <c:v>22684</c:v>
                </c:pt>
                <c:pt idx="136">
                  <c:v>17771</c:v>
                </c:pt>
                <c:pt idx="137">
                  <c:v>17472</c:v>
                </c:pt>
                <c:pt idx="138">
                  <c:v>18087</c:v>
                </c:pt>
                <c:pt idx="139">
                  <c:v>20834</c:v>
                </c:pt>
                <c:pt idx="140">
                  <c:v>22888</c:v>
                </c:pt>
                <c:pt idx="141">
                  <c:v>25396</c:v>
                </c:pt>
                <c:pt idx="142">
                  <c:v>25540</c:v>
                </c:pt>
                <c:pt idx="143">
                  <c:v>19532</c:v>
                </c:pt>
                <c:pt idx="144">
                  <c:v>19968</c:v>
                </c:pt>
                <c:pt idx="145">
                  <c:v>23705</c:v>
                </c:pt>
                <c:pt idx="146">
                  <c:v>25559</c:v>
                </c:pt>
                <c:pt idx="147">
                  <c:v>27762</c:v>
                </c:pt>
                <c:pt idx="148">
                  <c:v>31527</c:v>
                </c:pt>
                <c:pt idx="149">
                  <c:v>32718</c:v>
                </c:pt>
                <c:pt idx="150">
                  <c:v>26358</c:v>
                </c:pt>
                <c:pt idx="151">
                  <c:v>30647</c:v>
                </c:pt>
                <c:pt idx="152">
                  <c:v>35189</c:v>
                </c:pt>
                <c:pt idx="153">
                  <c:v>34836</c:v>
                </c:pt>
                <c:pt idx="154">
                  <c:v>39972</c:v>
                </c:pt>
                <c:pt idx="155">
                  <c:v>45255</c:v>
                </c:pt>
                <c:pt idx="156">
                  <c:v>42597</c:v>
                </c:pt>
                <c:pt idx="157">
                  <c:v>38845</c:v>
                </c:pt>
                <c:pt idx="158">
                  <c:v>41556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151-4E86-99A8-BDF5684BE6E5}"/>
            </c:ext>
          </c:extLst>
        </c:ser>
        <c:ser>
          <c:idx val="6"/>
          <c:order val="6"/>
          <c:tx>
            <c:strRef>
              <c:f>Confirmed!$A$64</c:f>
              <c:strCache>
                <c:ptCount val="1"/>
                <c:pt idx="0">
                  <c:v>Brazil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Confirmed!$D$53:$FZ$53</c:f>
              <c:strCache>
                <c:ptCount val="159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  <c:pt idx="144">
                  <c:v>6/15/20</c:v>
                </c:pt>
                <c:pt idx="145">
                  <c:v>6/16/20</c:v>
                </c:pt>
                <c:pt idx="146">
                  <c:v>6/17/20</c:v>
                </c:pt>
                <c:pt idx="147">
                  <c:v>6/18/20</c:v>
                </c:pt>
                <c:pt idx="148">
                  <c:v>6/19/20</c:v>
                </c:pt>
                <c:pt idx="149">
                  <c:v>6/20/20</c:v>
                </c:pt>
                <c:pt idx="150">
                  <c:v>6/21/20</c:v>
                </c:pt>
                <c:pt idx="151">
                  <c:v>6/22/20</c:v>
                </c:pt>
                <c:pt idx="152">
                  <c:v>6/23/20</c:v>
                </c:pt>
                <c:pt idx="153">
                  <c:v>6/24/20</c:v>
                </c:pt>
                <c:pt idx="154">
                  <c:v>6/25/20</c:v>
                </c:pt>
                <c:pt idx="155">
                  <c:v>6/26/20</c:v>
                </c:pt>
                <c:pt idx="156">
                  <c:v>6/27/20</c:v>
                </c:pt>
                <c:pt idx="157">
                  <c:v>6/28/20</c:v>
                </c:pt>
                <c:pt idx="158">
                  <c:v>6/29/20</c:v>
                </c:pt>
              </c:strCache>
            </c:strRef>
          </c:cat>
          <c:val>
            <c:numRef>
              <c:f>Confirmed!$D$64:$FZ$64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2</c:v>
                </c:pt>
                <c:pt idx="42">
                  <c:v>0</c:v>
                </c:pt>
                <c:pt idx="43">
                  <c:v>9</c:v>
                </c:pt>
                <c:pt idx="44">
                  <c:v>0</c:v>
                </c:pt>
                <c:pt idx="45">
                  <c:v>7</c:v>
                </c:pt>
                <c:pt idx="46">
                  <c:v>5</c:v>
                </c:pt>
                <c:pt idx="47">
                  <c:v>6</c:v>
                </c:pt>
                <c:pt idx="48">
                  <c:v>7</c:v>
                </c:pt>
                <c:pt idx="49">
                  <c:v>14</c:v>
                </c:pt>
                <c:pt idx="50">
                  <c:v>99</c:v>
                </c:pt>
                <c:pt idx="51">
                  <c:v>0</c:v>
                </c:pt>
                <c:pt idx="52">
                  <c:v>11</c:v>
                </c:pt>
                <c:pt idx="53">
                  <c:v>38</c:v>
                </c:pt>
                <c:pt idx="54">
                  <c:v>121</c:v>
                </c:pt>
                <c:pt idx="55">
                  <c:v>51</c:v>
                </c:pt>
                <c:pt idx="56">
                  <c:v>249</c:v>
                </c:pt>
                <c:pt idx="57">
                  <c:v>172</c:v>
                </c:pt>
                <c:pt idx="58">
                  <c:v>228</c:v>
                </c:pt>
                <c:pt idx="59">
                  <c:v>525</c:v>
                </c:pt>
                <c:pt idx="60">
                  <c:v>378</c:v>
                </c:pt>
                <c:pt idx="61">
                  <c:v>323</c:v>
                </c:pt>
                <c:pt idx="62">
                  <c:v>307</c:v>
                </c:pt>
                <c:pt idx="63">
                  <c:v>431</c:v>
                </c:pt>
                <c:pt idx="64">
                  <c:v>432</c:v>
                </c:pt>
                <c:pt idx="65">
                  <c:v>487</c:v>
                </c:pt>
                <c:pt idx="66">
                  <c:v>352</c:v>
                </c:pt>
                <c:pt idx="67">
                  <c:v>323</c:v>
                </c:pt>
                <c:pt idx="68">
                  <c:v>1138</c:v>
                </c:pt>
                <c:pt idx="69">
                  <c:v>1119</c:v>
                </c:pt>
                <c:pt idx="70">
                  <c:v>1208</c:v>
                </c:pt>
                <c:pt idx="71">
                  <c:v>1012</c:v>
                </c:pt>
                <c:pt idx="72">
                  <c:v>1304</c:v>
                </c:pt>
                <c:pt idx="73">
                  <c:v>770</c:v>
                </c:pt>
                <c:pt idx="74">
                  <c:v>1031</c:v>
                </c:pt>
                <c:pt idx="75">
                  <c:v>1873</c:v>
                </c:pt>
                <c:pt idx="76">
                  <c:v>2136</c:v>
                </c:pt>
                <c:pt idx="77">
                  <c:v>1922</c:v>
                </c:pt>
                <c:pt idx="78">
                  <c:v>1546</c:v>
                </c:pt>
                <c:pt idx="79">
                  <c:v>1089</c:v>
                </c:pt>
                <c:pt idx="80">
                  <c:v>1465</c:v>
                </c:pt>
                <c:pt idx="81">
                  <c:v>1238</c:v>
                </c:pt>
                <c:pt idx="82">
                  <c:v>1832</c:v>
                </c:pt>
                <c:pt idx="83">
                  <c:v>3058</c:v>
                </c:pt>
                <c:pt idx="84">
                  <c:v>2105</c:v>
                </c:pt>
                <c:pt idx="85">
                  <c:v>3257</c:v>
                </c:pt>
                <c:pt idx="86">
                  <c:v>2976</c:v>
                </c:pt>
                <c:pt idx="87">
                  <c:v>1996</c:v>
                </c:pt>
                <c:pt idx="88">
                  <c:v>2089</c:v>
                </c:pt>
                <c:pt idx="89">
                  <c:v>2336</c:v>
                </c:pt>
                <c:pt idx="90">
                  <c:v>2678</c:v>
                </c:pt>
                <c:pt idx="91">
                  <c:v>4279</c:v>
                </c:pt>
                <c:pt idx="92">
                  <c:v>4007</c:v>
                </c:pt>
                <c:pt idx="93">
                  <c:v>5281</c:v>
                </c:pt>
                <c:pt idx="94">
                  <c:v>3776</c:v>
                </c:pt>
                <c:pt idx="95">
                  <c:v>4346</c:v>
                </c:pt>
                <c:pt idx="96">
                  <c:v>5789</c:v>
                </c:pt>
                <c:pt idx="97">
                  <c:v>6450</c:v>
                </c:pt>
                <c:pt idx="98">
                  <c:v>7502</c:v>
                </c:pt>
                <c:pt idx="99">
                  <c:v>5015</c:v>
                </c:pt>
                <c:pt idx="100">
                  <c:v>4898</c:v>
                </c:pt>
                <c:pt idx="101">
                  <c:v>4726</c:v>
                </c:pt>
                <c:pt idx="102">
                  <c:v>6794</c:v>
                </c:pt>
                <c:pt idx="103">
                  <c:v>6835</c:v>
                </c:pt>
                <c:pt idx="104">
                  <c:v>11156</c:v>
                </c:pt>
                <c:pt idx="105">
                  <c:v>9162</c:v>
                </c:pt>
                <c:pt idx="106">
                  <c:v>11121</c:v>
                </c:pt>
                <c:pt idx="107">
                  <c:v>9167</c:v>
                </c:pt>
                <c:pt idx="108">
                  <c:v>6638</c:v>
                </c:pt>
                <c:pt idx="109">
                  <c:v>6895</c:v>
                </c:pt>
                <c:pt idx="110">
                  <c:v>8620</c:v>
                </c:pt>
                <c:pt idx="111">
                  <c:v>11923</c:v>
                </c:pt>
                <c:pt idx="112">
                  <c:v>13028</c:v>
                </c:pt>
                <c:pt idx="113">
                  <c:v>17126</c:v>
                </c:pt>
                <c:pt idx="114">
                  <c:v>13220</c:v>
                </c:pt>
                <c:pt idx="115">
                  <c:v>7569</c:v>
                </c:pt>
                <c:pt idx="116">
                  <c:v>14288</c:v>
                </c:pt>
                <c:pt idx="117">
                  <c:v>16517</c:v>
                </c:pt>
                <c:pt idx="118">
                  <c:v>19694</c:v>
                </c:pt>
                <c:pt idx="119">
                  <c:v>18508</c:v>
                </c:pt>
                <c:pt idx="120">
                  <c:v>20803</c:v>
                </c:pt>
                <c:pt idx="121">
                  <c:v>16508</c:v>
                </c:pt>
                <c:pt idx="122">
                  <c:v>15813</c:v>
                </c:pt>
                <c:pt idx="123">
                  <c:v>11687</c:v>
                </c:pt>
                <c:pt idx="124">
                  <c:v>16324</c:v>
                </c:pt>
                <c:pt idx="125">
                  <c:v>20599</c:v>
                </c:pt>
                <c:pt idx="126">
                  <c:v>26417</c:v>
                </c:pt>
                <c:pt idx="127">
                  <c:v>26928</c:v>
                </c:pt>
                <c:pt idx="128">
                  <c:v>33274</c:v>
                </c:pt>
                <c:pt idx="129">
                  <c:v>16409</c:v>
                </c:pt>
                <c:pt idx="130">
                  <c:v>11598</c:v>
                </c:pt>
                <c:pt idx="131">
                  <c:v>28936</c:v>
                </c:pt>
                <c:pt idx="132">
                  <c:v>28633</c:v>
                </c:pt>
                <c:pt idx="133">
                  <c:v>30925</c:v>
                </c:pt>
                <c:pt idx="134">
                  <c:v>30830</c:v>
                </c:pt>
                <c:pt idx="135">
                  <c:v>27075</c:v>
                </c:pt>
                <c:pt idx="136">
                  <c:v>18912</c:v>
                </c:pt>
                <c:pt idx="137">
                  <c:v>15654</c:v>
                </c:pt>
                <c:pt idx="138">
                  <c:v>32091</c:v>
                </c:pt>
                <c:pt idx="139">
                  <c:v>32913</c:v>
                </c:pt>
                <c:pt idx="140">
                  <c:v>30412</c:v>
                </c:pt>
                <c:pt idx="141">
                  <c:v>25982</c:v>
                </c:pt>
                <c:pt idx="142">
                  <c:v>21704</c:v>
                </c:pt>
                <c:pt idx="143">
                  <c:v>17110</c:v>
                </c:pt>
                <c:pt idx="144">
                  <c:v>20647</c:v>
                </c:pt>
                <c:pt idx="145">
                  <c:v>34918</c:v>
                </c:pt>
                <c:pt idx="146">
                  <c:v>32188</c:v>
                </c:pt>
                <c:pt idx="147">
                  <c:v>22765</c:v>
                </c:pt>
                <c:pt idx="148">
                  <c:v>54771</c:v>
                </c:pt>
                <c:pt idx="149">
                  <c:v>34666</c:v>
                </c:pt>
                <c:pt idx="150">
                  <c:v>15762</c:v>
                </c:pt>
                <c:pt idx="151">
                  <c:v>23129</c:v>
                </c:pt>
                <c:pt idx="152">
                  <c:v>39436</c:v>
                </c:pt>
                <c:pt idx="153">
                  <c:v>42725</c:v>
                </c:pt>
                <c:pt idx="154">
                  <c:v>39483</c:v>
                </c:pt>
                <c:pt idx="155">
                  <c:v>46860</c:v>
                </c:pt>
                <c:pt idx="156">
                  <c:v>38693</c:v>
                </c:pt>
                <c:pt idx="157">
                  <c:v>30476</c:v>
                </c:pt>
                <c:pt idx="158">
                  <c:v>24052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06-44FE-91CB-F7EE2BE47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7791208"/>
        <c:axId val="237791600"/>
      </c:lineChart>
      <c:catAx>
        <c:axId val="237791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791600"/>
        <c:crosses val="autoZero"/>
        <c:auto val="1"/>
        <c:lblAlgn val="ctr"/>
        <c:lblOffset val="100"/>
        <c:noMultiLvlLbl val="0"/>
      </c:catAx>
      <c:valAx>
        <c:axId val="23779160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791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Recovered (World)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Recovered!$A$3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Recovered!$C$2:$FZ$2</c:f>
              <c:strCache>
                <c:ptCount val="16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</c:strCache>
            </c:strRef>
          </c:cat>
          <c:val>
            <c:numRef>
              <c:f>Recovered!$C$3:$FZ$3</c:f>
              <c:numCache>
                <c:formatCode>General</c:formatCode>
                <c:ptCount val="180"/>
                <c:pt idx="0">
                  <c:v>28</c:v>
                </c:pt>
                <c:pt idx="1">
                  <c:v>30</c:v>
                </c:pt>
                <c:pt idx="2">
                  <c:v>36</c:v>
                </c:pt>
                <c:pt idx="3">
                  <c:v>39</c:v>
                </c:pt>
                <c:pt idx="4">
                  <c:v>52</c:v>
                </c:pt>
                <c:pt idx="5">
                  <c:v>61</c:v>
                </c:pt>
                <c:pt idx="6">
                  <c:v>107</c:v>
                </c:pt>
                <c:pt idx="7">
                  <c:v>126</c:v>
                </c:pt>
                <c:pt idx="8">
                  <c:v>143</c:v>
                </c:pt>
                <c:pt idx="9">
                  <c:v>222</c:v>
                </c:pt>
                <c:pt idx="10">
                  <c:v>284</c:v>
                </c:pt>
                <c:pt idx="11">
                  <c:v>472</c:v>
                </c:pt>
                <c:pt idx="12">
                  <c:v>623</c:v>
                </c:pt>
                <c:pt idx="13">
                  <c:v>852</c:v>
                </c:pt>
                <c:pt idx="14">
                  <c:v>1124</c:v>
                </c:pt>
                <c:pt idx="15">
                  <c:v>1487</c:v>
                </c:pt>
                <c:pt idx="16">
                  <c:v>2011</c:v>
                </c:pt>
                <c:pt idx="17">
                  <c:v>2616</c:v>
                </c:pt>
                <c:pt idx="18">
                  <c:v>3244</c:v>
                </c:pt>
                <c:pt idx="19">
                  <c:v>3946</c:v>
                </c:pt>
                <c:pt idx="20">
                  <c:v>4683</c:v>
                </c:pt>
                <c:pt idx="21">
                  <c:v>5150</c:v>
                </c:pt>
                <c:pt idx="22">
                  <c:v>6295</c:v>
                </c:pt>
                <c:pt idx="23">
                  <c:v>8058</c:v>
                </c:pt>
                <c:pt idx="24">
                  <c:v>9395</c:v>
                </c:pt>
                <c:pt idx="25">
                  <c:v>10865</c:v>
                </c:pt>
                <c:pt idx="26">
                  <c:v>12583</c:v>
                </c:pt>
                <c:pt idx="27">
                  <c:v>14352</c:v>
                </c:pt>
                <c:pt idx="28">
                  <c:v>16121</c:v>
                </c:pt>
                <c:pt idx="29">
                  <c:v>18177</c:v>
                </c:pt>
                <c:pt idx="30">
                  <c:v>18890</c:v>
                </c:pt>
                <c:pt idx="31">
                  <c:v>22886</c:v>
                </c:pt>
                <c:pt idx="32">
                  <c:v>23394</c:v>
                </c:pt>
                <c:pt idx="33">
                  <c:v>25227</c:v>
                </c:pt>
                <c:pt idx="34">
                  <c:v>27905</c:v>
                </c:pt>
                <c:pt idx="35">
                  <c:v>30384</c:v>
                </c:pt>
                <c:pt idx="36">
                  <c:v>33277</c:v>
                </c:pt>
                <c:pt idx="37">
                  <c:v>36711</c:v>
                </c:pt>
                <c:pt idx="38">
                  <c:v>39782</c:v>
                </c:pt>
                <c:pt idx="39">
                  <c:v>42716</c:v>
                </c:pt>
                <c:pt idx="40">
                  <c:v>45602</c:v>
                </c:pt>
                <c:pt idx="41">
                  <c:v>48228</c:v>
                </c:pt>
                <c:pt idx="42">
                  <c:v>51170</c:v>
                </c:pt>
                <c:pt idx="43">
                  <c:v>53796</c:v>
                </c:pt>
                <c:pt idx="44">
                  <c:v>55865</c:v>
                </c:pt>
                <c:pt idx="45">
                  <c:v>58359</c:v>
                </c:pt>
                <c:pt idx="46">
                  <c:v>60694</c:v>
                </c:pt>
                <c:pt idx="47">
                  <c:v>62493</c:v>
                </c:pt>
                <c:pt idx="48">
                  <c:v>64404</c:v>
                </c:pt>
                <c:pt idx="49">
                  <c:v>67002</c:v>
                </c:pt>
                <c:pt idx="50">
                  <c:v>68323</c:v>
                </c:pt>
                <c:pt idx="51">
                  <c:v>70250</c:v>
                </c:pt>
                <c:pt idx="52">
                  <c:v>72621</c:v>
                </c:pt>
                <c:pt idx="53">
                  <c:v>76031</c:v>
                </c:pt>
                <c:pt idx="54">
                  <c:v>78085</c:v>
                </c:pt>
                <c:pt idx="55">
                  <c:v>80837</c:v>
                </c:pt>
                <c:pt idx="56">
                  <c:v>83320</c:v>
                </c:pt>
                <c:pt idx="57">
                  <c:v>84957</c:v>
                </c:pt>
                <c:pt idx="58">
                  <c:v>87402</c:v>
                </c:pt>
                <c:pt idx="59">
                  <c:v>91666</c:v>
                </c:pt>
                <c:pt idx="60">
                  <c:v>97881</c:v>
                </c:pt>
                <c:pt idx="61">
                  <c:v>98346</c:v>
                </c:pt>
                <c:pt idx="62">
                  <c:v>107985</c:v>
                </c:pt>
                <c:pt idx="63">
                  <c:v>113768</c:v>
                </c:pt>
                <c:pt idx="64">
                  <c:v>122133</c:v>
                </c:pt>
                <c:pt idx="65">
                  <c:v>130902</c:v>
                </c:pt>
                <c:pt idx="66">
                  <c:v>139396</c:v>
                </c:pt>
                <c:pt idx="67">
                  <c:v>148863</c:v>
                </c:pt>
                <c:pt idx="68">
                  <c:v>164300</c:v>
                </c:pt>
                <c:pt idx="69">
                  <c:v>177786</c:v>
                </c:pt>
                <c:pt idx="70">
                  <c:v>192876</c:v>
                </c:pt>
                <c:pt idx="71">
                  <c:v>209917</c:v>
                </c:pt>
                <c:pt idx="72">
                  <c:v>225364</c:v>
                </c:pt>
                <c:pt idx="73">
                  <c:v>245777</c:v>
                </c:pt>
                <c:pt idx="74">
                  <c:v>259616</c:v>
                </c:pt>
                <c:pt idx="75">
                  <c:v>276249</c:v>
                </c:pt>
                <c:pt idx="76">
                  <c:v>299637</c:v>
                </c:pt>
                <c:pt idx="77">
                  <c:v>328353</c:v>
                </c:pt>
                <c:pt idx="78">
                  <c:v>353689</c:v>
                </c:pt>
                <c:pt idx="79">
                  <c:v>375508</c:v>
                </c:pt>
                <c:pt idx="80">
                  <c:v>401755</c:v>
                </c:pt>
                <c:pt idx="81">
                  <c:v>421158</c:v>
                </c:pt>
                <c:pt idx="82">
                  <c:v>448324</c:v>
                </c:pt>
                <c:pt idx="83">
                  <c:v>473417</c:v>
                </c:pt>
                <c:pt idx="84">
                  <c:v>510084</c:v>
                </c:pt>
                <c:pt idx="85">
                  <c:v>540912</c:v>
                </c:pt>
                <c:pt idx="86">
                  <c:v>567032</c:v>
                </c:pt>
                <c:pt idx="87">
                  <c:v>590955</c:v>
                </c:pt>
                <c:pt idx="88">
                  <c:v>622609</c:v>
                </c:pt>
                <c:pt idx="89">
                  <c:v>644611</c:v>
                </c:pt>
                <c:pt idx="90">
                  <c:v>679438</c:v>
                </c:pt>
                <c:pt idx="91">
                  <c:v>709867</c:v>
                </c:pt>
                <c:pt idx="92">
                  <c:v>738658</c:v>
                </c:pt>
                <c:pt idx="93">
                  <c:v>788691</c:v>
                </c:pt>
                <c:pt idx="94">
                  <c:v>816470</c:v>
                </c:pt>
                <c:pt idx="95">
                  <c:v>845073</c:v>
                </c:pt>
                <c:pt idx="96">
                  <c:v>872876</c:v>
                </c:pt>
                <c:pt idx="97">
                  <c:v>906142</c:v>
                </c:pt>
                <c:pt idx="98">
                  <c:v>948310</c:v>
                </c:pt>
                <c:pt idx="99">
                  <c:v>1013281</c:v>
                </c:pt>
                <c:pt idx="100">
                  <c:v>1051512</c:v>
                </c:pt>
                <c:pt idx="101">
                  <c:v>1092429</c:v>
                </c:pt>
                <c:pt idx="102">
                  <c:v>1124752</c:v>
                </c:pt>
                <c:pt idx="103">
                  <c:v>1158816</c:v>
                </c:pt>
                <c:pt idx="104">
                  <c:v>1195421</c:v>
                </c:pt>
                <c:pt idx="105">
                  <c:v>1241339</c:v>
                </c:pt>
                <c:pt idx="106">
                  <c:v>1280836</c:v>
                </c:pt>
                <c:pt idx="107">
                  <c:v>1317358</c:v>
                </c:pt>
                <c:pt idx="108">
                  <c:v>1370907</c:v>
                </c:pt>
                <c:pt idx="109">
                  <c:v>1404501</c:v>
                </c:pt>
                <c:pt idx="110">
                  <c:v>1451495</c:v>
                </c:pt>
                <c:pt idx="111">
                  <c:v>1488530</c:v>
                </c:pt>
                <c:pt idx="112">
                  <c:v>1544372</c:v>
                </c:pt>
                <c:pt idx="113">
                  <c:v>1584107</c:v>
                </c:pt>
                <c:pt idx="114">
                  <c:v>1632096</c:v>
                </c:pt>
                <c:pt idx="115">
                  <c:v>1688687</c:v>
                </c:pt>
                <c:pt idx="116">
                  <c:v>1729573</c:v>
                </c:pt>
                <c:pt idx="117">
                  <c:v>1782471</c:v>
                </c:pt>
                <c:pt idx="118">
                  <c:v>1834636</c:v>
                </c:pt>
                <c:pt idx="119">
                  <c:v>1893549</c:v>
                </c:pt>
                <c:pt idx="120">
                  <c:v>1944814</c:v>
                </c:pt>
                <c:pt idx="121">
                  <c:v>2053465</c:v>
                </c:pt>
                <c:pt idx="122">
                  <c:v>2108436</c:v>
                </c:pt>
                <c:pt idx="123">
                  <c:v>2163876</c:v>
                </c:pt>
                <c:pt idx="124">
                  <c:v>2227599</c:v>
                </c:pt>
                <c:pt idx="125">
                  <c:v>2282813</c:v>
                </c:pt>
                <c:pt idx="126">
                  <c:v>2346206</c:v>
                </c:pt>
                <c:pt idx="127">
                  <c:v>2413063</c:v>
                </c:pt>
                <c:pt idx="128">
                  <c:v>2490390</c:v>
                </c:pt>
                <c:pt idx="129">
                  <c:v>2560862</c:v>
                </c:pt>
                <c:pt idx="130">
                  <c:v>2637170</c:v>
                </c:pt>
                <c:pt idx="131">
                  <c:v>2692065</c:v>
                </c:pt>
                <c:pt idx="132">
                  <c:v>2796188</c:v>
                </c:pt>
                <c:pt idx="133">
                  <c:v>2875330</c:v>
                </c:pt>
                <c:pt idx="134">
                  <c:v>2945359</c:v>
                </c:pt>
                <c:pt idx="135">
                  <c:v>3014515</c:v>
                </c:pt>
                <c:pt idx="136">
                  <c:v>3086717</c:v>
                </c:pt>
                <c:pt idx="137">
                  <c:v>3141810</c:v>
                </c:pt>
                <c:pt idx="138">
                  <c:v>3293408</c:v>
                </c:pt>
                <c:pt idx="139">
                  <c:v>3375668</c:v>
                </c:pt>
                <c:pt idx="140">
                  <c:v>3454807</c:v>
                </c:pt>
                <c:pt idx="141">
                  <c:v>3540696</c:v>
                </c:pt>
                <c:pt idx="142">
                  <c:v>3620412</c:v>
                </c:pt>
                <c:pt idx="143">
                  <c:v>3706353</c:v>
                </c:pt>
                <c:pt idx="144">
                  <c:v>3777131</c:v>
                </c:pt>
                <c:pt idx="145">
                  <c:v>3857338</c:v>
                </c:pt>
                <c:pt idx="146">
                  <c:v>3955169</c:v>
                </c:pt>
                <c:pt idx="147">
                  <c:v>4073955</c:v>
                </c:pt>
                <c:pt idx="148">
                  <c:v>4155099</c:v>
                </c:pt>
                <c:pt idx="149">
                  <c:v>4250107</c:v>
                </c:pt>
                <c:pt idx="150">
                  <c:v>4365932</c:v>
                </c:pt>
                <c:pt idx="151">
                  <c:v>4434628</c:v>
                </c:pt>
                <c:pt idx="152">
                  <c:v>4526333</c:v>
                </c:pt>
                <c:pt idx="153">
                  <c:v>4630391</c:v>
                </c:pt>
                <c:pt idx="154">
                  <c:v>4746118</c:v>
                </c:pt>
                <c:pt idx="155">
                  <c:v>4838921</c:v>
                </c:pt>
                <c:pt idx="156">
                  <c:v>4945557</c:v>
                </c:pt>
                <c:pt idx="157">
                  <c:v>5051864</c:v>
                </c:pt>
                <c:pt idx="158">
                  <c:v>5140899</c:v>
                </c:pt>
                <c:pt idx="159">
                  <c:v>5235813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EB-4491-B471-FE86CDBF8865}"/>
            </c:ext>
          </c:extLst>
        </c:ser>
        <c:ser>
          <c:idx val="1"/>
          <c:order val="1"/>
          <c:tx>
            <c:strRef>
              <c:f>Recovered!$A$4</c:f>
              <c:strCache>
                <c:ptCount val="1"/>
                <c:pt idx="0">
                  <c:v>Africa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strRef>
              <c:f>Recovered!$C$2:$FZ$2</c:f>
              <c:strCache>
                <c:ptCount val="16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</c:strCache>
            </c:strRef>
          </c:cat>
          <c:val>
            <c:numRef>
              <c:f>Recovered!$C$4:$FZ$4</c:f>
              <c:numCache>
                <c:formatCode>General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28</c:v>
                </c:pt>
                <c:pt idx="50">
                  <c:v>36</c:v>
                </c:pt>
                <c:pt idx="51">
                  <c:v>36</c:v>
                </c:pt>
                <c:pt idx="52">
                  <c:v>40</c:v>
                </c:pt>
                <c:pt idx="53">
                  <c:v>34</c:v>
                </c:pt>
                <c:pt idx="54">
                  <c:v>41</c:v>
                </c:pt>
                <c:pt idx="55">
                  <c:v>47</c:v>
                </c:pt>
                <c:pt idx="56">
                  <c:v>48</c:v>
                </c:pt>
                <c:pt idx="57">
                  <c:v>68</c:v>
                </c:pt>
                <c:pt idx="58">
                  <c:v>75</c:v>
                </c:pt>
                <c:pt idx="59">
                  <c:v>85</c:v>
                </c:pt>
                <c:pt idx="60">
                  <c:v>139</c:v>
                </c:pt>
                <c:pt idx="61">
                  <c:v>139</c:v>
                </c:pt>
                <c:pt idx="62">
                  <c:v>130</c:v>
                </c:pt>
                <c:pt idx="63">
                  <c:v>203</c:v>
                </c:pt>
                <c:pt idx="64">
                  <c:v>175</c:v>
                </c:pt>
                <c:pt idx="65">
                  <c:v>217</c:v>
                </c:pt>
                <c:pt idx="66">
                  <c:v>241</c:v>
                </c:pt>
                <c:pt idx="67">
                  <c:v>267</c:v>
                </c:pt>
                <c:pt idx="68">
                  <c:v>310</c:v>
                </c:pt>
                <c:pt idx="69">
                  <c:v>372</c:v>
                </c:pt>
                <c:pt idx="70">
                  <c:v>462</c:v>
                </c:pt>
                <c:pt idx="71">
                  <c:v>521</c:v>
                </c:pt>
                <c:pt idx="72">
                  <c:v>623</c:v>
                </c:pt>
                <c:pt idx="73">
                  <c:v>710</c:v>
                </c:pt>
                <c:pt idx="74">
                  <c:v>789</c:v>
                </c:pt>
                <c:pt idx="75">
                  <c:v>857</c:v>
                </c:pt>
                <c:pt idx="76">
                  <c:v>1000</c:v>
                </c:pt>
                <c:pt idx="77">
                  <c:v>1225</c:v>
                </c:pt>
                <c:pt idx="78">
                  <c:v>1421</c:v>
                </c:pt>
                <c:pt idx="79">
                  <c:v>1922</c:v>
                </c:pt>
                <c:pt idx="80">
                  <c:v>2112</c:v>
                </c:pt>
                <c:pt idx="81">
                  <c:v>2519</c:v>
                </c:pt>
                <c:pt idx="82">
                  <c:v>2598</c:v>
                </c:pt>
                <c:pt idx="83">
                  <c:v>2843</c:v>
                </c:pt>
                <c:pt idx="84">
                  <c:v>3035</c:v>
                </c:pt>
                <c:pt idx="85">
                  <c:v>3808</c:v>
                </c:pt>
                <c:pt idx="86">
                  <c:v>4063</c:v>
                </c:pt>
                <c:pt idx="87">
                  <c:v>4328</c:v>
                </c:pt>
                <c:pt idx="88">
                  <c:v>4771</c:v>
                </c:pt>
                <c:pt idx="89">
                  <c:v>5283</c:v>
                </c:pt>
                <c:pt idx="90">
                  <c:v>5528</c:v>
                </c:pt>
                <c:pt idx="91">
                  <c:v>6017</c:v>
                </c:pt>
                <c:pt idx="92">
                  <c:v>7174</c:v>
                </c:pt>
                <c:pt idx="93">
                  <c:v>7626</c:v>
                </c:pt>
                <c:pt idx="94">
                  <c:v>7953</c:v>
                </c:pt>
                <c:pt idx="95">
                  <c:v>8344</c:v>
                </c:pt>
                <c:pt idx="96">
                  <c:v>8790</c:v>
                </c:pt>
                <c:pt idx="97">
                  <c:v>9864</c:v>
                </c:pt>
                <c:pt idx="98">
                  <c:v>10457</c:v>
                </c:pt>
                <c:pt idx="99">
                  <c:v>10825</c:v>
                </c:pt>
                <c:pt idx="100">
                  <c:v>11484</c:v>
                </c:pt>
                <c:pt idx="101">
                  <c:v>12029</c:v>
                </c:pt>
                <c:pt idx="102">
                  <c:v>12277</c:v>
                </c:pt>
                <c:pt idx="103">
                  <c:v>12996</c:v>
                </c:pt>
                <c:pt idx="104">
                  <c:v>13539</c:v>
                </c:pt>
                <c:pt idx="105">
                  <c:v>14603</c:v>
                </c:pt>
                <c:pt idx="106">
                  <c:v>15175</c:v>
                </c:pt>
                <c:pt idx="107">
                  <c:v>15741</c:v>
                </c:pt>
                <c:pt idx="108">
                  <c:v>17243</c:v>
                </c:pt>
                <c:pt idx="109">
                  <c:v>18118</c:v>
                </c:pt>
                <c:pt idx="110">
                  <c:v>19126</c:v>
                </c:pt>
                <c:pt idx="111">
                  <c:v>19738</c:v>
                </c:pt>
                <c:pt idx="112">
                  <c:v>20819</c:v>
                </c:pt>
                <c:pt idx="113">
                  <c:v>22540</c:v>
                </c:pt>
                <c:pt idx="114">
                  <c:v>24453</c:v>
                </c:pt>
                <c:pt idx="115">
                  <c:v>26182</c:v>
                </c:pt>
                <c:pt idx="116">
                  <c:v>27335</c:v>
                </c:pt>
                <c:pt idx="117">
                  <c:v>28578</c:v>
                </c:pt>
                <c:pt idx="118">
                  <c:v>30326</c:v>
                </c:pt>
                <c:pt idx="119">
                  <c:v>32354</c:v>
                </c:pt>
                <c:pt idx="120">
                  <c:v>33318</c:v>
                </c:pt>
                <c:pt idx="121">
                  <c:v>35332</c:v>
                </c:pt>
                <c:pt idx="122">
                  <c:v>36332</c:v>
                </c:pt>
                <c:pt idx="123">
                  <c:v>38264</c:v>
                </c:pt>
                <c:pt idx="124">
                  <c:v>39657</c:v>
                </c:pt>
                <c:pt idx="125">
                  <c:v>41470</c:v>
                </c:pt>
                <c:pt idx="126">
                  <c:v>43784</c:v>
                </c:pt>
                <c:pt idx="127">
                  <c:v>45807</c:v>
                </c:pt>
                <c:pt idx="128">
                  <c:v>48630</c:v>
                </c:pt>
                <c:pt idx="129">
                  <c:v>51202</c:v>
                </c:pt>
                <c:pt idx="130">
                  <c:v>53611</c:v>
                </c:pt>
                <c:pt idx="131">
                  <c:v>55386</c:v>
                </c:pt>
                <c:pt idx="132">
                  <c:v>57786</c:v>
                </c:pt>
                <c:pt idx="133">
                  <c:v>60624</c:v>
                </c:pt>
                <c:pt idx="134">
                  <c:v>63701</c:v>
                </c:pt>
                <c:pt idx="135">
                  <c:v>68014</c:v>
                </c:pt>
                <c:pt idx="136">
                  <c:v>70958</c:v>
                </c:pt>
                <c:pt idx="137">
                  <c:v>72318</c:v>
                </c:pt>
                <c:pt idx="138">
                  <c:v>75257</c:v>
                </c:pt>
                <c:pt idx="139">
                  <c:v>79782</c:v>
                </c:pt>
                <c:pt idx="140">
                  <c:v>83833</c:v>
                </c:pt>
                <c:pt idx="141">
                  <c:v>87224</c:v>
                </c:pt>
                <c:pt idx="142">
                  <c:v>91194</c:v>
                </c:pt>
                <c:pt idx="143">
                  <c:v>94712</c:v>
                </c:pt>
                <c:pt idx="144">
                  <c:v>97964</c:v>
                </c:pt>
                <c:pt idx="145">
                  <c:v>101982</c:v>
                </c:pt>
                <c:pt idx="146">
                  <c:v>105924</c:v>
                </c:pt>
                <c:pt idx="147">
                  <c:v>109988</c:v>
                </c:pt>
                <c:pt idx="148">
                  <c:v>112530</c:v>
                </c:pt>
                <c:pt idx="149">
                  <c:v>119073</c:v>
                </c:pt>
                <c:pt idx="150">
                  <c:v>128710</c:v>
                </c:pt>
                <c:pt idx="151">
                  <c:v>132101</c:v>
                </c:pt>
                <c:pt idx="152">
                  <c:v>136117</c:v>
                </c:pt>
                <c:pt idx="153">
                  <c:v>139558</c:v>
                </c:pt>
                <c:pt idx="154">
                  <c:v>145711</c:v>
                </c:pt>
                <c:pt idx="155">
                  <c:v>150593</c:v>
                </c:pt>
                <c:pt idx="156">
                  <c:v>157171</c:v>
                </c:pt>
                <c:pt idx="157">
                  <c:v>162446</c:v>
                </c:pt>
                <c:pt idx="158">
                  <c:v>166314</c:v>
                </c:pt>
                <c:pt idx="159">
                  <c:v>170375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E4-4624-9BD4-0A5201E45CAC}"/>
            </c:ext>
          </c:extLst>
        </c:ser>
        <c:ser>
          <c:idx val="2"/>
          <c:order val="2"/>
          <c:tx>
            <c:strRef>
              <c:f>Recovered!$A$5</c:f>
              <c:strCache>
                <c:ptCount val="1"/>
                <c:pt idx="0">
                  <c:v>South America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Recovered!$C$5:$FD$5</c:f>
              <c:numCache>
                <c:formatCode>General</c:formatCode>
                <c:ptCount val="15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5</c:v>
                </c:pt>
                <c:pt idx="53">
                  <c:v>5</c:v>
                </c:pt>
                <c:pt idx="54">
                  <c:v>6</c:v>
                </c:pt>
                <c:pt idx="55">
                  <c:v>11</c:v>
                </c:pt>
                <c:pt idx="56">
                  <c:v>11</c:v>
                </c:pt>
                <c:pt idx="57">
                  <c:v>11</c:v>
                </c:pt>
                <c:pt idx="58">
                  <c:v>17</c:v>
                </c:pt>
                <c:pt idx="59">
                  <c:v>22</c:v>
                </c:pt>
                <c:pt idx="60">
                  <c:v>41</c:v>
                </c:pt>
                <c:pt idx="61">
                  <c:v>41</c:v>
                </c:pt>
                <c:pt idx="62">
                  <c:v>103</c:v>
                </c:pt>
                <c:pt idx="63">
                  <c:v>114</c:v>
                </c:pt>
                <c:pt idx="64">
                  <c:v>143</c:v>
                </c:pt>
                <c:pt idx="65">
                  <c:v>195</c:v>
                </c:pt>
                <c:pt idx="66">
                  <c:v>230</c:v>
                </c:pt>
                <c:pt idx="67">
                  <c:v>246</c:v>
                </c:pt>
                <c:pt idx="68">
                  <c:v>671</c:v>
                </c:pt>
                <c:pt idx="69">
                  <c:v>1146</c:v>
                </c:pt>
                <c:pt idx="70">
                  <c:v>1268</c:v>
                </c:pt>
                <c:pt idx="71">
                  <c:v>1554</c:v>
                </c:pt>
                <c:pt idx="72">
                  <c:v>2291</c:v>
                </c:pt>
                <c:pt idx="73">
                  <c:v>2870</c:v>
                </c:pt>
                <c:pt idx="74">
                  <c:v>3057</c:v>
                </c:pt>
                <c:pt idx="75">
                  <c:v>3265</c:v>
                </c:pt>
                <c:pt idx="76">
                  <c:v>3803</c:v>
                </c:pt>
                <c:pt idx="77">
                  <c:v>4191</c:v>
                </c:pt>
                <c:pt idx="78">
                  <c:v>4801</c:v>
                </c:pt>
                <c:pt idx="79">
                  <c:v>5313</c:v>
                </c:pt>
                <c:pt idx="80">
                  <c:v>5934</c:v>
                </c:pt>
                <c:pt idx="81">
                  <c:v>7531</c:v>
                </c:pt>
                <c:pt idx="82">
                  <c:v>8995</c:v>
                </c:pt>
                <c:pt idx="83">
                  <c:v>12728</c:v>
                </c:pt>
                <c:pt idx="84">
                  <c:v>24652</c:v>
                </c:pt>
                <c:pt idx="85">
                  <c:v>28258</c:v>
                </c:pt>
                <c:pt idx="86">
                  <c:v>29186</c:v>
                </c:pt>
                <c:pt idx="87">
                  <c:v>29988</c:v>
                </c:pt>
                <c:pt idx="88">
                  <c:v>39227</c:v>
                </c:pt>
                <c:pt idx="89">
                  <c:v>40001</c:v>
                </c:pt>
                <c:pt idx="90">
                  <c:v>41428</c:v>
                </c:pt>
                <c:pt idx="91">
                  <c:v>44477</c:v>
                </c:pt>
                <c:pt idx="92">
                  <c:v>46808</c:v>
                </c:pt>
                <c:pt idx="93">
                  <c:v>48807</c:v>
                </c:pt>
                <c:pt idx="94">
                  <c:v>55747</c:v>
                </c:pt>
                <c:pt idx="95">
                  <c:v>58726</c:v>
                </c:pt>
                <c:pt idx="96">
                  <c:v>61594</c:v>
                </c:pt>
                <c:pt idx="97">
                  <c:v>66606</c:v>
                </c:pt>
                <c:pt idx="98">
                  <c:v>69706</c:v>
                </c:pt>
                <c:pt idx="99">
                  <c:v>72615</c:v>
                </c:pt>
                <c:pt idx="100">
                  <c:v>77473</c:v>
                </c:pt>
                <c:pt idx="101">
                  <c:v>82683</c:v>
                </c:pt>
                <c:pt idx="102">
                  <c:v>88706</c:v>
                </c:pt>
                <c:pt idx="103">
                  <c:v>93159</c:v>
                </c:pt>
                <c:pt idx="104">
                  <c:v>100705</c:v>
                </c:pt>
                <c:pt idx="105">
                  <c:v>107741</c:v>
                </c:pt>
                <c:pt idx="106">
                  <c:v>113431</c:v>
                </c:pt>
                <c:pt idx="107">
                  <c:v>121332</c:v>
                </c:pt>
                <c:pt idx="108">
                  <c:v>130875</c:v>
                </c:pt>
                <c:pt idx="109">
                  <c:v>136130</c:v>
                </c:pt>
                <c:pt idx="110">
                  <c:v>141685</c:v>
                </c:pt>
                <c:pt idx="111">
                  <c:v>152758</c:v>
                </c:pt>
                <c:pt idx="112">
                  <c:v>162104</c:v>
                </c:pt>
                <c:pt idx="113">
                  <c:v>166703</c:v>
                </c:pt>
                <c:pt idx="114">
                  <c:v>177478</c:v>
                </c:pt>
                <c:pt idx="115">
                  <c:v>186377</c:v>
                </c:pt>
                <c:pt idx="116">
                  <c:v>194164</c:v>
                </c:pt>
                <c:pt idx="117">
                  <c:v>205491</c:v>
                </c:pt>
                <c:pt idx="118">
                  <c:v>222155</c:v>
                </c:pt>
                <c:pt idx="119">
                  <c:v>240041</c:v>
                </c:pt>
                <c:pt idx="120">
                  <c:v>254649</c:v>
                </c:pt>
                <c:pt idx="121">
                  <c:v>269080</c:v>
                </c:pt>
                <c:pt idx="122">
                  <c:v>283467</c:v>
                </c:pt>
                <c:pt idx="123">
                  <c:v>297485</c:v>
                </c:pt>
                <c:pt idx="124">
                  <c:v>321421</c:v>
                </c:pt>
                <c:pt idx="125">
                  <c:v>332825</c:v>
                </c:pt>
                <c:pt idx="126">
                  <c:v>351462</c:v>
                </c:pt>
                <c:pt idx="127">
                  <c:v>371029</c:v>
                </c:pt>
                <c:pt idx="128">
                  <c:v>393498</c:v>
                </c:pt>
                <c:pt idx="129">
                  <c:v>415060</c:v>
                </c:pt>
                <c:pt idx="130">
                  <c:v>427598</c:v>
                </c:pt>
                <c:pt idx="131">
                  <c:v>440657</c:v>
                </c:pt>
                <c:pt idx="132">
                  <c:v>500247</c:v>
                </c:pt>
                <c:pt idx="133">
                  <c:v>527885</c:v>
                </c:pt>
                <c:pt idx="134">
                  <c:v>556726</c:v>
                </c:pt>
                <c:pt idx="135">
                  <c:v>580838</c:v>
                </c:pt>
                <c:pt idx="136">
                  <c:v>603331</c:v>
                </c:pt>
                <c:pt idx="137">
                  <c:v>622976</c:v>
                </c:pt>
                <c:pt idx="138">
                  <c:v>731483</c:v>
                </c:pt>
                <c:pt idx="139">
                  <c:v>762802</c:v>
                </c:pt>
                <c:pt idx="140">
                  <c:v>794705</c:v>
                </c:pt>
                <c:pt idx="141">
                  <c:v>824512</c:v>
                </c:pt>
                <c:pt idx="142">
                  <c:v>857746</c:v>
                </c:pt>
                <c:pt idx="143">
                  <c:v>887912</c:v>
                </c:pt>
                <c:pt idx="144">
                  <c:v>913474</c:v>
                </c:pt>
                <c:pt idx="145">
                  <c:v>937711</c:v>
                </c:pt>
                <c:pt idx="146">
                  <c:v>967932</c:v>
                </c:pt>
                <c:pt idx="147">
                  <c:v>1032768</c:v>
                </c:pt>
                <c:pt idx="148">
                  <c:v>1058801</c:v>
                </c:pt>
                <c:pt idx="149">
                  <c:v>1093861</c:v>
                </c:pt>
                <c:pt idx="150">
                  <c:v>1138542</c:v>
                </c:pt>
                <c:pt idx="151">
                  <c:v>1161631</c:v>
                </c:pt>
                <c:pt idx="152">
                  <c:v>1191921</c:v>
                </c:pt>
                <c:pt idx="153">
                  <c:v>1233540</c:v>
                </c:pt>
                <c:pt idx="154">
                  <c:v>1279746</c:v>
                </c:pt>
                <c:pt idx="155">
                  <c:v>1310725</c:v>
                </c:pt>
                <c:pt idx="156">
                  <c:v>1357750</c:v>
                </c:pt>
                <c:pt idx="157">
                  <c:v>1399495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10-4EFC-BD0E-E0B838FEBF3E}"/>
            </c:ext>
          </c:extLst>
        </c:ser>
        <c:ser>
          <c:idx val="3"/>
          <c:order val="3"/>
          <c:tx>
            <c:strRef>
              <c:f>Recovered!$A$6</c:f>
              <c:strCache>
                <c:ptCount val="1"/>
                <c:pt idx="0">
                  <c:v>Europe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Recovered!$C$6:$FZ$6</c:f>
              <c:numCache>
                <c:formatCode>General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4</c:v>
                </c:pt>
                <c:pt idx="22">
                  <c:v>5</c:v>
                </c:pt>
                <c:pt idx="23">
                  <c:v>5</c:v>
                </c:pt>
                <c:pt idx="24">
                  <c:v>9</c:v>
                </c:pt>
                <c:pt idx="25">
                  <c:v>16</c:v>
                </c:pt>
                <c:pt idx="26">
                  <c:v>17</c:v>
                </c:pt>
                <c:pt idx="27">
                  <c:v>28</c:v>
                </c:pt>
                <c:pt idx="28">
                  <c:v>28</c:v>
                </c:pt>
                <c:pt idx="29">
                  <c:v>28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31</c:v>
                </c:pt>
                <c:pt idx="34">
                  <c:v>38</c:v>
                </c:pt>
                <c:pt idx="35">
                  <c:v>41</c:v>
                </c:pt>
                <c:pt idx="36">
                  <c:v>84</c:v>
                </c:pt>
                <c:pt idx="37">
                  <c:v>85</c:v>
                </c:pt>
                <c:pt idx="38">
                  <c:v>86</c:v>
                </c:pt>
                <c:pt idx="39">
                  <c:v>123</c:v>
                </c:pt>
                <c:pt idx="40">
                  <c:v>189</c:v>
                </c:pt>
                <c:pt idx="41">
                  <c:v>202</c:v>
                </c:pt>
                <c:pt idx="42">
                  <c:v>320</c:v>
                </c:pt>
                <c:pt idx="43">
                  <c:v>458</c:v>
                </c:pt>
                <c:pt idx="44">
                  <c:v>569</c:v>
                </c:pt>
                <c:pt idx="45">
                  <c:v>676</c:v>
                </c:pt>
                <c:pt idx="46">
                  <c:v>709</c:v>
                </c:pt>
                <c:pt idx="47">
                  <c:v>817</c:v>
                </c:pt>
                <c:pt idx="48">
                  <c:v>822</c:v>
                </c:pt>
                <c:pt idx="49">
                  <c:v>1305</c:v>
                </c:pt>
                <c:pt idx="50">
                  <c:v>1305</c:v>
                </c:pt>
                <c:pt idx="51">
                  <c:v>1736</c:v>
                </c:pt>
                <c:pt idx="52">
                  <c:v>2603</c:v>
                </c:pt>
                <c:pt idx="53">
                  <c:v>2983</c:v>
                </c:pt>
                <c:pt idx="54">
                  <c:v>3452</c:v>
                </c:pt>
                <c:pt idx="55">
                  <c:v>4185</c:v>
                </c:pt>
                <c:pt idx="56">
                  <c:v>5427</c:v>
                </c:pt>
                <c:pt idx="57">
                  <c:v>5871</c:v>
                </c:pt>
                <c:pt idx="58">
                  <c:v>6403</c:v>
                </c:pt>
                <c:pt idx="59">
                  <c:v>8936</c:v>
                </c:pt>
                <c:pt idx="60">
                  <c:v>12714</c:v>
                </c:pt>
                <c:pt idx="61">
                  <c:v>12714</c:v>
                </c:pt>
                <c:pt idx="62">
                  <c:v>19600</c:v>
                </c:pt>
                <c:pt idx="63">
                  <c:v>23345</c:v>
                </c:pt>
                <c:pt idx="64">
                  <c:v>29433</c:v>
                </c:pt>
                <c:pt idx="65">
                  <c:v>35937</c:v>
                </c:pt>
                <c:pt idx="66">
                  <c:v>42401</c:v>
                </c:pt>
                <c:pt idx="67">
                  <c:v>48432</c:v>
                </c:pt>
                <c:pt idx="68">
                  <c:v>57806</c:v>
                </c:pt>
                <c:pt idx="69">
                  <c:v>66325</c:v>
                </c:pt>
                <c:pt idx="70">
                  <c:v>77963</c:v>
                </c:pt>
                <c:pt idx="71">
                  <c:v>91239</c:v>
                </c:pt>
                <c:pt idx="72">
                  <c:v>102323</c:v>
                </c:pt>
                <c:pt idx="73">
                  <c:v>113572</c:v>
                </c:pt>
                <c:pt idx="74">
                  <c:v>122713</c:v>
                </c:pt>
                <c:pt idx="75">
                  <c:v>130250</c:v>
                </c:pt>
                <c:pt idx="76">
                  <c:v>146075</c:v>
                </c:pt>
                <c:pt idx="77">
                  <c:v>167896</c:v>
                </c:pt>
                <c:pt idx="78">
                  <c:v>184926</c:v>
                </c:pt>
                <c:pt idx="79">
                  <c:v>196248</c:v>
                </c:pt>
                <c:pt idx="80">
                  <c:v>209737</c:v>
                </c:pt>
                <c:pt idx="81">
                  <c:v>220934</c:v>
                </c:pt>
                <c:pt idx="82">
                  <c:v>231224</c:v>
                </c:pt>
                <c:pt idx="83">
                  <c:v>242513</c:v>
                </c:pt>
                <c:pt idx="84">
                  <c:v>257487</c:v>
                </c:pt>
                <c:pt idx="85">
                  <c:v>275544</c:v>
                </c:pt>
                <c:pt idx="86">
                  <c:v>290167</c:v>
                </c:pt>
                <c:pt idx="87">
                  <c:v>300867</c:v>
                </c:pt>
                <c:pt idx="88">
                  <c:v>312686</c:v>
                </c:pt>
                <c:pt idx="89">
                  <c:v>325681</c:v>
                </c:pt>
                <c:pt idx="90">
                  <c:v>349556</c:v>
                </c:pt>
                <c:pt idx="91">
                  <c:v>366212</c:v>
                </c:pt>
                <c:pt idx="92">
                  <c:v>382720</c:v>
                </c:pt>
                <c:pt idx="93">
                  <c:v>405135</c:v>
                </c:pt>
                <c:pt idx="94">
                  <c:v>418244</c:v>
                </c:pt>
                <c:pt idx="95">
                  <c:v>430787</c:v>
                </c:pt>
                <c:pt idx="96">
                  <c:v>444272</c:v>
                </c:pt>
                <c:pt idx="97">
                  <c:v>459723</c:v>
                </c:pt>
                <c:pt idx="98">
                  <c:v>484289</c:v>
                </c:pt>
                <c:pt idx="99">
                  <c:v>505438</c:v>
                </c:pt>
                <c:pt idx="100">
                  <c:v>519585</c:v>
                </c:pt>
                <c:pt idx="101">
                  <c:v>535467</c:v>
                </c:pt>
                <c:pt idx="102">
                  <c:v>547054</c:v>
                </c:pt>
                <c:pt idx="103">
                  <c:v>560774</c:v>
                </c:pt>
                <c:pt idx="104">
                  <c:v>576331</c:v>
                </c:pt>
                <c:pt idx="105">
                  <c:v>604823</c:v>
                </c:pt>
                <c:pt idx="106">
                  <c:v>620767</c:v>
                </c:pt>
                <c:pt idx="107">
                  <c:v>633575</c:v>
                </c:pt>
                <c:pt idx="108">
                  <c:v>647745</c:v>
                </c:pt>
                <c:pt idx="109">
                  <c:v>658265</c:v>
                </c:pt>
                <c:pt idx="110">
                  <c:v>666698</c:v>
                </c:pt>
                <c:pt idx="111">
                  <c:v>679770</c:v>
                </c:pt>
                <c:pt idx="112">
                  <c:v>695331</c:v>
                </c:pt>
                <c:pt idx="113">
                  <c:v>708414</c:v>
                </c:pt>
                <c:pt idx="114">
                  <c:v>721854</c:v>
                </c:pt>
                <c:pt idx="115">
                  <c:v>731864</c:v>
                </c:pt>
                <c:pt idx="116">
                  <c:v>740650</c:v>
                </c:pt>
                <c:pt idx="117">
                  <c:v>753746</c:v>
                </c:pt>
                <c:pt idx="118">
                  <c:v>760255</c:v>
                </c:pt>
                <c:pt idx="119">
                  <c:v>770007</c:v>
                </c:pt>
                <c:pt idx="120">
                  <c:v>777294</c:v>
                </c:pt>
                <c:pt idx="121">
                  <c:v>793099</c:v>
                </c:pt>
                <c:pt idx="122">
                  <c:v>799752</c:v>
                </c:pt>
                <c:pt idx="123">
                  <c:v>814737</c:v>
                </c:pt>
                <c:pt idx="124">
                  <c:v>820798</c:v>
                </c:pt>
                <c:pt idx="125">
                  <c:v>828885</c:v>
                </c:pt>
                <c:pt idx="126">
                  <c:v>837054</c:v>
                </c:pt>
                <c:pt idx="127">
                  <c:v>846435</c:v>
                </c:pt>
                <c:pt idx="128">
                  <c:v>853649</c:v>
                </c:pt>
                <c:pt idx="129">
                  <c:v>860883</c:v>
                </c:pt>
                <c:pt idx="130">
                  <c:v>866050</c:v>
                </c:pt>
                <c:pt idx="131">
                  <c:v>869167</c:v>
                </c:pt>
                <c:pt idx="132">
                  <c:v>874764</c:v>
                </c:pt>
                <c:pt idx="133">
                  <c:v>880894</c:v>
                </c:pt>
                <c:pt idx="134">
                  <c:v>886613</c:v>
                </c:pt>
                <c:pt idx="135">
                  <c:v>893371</c:v>
                </c:pt>
                <c:pt idx="136">
                  <c:v>899840</c:v>
                </c:pt>
                <c:pt idx="137">
                  <c:v>905154</c:v>
                </c:pt>
                <c:pt idx="138">
                  <c:v>910832</c:v>
                </c:pt>
                <c:pt idx="139">
                  <c:v>918540</c:v>
                </c:pt>
                <c:pt idx="140">
                  <c:v>925338</c:v>
                </c:pt>
                <c:pt idx="141">
                  <c:v>931081</c:v>
                </c:pt>
                <c:pt idx="142">
                  <c:v>936973</c:v>
                </c:pt>
                <c:pt idx="143">
                  <c:v>942863</c:v>
                </c:pt>
                <c:pt idx="144">
                  <c:v>947652</c:v>
                </c:pt>
                <c:pt idx="145">
                  <c:v>951032</c:v>
                </c:pt>
                <c:pt idx="146">
                  <c:v>956091</c:v>
                </c:pt>
                <c:pt idx="147">
                  <c:v>961952</c:v>
                </c:pt>
                <c:pt idx="148">
                  <c:v>967544</c:v>
                </c:pt>
                <c:pt idx="149">
                  <c:v>973604</c:v>
                </c:pt>
                <c:pt idx="150">
                  <c:v>979150</c:v>
                </c:pt>
                <c:pt idx="151">
                  <c:v>983605</c:v>
                </c:pt>
                <c:pt idx="152">
                  <c:v>987468</c:v>
                </c:pt>
                <c:pt idx="153">
                  <c:v>992928</c:v>
                </c:pt>
                <c:pt idx="154">
                  <c:v>1000356</c:v>
                </c:pt>
                <c:pt idx="155">
                  <c:v>1006268</c:v>
                </c:pt>
                <c:pt idx="156">
                  <c:v>1012096</c:v>
                </c:pt>
                <c:pt idx="157">
                  <c:v>1018568</c:v>
                </c:pt>
                <c:pt idx="158">
                  <c:v>1022666</c:v>
                </c:pt>
                <c:pt idx="159">
                  <c:v>1025687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79-4752-9BE3-06D97AD3EC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7792384"/>
        <c:axId val="241703216"/>
      </c:lineChart>
      <c:catAx>
        <c:axId val="237792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3216"/>
        <c:crosses val="autoZero"/>
        <c:auto val="1"/>
        <c:lblAlgn val="ctr"/>
        <c:lblOffset val="100"/>
        <c:noMultiLvlLbl val="0"/>
      </c:catAx>
      <c:valAx>
        <c:axId val="24170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792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Recovered by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Recovered!$A$7</c:f>
              <c:strCache>
                <c:ptCount val="1"/>
                <c:pt idx="0">
                  <c:v>UK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Recovered!$C$2:$FZ$2</c:f>
              <c:strCache>
                <c:ptCount val="16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</c:strCache>
            </c:strRef>
          </c:cat>
          <c:val>
            <c:numRef>
              <c:f>Recovered!$C$7:$FZ$7</c:f>
              <c:numCache>
                <c:formatCode>General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18</c:v>
                </c:pt>
                <c:pt idx="46">
                  <c:v>18</c:v>
                </c:pt>
                <c:pt idx="47">
                  <c:v>18</c:v>
                </c:pt>
                <c:pt idx="48">
                  <c:v>19</c:v>
                </c:pt>
                <c:pt idx="49">
                  <c:v>19</c:v>
                </c:pt>
                <c:pt idx="50">
                  <c:v>19</c:v>
                </c:pt>
                <c:pt idx="51">
                  <c:v>19</c:v>
                </c:pt>
                <c:pt idx="52">
                  <c:v>19</c:v>
                </c:pt>
                <c:pt idx="53">
                  <c:v>19</c:v>
                </c:pt>
                <c:pt idx="54">
                  <c:v>21</c:v>
                </c:pt>
                <c:pt idx="55">
                  <c:v>53</c:v>
                </c:pt>
                <c:pt idx="56">
                  <c:v>67</c:v>
                </c:pt>
                <c:pt idx="57">
                  <c:v>67</c:v>
                </c:pt>
                <c:pt idx="58">
                  <c:v>67</c:v>
                </c:pt>
                <c:pt idx="59">
                  <c:v>67</c:v>
                </c:pt>
                <c:pt idx="60">
                  <c:v>67</c:v>
                </c:pt>
                <c:pt idx="61">
                  <c:v>67</c:v>
                </c:pt>
                <c:pt idx="62">
                  <c:v>140</c:v>
                </c:pt>
                <c:pt idx="63">
                  <c:v>140</c:v>
                </c:pt>
                <c:pt idx="64">
                  <c:v>150</c:v>
                </c:pt>
                <c:pt idx="65">
                  <c:v>151</c:v>
                </c:pt>
                <c:pt idx="66">
                  <c:v>151</c:v>
                </c:pt>
                <c:pt idx="67">
                  <c:v>151</c:v>
                </c:pt>
                <c:pt idx="68">
                  <c:v>171</c:v>
                </c:pt>
                <c:pt idx="69">
                  <c:v>179</c:v>
                </c:pt>
                <c:pt idx="70">
                  <c:v>179</c:v>
                </c:pt>
                <c:pt idx="71">
                  <c:v>192</c:v>
                </c:pt>
                <c:pt idx="72">
                  <c:v>208</c:v>
                </c:pt>
                <c:pt idx="73">
                  <c:v>215</c:v>
                </c:pt>
                <c:pt idx="74">
                  <c:v>229</c:v>
                </c:pt>
                <c:pt idx="75">
                  <c:v>287</c:v>
                </c:pt>
                <c:pt idx="76">
                  <c:v>325</c:v>
                </c:pt>
                <c:pt idx="77">
                  <c:v>345</c:v>
                </c:pt>
                <c:pt idx="78">
                  <c:v>359</c:v>
                </c:pt>
                <c:pt idx="79">
                  <c:v>588</c:v>
                </c:pt>
                <c:pt idx="80">
                  <c:v>622</c:v>
                </c:pt>
                <c:pt idx="81">
                  <c:v>626</c:v>
                </c:pt>
                <c:pt idx="82">
                  <c:v>304</c:v>
                </c:pt>
                <c:pt idx="83">
                  <c:v>323</c:v>
                </c:pt>
                <c:pt idx="84">
                  <c:v>368</c:v>
                </c:pt>
                <c:pt idx="85">
                  <c:v>375</c:v>
                </c:pt>
                <c:pt idx="86">
                  <c:v>394</c:v>
                </c:pt>
                <c:pt idx="87">
                  <c:v>414</c:v>
                </c:pt>
                <c:pt idx="88">
                  <c:v>436</c:v>
                </c:pt>
                <c:pt idx="89">
                  <c:v>446</c:v>
                </c:pt>
                <c:pt idx="90">
                  <c:v>638</c:v>
                </c:pt>
                <c:pt idx="91">
                  <c:v>683</c:v>
                </c:pt>
                <c:pt idx="92">
                  <c:v>712</c:v>
                </c:pt>
                <c:pt idx="93">
                  <c:v>724</c:v>
                </c:pt>
                <c:pt idx="94">
                  <c:v>774</c:v>
                </c:pt>
                <c:pt idx="95">
                  <c:v>778</c:v>
                </c:pt>
                <c:pt idx="96">
                  <c:v>807</c:v>
                </c:pt>
                <c:pt idx="97">
                  <c:v>813</c:v>
                </c:pt>
                <c:pt idx="98">
                  <c:v>857</c:v>
                </c:pt>
                <c:pt idx="99">
                  <c:v>859</c:v>
                </c:pt>
                <c:pt idx="100">
                  <c:v>892</c:v>
                </c:pt>
                <c:pt idx="101">
                  <c:v>896</c:v>
                </c:pt>
                <c:pt idx="102">
                  <c:v>901</c:v>
                </c:pt>
                <c:pt idx="103">
                  <c:v>910</c:v>
                </c:pt>
                <c:pt idx="104">
                  <c:v>926</c:v>
                </c:pt>
                <c:pt idx="105">
                  <c:v>934</c:v>
                </c:pt>
                <c:pt idx="106">
                  <c:v>970</c:v>
                </c:pt>
                <c:pt idx="107">
                  <c:v>997</c:v>
                </c:pt>
                <c:pt idx="108">
                  <c:v>1001</c:v>
                </c:pt>
                <c:pt idx="109">
                  <c:v>1002</c:v>
                </c:pt>
                <c:pt idx="110">
                  <c:v>1015</c:v>
                </c:pt>
                <c:pt idx="111">
                  <c:v>1023</c:v>
                </c:pt>
                <c:pt idx="112">
                  <c:v>1032</c:v>
                </c:pt>
                <c:pt idx="113">
                  <c:v>1043</c:v>
                </c:pt>
                <c:pt idx="114">
                  <c:v>1047</c:v>
                </c:pt>
                <c:pt idx="115">
                  <c:v>1058</c:v>
                </c:pt>
                <c:pt idx="116">
                  <c:v>1058</c:v>
                </c:pt>
                <c:pt idx="117">
                  <c:v>1090</c:v>
                </c:pt>
                <c:pt idx="118">
                  <c:v>1099</c:v>
                </c:pt>
                <c:pt idx="119">
                  <c:v>1116</c:v>
                </c:pt>
                <c:pt idx="120">
                  <c:v>1134</c:v>
                </c:pt>
                <c:pt idx="121">
                  <c:v>1142</c:v>
                </c:pt>
                <c:pt idx="122">
                  <c:v>1149</c:v>
                </c:pt>
                <c:pt idx="123">
                  <c:v>1151</c:v>
                </c:pt>
                <c:pt idx="124">
                  <c:v>1161</c:v>
                </c:pt>
                <c:pt idx="125">
                  <c:v>1161</c:v>
                </c:pt>
                <c:pt idx="126">
                  <c:v>1166</c:v>
                </c:pt>
                <c:pt idx="127">
                  <c:v>1167</c:v>
                </c:pt>
                <c:pt idx="128">
                  <c:v>1172</c:v>
                </c:pt>
                <c:pt idx="129">
                  <c:v>1187</c:v>
                </c:pt>
                <c:pt idx="130">
                  <c:v>1190</c:v>
                </c:pt>
                <c:pt idx="131">
                  <c:v>1221</c:v>
                </c:pt>
                <c:pt idx="132">
                  <c:v>1224</c:v>
                </c:pt>
                <c:pt idx="133">
                  <c:v>1212</c:v>
                </c:pt>
                <c:pt idx="134">
                  <c:v>1219</c:v>
                </c:pt>
                <c:pt idx="135">
                  <c:v>1228</c:v>
                </c:pt>
                <c:pt idx="136">
                  <c:v>1230</c:v>
                </c:pt>
                <c:pt idx="137">
                  <c:v>1239</c:v>
                </c:pt>
                <c:pt idx="138">
                  <c:v>1255</c:v>
                </c:pt>
                <c:pt idx="139">
                  <c:v>1257</c:v>
                </c:pt>
                <c:pt idx="140">
                  <c:v>1269</c:v>
                </c:pt>
                <c:pt idx="141">
                  <c:v>1278</c:v>
                </c:pt>
                <c:pt idx="142">
                  <c:v>1282</c:v>
                </c:pt>
                <c:pt idx="143">
                  <c:v>1283</c:v>
                </c:pt>
                <c:pt idx="144">
                  <c:v>1283</c:v>
                </c:pt>
                <c:pt idx="145">
                  <c:v>1284</c:v>
                </c:pt>
                <c:pt idx="146">
                  <c:v>1293</c:v>
                </c:pt>
                <c:pt idx="147">
                  <c:v>1304</c:v>
                </c:pt>
                <c:pt idx="148">
                  <c:v>1313</c:v>
                </c:pt>
                <c:pt idx="149">
                  <c:v>1319</c:v>
                </c:pt>
                <c:pt idx="150">
                  <c:v>1319</c:v>
                </c:pt>
                <c:pt idx="151">
                  <c:v>1319</c:v>
                </c:pt>
                <c:pt idx="152">
                  <c:v>1322</c:v>
                </c:pt>
                <c:pt idx="153">
                  <c:v>1330</c:v>
                </c:pt>
                <c:pt idx="154">
                  <c:v>1345</c:v>
                </c:pt>
                <c:pt idx="155">
                  <c:v>1361</c:v>
                </c:pt>
                <c:pt idx="156">
                  <c:v>1363</c:v>
                </c:pt>
                <c:pt idx="157">
                  <c:v>1364</c:v>
                </c:pt>
                <c:pt idx="158">
                  <c:v>1364</c:v>
                </c:pt>
                <c:pt idx="159">
                  <c:v>1368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54-4E26-86AC-63E71429B45C}"/>
            </c:ext>
          </c:extLst>
        </c:ser>
        <c:ser>
          <c:idx val="0"/>
          <c:order val="1"/>
          <c:tx>
            <c:strRef>
              <c:f>Recovered!$A$8</c:f>
              <c:strCache>
                <c:ptCount val="1"/>
                <c:pt idx="0">
                  <c:v>Italy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Recovered!$C$2:$FZ$2</c:f>
              <c:strCache>
                <c:ptCount val="16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</c:strCache>
            </c:strRef>
          </c:cat>
          <c:val>
            <c:numRef>
              <c:f>Recovered!$C$8:$FZ$8</c:f>
              <c:numCache>
                <c:formatCode>General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3</c:v>
                </c:pt>
                <c:pt idx="36">
                  <c:v>45</c:v>
                </c:pt>
                <c:pt idx="37">
                  <c:v>46</c:v>
                </c:pt>
                <c:pt idx="38">
                  <c:v>46</c:v>
                </c:pt>
                <c:pt idx="39">
                  <c:v>83</c:v>
                </c:pt>
                <c:pt idx="40">
                  <c:v>149</c:v>
                </c:pt>
                <c:pt idx="41">
                  <c:v>160</c:v>
                </c:pt>
                <c:pt idx="42">
                  <c:v>276</c:v>
                </c:pt>
                <c:pt idx="43">
                  <c:v>414</c:v>
                </c:pt>
                <c:pt idx="44">
                  <c:v>523</c:v>
                </c:pt>
                <c:pt idx="45">
                  <c:v>589</c:v>
                </c:pt>
                <c:pt idx="46">
                  <c:v>622</c:v>
                </c:pt>
                <c:pt idx="47">
                  <c:v>724</c:v>
                </c:pt>
                <c:pt idx="48">
                  <c:v>724</c:v>
                </c:pt>
                <c:pt idx="49">
                  <c:v>1045</c:v>
                </c:pt>
                <c:pt idx="50">
                  <c:v>1045</c:v>
                </c:pt>
                <c:pt idx="51">
                  <c:v>1439</c:v>
                </c:pt>
                <c:pt idx="52">
                  <c:v>1966</c:v>
                </c:pt>
                <c:pt idx="53">
                  <c:v>2335</c:v>
                </c:pt>
                <c:pt idx="54">
                  <c:v>2749</c:v>
                </c:pt>
                <c:pt idx="55">
                  <c:v>2941</c:v>
                </c:pt>
                <c:pt idx="56">
                  <c:v>4025</c:v>
                </c:pt>
                <c:pt idx="57">
                  <c:v>4440</c:v>
                </c:pt>
                <c:pt idx="58">
                  <c:v>4440</c:v>
                </c:pt>
                <c:pt idx="59">
                  <c:v>6072</c:v>
                </c:pt>
                <c:pt idx="60">
                  <c:v>7024</c:v>
                </c:pt>
                <c:pt idx="61">
                  <c:v>7024</c:v>
                </c:pt>
                <c:pt idx="62">
                  <c:v>8326</c:v>
                </c:pt>
                <c:pt idx="63">
                  <c:v>9362</c:v>
                </c:pt>
                <c:pt idx="64">
                  <c:v>10361</c:v>
                </c:pt>
                <c:pt idx="65">
                  <c:v>10950</c:v>
                </c:pt>
                <c:pt idx="66">
                  <c:v>12384</c:v>
                </c:pt>
                <c:pt idx="67">
                  <c:v>13030</c:v>
                </c:pt>
                <c:pt idx="68">
                  <c:v>14620</c:v>
                </c:pt>
                <c:pt idx="69">
                  <c:v>15729</c:v>
                </c:pt>
                <c:pt idx="70">
                  <c:v>16847</c:v>
                </c:pt>
                <c:pt idx="71">
                  <c:v>18278</c:v>
                </c:pt>
                <c:pt idx="72">
                  <c:v>19758</c:v>
                </c:pt>
                <c:pt idx="73">
                  <c:v>20996</c:v>
                </c:pt>
                <c:pt idx="74">
                  <c:v>21815</c:v>
                </c:pt>
                <c:pt idx="75">
                  <c:v>22837</c:v>
                </c:pt>
                <c:pt idx="76">
                  <c:v>24392</c:v>
                </c:pt>
                <c:pt idx="77">
                  <c:v>26491</c:v>
                </c:pt>
                <c:pt idx="78">
                  <c:v>28470</c:v>
                </c:pt>
                <c:pt idx="79">
                  <c:v>30455</c:v>
                </c:pt>
                <c:pt idx="80">
                  <c:v>32534</c:v>
                </c:pt>
                <c:pt idx="81">
                  <c:v>34211</c:v>
                </c:pt>
                <c:pt idx="82">
                  <c:v>35435</c:v>
                </c:pt>
                <c:pt idx="83">
                  <c:v>37130</c:v>
                </c:pt>
                <c:pt idx="84">
                  <c:v>38092</c:v>
                </c:pt>
                <c:pt idx="85">
                  <c:v>40164</c:v>
                </c:pt>
                <c:pt idx="86">
                  <c:v>42727</c:v>
                </c:pt>
                <c:pt idx="87">
                  <c:v>44927</c:v>
                </c:pt>
                <c:pt idx="88">
                  <c:v>47055</c:v>
                </c:pt>
                <c:pt idx="89">
                  <c:v>48877</c:v>
                </c:pt>
                <c:pt idx="90">
                  <c:v>51600</c:v>
                </c:pt>
                <c:pt idx="91">
                  <c:v>54543</c:v>
                </c:pt>
                <c:pt idx="92">
                  <c:v>57576</c:v>
                </c:pt>
                <c:pt idx="93">
                  <c:v>60498</c:v>
                </c:pt>
                <c:pt idx="94">
                  <c:v>63120</c:v>
                </c:pt>
                <c:pt idx="95">
                  <c:v>64928</c:v>
                </c:pt>
                <c:pt idx="96">
                  <c:v>66624</c:v>
                </c:pt>
                <c:pt idx="97">
                  <c:v>68941</c:v>
                </c:pt>
                <c:pt idx="98">
                  <c:v>71252</c:v>
                </c:pt>
                <c:pt idx="99">
                  <c:v>75945</c:v>
                </c:pt>
                <c:pt idx="100">
                  <c:v>78249</c:v>
                </c:pt>
                <c:pt idx="101">
                  <c:v>79914</c:v>
                </c:pt>
                <c:pt idx="102">
                  <c:v>81654</c:v>
                </c:pt>
                <c:pt idx="103">
                  <c:v>82879</c:v>
                </c:pt>
                <c:pt idx="104">
                  <c:v>85231</c:v>
                </c:pt>
                <c:pt idx="105">
                  <c:v>93245</c:v>
                </c:pt>
                <c:pt idx="106">
                  <c:v>96276</c:v>
                </c:pt>
                <c:pt idx="107">
                  <c:v>99023</c:v>
                </c:pt>
                <c:pt idx="108">
                  <c:v>103031</c:v>
                </c:pt>
                <c:pt idx="109">
                  <c:v>105186</c:v>
                </c:pt>
                <c:pt idx="110">
                  <c:v>106587</c:v>
                </c:pt>
                <c:pt idx="111">
                  <c:v>109039</c:v>
                </c:pt>
                <c:pt idx="112">
                  <c:v>112541</c:v>
                </c:pt>
                <c:pt idx="113">
                  <c:v>115288</c:v>
                </c:pt>
                <c:pt idx="114">
                  <c:v>120205</c:v>
                </c:pt>
                <c:pt idx="115">
                  <c:v>122810</c:v>
                </c:pt>
                <c:pt idx="116">
                  <c:v>125176</c:v>
                </c:pt>
                <c:pt idx="117">
                  <c:v>127326</c:v>
                </c:pt>
                <c:pt idx="118">
                  <c:v>129401</c:v>
                </c:pt>
                <c:pt idx="119">
                  <c:v>132282</c:v>
                </c:pt>
                <c:pt idx="120">
                  <c:v>134560</c:v>
                </c:pt>
                <c:pt idx="121">
                  <c:v>136720</c:v>
                </c:pt>
                <c:pt idx="122">
                  <c:v>138840</c:v>
                </c:pt>
                <c:pt idx="123">
                  <c:v>140479</c:v>
                </c:pt>
                <c:pt idx="124">
                  <c:v>141981</c:v>
                </c:pt>
                <c:pt idx="125">
                  <c:v>144658</c:v>
                </c:pt>
                <c:pt idx="126">
                  <c:v>147101</c:v>
                </c:pt>
                <c:pt idx="127">
                  <c:v>150604</c:v>
                </c:pt>
                <c:pt idx="128">
                  <c:v>152844</c:v>
                </c:pt>
                <c:pt idx="129">
                  <c:v>155633</c:v>
                </c:pt>
                <c:pt idx="130">
                  <c:v>157507</c:v>
                </c:pt>
                <c:pt idx="131">
                  <c:v>158355</c:v>
                </c:pt>
                <c:pt idx="132">
                  <c:v>160092</c:v>
                </c:pt>
                <c:pt idx="133">
                  <c:v>160938</c:v>
                </c:pt>
                <c:pt idx="134">
                  <c:v>161895</c:v>
                </c:pt>
                <c:pt idx="135">
                  <c:v>163781</c:v>
                </c:pt>
                <c:pt idx="136">
                  <c:v>165078</c:v>
                </c:pt>
                <c:pt idx="137">
                  <c:v>165837</c:v>
                </c:pt>
                <c:pt idx="138">
                  <c:v>166584</c:v>
                </c:pt>
                <c:pt idx="139">
                  <c:v>168646</c:v>
                </c:pt>
                <c:pt idx="140">
                  <c:v>169939</c:v>
                </c:pt>
                <c:pt idx="141">
                  <c:v>171338</c:v>
                </c:pt>
                <c:pt idx="142">
                  <c:v>173085</c:v>
                </c:pt>
                <c:pt idx="143">
                  <c:v>174865</c:v>
                </c:pt>
                <c:pt idx="144">
                  <c:v>176370</c:v>
                </c:pt>
                <c:pt idx="145">
                  <c:v>177010</c:v>
                </c:pt>
                <c:pt idx="146">
                  <c:v>178526</c:v>
                </c:pt>
                <c:pt idx="147">
                  <c:v>179455</c:v>
                </c:pt>
                <c:pt idx="148">
                  <c:v>180544</c:v>
                </c:pt>
                <c:pt idx="149">
                  <c:v>181907</c:v>
                </c:pt>
                <c:pt idx="150">
                  <c:v>182453</c:v>
                </c:pt>
                <c:pt idx="151">
                  <c:v>182893</c:v>
                </c:pt>
                <c:pt idx="152">
                  <c:v>183426</c:v>
                </c:pt>
                <c:pt idx="153">
                  <c:v>184585</c:v>
                </c:pt>
                <c:pt idx="154">
                  <c:v>186111</c:v>
                </c:pt>
                <c:pt idx="155">
                  <c:v>186725</c:v>
                </c:pt>
                <c:pt idx="156">
                  <c:v>187615</c:v>
                </c:pt>
                <c:pt idx="157">
                  <c:v>188584</c:v>
                </c:pt>
                <c:pt idx="158">
                  <c:v>188891</c:v>
                </c:pt>
                <c:pt idx="159">
                  <c:v>189196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54-4E26-86AC-63E71429B45C}"/>
            </c:ext>
          </c:extLst>
        </c:ser>
        <c:ser>
          <c:idx val="3"/>
          <c:order val="2"/>
          <c:tx>
            <c:strRef>
              <c:f>Recovered!$A$9</c:f>
              <c:strCache>
                <c:ptCount val="1"/>
                <c:pt idx="0">
                  <c:v>SA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Recovered!$C$2:$FZ$2</c:f>
              <c:strCache>
                <c:ptCount val="16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</c:strCache>
            </c:strRef>
          </c:cat>
          <c:val>
            <c:numRef>
              <c:f>Recovered!$C$9:$FZ$9</c:f>
              <c:numCache>
                <c:formatCode>General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4</c:v>
                </c:pt>
                <c:pt idx="63">
                  <c:v>12</c:v>
                </c:pt>
                <c:pt idx="64">
                  <c:v>12</c:v>
                </c:pt>
                <c:pt idx="65">
                  <c:v>31</c:v>
                </c:pt>
                <c:pt idx="66">
                  <c:v>31</c:v>
                </c:pt>
                <c:pt idx="67">
                  <c:v>31</c:v>
                </c:pt>
                <c:pt idx="68">
                  <c:v>31</c:v>
                </c:pt>
                <c:pt idx="69">
                  <c:v>31</c:v>
                </c:pt>
                <c:pt idx="70">
                  <c:v>50</c:v>
                </c:pt>
                <c:pt idx="71">
                  <c:v>50</c:v>
                </c:pt>
                <c:pt idx="72">
                  <c:v>95</c:v>
                </c:pt>
                <c:pt idx="73">
                  <c:v>95</c:v>
                </c:pt>
                <c:pt idx="74">
                  <c:v>95</c:v>
                </c:pt>
                <c:pt idx="75">
                  <c:v>95</c:v>
                </c:pt>
                <c:pt idx="76">
                  <c:v>95</c:v>
                </c:pt>
                <c:pt idx="77">
                  <c:v>95</c:v>
                </c:pt>
                <c:pt idx="78">
                  <c:v>95</c:v>
                </c:pt>
                <c:pt idx="79">
                  <c:v>410</c:v>
                </c:pt>
                <c:pt idx="80">
                  <c:v>410</c:v>
                </c:pt>
                <c:pt idx="81">
                  <c:v>410</c:v>
                </c:pt>
                <c:pt idx="82">
                  <c:v>410</c:v>
                </c:pt>
                <c:pt idx="83">
                  <c:v>410</c:v>
                </c:pt>
                <c:pt idx="84">
                  <c:v>410</c:v>
                </c:pt>
                <c:pt idx="85">
                  <c:v>903</c:v>
                </c:pt>
                <c:pt idx="86">
                  <c:v>903</c:v>
                </c:pt>
                <c:pt idx="87">
                  <c:v>903</c:v>
                </c:pt>
                <c:pt idx="88">
                  <c:v>903</c:v>
                </c:pt>
                <c:pt idx="89">
                  <c:v>1055</c:v>
                </c:pt>
                <c:pt idx="90">
                  <c:v>1055</c:v>
                </c:pt>
                <c:pt idx="91">
                  <c:v>1055</c:v>
                </c:pt>
                <c:pt idx="92">
                  <c:v>1473</c:v>
                </c:pt>
                <c:pt idx="93">
                  <c:v>1473</c:v>
                </c:pt>
                <c:pt idx="94">
                  <c:v>1473</c:v>
                </c:pt>
                <c:pt idx="95">
                  <c:v>1473</c:v>
                </c:pt>
                <c:pt idx="96">
                  <c:v>1473</c:v>
                </c:pt>
                <c:pt idx="97">
                  <c:v>2073</c:v>
                </c:pt>
                <c:pt idx="98">
                  <c:v>2073</c:v>
                </c:pt>
                <c:pt idx="99">
                  <c:v>2073</c:v>
                </c:pt>
                <c:pt idx="100">
                  <c:v>2382</c:v>
                </c:pt>
                <c:pt idx="101">
                  <c:v>2549</c:v>
                </c:pt>
                <c:pt idx="102">
                  <c:v>2549</c:v>
                </c:pt>
                <c:pt idx="103">
                  <c:v>2746</c:v>
                </c:pt>
                <c:pt idx="104">
                  <c:v>2746</c:v>
                </c:pt>
                <c:pt idx="105">
                  <c:v>3153</c:v>
                </c:pt>
                <c:pt idx="106">
                  <c:v>3153</c:v>
                </c:pt>
                <c:pt idx="107">
                  <c:v>3153</c:v>
                </c:pt>
                <c:pt idx="108">
                  <c:v>3983</c:v>
                </c:pt>
                <c:pt idx="109">
                  <c:v>4173</c:v>
                </c:pt>
                <c:pt idx="110">
                  <c:v>4357</c:v>
                </c:pt>
                <c:pt idx="111">
                  <c:v>4357</c:v>
                </c:pt>
                <c:pt idx="112">
                  <c:v>4745</c:v>
                </c:pt>
                <c:pt idx="113">
                  <c:v>5676</c:v>
                </c:pt>
                <c:pt idx="114">
                  <c:v>6083</c:v>
                </c:pt>
                <c:pt idx="115">
                  <c:v>6478</c:v>
                </c:pt>
                <c:pt idx="116">
                  <c:v>7006</c:v>
                </c:pt>
                <c:pt idx="117">
                  <c:v>7298</c:v>
                </c:pt>
                <c:pt idx="118">
                  <c:v>7960</c:v>
                </c:pt>
                <c:pt idx="119">
                  <c:v>8950</c:v>
                </c:pt>
                <c:pt idx="120">
                  <c:v>8950</c:v>
                </c:pt>
                <c:pt idx="121">
                  <c:v>10104</c:v>
                </c:pt>
                <c:pt idx="122">
                  <c:v>10104</c:v>
                </c:pt>
                <c:pt idx="123">
                  <c:v>11100</c:v>
                </c:pt>
                <c:pt idx="124">
                  <c:v>11917</c:v>
                </c:pt>
                <c:pt idx="125">
                  <c:v>12741</c:v>
                </c:pt>
                <c:pt idx="126">
                  <c:v>13451</c:v>
                </c:pt>
                <c:pt idx="127">
                  <c:v>14370</c:v>
                </c:pt>
                <c:pt idx="128">
                  <c:v>15093</c:v>
                </c:pt>
                <c:pt idx="129">
                  <c:v>16116</c:v>
                </c:pt>
                <c:pt idx="130">
                  <c:v>16809</c:v>
                </c:pt>
                <c:pt idx="131">
                  <c:v>17291</c:v>
                </c:pt>
                <c:pt idx="132">
                  <c:v>18313</c:v>
                </c:pt>
                <c:pt idx="133">
                  <c:v>19682</c:v>
                </c:pt>
                <c:pt idx="134">
                  <c:v>21311</c:v>
                </c:pt>
                <c:pt idx="135">
                  <c:v>23088</c:v>
                </c:pt>
                <c:pt idx="136">
                  <c:v>24258</c:v>
                </c:pt>
                <c:pt idx="137">
                  <c:v>24364</c:v>
                </c:pt>
                <c:pt idx="138">
                  <c:v>26099</c:v>
                </c:pt>
                <c:pt idx="139">
                  <c:v>29006</c:v>
                </c:pt>
                <c:pt idx="140">
                  <c:v>31505</c:v>
                </c:pt>
                <c:pt idx="141">
                  <c:v>33252</c:v>
                </c:pt>
                <c:pt idx="142">
                  <c:v>35006</c:v>
                </c:pt>
                <c:pt idx="143">
                  <c:v>36850</c:v>
                </c:pt>
                <c:pt idx="144">
                  <c:v>38531</c:v>
                </c:pt>
                <c:pt idx="145">
                  <c:v>39867</c:v>
                </c:pt>
                <c:pt idx="146">
                  <c:v>42063</c:v>
                </c:pt>
                <c:pt idx="147">
                  <c:v>44331</c:v>
                </c:pt>
                <c:pt idx="148">
                  <c:v>44920</c:v>
                </c:pt>
                <c:pt idx="149">
                  <c:v>47825</c:v>
                </c:pt>
                <c:pt idx="150">
                  <c:v>50326</c:v>
                </c:pt>
                <c:pt idx="151">
                  <c:v>51608</c:v>
                </c:pt>
                <c:pt idx="152">
                  <c:v>53444</c:v>
                </c:pt>
                <c:pt idx="153">
                  <c:v>55045</c:v>
                </c:pt>
                <c:pt idx="154">
                  <c:v>56874</c:v>
                </c:pt>
                <c:pt idx="155">
                  <c:v>59974</c:v>
                </c:pt>
                <c:pt idx="156">
                  <c:v>64111</c:v>
                </c:pt>
                <c:pt idx="157">
                  <c:v>67094</c:v>
                </c:pt>
                <c:pt idx="158">
                  <c:v>68925</c:v>
                </c:pt>
                <c:pt idx="159">
                  <c:v>70614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54-4E26-86AC-63E71429B45C}"/>
            </c:ext>
          </c:extLst>
        </c:ser>
        <c:ser>
          <c:idx val="1"/>
          <c:order val="3"/>
          <c:tx>
            <c:strRef>
              <c:f>Recovered!$A$10</c:f>
              <c:strCache>
                <c:ptCount val="1"/>
                <c:pt idx="0">
                  <c:v>Spain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Recovered!$C$2:$FZ$2</c:f>
              <c:strCache>
                <c:ptCount val="16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</c:strCache>
            </c:strRef>
          </c:cat>
          <c:val>
            <c:numRef>
              <c:f>Recovered!$C$10:$FZ$10</c:f>
              <c:numCache>
                <c:formatCode>General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30</c:v>
                </c:pt>
                <c:pt idx="46">
                  <c:v>30</c:v>
                </c:pt>
                <c:pt idx="47">
                  <c:v>32</c:v>
                </c:pt>
                <c:pt idx="48">
                  <c:v>32</c:v>
                </c:pt>
                <c:pt idx="49">
                  <c:v>183</c:v>
                </c:pt>
                <c:pt idx="50">
                  <c:v>183</c:v>
                </c:pt>
                <c:pt idx="51">
                  <c:v>193</c:v>
                </c:pt>
                <c:pt idx="52">
                  <c:v>517</c:v>
                </c:pt>
                <c:pt idx="53">
                  <c:v>517</c:v>
                </c:pt>
                <c:pt idx="54">
                  <c:v>530</c:v>
                </c:pt>
                <c:pt idx="55">
                  <c:v>1028</c:v>
                </c:pt>
                <c:pt idx="56">
                  <c:v>1081</c:v>
                </c:pt>
                <c:pt idx="57">
                  <c:v>1107</c:v>
                </c:pt>
                <c:pt idx="58">
                  <c:v>1588</c:v>
                </c:pt>
                <c:pt idx="59">
                  <c:v>2125</c:v>
                </c:pt>
                <c:pt idx="60">
                  <c:v>2575</c:v>
                </c:pt>
                <c:pt idx="61">
                  <c:v>2575</c:v>
                </c:pt>
                <c:pt idx="62">
                  <c:v>3794</c:v>
                </c:pt>
                <c:pt idx="63">
                  <c:v>5367</c:v>
                </c:pt>
                <c:pt idx="64">
                  <c:v>7015</c:v>
                </c:pt>
                <c:pt idx="65">
                  <c:v>9357</c:v>
                </c:pt>
                <c:pt idx="66">
                  <c:v>12285</c:v>
                </c:pt>
                <c:pt idx="67">
                  <c:v>14709</c:v>
                </c:pt>
                <c:pt idx="68">
                  <c:v>16780</c:v>
                </c:pt>
                <c:pt idx="69">
                  <c:v>19259</c:v>
                </c:pt>
                <c:pt idx="70">
                  <c:v>22647</c:v>
                </c:pt>
                <c:pt idx="71">
                  <c:v>26743</c:v>
                </c:pt>
                <c:pt idx="72">
                  <c:v>30513</c:v>
                </c:pt>
                <c:pt idx="73">
                  <c:v>34219</c:v>
                </c:pt>
                <c:pt idx="74">
                  <c:v>38080</c:v>
                </c:pt>
                <c:pt idx="75">
                  <c:v>40437</c:v>
                </c:pt>
                <c:pt idx="76">
                  <c:v>43208</c:v>
                </c:pt>
                <c:pt idx="77">
                  <c:v>48021</c:v>
                </c:pt>
                <c:pt idx="78">
                  <c:v>52165</c:v>
                </c:pt>
                <c:pt idx="79">
                  <c:v>55668</c:v>
                </c:pt>
                <c:pt idx="80">
                  <c:v>59109</c:v>
                </c:pt>
                <c:pt idx="81">
                  <c:v>62391</c:v>
                </c:pt>
                <c:pt idx="82">
                  <c:v>64727</c:v>
                </c:pt>
                <c:pt idx="83">
                  <c:v>67504</c:v>
                </c:pt>
                <c:pt idx="84">
                  <c:v>70853</c:v>
                </c:pt>
                <c:pt idx="85">
                  <c:v>74797</c:v>
                </c:pt>
                <c:pt idx="86">
                  <c:v>74797</c:v>
                </c:pt>
                <c:pt idx="87">
                  <c:v>74797</c:v>
                </c:pt>
                <c:pt idx="88">
                  <c:v>77357</c:v>
                </c:pt>
                <c:pt idx="89">
                  <c:v>80587</c:v>
                </c:pt>
                <c:pt idx="90">
                  <c:v>82514</c:v>
                </c:pt>
                <c:pt idx="91">
                  <c:v>85915</c:v>
                </c:pt>
                <c:pt idx="92">
                  <c:v>89250</c:v>
                </c:pt>
                <c:pt idx="93">
                  <c:v>92355</c:v>
                </c:pt>
                <c:pt idx="94">
                  <c:v>95708</c:v>
                </c:pt>
                <c:pt idx="95">
                  <c:v>98372</c:v>
                </c:pt>
                <c:pt idx="96">
                  <c:v>100875</c:v>
                </c:pt>
                <c:pt idx="97">
                  <c:v>102548</c:v>
                </c:pt>
                <c:pt idx="98">
                  <c:v>108947</c:v>
                </c:pt>
                <c:pt idx="99">
                  <c:v>112050</c:v>
                </c:pt>
                <c:pt idx="100">
                  <c:v>112050</c:v>
                </c:pt>
                <c:pt idx="101">
                  <c:v>117248</c:v>
                </c:pt>
                <c:pt idx="102">
                  <c:v>118902</c:v>
                </c:pt>
                <c:pt idx="103">
                  <c:v>121343</c:v>
                </c:pt>
                <c:pt idx="104">
                  <c:v>123486</c:v>
                </c:pt>
                <c:pt idx="105">
                  <c:v>126002</c:v>
                </c:pt>
                <c:pt idx="106">
                  <c:v>128511</c:v>
                </c:pt>
                <c:pt idx="107">
                  <c:v>131148</c:v>
                </c:pt>
                <c:pt idx="108">
                  <c:v>133952</c:v>
                </c:pt>
                <c:pt idx="109">
                  <c:v>136166</c:v>
                </c:pt>
                <c:pt idx="110">
                  <c:v>137139</c:v>
                </c:pt>
                <c:pt idx="111">
                  <c:v>138980</c:v>
                </c:pt>
                <c:pt idx="112">
                  <c:v>140823</c:v>
                </c:pt>
                <c:pt idx="113">
                  <c:v>143374</c:v>
                </c:pt>
                <c:pt idx="114">
                  <c:v>144783</c:v>
                </c:pt>
                <c:pt idx="115">
                  <c:v>146446</c:v>
                </c:pt>
                <c:pt idx="116">
                  <c:v>146446</c:v>
                </c:pt>
                <c:pt idx="117">
                  <c:v>150376</c:v>
                </c:pt>
                <c:pt idx="118">
                  <c:v>150376</c:v>
                </c:pt>
                <c:pt idx="119">
                  <c:v>150376</c:v>
                </c:pt>
                <c:pt idx="120">
                  <c:v>150376</c:v>
                </c:pt>
                <c:pt idx="121">
                  <c:v>150376</c:v>
                </c:pt>
                <c:pt idx="122">
                  <c:v>150376</c:v>
                </c:pt>
                <c:pt idx="123">
                  <c:v>150376</c:v>
                </c:pt>
                <c:pt idx="124">
                  <c:v>150376</c:v>
                </c:pt>
                <c:pt idx="125">
                  <c:v>150376</c:v>
                </c:pt>
                <c:pt idx="126">
                  <c:v>150376</c:v>
                </c:pt>
                <c:pt idx="127">
                  <c:v>150376</c:v>
                </c:pt>
                <c:pt idx="128">
                  <c:v>150376</c:v>
                </c:pt>
                <c:pt idx="129">
                  <c:v>150376</c:v>
                </c:pt>
                <c:pt idx="130">
                  <c:v>150376</c:v>
                </c:pt>
                <c:pt idx="131">
                  <c:v>150376</c:v>
                </c:pt>
                <c:pt idx="132">
                  <c:v>150376</c:v>
                </c:pt>
                <c:pt idx="133">
                  <c:v>150376</c:v>
                </c:pt>
                <c:pt idx="134">
                  <c:v>150376</c:v>
                </c:pt>
                <c:pt idx="135">
                  <c:v>150376</c:v>
                </c:pt>
                <c:pt idx="136">
                  <c:v>150376</c:v>
                </c:pt>
                <c:pt idx="137">
                  <c:v>150376</c:v>
                </c:pt>
                <c:pt idx="138">
                  <c:v>150376</c:v>
                </c:pt>
                <c:pt idx="139">
                  <c:v>150376</c:v>
                </c:pt>
                <c:pt idx="140">
                  <c:v>150376</c:v>
                </c:pt>
                <c:pt idx="141">
                  <c:v>150376</c:v>
                </c:pt>
                <c:pt idx="142">
                  <c:v>150376</c:v>
                </c:pt>
                <c:pt idx="143">
                  <c:v>150376</c:v>
                </c:pt>
                <c:pt idx="144">
                  <c:v>150376</c:v>
                </c:pt>
                <c:pt idx="145">
                  <c:v>150376</c:v>
                </c:pt>
                <c:pt idx="146">
                  <c:v>150376</c:v>
                </c:pt>
                <c:pt idx="147">
                  <c:v>150376</c:v>
                </c:pt>
                <c:pt idx="148">
                  <c:v>150376</c:v>
                </c:pt>
                <c:pt idx="149">
                  <c:v>150376</c:v>
                </c:pt>
                <c:pt idx="150">
                  <c:v>150376</c:v>
                </c:pt>
                <c:pt idx="151">
                  <c:v>150376</c:v>
                </c:pt>
                <c:pt idx="152">
                  <c:v>150376</c:v>
                </c:pt>
                <c:pt idx="153">
                  <c:v>150376</c:v>
                </c:pt>
                <c:pt idx="154">
                  <c:v>150376</c:v>
                </c:pt>
                <c:pt idx="155">
                  <c:v>150376</c:v>
                </c:pt>
                <c:pt idx="156">
                  <c:v>150376</c:v>
                </c:pt>
                <c:pt idx="157">
                  <c:v>150376</c:v>
                </c:pt>
                <c:pt idx="158">
                  <c:v>150376</c:v>
                </c:pt>
                <c:pt idx="159">
                  <c:v>150376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554-4E26-86AC-63E71429B45C}"/>
            </c:ext>
          </c:extLst>
        </c:ser>
        <c:ser>
          <c:idx val="5"/>
          <c:order val="4"/>
          <c:tx>
            <c:strRef>
              <c:f>Recovered!$A$11</c:f>
              <c:strCache>
                <c:ptCount val="1"/>
                <c:pt idx="0">
                  <c:v>Russia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Recovered!$C$2:$FZ$2</c:f>
              <c:strCache>
                <c:ptCount val="16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</c:strCache>
            </c:strRef>
          </c:cat>
          <c:val>
            <c:numRef>
              <c:f>Recovered!$C$11:$FZ$11</c:f>
              <c:numCache>
                <c:formatCode>General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8</c:v>
                </c:pt>
                <c:pt idx="53">
                  <c:v>8</c:v>
                </c:pt>
                <c:pt idx="54">
                  <c:v>8</c:v>
                </c:pt>
                <c:pt idx="55">
                  <c:v>8</c:v>
                </c:pt>
                <c:pt idx="56">
                  <c:v>8</c:v>
                </c:pt>
                <c:pt idx="57">
                  <c:v>9</c:v>
                </c:pt>
                <c:pt idx="58">
                  <c:v>9</c:v>
                </c:pt>
                <c:pt idx="59">
                  <c:v>12</c:v>
                </c:pt>
                <c:pt idx="60">
                  <c:v>16</c:v>
                </c:pt>
                <c:pt idx="61">
                  <c:v>16</c:v>
                </c:pt>
                <c:pt idx="62">
                  <c:v>22</c:v>
                </c:pt>
                <c:pt idx="63">
                  <c:v>29</c:v>
                </c:pt>
                <c:pt idx="64">
                  <c:v>38</c:v>
                </c:pt>
                <c:pt idx="65">
                  <c:v>45</c:v>
                </c:pt>
                <c:pt idx="66">
                  <c:v>49</c:v>
                </c:pt>
                <c:pt idx="67">
                  <c:v>64</c:v>
                </c:pt>
                <c:pt idx="68">
                  <c:v>66</c:v>
                </c:pt>
                <c:pt idx="69">
                  <c:v>121</c:v>
                </c:pt>
                <c:pt idx="70">
                  <c:v>190</c:v>
                </c:pt>
                <c:pt idx="71">
                  <c:v>235</c:v>
                </c:pt>
                <c:pt idx="72">
                  <c:v>281</c:v>
                </c:pt>
                <c:pt idx="73">
                  <c:v>333</c:v>
                </c:pt>
                <c:pt idx="74">
                  <c:v>355</c:v>
                </c:pt>
                <c:pt idx="75">
                  <c:v>406</c:v>
                </c:pt>
                <c:pt idx="76">
                  <c:v>494</c:v>
                </c:pt>
                <c:pt idx="77">
                  <c:v>580</c:v>
                </c:pt>
                <c:pt idx="78">
                  <c:v>698</c:v>
                </c:pt>
                <c:pt idx="79">
                  <c:v>795</c:v>
                </c:pt>
                <c:pt idx="80">
                  <c:v>1045</c:v>
                </c:pt>
                <c:pt idx="81">
                  <c:v>1291</c:v>
                </c:pt>
                <c:pt idx="82">
                  <c:v>1470</c:v>
                </c:pt>
                <c:pt idx="83">
                  <c:v>1694</c:v>
                </c:pt>
                <c:pt idx="84">
                  <c:v>1986</c:v>
                </c:pt>
                <c:pt idx="85">
                  <c:v>2304</c:v>
                </c:pt>
                <c:pt idx="86">
                  <c:v>2590</c:v>
                </c:pt>
                <c:pt idx="87">
                  <c:v>3057</c:v>
                </c:pt>
                <c:pt idx="88">
                  <c:v>3291</c:v>
                </c:pt>
                <c:pt idx="89">
                  <c:v>3446</c:v>
                </c:pt>
                <c:pt idx="90">
                  <c:v>3873</c:v>
                </c:pt>
                <c:pt idx="91">
                  <c:v>4420</c:v>
                </c:pt>
                <c:pt idx="92">
                  <c:v>4891</c:v>
                </c:pt>
                <c:pt idx="93">
                  <c:v>5568</c:v>
                </c:pt>
                <c:pt idx="94">
                  <c:v>6250</c:v>
                </c:pt>
                <c:pt idx="95">
                  <c:v>6767</c:v>
                </c:pt>
                <c:pt idx="96">
                  <c:v>7346</c:v>
                </c:pt>
                <c:pt idx="97">
                  <c:v>8456</c:v>
                </c:pt>
                <c:pt idx="98">
                  <c:v>10286</c:v>
                </c:pt>
                <c:pt idx="99">
                  <c:v>11619</c:v>
                </c:pt>
                <c:pt idx="100">
                  <c:v>13220</c:v>
                </c:pt>
                <c:pt idx="101">
                  <c:v>15013</c:v>
                </c:pt>
                <c:pt idx="102">
                  <c:v>16639</c:v>
                </c:pt>
                <c:pt idx="103">
                  <c:v>18095</c:v>
                </c:pt>
                <c:pt idx="104">
                  <c:v>19865</c:v>
                </c:pt>
                <c:pt idx="105">
                  <c:v>21327</c:v>
                </c:pt>
                <c:pt idx="106">
                  <c:v>23803</c:v>
                </c:pt>
                <c:pt idx="107">
                  <c:v>26608</c:v>
                </c:pt>
                <c:pt idx="108">
                  <c:v>31916</c:v>
                </c:pt>
                <c:pt idx="109">
                  <c:v>34306</c:v>
                </c:pt>
                <c:pt idx="110">
                  <c:v>39801</c:v>
                </c:pt>
                <c:pt idx="111">
                  <c:v>43512</c:v>
                </c:pt>
                <c:pt idx="112">
                  <c:v>48003</c:v>
                </c:pt>
                <c:pt idx="113">
                  <c:v>53530</c:v>
                </c:pt>
                <c:pt idx="114">
                  <c:v>58226</c:v>
                </c:pt>
                <c:pt idx="115">
                  <c:v>63166</c:v>
                </c:pt>
                <c:pt idx="116">
                  <c:v>67373</c:v>
                </c:pt>
                <c:pt idx="117">
                  <c:v>70209</c:v>
                </c:pt>
                <c:pt idx="118">
                  <c:v>76130</c:v>
                </c:pt>
                <c:pt idx="119">
                  <c:v>85392</c:v>
                </c:pt>
                <c:pt idx="120">
                  <c:v>92681</c:v>
                </c:pt>
                <c:pt idx="121">
                  <c:v>99825</c:v>
                </c:pt>
                <c:pt idx="122">
                  <c:v>107936</c:v>
                </c:pt>
                <c:pt idx="123">
                  <c:v>113299</c:v>
                </c:pt>
                <c:pt idx="124">
                  <c:v>118798</c:v>
                </c:pt>
                <c:pt idx="125">
                  <c:v>131129</c:v>
                </c:pt>
                <c:pt idx="126">
                  <c:v>142208</c:v>
                </c:pt>
                <c:pt idx="127">
                  <c:v>150993</c:v>
                </c:pt>
                <c:pt idx="128">
                  <c:v>159257</c:v>
                </c:pt>
                <c:pt idx="129">
                  <c:v>167469</c:v>
                </c:pt>
                <c:pt idx="130">
                  <c:v>171883</c:v>
                </c:pt>
                <c:pt idx="131">
                  <c:v>175514</c:v>
                </c:pt>
                <c:pt idx="132">
                  <c:v>186602</c:v>
                </c:pt>
                <c:pt idx="133">
                  <c:v>195559</c:v>
                </c:pt>
                <c:pt idx="134">
                  <c:v>204197</c:v>
                </c:pt>
                <c:pt idx="135">
                  <c:v>212237</c:v>
                </c:pt>
                <c:pt idx="136">
                  <c:v>220935</c:v>
                </c:pt>
                <c:pt idx="137">
                  <c:v>226272</c:v>
                </c:pt>
                <c:pt idx="138">
                  <c:v>230226</c:v>
                </c:pt>
                <c:pt idx="139">
                  <c:v>241917</c:v>
                </c:pt>
                <c:pt idx="140">
                  <c:v>252295</c:v>
                </c:pt>
                <c:pt idx="141">
                  <c:v>260649</c:v>
                </c:pt>
                <c:pt idx="142">
                  <c:v>268862</c:v>
                </c:pt>
                <c:pt idx="143">
                  <c:v>274128</c:v>
                </c:pt>
                <c:pt idx="144">
                  <c:v>279536</c:v>
                </c:pt>
                <c:pt idx="145">
                  <c:v>284021</c:v>
                </c:pt>
                <c:pt idx="146">
                  <c:v>293780</c:v>
                </c:pt>
                <c:pt idx="147">
                  <c:v>303800</c:v>
                </c:pt>
                <c:pt idx="148">
                  <c:v>313409</c:v>
                </c:pt>
                <c:pt idx="149">
                  <c:v>323851</c:v>
                </c:pt>
                <c:pt idx="150">
                  <c:v>334024</c:v>
                </c:pt>
                <c:pt idx="151">
                  <c:v>339142</c:v>
                </c:pt>
                <c:pt idx="152">
                  <c:v>343847</c:v>
                </c:pt>
                <c:pt idx="153">
                  <c:v>355847</c:v>
                </c:pt>
                <c:pt idx="154">
                  <c:v>368222</c:v>
                </c:pt>
                <c:pt idx="155">
                  <c:v>374557</c:v>
                </c:pt>
                <c:pt idx="156">
                  <c:v>383524</c:v>
                </c:pt>
                <c:pt idx="157">
                  <c:v>392703</c:v>
                </c:pt>
                <c:pt idx="158">
                  <c:v>398436</c:v>
                </c:pt>
                <c:pt idx="159">
                  <c:v>402778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77-4868-9A1F-7DACBB252E20}"/>
            </c:ext>
          </c:extLst>
        </c:ser>
        <c:ser>
          <c:idx val="4"/>
          <c:order val="5"/>
          <c:tx>
            <c:strRef>
              <c:f>Recovered!$A$12</c:f>
              <c:strCache>
                <c:ptCount val="1"/>
                <c:pt idx="0">
                  <c:v>US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Recovered!$C$2:$FZ$2</c:f>
              <c:strCache>
                <c:ptCount val="16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</c:strCache>
            </c:strRef>
          </c:cat>
          <c:val>
            <c:numRef>
              <c:f>Recovered!$C$12:$FZ$12</c:f>
              <c:numCache>
                <c:formatCode>General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8</c:v>
                </c:pt>
                <c:pt idx="49">
                  <c:v>8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17</c:v>
                </c:pt>
                <c:pt idx="55">
                  <c:v>17</c:v>
                </c:pt>
                <c:pt idx="56">
                  <c:v>105</c:v>
                </c:pt>
                <c:pt idx="57">
                  <c:v>121</c:v>
                </c:pt>
                <c:pt idx="58">
                  <c:v>147</c:v>
                </c:pt>
                <c:pt idx="59">
                  <c:v>176</c:v>
                </c:pt>
                <c:pt idx="60">
                  <c:v>178</c:v>
                </c:pt>
                <c:pt idx="61">
                  <c:v>178</c:v>
                </c:pt>
                <c:pt idx="62">
                  <c:v>348</c:v>
                </c:pt>
                <c:pt idx="63">
                  <c:v>361</c:v>
                </c:pt>
                <c:pt idx="64">
                  <c:v>681</c:v>
                </c:pt>
                <c:pt idx="65">
                  <c:v>869</c:v>
                </c:pt>
                <c:pt idx="66">
                  <c:v>1072</c:v>
                </c:pt>
                <c:pt idx="67">
                  <c:v>2665</c:v>
                </c:pt>
                <c:pt idx="68">
                  <c:v>5644</c:v>
                </c:pt>
                <c:pt idx="69">
                  <c:v>7024</c:v>
                </c:pt>
                <c:pt idx="70">
                  <c:v>8474</c:v>
                </c:pt>
                <c:pt idx="71">
                  <c:v>9001</c:v>
                </c:pt>
                <c:pt idx="72">
                  <c:v>9707</c:v>
                </c:pt>
                <c:pt idx="73">
                  <c:v>14652</c:v>
                </c:pt>
                <c:pt idx="74">
                  <c:v>17448</c:v>
                </c:pt>
                <c:pt idx="75">
                  <c:v>19581</c:v>
                </c:pt>
                <c:pt idx="76">
                  <c:v>21763</c:v>
                </c:pt>
                <c:pt idx="77">
                  <c:v>23559</c:v>
                </c:pt>
                <c:pt idx="78">
                  <c:v>25410</c:v>
                </c:pt>
                <c:pt idx="79">
                  <c:v>28790</c:v>
                </c:pt>
                <c:pt idx="80">
                  <c:v>31270</c:v>
                </c:pt>
                <c:pt idx="81">
                  <c:v>32988</c:v>
                </c:pt>
                <c:pt idx="82">
                  <c:v>43482</c:v>
                </c:pt>
                <c:pt idx="83">
                  <c:v>47763</c:v>
                </c:pt>
                <c:pt idx="84">
                  <c:v>52096</c:v>
                </c:pt>
                <c:pt idx="85">
                  <c:v>54703</c:v>
                </c:pt>
                <c:pt idx="86">
                  <c:v>58545</c:v>
                </c:pt>
                <c:pt idx="87">
                  <c:v>64840</c:v>
                </c:pt>
                <c:pt idx="88">
                  <c:v>70337</c:v>
                </c:pt>
                <c:pt idx="89">
                  <c:v>72329</c:v>
                </c:pt>
                <c:pt idx="90">
                  <c:v>75204</c:v>
                </c:pt>
                <c:pt idx="91">
                  <c:v>77366</c:v>
                </c:pt>
                <c:pt idx="92">
                  <c:v>80203</c:v>
                </c:pt>
                <c:pt idx="93">
                  <c:v>99079</c:v>
                </c:pt>
                <c:pt idx="94">
                  <c:v>100372</c:v>
                </c:pt>
                <c:pt idx="95">
                  <c:v>106988</c:v>
                </c:pt>
                <c:pt idx="96">
                  <c:v>111424</c:v>
                </c:pt>
                <c:pt idx="97">
                  <c:v>115936</c:v>
                </c:pt>
                <c:pt idx="98">
                  <c:v>120720</c:v>
                </c:pt>
                <c:pt idx="99">
                  <c:v>153947</c:v>
                </c:pt>
                <c:pt idx="100">
                  <c:v>164015</c:v>
                </c:pt>
                <c:pt idx="101">
                  <c:v>175382</c:v>
                </c:pt>
                <c:pt idx="102">
                  <c:v>180152</c:v>
                </c:pt>
                <c:pt idx="103">
                  <c:v>187180</c:v>
                </c:pt>
                <c:pt idx="104">
                  <c:v>189791</c:v>
                </c:pt>
                <c:pt idx="105">
                  <c:v>189910</c:v>
                </c:pt>
                <c:pt idx="106">
                  <c:v>195036</c:v>
                </c:pt>
                <c:pt idx="107">
                  <c:v>198993</c:v>
                </c:pt>
                <c:pt idx="108">
                  <c:v>212534</c:v>
                </c:pt>
                <c:pt idx="109">
                  <c:v>216169</c:v>
                </c:pt>
                <c:pt idx="110">
                  <c:v>232733</c:v>
                </c:pt>
                <c:pt idx="111">
                  <c:v>230287</c:v>
                </c:pt>
                <c:pt idx="112">
                  <c:v>243430</c:v>
                </c:pt>
                <c:pt idx="113">
                  <c:v>246414</c:v>
                </c:pt>
                <c:pt idx="114">
                  <c:v>250747</c:v>
                </c:pt>
                <c:pt idx="115">
                  <c:v>268376</c:v>
                </c:pt>
                <c:pt idx="116">
                  <c:v>272265</c:v>
                </c:pt>
                <c:pt idx="117">
                  <c:v>283178</c:v>
                </c:pt>
                <c:pt idx="118">
                  <c:v>289392</c:v>
                </c:pt>
                <c:pt idx="119">
                  <c:v>294312</c:v>
                </c:pt>
                <c:pt idx="120">
                  <c:v>298418</c:v>
                </c:pt>
                <c:pt idx="121">
                  <c:v>350135</c:v>
                </c:pt>
                <c:pt idx="122">
                  <c:v>361239</c:v>
                </c:pt>
                <c:pt idx="123">
                  <c:v>366736</c:v>
                </c:pt>
                <c:pt idx="124">
                  <c:v>379157</c:v>
                </c:pt>
                <c:pt idx="125">
                  <c:v>384902</c:v>
                </c:pt>
                <c:pt idx="126">
                  <c:v>391508</c:v>
                </c:pt>
                <c:pt idx="127">
                  <c:v>399991</c:v>
                </c:pt>
                <c:pt idx="128">
                  <c:v>406446</c:v>
                </c:pt>
                <c:pt idx="129">
                  <c:v>416461</c:v>
                </c:pt>
                <c:pt idx="130">
                  <c:v>444758</c:v>
                </c:pt>
                <c:pt idx="131">
                  <c:v>458231</c:v>
                </c:pt>
                <c:pt idx="132">
                  <c:v>463868</c:v>
                </c:pt>
                <c:pt idx="133">
                  <c:v>479258</c:v>
                </c:pt>
                <c:pt idx="134">
                  <c:v>485002</c:v>
                </c:pt>
                <c:pt idx="135">
                  <c:v>491706</c:v>
                </c:pt>
                <c:pt idx="136">
                  <c:v>500849</c:v>
                </c:pt>
                <c:pt idx="137">
                  <c:v>506367</c:v>
                </c:pt>
                <c:pt idx="138">
                  <c:v>518522</c:v>
                </c:pt>
                <c:pt idx="139">
                  <c:v>524855</c:v>
                </c:pt>
                <c:pt idx="140">
                  <c:v>533504</c:v>
                </c:pt>
                <c:pt idx="141">
                  <c:v>540292</c:v>
                </c:pt>
                <c:pt idx="142">
                  <c:v>547386</c:v>
                </c:pt>
                <c:pt idx="143">
                  <c:v>556606</c:v>
                </c:pt>
                <c:pt idx="144">
                  <c:v>561816</c:v>
                </c:pt>
                <c:pt idx="145">
                  <c:v>576334</c:v>
                </c:pt>
                <c:pt idx="146">
                  <c:v>583503</c:v>
                </c:pt>
                <c:pt idx="147">
                  <c:v>592191</c:v>
                </c:pt>
                <c:pt idx="148">
                  <c:v>599115</c:v>
                </c:pt>
                <c:pt idx="149">
                  <c:v>606715</c:v>
                </c:pt>
                <c:pt idx="150">
                  <c:v>617460</c:v>
                </c:pt>
                <c:pt idx="151">
                  <c:v>622133</c:v>
                </c:pt>
                <c:pt idx="152">
                  <c:v>640198</c:v>
                </c:pt>
                <c:pt idx="153">
                  <c:v>647548</c:v>
                </c:pt>
                <c:pt idx="154">
                  <c:v>656161</c:v>
                </c:pt>
                <c:pt idx="155">
                  <c:v>663562</c:v>
                </c:pt>
                <c:pt idx="156">
                  <c:v>670809</c:v>
                </c:pt>
                <c:pt idx="157">
                  <c:v>679308</c:v>
                </c:pt>
                <c:pt idx="158">
                  <c:v>685164</c:v>
                </c:pt>
                <c:pt idx="159">
                  <c:v>705203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554-4E26-86AC-63E71429B45C}"/>
            </c:ext>
          </c:extLst>
        </c:ser>
        <c:ser>
          <c:idx val="6"/>
          <c:order val="6"/>
          <c:tx>
            <c:strRef>
              <c:f>Recovered!$A$13</c:f>
              <c:strCache>
                <c:ptCount val="1"/>
                <c:pt idx="0">
                  <c:v>Brazil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Recovered!$C$2:$FZ$2</c:f>
              <c:strCache>
                <c:ptCount val="16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</c:strCache>
            </c:strRef>
          </c:cat>
          <c:val>
            <c:numRef>
              <c:f>Recovered!$C$13:$FZ$13</c:f>
              <c:numCache>
                <c:formatCode>General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120</c:v>
                </c:pt>
                <c:pt idx="69">
                  <c:v>127</c:v>
                </c:pt>
                <c:pt idx="70">
                  <c:v>127</c:v>
                </c:pt>
                <c:pt idx="71">
                  <c:v>127</c:v>
                </c:pt>
                <c:pt idx="72">
                  <c:v>127</c:v>
                </c:pt>
                <c:pt idx="73">
                  <c:v>127</c:v>
                </c:pt>
                <c:pt idx="74">
                  <c:v>127</c:v>
                </c:pt>
                <c:pt idx="75">
                  <c:v>127</c:v>
                </c:pt>
                <c:pt idx="76">
                  <c:v>127</c:v>
                </c:pt>
                <c:pt idx="77">
                  <c:v>127</c:v>
                </c:pt>
                <c:pt idx="78">
                  <c:v>173</c:v>
                </c:pt>
                <c:pt idx="79">
                  <c:v>173</c:v>
                </c:pt>
                <c:pt idx="80">
                  <c:v>173</c:v>
                </c:pt>
                <c:pt idx="81">
                  <c:v>173</c:v>
                </c:pt>
                <c:pt idx="82">
                  <c:v>173</c:v>
                </c:pt>
                <c:pt idx="83">
                  <c:v>3046</c:v>
                </c:pt>
                <c:pt idx="84">
                  <c:v>14026</c:v>
                </c:pt>
                <c:pt idx="85">
                  <c:v>14026</c:v>
                </c:pt>
                <c:pt idx="86">
                  <c:v>14026</c:v>
                </c:pt>
                <c:pt idx="87">
                  <c:v>14026</c:v>
                </c:pt>
                <c:pt idx="88">
                  <c:v>22130</c:v>
                </c:pt>
                <c:pt idx="89">
                  <c:v>22130</c:v>
                </c:pt>
                <c:pt idx="90">
                  <c:v>22991</c:v>
                </c:pt>
                <c:pt idx="91">
                  <c:v>25318</c:v>
                </c:pt>
                <c:pt idx="92">
                  <c:v>26573</c:v>
                </c:pt>
                <c:pt idx="93">
                  <c:v>27655</c:v>
                </c:pt>
                <c:pt idx="94">
                  <c:v>29160</c:v>
                </c:pt>
                <c:pt idx="95">
                  <c:v>30152</c:v>
                </c:pt>
                <c:pt idx="96">
                  <c:v>31142</c:v>
                </c:pt>
                <c:pt idx="97">
                  <c:v>32544</c:v>
                </c:pt>
                <c:pt idx="98">
                  <c:v>34132</c:v>
                </c:pt>
                <c:pt idx="99">
                  <c:v>35935</c:v>
                </c:pt>
                <c:pt idx="100">
                  <c:v>38039</c:v>
                </c:pt>
                <c:pt idx="101">
                  <c:v>40937</c:v>
                </c:pt>
                <c:pt idx="102">
                  <c:v>42991</c:v>
                </c:pt>
                <c:pt idx="103">
                  <c:v>45815</c:v>
                </c:pt>
                <c:pt idx="104">
                  <c:v>48221</c:v>
                </c:pt>
                <c:pt idx="105">
                  <c:v>51370</c:v>
                </c:pt>
                <c:pt idx="106">
                  <c:v>55350</c:v>
                </c:pt>
                <c:pt idx="107">
                  <c:v>59297</c:v>
                </c:pt>
                <c:pt idx="108">
                  <c:v>61685</c:v>
                </c:pt>
                <c:pt idx="109">
                  <c:v>64957</c:v>
                </c:pt>
                <c:pt idx="110">
                  <c:v>67384</c:v>
                </c:pt>
                <c:pt idx="111">
                  <c:v>72597</c:v>
                </c:pt>
                <c:pt idx="112">
                  <c:v>78424</c:v>
                </c:pt>
                <c:pt idx="113">
                  <c:v>79479</c:v>
                </c:pt>
                <c:pt idx="114">
                  <c:v>84970</c:v>
                </c:pt>
                <c:pt idx="115">
                  <c:v>89672</c:v>
                </c:pt>
                <c:pt idx="116">
                  <c:v>94122</c:v>
                </c:pt>
                <c:pt idx="117">
                  <c:v>100459</c:v>
                </c:pt>
                <c:pt idx="118">
                  <c:v>106794</c:v>
                </c:pt>
                <c:pt idx="119">
                  <c:v>116683</c:v>
                </c:pt>
                <c:pt idx="120">
                  <c:v>125960</c:v>
                </c:pt>
                <c:pt idx="121">
                  <c:v>135430</c:v>
                </c:pt>
                <c:pt idx="122">
                  <c:v>142587</c:v>
                </c:pt>
                <c:pt idx="123">
                  <c:v>149911</c:v>
                </c:pt>
                <c:pt idx="124">
                  <c:v>153833</c:v>
                </c:pt>
                <c:pt idx="125">
                  <c:v>158593</c:v>
                </c:pt>
                <c:pt idx="126">
                  <c:v>166647</c:v>
                </c:pt>
                <c:pt idx="127">
                  <c:v>177604</c:v>
                </c:pt>
                <c:pt idx="128">
                  <c:v>189476</c:v>
                </c:pt>
                <c:pt idx="129">
                  <c:v>200892</c:v>
                </c:pt>
                <c:pt idx="130">
                  <c:v>206555</c:v>
                </c:pt>
                <c:pt idx="131">
                  <c:v>211080</c:v>
                </c:pt>
                <c:pt idx="132">
                  <c:v>223638</c:v>
                </c:pt>
                <c:pt idx="133">
                  <c:v>238617</c:v>
                </c:pt>
                <c:pt idx="134">
                  <c:v>254963</c:v>
                </c:pt>
                <c:pt idx="135">
                  <c:v>266940</c:v>
                </c:pt>
                <c:pt idx="136">
                  <c:v>277149</c:v>
                </c:pt>
                <c:pt idx="137">
                  <c:v>283952</c:v>
                </c:pt>
                <c:pt idx="138">
                  <c:v>378257</c:v>
                </c:pt>
                <c:pt idx="139">
                  <c:v>396737</c:v>
                </c:pt>
                <c:pt idx="140">
                  <c:v>413916</c:v>
                </c:pt>
                <c:pt idx="141">
                  <c:v>429965</c:v>
                </c:pt>
                <c:pt idx="142">
                  <c:v>445123</c:v>
                </c:pt>
                <c:pt idx="143">
                  <c:v>459436</c:v>
                </c:pt>
                <c:pt idx="144">
                  <c:v>469141</c:v>
                </c:pt>
                <c:pt idx="145">
                  <c:v>477709</c:v>
                </c:pt>
                <c:pt idx="146">
                  <c:v>490005</c:v>
                </c:pt>
                <c:pt idx="147">
                  <c:v>521046</c:v>
                </c:pt>
                <c:pt idx="148">
                  <c:v>534580</c:v>
                </c:pt>
                <c:pt idx="149">
                  <c:v>551631</c:v>
                </c:pt>
                <c:pt idx="150">
                  <c:v>576779</c:v>
                </c:pt>
                <c:pt idx="151">
                  <c:v>588118</c:v>
                </c:pt>
                <c:pt idx="152">
                  <c:v>601736</c:v>
                </c:pt>
                <c:pt idx="153">
                  <c:v>627963</c:v>
                </c:pt>
                <c:pt idx="154">
                  <c:v>660469</c:v>
                </c:pt>
                <c:pt idx="155">
                  <c:v>679524</c:v>
                </c:pt>
                <c:pt idx="156">
                  <c:v>702399</c:v>
                </c:pt>
                <c:pt idx="157">
                  <c:v>727715</c:v>
                </c:pt>
                <c:pt idx="158">
                  <c:v>746018</c:v>
                </c:pt>
                <c:pt idx="159">
                  <c:v>757811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E9-4D3D-B254-552D8C929B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704000"/>
        <c:axId val="241704392"/>
      </c:lineChart>
      <c:catAx>
        <c:axId val="241704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4392"/>
        <c:crosses val="autoZero"/>
        <c:auto val="1"/>
        <c:lblAlgn val="ctr"/>
        <c:lblOffset val="100"/>
        <c:noMultiLvlLbl val="0"/>
      </c:catAx>
      <c:valAx>
        <c:axId val="241704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4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</a:t>
            </a:r>
            <a:r>
              <a:rPr lang="en-GB" baseline="0"/>
              <a:t> Change in Recovered Cases (World)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2843986051039397E-2"/>
          <c:y val="8.603074140223152E-2"/>
          <c:w val="0.80890801325890616"/>
          <c:h val="0.7849038780980796"/>
        </c:manualLayout>
      </c:layout>
      <c:lineChart>
        <c:grouping val="standard"/>
        <c:varyColors val="0"/>
        <c:ser>
          <c:idx val="0"/>
          <c:order val="0"/>
          <c:tx>
            <c:strRef>
              <c:f>Recovered!$A$54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Recovered!$D$53:$FZ$53</c:f>
              <c:strCache>
                <c:ptCount val="159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  <c:pt idx="144">
                  <c:v>6/15/20</c:v>
                </c:pt>
                <c:pt idx="145">
                  <c:v>6/16/20</c:v>
                </c:pt>
                <c:pt idx="146">
                  <c:v>6/17/20</c:v>
                </c:pt>
                <c:pt idx="147">
                  <c:v>6/18/20</c:v>
                </c:pt>
                <c:pt idx="148">
                  <c:v>6/19/20</c:v>
                </c:pt>
                <c:pt idx="149">
                  <c:v>6/20/20</c:v>
                </c:pt>
                <c:pt idx="150">
                  <c:v>6/21/20</c:v>
                </c:pt>
                <c:pt idx="151">
                  <c:v>6/22/20</c:v>
                </c:pt>
                <c:pt idx="152">
                  <c:v>6/23/20</c:v>
                </c:pt>
                <c:pt idx="153">
                  <c:v>6/24/20</c:v>
                </c:pt>
                <c:pt idx="154">
                  <c:v>6/25/20</c:v>
                </c:pt>
                <c:pt idx="155">
                  <c:v>6/26/20</c:v>
                </c:pt>
                <c:pt idx="156">
                  <c:v>6/27/20</c:v>
                </c:pt>
                <c:pt idx="157">
                  <c:v>6/28/20</c:v>
                </c:pt>
                <c:pt idx="158">
                  <c:v>6/29/20</c:v>
                </c:pt>
              </c:strCache>
            </c:strRef>
          </c:cat>
          <c:val>
            <c:numRef>
              <c:f>Recovered!$D$54:$FZ$54</c:f>
              <c:numCache>
                <c:formatCode>General</c:formatCode>
                <c:ptCount val="179"/>
                <c:pt idx="0">
                  <c:v>2</c:v>
                </c:pt>
                <c:pt idx="1">
                  <c:v>6</c:v>
                </c:pt>
                <c:pt idx="2">
                  <c:v>3</c:v>
                </c:pt>
                <c:pt idx="3">
                  <c:v>13</c:v>
                </c:pt>
                <c:pt idx="4">
                  <c:v>9</c:v>
                </c:pt>
                <c:pt idx="5">
                  <c:v>46</c:v>
                </c:pt>
                <c:pt idx="6">
                  <c:v>19</c:v>
                </c:pt>
                <c:pt idx="7">
                  <c:v>17</c:v>
                </c:pt>
                <c:pt idx="8">
                  <c:v>79</c:v>
                </c:pt>
                <c:pt idx="9">
                  <c:v>62</c:v>
                </c:pt>
                <c:pt idx="10">
                  <c:v>188</c:v>
                </c:pt>
                <c:pt idx="11">
                  <c:v>151</c:v>
                </c:pt>
                <c:pt idx="12">
                  <c:v>229</c:v>
                </c:pt>
                <c:pt idx="13">
                  <c:v>272</c:v>
                </c:pt>
                <c:pt idx="14">
                  <c:v>363</c:v>
                </c:pt>
                <c:pt idx="15">
                  <c:v>524</c:v>
                </c:pt>
                <c:pt idx="16">
                  <c:v>605</c:v>
                </c:pt>
                <c:pt idx="17">
                  <c:v>628</c:v>
                </c:pt>
                <c:pt idx="18">
                  <c:v>702</c:v>
                </c:pt>
                <c:pt idx="19">
                  <c:v>737</c:v>
                </c:pt>
                <c:pt idx="20">
                  <c:v>467</c:v>
                </c:pt>
                <c:pt idx="21">
                  <c:v>1145</c:v>
                </c:pt>
                <c:pt idx="22">
                  <c:v>1763</c:v>
                </c:pt>
                <c:pt idx="23">
                  <c:v>1337</c:v>
                </c:pt>
                <c:pt idx="24">
                  <c:v>1470</c:v>
                </c:pt>
                <c:pt idx="25">
                  <c:v>1718</c:v>
                </c:pt>
                <c:pt idx="26">
                  <c:v>1769</c:v>
                </c:pt>
                <c:pt idx="27">
                  <c:v>1769</c:v>
                </c:pt>
                <c:pt idx="28">
                  <c:v>2056</c:v>
                </c:pt>
                <c:pt idx="29">
                  <c:v>713</c:v>
                </c:pt>
                <c:pt idx="30">
                  <c:v>3996</c:v>
                </c:pt>
                <c:pt idx="31">
                  <c:v>508</c:v>
                </c:pt>
                <c:pt idx="32">
                  <c:v>1833</c:v>
                </c:pt>
                <c:pt idx="33">
                  <c:v>2678</c:v>
                </c:pt>
                <c:pt idx="34">
                  <c:v>2479</c:v>
                </c:pt>
                <c:pt idx="35">
                  <c:v>2893</c:v>
                </c:pt>
                <c:pt idx="36">
                  <c:v>3434</c:v>
                </c:pt>
                <c:pt idx="37">
                  <c:v>3071</c:v>
                </c:pt>
                <c:pt idx="38">
                  <c:v>2934</c:v>
                </c:pt>
                <c:pt idx="39">
                  <c:v>2886</c:v>
                </c:pt>
                <c:pt idx="40">
                  <c:v>2626</c:v>
                </c:pt>
                <c:pt idx="41">
                  <c:v>2942</c:v>
                </c:pt>
                <c:pt idx="42">
                  <c:v>2626</c:v>
                </c:pt>
                <c:pt idx="43">
                  <c:v>2069</c:v>
                </c:pt>
                <c:pt idx="44">
                  <c:v>2494</c:v>
                </c:pt>
                <c:pt idx="45">
                  <c:v>2335</c:v>
                </c:pt>
                <c:pt idx="46">
                  <c:v>1799</c:v>
                </c:pt>
                <c:pt idx="47">
                  <c:v>1911</c:v>
                </c:pt>
                <c:pt idx="48">
                  <c:v>2598</c:v>
                </c:pt>
                <c:pt idx="49">
                  <c:v>1321</c:v>
                </c:pt>
                <c:pt idx="50">
                  <c:v>1927</c:v>
                </c:pt>
                <c:pt idx="51">
                  <c:v>2371</c:v>
                </c:pt>
                <c:pt idx="52">
                  <c:v>3410</c:v>
                </c:pt>
                <c:pt idx="53">
                  <c:v>2054</c:v>
                </c:pt>
                <c:pt idx="54">
                  <c:v>2752</c:v>
                </c:pt>
                <c:pt idx="55">
                  <c:v>2483</c:v>
                </c:pt>
                <c:pt idx="56">
                  <c:v>1637</c:v>
                </c:pt>
                <c:pt idx="57">
                  <c:v>2445</c:v>
                </c:pt>
                <c:pt idx="58">
                  <c:v>4264</c:v>
                </c:pt>
                <c:pt idx="59">
                  <c:v>6215</c:v>
                </c:pt>
                <c:pt idx="60">
                  <c:v>465</c:v>
                </c:pt>
                <c:pt idx="61">
                  <c:v>9639</c:v>
                </c:pt>
                <c:pt idx="62">
                  <c:v>5783</c:v>
                </c:pt>
                <c:pt idx="63">
                  <c:v>8365</c:v>
                </c:pt>
                <c:pt idx="64">
                  <c:v>8769</c:v>
                </c:pt>
                <c:pt idx="65">
                  <c:v>8494</c:v>
                </c:pt>
                <c:pt idx="66">
                  <c:v>9467</c:v>
                </c:pt>
                <c:pt idx="67">
                  <c:v>15437</c:v>
                </c:pt>
                <c:pt idx="68">
                  <c:v>13486</c:v>
                </c:pt>
                <c:pt idx="69">
                  <c:v>15090</c:v>
                </c:pt>
                <c:pt idx="70">
                  <c:v>17041</c:v>
                </c:pt>
                <c:pt idx="71">
                  <c:v>15447</c:v>
                </c:pt>
                <c:pt idx="72">
                  <c:v>20413</c:v>
                </c:pt>
                <c:pt idx="73">
                  <c:v>13839</c:v>
                </c:pt>
                <c:pt idx="74">
                  <c:v>16633</c:v>
                </c:pt>
                <c:pt idx="75">
                  <c:v>23388</c:v>
                </c:pt>
                <c:pt idx="76">
                  <c:v>28716</c:v>
                </c:pt>
                <c:pt idx="77">
                  <c:v>25336</c:v>
                </c:pt>
                <c:pt idx="78">
                  <c:v>21819</c:v>
                </c:pt>
                <c:pt idx="79">
                  <c:v>26247</c:v>
                </c:pt>
                <c:pt idx="80">
                  <c:v>19403</c:v>
                </c:pt>
                <c:pt idx="81">
                  <c:v>27166</c:v>
                </c:pt>
                <c:pt idx="82">
                  <c:v>25093</c:v>
                </c:pt>
                <c:pt idx="83">
                  <c:v>36667</c:v>
                </c:pt>
                <c:pt idx="84">
                  <c:v>30828</c:v>
                </c:pt>
                <c:pt idx="85">
                  <c:v>26120</c:v>
                </c:pt>
                <c:pt idx="86">
                  <c:v>23923</c:v>
                </c:pt>
                <c:pt idx="87">
                  <c:v>31654</c:v>
                </c:pt>
                <c:pt idx="88">
                  <c:v>22002</c:v>
                </c:pt>
                <c:pt idx="89">
                  <c:v>34827</c:v>
                </c:pt>
                <c:pt idx="90">
                  <c:v>30429</c:v>
                </c:pt>
                <c:pt idx="91">
                  <c:v>28791</c:v>
                </c:pt>
                <c:pt idx="92">
                  <c:v>50033</c:v>
                </c:pt>
                <c:pt idx="93">
                  <c:v>27779</c:v>
                </c:pt>
                <c:pt idx="94">
                  <c:v>28603</c:v>
                </c:pt>
                <c:pt idx="95">
                  <c:v>27803</c:v>
                </c:pt>
                <c:pt idx="96">
                  <c:v>33266</c:v>
                </c:pt>
                <c:pt idx="97">
                  <c:v>42168</c:v>
                </c:pt>
                <c:pt idx="98">
                  <c:v>64971</c:v>
                </c:pt>
                <c:pt idx="99">
                  <c:v>38231</c:v>
                </c:pt>
                <c:pt idx="100">
                  <c:v>40917</c:v>
                </c:pt>
                <c:pt idx="101">
                  <c:v>32323</c:v>
                </c:pt>
                <c:pt idx="102">
                  <c:v>34064</c:v>
                </c:pt>
                <c:pt idx="103">
                  <c:v>36605</c:v>
                </c:pt>
                <c:pt idx="104">
                  <c:v>45918</c:v>
                </c:pt>
                <c:pt idx="105">
                  <c:v>39497</c:v>
                </c:pt>
                <c:pt idx="106">
                  <c:v>36522</c:v>
                </c:pt>
                <c:pt idx="107">
                  <c:v>53549</c:v>
                </c:pt>
                <c:pt idx="108">
                  <c:v>33594</c:v>
                </c:pt>
                <c:pt idx="109">
                  <c:v>46994</c:v>
                </c:pt>
                <c:pt idx="110">
                  <c:v>37035</c:v>
                </c:pt>
                <c:pt idx="111">
                  <c:v>55842</c:v>
                </c:pt>
                <c:pt idx="112">
                  <c:v>39735</c:v>
                </c:pt>
                <c:pt idx="113">
                  <c:v>47989</c:v>
                </c:pt>
                <c:pt idx="114">
                  <c:v>56591</c:v>
                </c:pt>
                <c:pt idx="115">
                  <c:v>40886</c:v>
                </c:pt>
                <c:pt idx="116">
                  <c:v>52898</c:v>
                </c:pt>
                <c:pt idx="117">
                  <c:v>52165</c:v>
                </c:pt>
                <c:pt idx="118">
                  <c:v>58913</c:v>
                </c:pt>
                <c:pt idx="119">
                  <c:v>51265</c:v>
                </c:pt>
                <c:pt idx="120">
                  <c:v>108651</c:v>
                </c:pt>
                <c:pt idx="121">
                  <c:v>54971</c:v>
                </c:pt>
                <c:pt idx="122">
                  <c:v>55440</c:v>
                </c:pt>
                <c:pt idx="123">
                  <c:v>63723</c:v>
                </c:pt>
                <c:pt idx="124">
                  <c:v>55214</c:v>
                </c:pt>
                <c:pt idx="125">
                  <c:v>63393</c:v>
                </c:pt>
                <c:pt idx="126">
                  <c:v>66857</c:v>
                </c:pt>
                <c:pt idx="127">
                  <c:v>77327</c:v>
                </c:pt>
                <c:pt idx="128">
                  <c:v>70472</c:v>
                </c:pt>
                <c:pt idx="129">
                  <c:v>76308</c:v>
                </c:pt>
                <c:pt idx="130">
                  <c:v>54895</c:v>
                </c:pt>
                <c:pt idx="131">
                  <c:v>104123</c:v>
                </c:pt>
                <c:pt idx="132">
                  <c:v>79142</c:v>
                </c:pt>
                <c:pt idx="133">
                  <c:v>70029</c:v>
                </c:pt>
                <c:pt idx="134">
                  <c:v>69156</c:v>
                </c:pt>
                <c:pt idx="135">
                  <c:v>72202</c:v>
                </c:pt>
                <c:pt idx="136">
                  <c:v>55093</c:v>
                </c:pt>
                <c:pt idx="137">
                  <c:v>151598</c:v>
                </c:pt>
                <c:pt idx="138">
                  <c:v>82260</c:v>
                </c:pt>
                <c:pt idx="139">
                  <c:v>79139</c:v>
                </c:pt>
                <c:pt idx="140">
                  <c:v>85889</c:v>
                </c:pt>
                <c:pt idx="141">
                  <c:v>79716</c:v>
                </c:pt>
                <c:pt idx="142">
                  <c:v>85941</c:v>
                </c:pt>
                <c:pt idx="143">
                  <c:v>70778</c:v>
                </c:pt>
                <c:pt idx="144">
                  <c:v>80207</c:v>
                </c:pt>
                <c:pt idx="145">
                  <c:v>97831</c:v>
                </c:pt>
                <c:pt idx="146">
                  <c:v>118786</c:v>
                </c:pt>
                <c:pt idx="147">
                  <c:v>81144</c:v>
                </c:pt>
                <c:pt idx="148">
                  <c:v>95008</c:v>
                </c:pt>
                <c:pt idx="149">
                  <c:v>115825</c:v>
                </c:pt>
                <c:pt idx="150">
                  <c:v>68696</c:v>
                </c:pt>
                <c:pt idx="151">
                  <c:v>91705</c:v>
                </c:pt>
                <c:pt idx="152">
                  <c:v>104058</c:v>
                </c:pt>
                <c:pt idx="153">
                  <c:v>115727</c:v>
                </c:pt>
                <c:pt idx="154">
                  <c:v>92803</c:v>
                </c:pt>
                <c:pt idx="155">
                  <c:v>106636</c:v>
                </c:pt>
                <c:pt idx="156">
                  <c:v>106307</c:v>
                </c:pt>
                <c:pt idx="157">
                  <c:v>89035</c:v>
                </c:pt>
                <c:pt idx="158">
                  <c:v>94914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19-4321-BE74-41388072A7A3}"/>
            </c:ext>
          </c:extLst>
        </c:ser>
        <c:ser>
          <c:idx val="1"/>
          <c:order val="1"/>
          <c:tx>
            <c:strRef>
              <c:f>Recovered!$A$55</c:f>
              <c:strCache>
                <c:ptCount val="1"/>
                <c:pt idx="0">
                  <c:v>Africa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7030A0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Recovered!$D$53:$FZ$53</c:f>
              <c:strCache>
                <c:ptCount val="159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  <c:pt idx="144">
                  <c:v>6/15/20</c:v>
                </c:pt>
                <c:pt idx="145">
                  <c:v>6/16/20</c:v>
                </c:pt>
                <c:pt idx="146">
                  <c:v>6/17/20</c:v>
                </c:pt>
                <c:pt idx="147">
                  <c:v>6/18/20</c:v>
                </c:pt>
                <c:pt idx="148">
                  <c:v>6/19/20</c:v>
                </c:pt>
                <c:pt idx="149">
                  <c:v>6/20/20</c:v>
                </c:pt>
                <c:pt idx="150">
                  <c:v>6/21/20</c:v>
                </c:pt>
                <c:pt idx="151">
                  <c:v>6/22/20</c:v>
                </c:pt>
                <c:pt idx="152">
                  <c:v>6/23/20</c:v>
                </c:pt>
                <c:pt idx="153">
                  <c:v>6/24/20</c:v>
                </c:pt>
                <c:pt idx="154">
                  <c:v>6/25/20</c:v>
                </c:pt>
                <c:pt idx="155">
                  <c:v>6/26/20</c:v>
                </c:pt>
                <c:pt idx="156">
                  <c:v>6/27/20</c:v>
                </c:pt>
                <c:pt idx="157">
                  <c:v>6/28/20</c:v>
                </c:pt>
                <c:pt idx="158">
                  <c:v>6/29/20</c:v>
                </c:pt>
              </c:strCache>
            </c:strRef>
          </c:cat>
          <c:val>
            <c:numRef>
              <c:f>Recovered!$D$55:$FZ$55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26</c:v>
                </c:pt>
                <c:pt idx="49">
                  <c:v>8</c:v>
                </c:pt>
                <c:pt idx="50">
                  <c:v>0</c:v>
                </c:pt>
                <c:pt idx="51">
                  <c:v>4</c:v>
                </c:pt>
                <c:pt idx="52">
                  <c:v>-6</c:v>
                </c:pt>
                <c:pt idx="53">
                  <c:v>7</c:v>
                </c:pt>
                <c:pt idx="54">
                  <c:v>6</c:v>
                </c:pt>
                <c:pt idx="55">
                  <c:v>1</c:v>
                </c:pt>
                <c:pt idx="56">
                  <c:v>20</c:v>
                </c:pt>
                <c:pt idx="57">
                  <c:v>7</c:v>
                </c:pt>
                <c:pt idx="58">
                  <c:v>10</c:v>
                </c:pt>
                <c:pt idx="59">
                  <c:v>54</c:v>
                </c:pt>
                <c:pt idx="60">
                  <c:v>0</c:v>
                </c:pt>
                <c:pt idx="61">
                  <c:v>-9</c:v>
                </c:pt>
                <c:pt idx="62">
                  <c:v>73</c:v>
                </c:pt>
                <c:pt idx="63">
                  <c:v>-28</c:v>
                </c:pt>
                <c:pt idx="64">
                  <c:v>42</c:v>
                </c:pt>
                <c:pt idx="65">
                  <c:v>24</c:v>
                </c:pt>
                <c:pt idx="66">
                  <c:v>26</c:v>
                </c:pt>
                <c:pt idx="67">
                  <c:v>43</c:v>
                </c:pt>
                <c:pt idx="68">
                  <c:v>62</c:v>
                </c:pt>
                <c:pt idx="69">
                  <c:v>90</c:v>
                </c:pt>
                <c:pt idx="70">
                  <c:v>59</c:v>
                </c:pt>
                <c:pt idx="71">
                  <c:v>102</c:v>
                </c:pt>
                <c:pt idx="72">
                  <c:v>87</c:v>
                </c:pt>
                <c:pt idx="73">
                  <c:v>79</c:v>
                </c:pt>
                <c:pt idx="74">
                  <c:v>68</c:v>
                </c:pt>
                <c:pt idx="75">
                  <c:v>143</c:v>
                </c:pt>
                <c:pt idx="76">
                  <c:v>225</c:v>
                </c:pt>
                <c:pt idx="77">
                  <c:v>196</c:v>
                </c:pt>
                <c:pt idx="78">
                  <c:v>501</c:v>
                </c:pt>
                <c:pt idx="79">
                  <c:v>190</c:v>
                </c:pt>
                <c:pt idx="80">
                  <c:v>407</c:v>
                </c:pt>
                <c:pt idx="81">
                  <c:v>79</c:v>
                </c:pt>
                <c:pt idx="82">
                  <c:v>245</c:v>
                </c:pt>
                <c:pt idx="83">
                  <c:v>192</c:v>
                </c:pt>
                <c:pt idx="84">
                  <c:v>773</c:v>
                </c:pt>
                <c:pt idx="85">
                  <c:v>255</c:v>
                </c:pt>
                <c:pt idx="86">
                  <c:v>265</c:v>
                </c:pt>
                <c:pt idx="87">
                  <c:v>443</c:v>
                </c:pt>
                <c:pt idx="88">
                  <c:v>512</c:v>
                </c:pt>
                <c:pt idx="89">
                  <c:v>245</c:v>
                </c:pt>
                <c:pt idx="90">
                  <c:v>489</c:v>
                </c:pt>
                <c:pt idx="91">
                  <c:v>1157</c:v>
                </c:pt>
                <c:pt idx="92">
                  <c:v>452</c:v>
                </c:pt>
                <c:pt idx="93">
                  <c:v>327</c:v>
                </c:pt>
                <c:pt idx="94">
                  <c:v>391</c:v>
                </c:pt>
                <c:pt idx="95">
                  <c:v>446</c:v>
                </c:pt>
                <c:pt idx="96">
                  <c:v>1074</c:v>
                </c:pt>
                <c:pt idx="97">
                  <c:v>593</c:v>
                </c:pt>
                <c:pt idx="98">
                  <c:v>368</c:v>
                </c:pt>
                <c:pt idx="99">
                  <c:v>659</c:v>
                </c:pt>
                <c:pt idx="100">
                  <c:v>545</c:v>
                </c:pt>
                <c:pt idx="101">
                  <c:v>248</c:v>
                </c:pt>
                <c:pt idx="102">
                  <c:v>719</c:v>
                </c:pt>
                <c:pt idx="103">
                  <c:v>543</c:v>
                </c:pt>
                <c:pt idx="104">
                  <c:v>1064</c:v>
                </c:pt>
                <c:pt idx="105">
                  <c:v>572</c:v>
                </c:pt>
                <c:pt idx="106">
                  <c:v>566</c:v>
                </c:pt>
                <c:pt idx="107">
                  <c:v>1502</c:v>
                </c:pt>
                <c:pt idx="108">
                  <c:v>875</c:v>
                </c:pt>
                <c:pt idx="109">
                  <c:v>1008</c:v>
                </c:pt>
                <c:pt idx="110">
                  <c:v>612</c:v>
                </c:pt>
                <c:pt idx="111">
                  <c:v>1081</c:v>
                </c:pt>
                <c:pt idx="112">
                  <c:v>1721</c:v>
                </c:pt>
                <c:pt idx="113">
                  <c:v>1913</c:v>
                </c:pt>
                <c:pt idx="114">
                  <c:v>1729</c:v>
                </c:pt>
                <c:pt idx="115">
                  <c:v>1153</c:v>
                </c:pt>
                <c:pt idx="116">
                  <c:v>1243</c:v>
                </c:pt>
                <c:pt idx="117">
                  <c:v>1748</c:v>
                </c:pt>
                <c:pt idx="118">
                  <c:v>2028</c:v>
                </c:pt>
                <c:pt idx="119">
                  <c:v>964</c:v>
                </c:pt>
                <c:pt idx="120">
                  <c:v>2014</c:v>
                </c:pt>
                <c:pt idx="121">
                  <c:v>1000</c:v>
                </c:pt>
                <c:pt idx="122">
                  <c:v>1932</c:v>
                </c:pt>
                <c:pt idx="123">
                  <c:v>1393</c:v>
                </c:pt>
                <c:pt idx="124">
                  <c:v>1813</c:v>
                </c:pt>
                <c:pt idx="125">
                  <c:v>2314</c:v>
                </c:pt>
                <c:pt idx="126">
                  <c:v>2023</c:v>
                </c:pt>
                <c:pt idx="127">
                  <c:v>2823</c:v>
                </c:pt>
                <c:pt idx="128">
                  <c:v>2572</c:v>
                </c:pt>
                <c:pt idx="129">
                  <c:v>2409</c:v>
                </c:pt>
                <c:pt idx="130">
                  <c:v>1775</c:v>
                </c:pt>
                <c:pt idx="131">
                  <c:v>2400</c:v>
                </c:pt>
                <c:pt idx="132">
                  <c:v>2838</c:v>
                </c:pt>
                <c:pt idx="133">
                  <c:v>3077</c:v>
                </c:pt>
                <c:pt idx="134">
                  <c:v>4313</c:v>
                </c:pt>
                <c:pt idx="135">
                  <c:v>2944</c:v>
                </c:pt>
                <c:pt idx="136">
                  <c:v>1360</c:v>
                </c:pt>
                <c:pt idx="137">
                  <c:v>2939</c:v>
                </c:pt>
                <c:pt idx="138">
                  <c:v>4525</c:v>
                </c:pt>
                <c:pt idx="139">
                  <c:v>4051</c:v>
                </c:pt>
                <c:pt idx="140">
                  <c:v>3391</c:v>
                </c:pt>
                <c:pt idx="141">
                  <c:v>3970</c:v>
                </c:pt>
                <c:pt idx="142">
                  <c:v>3518</c:v>
                </c:pt>
                <c:pt idx="143">
                  <c:v>3252</c:v>
                </c:pt>
                <c:pt idx="144">
                  <c:v>4018</c:v>
                </c:pt>
                <c:pt idx="145">
                  <c:v>3942</c:v>
                </c:pt>
                <c:pt idx="146">
                  <c:v>4064</c:v>
                </c:pt>
                <c:pt idx="147">
                  <c:v>2542</c:v>
                </c:pt>
                <c:pt idx="148">
                  <c:v>6543</c:v>
                </c:pt>
                <c:pt idx="149">
                  <c:v>9637</c:v>
                </c:pt>
                <c:pt idx="150">
                  <c:v>3391</c:v>
                </c:pt>
                <c:pt idx="151">
                  <c:v>4016</c:v>
                </c:pt>
                <c:pt idx="152">
                  <c:v>3441</c:v>
                </c:pt>
                <c:pt idx="153">
                  <c:v>6153</c:v>
                </c:pt>
                <c:pt idx="154">
                  <c:v>4882</c:v>
                </c:pt>
                <c:pt idx="155">
                  <c:v>6578</c:v>
                </c:pt>
                <c:pt idx="156">
                  <c:v>5275</c:v>
                </c:pt>
                <c:pt idx="157">
                  <c:v>3868</c:v>
                </c:pt>
                <c:pt idx="158">
                  <c:v>4061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63-4DC6-ADD0-4C5A54D21FD5}"/>
            </c:ext>
          </c:extLst>
        </c:ser>
        <c:ser>
          <c:idx val="2"/>
          <c:order val="2"/>
          <c:tx>
            <c:strRef>
              <c:f>Recovered!$A$56</c:f>
              <c:strCache>
                <c:ptCount val="1"/>
                <c:pt idx="0">
                  <c:v>South America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>
                    <a:lumMod val="75000"/>
                  </a:schemeClr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val>
            <c:numRef>
              <c:f>Recovered!$D$56:$FZ$56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3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1</c:v>
                </c:pt>
                <c:pt idx="54">
                  <c:v>5</c:v>
                </c:pt>
                <c:pt idx="55">
                  <c:v>0</c:v>
                </c:pt>
                <c:pt idx="56">
                  <c:v>0</c:v>
                </c:pt>
                <c:pt idx="57">
                  <c:v>6</c:v>
                </c:pt>
                <c:pt idx="58">
                  <c:v>5</c:v>
                </c:pt>
                <c:pt idx="59">
                  <c:v>19</c:v>
                </c:pt>
                <c:pt idx="60">
                  <c:v>0</c:v>
                </c:pt>
                <c:pt idx="61">
                  <c:v>62</c:v>
                </c:pt>
                <c:pt idx="62">
                  <c:v>11</c:v>
                </c:pt>
                <c:pt idx="63">
                  <c:v>29</c:v>
                </c:pt>
                <c:pt idx="64">
                  <c:v>52</c:v>
                </c:pt>
                <c:pt idx="65">
                  <c:v>35</c:v>
                </c:pt>
                <c:pt idx="66">
                  <c:v>16</c:v>
                </c:pt>
                <c:pt idx="67">
                  <c:v>425</c:v>
                </c:pt>
                <c:pt idx="68">
                  <c:v>475</c:v>
                </c:pt>
                <c:pt idx="69">
                  <c:v>122</c:v>
                </c:pt>
                <c:pt idx="70">
                  <c:v>286</c:v>
                </c:pt>
                <c:pt idx="71">
                  <c:v>737</c:v>
                </c:pt>
                <c:pt idx="72">
                  <c:v>579</c:v>
                </c:pt>
                <c:pt idx="73">
                  <c:v>187</c:v>
                </c:pt>
                <c:pt idx="74">
                  <c:v>208</c:v>
                </c:pt>
                <c:pt idx="75">
                  <c:v>538</c:v>
                </c:pt>
                <c:pt idx="76">
                  <c:v>388</c:v>
                </c:pt>
                <c:pt idx="77">
                  <c:v>610</c:v>
                </c:pt>
                <c:pt idx="78">
                  <c:v>512</c:v>
                </c:pt>
                <c:pt idx="79">
                  <c:v>621</c:v>
                </c:pt>
                <c:pt idx="80">
                  <c:v>1597</c:v>
                </c:pt>
                <c:pt idx="81">
                  <c:v>1464</c:v>
                </c:pt>
                <c:pt idx="82">
                  <c:v>3733</c:v>
                </c:pt>
                <c:pt idx="83">
                  <c:v>11924</c:v>
                </c:pt>
                <c:pt idx="84">
                  <c:v>3606</c:v>
                </c:pt>
                <c:pt idx="85">
                  <c:v>928</c:v>
                </c:pt>
                <c:pt idx="86">
                  <c:v>802</c:v>
                </c:pt>
                <c:pt idx="87">
                  <c:v>9239</c:v>
                </c:pt>
                <c:pt idx="88">
                  <c:v>774</c:v>
                </c:pt>
                <c:pt idx="89">
                  <c:v>1427</c:v>
                </c:pt>
                <c:pt idx="90">
                  <c:v>3049</c:v>
                </c:pt>
                <c:pt idx="91">
                  <c:v>2331</c:v>
                </c:pt>
                <c:pt idx="92">
                  <c:v>1999</c:v>
                </c:pt>
                <c:pt idx="93">
                  <c:v>6940</c:v>
                </c:pt>
                <c:pt idx="94">
                  <c:v>2979</c:v>
                </c:pt>
                <c:pt idx="95">
                  <c:v>2868</c:v>
                </c:pt>
                <c:pt idx="96">
                  <c:v>5012</c:v>
                </c:pt>
                <c:pt idx="97">
                  <c:v>3100</c:v>
                </c:pt>
                <c:pt idx="98">
                  <c:v>2909</c:v>
                </c:pt>
                <c:pt idx="99">
                  <c:v>4858</c:v>
                </c:pt>
                <c:pt idx="100">
                  <c:v>5210</c:v>
                </c:pt>
                <c:pt idx="101">
                  <c:v>6023</c:v>
                </c:pt>
                <c:pt idx="102">
                  <c:v>4453</c:v>
                </c:pt>
                <c:pt idx="103">
                  <c:v>7546</c:v>
                </c:pt>
                <c:pt idx="104">
                  <c:v>7036</c:v>
                </c:pt>
                <c:pt idx="105">
                  <c:v>5690</c:v>
                </c:pt>
                <c:pt idx="106">
                  <c:v>7901</c:v>
                </c:pt>
                <c:pt idx="107">
                  <c:v>9543</c:v>
                </c:pt>
                <c:pt idx="108">
                  <c:v>5255</c:v>
                </c:pt>
                <c:pt idx="109">
                  <c:v>5555</c:v>
                </c:pt>
                <c:pt idx="110">
                  <c:v>11073</c:v>
                </c:pt>
                <c:pt idx="111">
                  <c:v>9346</c:v>
                </c:pt>
                <c:pt idx="112">
                  <c:v>4599</c:v>
                </c:pt>
                <c:pt idx="113">
                  <c:v>10775</c:v>
                </c:pt>
                <c:pt idx="114">
                  <c:v>8899</c:v>
                </c:pt>
                <c:pt idx="115">
                  <c:v>7787</c:v>
                </c:pt>
                <c:pt idx="116">
                  <c:v>11327</c:v>
                </c:pt>
                <c:pt idx="117">
                  <c:v>16664</c:v>
                </c:pt>
                <c:pt idx="118">
                  <c:v>17886</c:v>
                </c:pt>
                <c:pt idx="119">
                  <c:v>14608</c:v>
                </c:pt>
                <c:pt idx="120">
                  <c:v>14431</c:v>
                </c:pt>
                <c:pt idx="121">
                  <c:v>14387</c:v>
                </c:pt>
                <c:pt idx="122">
                  <c:v>14018</c:v>
                </c:pt>
                <c:pt idx="123">
                  <c:v>23936</c:v>
                </c:pt>
                <c:pt idx="124">
                  <c:v>11404</c:v>
                </c:pt>
                <c:pt idx="125">
                  <c:v>18637</c:v>
                </c:pt>
                <c:pt idx="126">
                  <c:v>19567</c:v>
                </c:pt>
                <c:pt idx="127">
                  <c:v>22469</c:v>
                </c:pt>
                <c:pt idx="128">
                  <c:v>21562</c:v>
                </c:pt>
                <c:pt idx="129">
                  <c:v>12538</c:v>
                </c:pt>
                <c:pt idx="130">
                  <c:v>13059</c:v>
                </c:pt>
                <c:pt idx="131">
                  <c:v>59590</c:v>
                </c:pt>
                <c:pt idx="132">
                  <c:v>27638</c:v>
                </c:pt>
                <c:pt idx="133">
                  <c:v>28841</c:v>
                </c:pt>
                <c:pt idx="134">
                  <c:v>24112</c:v>
                </c:pt>
                <c:pt idx="135">
                  <c:v>22493</c:v>
                </c:pt>
                <c:pt idx="136">
                  <c:v>19645</c:v>
                </c:pt>
                <c:pt idx="137">
                  <c:v>108507</c:v>
                </c:pt>
                <c:pt idx="138">
                  <c:v>31319</c:v>
                </c:pt>
                <c:pt idx="139">
                  <c:v>31903</c:v>
                </c:pt>
                <c:pt idx="140">
                  <c:v>29807</c:v>
                </c:pt>
                <c:pt idx="141">
                  <c:v>33234</c:v>
                </c:pt>
                <c:pt idx="142">
                  <c:v>30166</c:v>
                </c:pt>
                <c:pt idx="143">
                  <c:v>25562</c:v>
                </c:pt>
                <c:pt idx="144">
                  <c:v>24237</c:v>
                </c:pt>
                <c:pt idx="145">
                  <c:v>30221</c:v>
                </c:pt>
                <c:pt idx="146">
                  <c:v>64836</c:v>
                </c:pt>
                <c:pt idx="147">
                  <c:v>26033</c:v>
                </c:pt>
                <c:pt idx="148">
                  <c:v>35060</c:v>
                </c:pt>
                <c:pt idx="149">
                  <c:v>44681</c:v>
                </c:pt>
                <c:pt idx="150">
                  <c:v>23089</c:v>
                </c:pt>
                <c:pt idx="151">
                  <c:v>30290</c:v>
                </c:pt>
                <c:pt idx="152">
                  <c:v>41619</c:v>
                </c:pt>
                <c:pt idx="153">
                  <c:v>46206</c:v>
                </c:pt>
                <c:pt idx="154">
                  <c:v>30979</c:v>
                </c:pt>
                <c:pt idx="155">
                  <c:v>47025</c:v>
                </c:pt>
                <c:pt idx="156">
                  <c:v>41745</c:v>
                </c:pt>
                <c:pt idx="157">
                  <c:v>35929</c:v>
                </c:pt>
                <c:pt idx="158">
                  <c:v>26576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3D-4D7A-B274-E299C7D91300}"/>
            </c:ext>
          </c:extLst>
        </c:ser>
        <c:ser>
          <c:idx val="3"/>
          <c:order val="3"/>
          <c:tx>
            <c:strRef>
              <c:f>Recovered!$A$57</c:f>
              <c:strCache>
                <c:ptCount val="1"/>
                <c:pt idx="0">
                  <c:v>Europe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val>
            <c:numRef>
              <c:f>Recovered!$D$57:$FF$57</c:f>
              <c:numCache>
                <c:formatCode>General</c:formatCode>
                <c:ptCount val="1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4</c:v>
                </c:pt>
                <c:pt idx="21">
                  <c:v>1</c:v>
                </c:pt>
                <c:pt idx="22">
                  <c:v>0</c:v>
                </c:pt>
                <c:pt idx="23">
                  <c:v>4</c:v>
                </c:pt>
                <c:pt idx="24">
                  <c:v>7</c:v>
                </c:pt>
                <c:pt idx="25">
                  <c:v>1</c:v>
                </c:pt>
                <c:pt idx="26">
                  <c:v>11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1</c:v>
                </c:pt>
                <c:pt idx="31">
                  <c:v>1</c:v>
                </c:pt>
                <c:pt idx="32">
                  <c:v>-1</c:v>
                </c:pt>
                <c:pt idx="33">
                  <c:v>7</c:v>
                </c:pt>
                <c:pt idx="34">
                  <c:v>3</c:v>
                </c:pt>
                <c:pt idx="35">
                  <c:v>43</c:v>
                </c:pt>
                <c:pt idx="36">
                  <c:v>1</c:v>
                </c:pt>
                <c:pt idx="37">
                  <c:v>1</c:v>
                </c:pt>
                <c:pt idx="38">
                  <c:v>37</c:v>
                </c:pt>
                <c:pt idx="39">
                  <c:v>66</c:v>
                </c:pt>
                <c:pt idx="40">
                  <c:v>13</c:v>
                </c:pt>
                <c:pt idx="41">
                  <c:v>118</c:v>
                </c:pt>
                <c:pt idx="42">
                  <c:v>138</c:v>
                </c:pt>
                <c:pt idx="43">
                  <c:v>111</c:v>
                </c:pt>
                <c:pt idx="44">
                  <c:v>107</c:v>
                </c:pt>
                <c:pt idx="45">
                  <c:v>33</c:v>
                </c:pt>
                <c:pt idx="46">
                  <c:v>108</c:v>
                </c:pt>
                <c:pt idx="47">
                  <c:v>5</c:v>
                </c:pt>
                <c:pt idx="48">
                  <c:v>483</c:v>
                </c:pt>
                <c:pt idx="49">
                  <c:v>0</c:v>
                </c:pt>
                <c:pt idx="50">
                  <c:v>431</c:v>
                </c:pt>
                <c:pt idx="51">
                  <c:v>867</c:v>
                </c:pt>
                <c:pt idx="52">
                  <c:v>380</c:v>
                </c:pt>
                <c:pt idx="53">
                  <c:v>469</c:v>
                </c:pt>
                <c:pt idx="54">
                  <c:v>733</c:v>
                </c:pt>
                <c:pt idx="55">
                  <c:v>1242</c:v>
                </c:pt>
                <c:pt idx="56">
                  <c:v>444</c:v>
                </c:pt>
                <c:pt idx="57">
                  <c:v>532</c:v>
                </c:pt>
                <c:pt idx="58">
                  <c:v>2533</c:v>
                </c:pt>
                <c:pt idx="59">
                  <c:v>3778</c:v>
                </c:pt>
                <c:pt idx="60">
                  <c:v>0</c:v>
                </c:pt>
                <c:pt idx="61">
                  <c:v>6886</c:v>
                </c:pt>
                <c:pt idx="62">
                  <c:v>3745</c:v>
                </c:pt>
                <c:pt idx="63">
                  <c:v>6088</c:v>
                </c:pt>
                <c:pt idx="64">
                  <c:v>6504</c:v>
                </c:pt>
                <c:pt idx="65">
                  <c:v>6464</c:v>
                </c:pt>
                <c:pt idx="66">
                  <c:v>6031</c:v>
                </c:pt>
                <c:pt idx="67">
                  <c:v>9374</c:v>
                </c:pt>
                <c:pt idx="68">
                  <c:v>8519</c:v>
                </c:pt>
                <c:pt idx="69">
                  <c:v>11638</c:v>
                </c:pt>
                <c:pt idx="70">
                  <c:v>13276</c:v>
                </c:pt>
                <c:pt idx="71">
                  <c:v>11084</c:v>
                </c:pt>
                <c:pt idx="72">
                  <c:v>11249</c:v>
                </c:pt>
                <c:pt idx="73">
                  <c:v>9141</c:v>
                </c:pt>
                <c:pt idx="74">
                  <c:v>7537</c:v>
                </c:pt>
                <c:pt idx="75">
                  <c:v>15825</c:v>
                </c:pt>
                <c:pt idx="76">
                  <c:v>21821</c:v>
                </c:pt>
                <c:pt idx="77">
                  <c:v>17030</c:v>
                </c:pt>
                <c:pt idx="78">
                  <c:v>11322</c:v>
                </c:pt>
                <c:pt idx="79">
                  <c:v>13489</c:v>
                </c:pt>
                <c:pt idx="80">
                  <c:v>11197</c:v>
                </c:pt>
                <c:pt idx="81">
                  <c:v>10290</c:v>
                </c:pt>
                <c:pt idx="82">
                  <c:v>11289</c:v>
                </c:pt>
                <c:pt idx="83">
                  <c:v>14974</c:v>
                </c:pt>
                <c:pt idx="84">
                  <c:v>18057</c:v>
                </c:pt>
                <c:pt idx="85">
                  <c:v>14623</c:v>
                </c:pt>
                <c:pt idx="86">
                  <c:v>10700</c:v>
                </c:pt>
                <c:pt idx="87">
                  <c:v>11819</c:v>
                </c:pt>
                <c:pt idx="88">
                  <c:v>12995</c:v>
                </c:pt>
                <c:pt idx="89">
                  <c:v>23875</c:v>
                </c:pt>
                <c:pt idx="90">
                  <c:v>16656</c:v>
                </c:pt>
                <c:pt idx="91">
                  <c:v>16508</c:v>
                </c:pt>
                <c:pt idx="92">
                  <c:v>22415</c:v>
                </c:pt>
                <c:pt idx="93">
                  <c:v>13109</c:v>
                </c:pt>
                <c:pt idx="94">
                  <c:v>12543</c:v>
                </c:pt>
                <c:pt idx="95">
                  <c:v>13485</c:v>
                </c:pt>
                <c:pt idx="96">
                  <c:v>15451</c:v>
                </c:pt>
                <c:pt idx="97">
                  <c:v>24566</c:v>
                </c:pt>
                <c:pt idx="98">
                  <c:v>21149</c:v>
                </c:pt>
                <c:pt idx="99">
                  <c:v>14147</c:v>
                </c:pt>
                <c:pt idx="100">
                  <c:v>15882</c:v>
                </c:pt>
                <c:pt idx="101">
                  <c:v>11587</c:v>
                </c:pt>
                <c:pt idx="102">
                  <c:v>13720</c:v>
                </c:pt>
                <c:pt idx="103">
                  <c:v>15557</c:v>
                </c:pt>
                <c:pt idx="104">
                  <c:v>28492</c:v>
                </c:pt>
                <c:pt idx="105">
                  <c:v>15944</c:v>
                </c:pt>
                <c:pt idx="106">
                  <c:v>12808</c:v>
                </c:pt>
                <c:pt idx="107">
                  <c:v>14170</c:v>
                </c:pt>
                <c:pt idx="108">
                  <c:v>10520</c:v>
                </c:pt>
                <c:pt idx="109">
                  <c:v>8433</c:v>
                </c:pt>
                <c:pt idx="110">
                  <c:v>13072</c:v>
                </c:pt>
                <c:pt idx="111">
                  <c:v>15561</c:v>
                </c:pt>
                <c:pt idx="112">
                  <c:v>13083</c:v>
                </c:pt>
                <c:pt idx="113">
                  <c:v>13440</c:v>
                </c:pt>
                <c:pt idx="114">
                  <c:v>10010</c:v>
                </c:pt>
                <c:pt idx="115">
                  <c:v>8786</c:v>
                </c:pt>
                <c:pt idx="116">
                  <c:v>13096</c:v>
                </c:pt>
                <c:pt idx="117">
                  <c:v>6509</c:v>
                </c:pt>
                <c:pt idx="118">
                  <c:v>9752</c:v>
                </c:pt>
                <c:pt idx="119">
                  <c:v>7287</c:v>
                </c:pt>
                <c:pt idx="120">
                  <c:v>15805</c:v>
                </c:pt>
                <c:pt idx="121">
                  <c:v>6653</c:v>
                </c:pt>
                <c:pt idx="122">
                  <c:v>14985</c:v>
                </c:pt>
                <c:pt idx="123">
                  <c:v>6061</c:v>
                </c:pt>
                <c:pt idx="124">
                  <c:v>8087</c:v>
                </c:pt>
                <c:pt idx="125">
                  <c:v>8169</c:v>
                </c:pt>
                <c:pt idx="126">
                  <c:v>9381</c:v>
                </c:pt>
                <c:pt idx="127">
                  <c:v>7214</c:v>
                </c:pt>
                <c:pt idx="128">
                  <c:v>7234</c:v>
                </c:pt>
                <c:pt idx="129">
                  <c:v>5167</c:v>
                </c:pt>
                <c:pt idx="130">
                  <c:v>3117</c:v>
                </c:pt>
                <c:pt idx="131">
                  <c:v>5597</c:v>
                </c:pt>
                <c:pt idx="132">
                  <c:v>6130</c:v>
                </c:pt>
                <c:pt idx="133">
                  <c:v>5719</c:v>
                </c:pt>
                <c:pt idx="134">
                  <c:v>6758</c:v>
                </c:pt>
                <c:pt idx="135">
                  <c:v>6469</c:v>
                </c:pt>
                <c:pt idx="136">
                  <c:v>5314</c:v>
                </c:pt>
                <c:pt idx="137">
                  <c:v>5678</c:v>
                </c:pt>
                <c:pt idx="138">
                  <c:v>7708</c:v>
                </c:pt>
                <c:pt idx="139">
                  <c:v>6798</c:v>
                </c:pt>
                <c:pt idx="140">
                  <c:v>5743</c:v>
                </c:pt>
                <c:pt idx="141">
                  <c:v>5892</c:v>
                </c:pt>
                <c:pt idx="142">
                  <c:v>5890</c:v>
                </c:pt>
                <c:pt idx="143">
                  <c:v>4789</c:v>
                </c:pt>
                <c:pt idx="144">
                  <c:v>3380</c:v>
                </c:pt>
                <c:pt idx="145">
                  <c:v>5059</c:v>
                </c:pt>
                <c:pt idx="146">
                  <c:v>5861</c:v>
                </c:pt>
                <c:pt idx="147">
                  <c:v>5592</c:v>
                </c:pt>
                <c:pt idx="148">
                  <c:v>6060</c:v>
                </c:pt>
                <c:pt idx="149">
                  <c:v>5546</c:v>
                </c:pt>
                <c:pt idx="150">
                  <c:v>4455</c:v>
                </c:pt>
                <c:pt idx="151">
                  <c:v>3863</c:v>
                </c:pt>
                <c:pt idx="152">
                  <c:v>5460</c:v>
                </c:pt>
                <c:pt idx="153">
                  <c:v>7428</c:v>
                </c:pt>
                <c:pt idx="154">
                  <c:v>5912</c:v>
                </c:pt>
                <c:pt idx="155">
                  <c:v>5828</c:v>
                </c:pt>
                <c:pt idx="156">
                  <c:v>6472</c:v>
                </c:pt>
                <c:pt idx="157">
                  <c:v>4098</c:v>
                </c:pt>
                <c:pt idx="158">
                  <c:v>3021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573-4ED3-9DD7-431FEAFFC0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705176"/>
        <c:axId val="241705568"/>
      </c:lineChart>
      <c:catAx>
        <c:axId val="241705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5568"/>
        <c:crosses val="autoZero"/>
        <c:auto val="1"/>
        <c:lblAlgn val="ctr"/>
        <c:lblOffset val="100"/>
        <c:noMultiLvlLbl val="0"/>
      </c:catAx>
      <c:valAx>
        <c:axId val="2417055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5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050004312841177"/>
          <c:y val="0.39326084641773118"/>
          <c:w val="0.13198821978238637"/>
          <c:h val="0.413165191158016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</a:t>
            </a:r>
            <a:r>
              <a:rPr lang="en-GB" baseline="0"/>
              <a:t> Change in Recovered Cases by Country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Recovered!$A$58</c:f>
              <c:strCache>
                <c:ptCount val="1"/>
                <c:pt idx="0">
                  <c:v>UK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Recovered!$D$53:$FZ$53</c:f>
              <c:strCache>
                <c:ptCount val="159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  <c:pt idx="144">
                  <c:v>6/15/20</c:v>
                </c:pt>
                <c:pt idx="145">
                  <c:v>6/16/20</c:v>
                </c:pt>
                <c:pt idx="146">
                  <c:v>6/17/20</c:v>
                </c:pt>
                <c:pt idx="147">
                  <c:v>6/18/20</c:v>
                </c:pt>
                <c:pt idx="148">
                  <c:v>6/19/20</c:v>
                </c:pt>
                <c:pt idx="149">
                  <c:v>6/20/20</c:v>
                </c:pt>
                <c:pt idx="150">
                  <c:v>6/21/20</c:v>
                </c:pt>
                <c:pt idx="151">
                  <c:v>6/22/20</c:v>
                </c:pt>
                <c:pt idx="152">
                  <c:v>6/23/20</c:v>
                </c:pt>
                <c:pt idx="153">
                  <c:v>6/24/20</c:v>
                </c:pt>
                <c:pt idx="154">
                  <c:v>6/25/20</c:v>
                </c:pt>
                <c:pt idx="155">
                  <c:v>6/26/20</c:v>
                </c:pt>
                <c:pt idx="156">
                  <c:v>6/27/20</c:v>
                </c:pt>
                <c:pt idx="157">
                  <c:v>6/28/20</c:v>
                </c:pt>
                <c:pt idx="158">
                  <c:v>6/29/20</c:v>
                </c:pt>
              </c:strCache>
            </c:strRef>
          </c:cat>
          <c:val>
            <c:numRef>
              <c:f>Recovered!$D$58:$FZ$58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7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2</c:v>
                </c:pt>
                <c:pt idx="54">
                  <c:v>32</c:v>
                </c:pt>
                <c:pt idx="55">
                  <c:v>14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73</c:v>
                </c:pt>
                <c:pt idx="62">
                  <c:v>0</c:v>
                </c:pt>
                <c:pt idx="63">
                  <c:v>10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20</c:v>
                </c:pt>
                <c:pt idx="68">
                  <c:v>8</c:v>
                </c:pt>
                <c:pt idx="69">
                  <c:v>0</c:v>
                </c:pt>
                <c:pt idx="70">
                  <c:v>13</c:v>
                </c:pt>
                <c:pt idx="71">
                  <c:v>16</c:v>
                </c:pt>
                <c:pt idx="72">
                  <c:v>7</c:v>
                </c:pt>
                <c:pt idx="73">
                  <c:v>14</c:v>
                </c:pt>
                <c:pt idx="74">
                  <c:v>58</c:v>
                </c:pt>
                <c:pt idx="75">
                  <c:v>38</c:v>
                </c:pt>
                <c:pt idx="76">
                  <c:v>20</c:v>
                </c:pt>
                <c:pt idx="77">
                  <c:v>14</c:v>
                </c:pt>
                <c:pt idx="78">
                  <c:v>229</c:v>
                </c:pt>
                <c:pt idx="79">
                  <c:v>34</c:v>
                </c:pt>
                <c:pt idx="80">
                  <c:v>4</c:v>
                </c:pt>
                <c:pt idx="81">
                  <c:v>-322</c:v>
                </c:pt>
                <c:pt idx="82">
                  <c:v>19</c:v>
                </c:pt>
                <c:pt idx="83">
                  <c:v>45</c:v>
                </c:pt>
                <c:pt idx="84">
                  <c:v>7</c:v>
                </c:pt>
                <c:pt idx="85">
                  <c:v>19</c:v>
                </c:pt>
                <c:pt idx="86">
                  <c:v>20</c:v>
                </c:pt>
                <c:pt idx="87">
                  <c:v>22</c:v>
                </c:pt>
                <c:pt idx="88">
                  <c:v>10</c:v>
                </c:pt>
                <c:pt idx="89">
                  <c:v>192</c:v>
                </c:pt>
                <c:pt idx="90">
                  <c:v>45</c:v>
                </c:pt>
                <c:pt idx="91">
                  <c:v>29</c:v>
                </c:pt>
                <c:pt idx="92">
                  <c:v>12</c:v>
                </c:pt>
                <c:pt idx="93">
                  <c:v>50</c:v>
                </c:pt>
                <c:pt idx="94">
                  <c:v>4</c:v>
                </c:pt>
                <c:pt idx="95">
                  <c:v>29</c:v>
                </c:pt>
                <c:pt idx="96">
                  <c:v>6</c:v>
                </c:pt>
                <c:pt idx="97">
                  <c:v>44</c:v>
                </c:pt>
                <c:pt idx="98">
                  <c:v>2</c:v>
                </c:pt>
                <c:pt idx="99">
                  <c:v>33</c:v>
                </c:pt>
                <c:pt idx="100">
                  <c:v>4</c:v>
                </c:pt>
                <c:pt idx="101">
                  <c:v>5</c:v>
                </c:pt>
                <c:pt idx="102">
                  <c:v>9</c:v>
                </c:pt>
                <c:pt idx="103">
                  <c:v>16</c:v>
                </c:pt>
                <c:pt idx="104">
                  <c:v>8</c:v>
                </c:pt>
                <c:pt idx="105">
                  <c:v>36</c:v>
                </c:pt>
                <c:pt idx="106">
                  <c:v>27</c:v>
                </c:pt>
                <c:pt idx="107">
                  <c:v>4</c:v>
                </c:pt>
                <c:pt idx="108">
                  <c:v>1</c:v>
                </c:pt>
                <c:pt idx="109">
                  <c:v>13</c:v>
                </c:pt>
                <c:pt idx="110">
                  <c:v>8</c:v>
                </c:pt>
                <c:pt idx="111">
                  <c:v>9</c:v>
                </c:pt>
                <c:pt idx="112">
                  <c:v>11</c:v>
                </c:pt>
                <c:pt idx="113">
                  <c:v>4</c:v>
                </c:pt>
                <c:pt idx="114">
                  <c:v>11</c:v>
                </c:pt>
                <c:pt idx="115">
                  <c:v>0</c:v>
                </c:pt>
                <c:pt idx="116">
                  <c:v>32</c:v>
                </c:pt>
                <c:pt idx="117">
                  <c:v>9</c:v>
                </c:pt>
                <c:pt idx="118">
                  <c:v>17</c:v>
                </c:pt>
                <c:pt idx="119">
                  <c:v>18</c:v>
                </c:pt>
                <c:pt idx="120">
                  <c:v>8</c:v>
                </c:pt>
                <c:pt idx="121">
                  <c:v>7</c:v>
                </c:pt>
                <c:pt idx="122">
                  <c:v>2</c:v>
                </c:pt>
                <c:pt idx="123">
                  <c:v>10</c:v>
                </c:pt>
                <c:pt idx="124">
                  <c:v>0</c:v>
                </c:pt>
                <c:pt idx="125">
                  <c:v>5</c:v>
                </c:pt>
                <c:pt idx="126">
                  <c:v>1</c:v>
                </c:pt>
                <c:pt idx="127">
                  <c:v>5</c:v>
                </c:pt>
                <c:pt idx="128">
                  <c:v>15</c:v>
                </c:pt>
                <c:pt idx="129">
                  <c:v>3</c:v>
                </c:pt>
                <c:pt idx="130">
                  <c:v>31</c:v>
                </c:pt>
                <c:pt idx="131">
                  <c:v>3</c:v>
                </c:pt>
                <c:pt idx="132">
                  <c:v>-12</c:v>
                </c:pt>
                <c:pt idx="133">
                  <c:v>7</c:v>
                </c:pt>
                <c:pt idx="134">
                  <c:v>9</c:v>
                </c:pt>
                <c:pt idx="135">
                  <c:v>2</c:v>
                </c:pt>
                <c:pt idx="136">
                  <c:v>9</c:v>
                </c:pt>
                <c:pt idx="137">
                  <c:v>16</c:v>
                </c:pt>
                <c:pt idx="138">
                  <c:v>2</c:v>
                </c:pt>
                <c:pt idx="139">
                  <c:v>12</c:v>
                </c:pt>
                <c:pt idx="140">
                  <c:v>9</c:v>
                </c:pt>
                <c:pt idx="141">
                  <c:v>4</c:v>
                </c:pt>
                <c:pt idx="142">
                  <c:v>1</c:v>
                </c:pt>
                <c:pt idx="143">
                  <c:v>0</c:v>
                </c:pt>
                <c:pt idx="144">
                  <c:v>1</c:v>
                </c:pt>
                <c:pt idx="145">
                  <c:v>9</c:v>
                </c:pt>
                <c:pt idx="146">
                  <c:v>11</c:v>
                </c:pt>
                <c:pt idx="147">
                  <c:v>9</c:v>
                </c:pt>
                <c:pt idx="148">
                  <c:v>6</c:v>
                </c:pt>
                <c:pt idx="149">
                  <c:v>0</c:v>
                </c:pt>
                <c:pt idx="150">
                  <c:v>0</c:v>
                </c:pt>
                <c:pt idx="151">
                  <c:v>3</c:v>
                </c:pt>
                <c:pt idx="152">
                  <c:v>8</c:v>
                </c:pt>
                <c:pt idx="153">
                  <c:v>15</c:v>
                </c:pt>
                <c:pt idx="154">
                  <c:v>16</c:v>
                </c:pt>
                <c:pt idx="155">
                  <c:v>2</c:v>
                </c:pt>
                <c:pt idx="156">
                  <c:v>1</c:v>
                </c:pt>
                <c:pt idx="157">
                  <c:v>0</c:v>
                </c:pt>
                <c:pt idx="158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B1-4604-8DE5-968B45A69853}"/>
            </c:ext>
          </c:extLst>
        </c:ser>
        <c:ser>
          <c:idx val="1"/>
          <c:order val="1"/>
          <c:tx>
            <c:strRef>
              <c:f>Recovered!$A$59</c:f>
              <c:strCache>
                <c:ptCount val="1"/>
                <c:pt idx="0">
                  <c:v>Italy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Recovered!$D$53:$FZ$53</c:f>
              <c:strCache>
                <c:ptCount val="159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  <c:pt idx="144">
                  <c:v>6/15/20</c:v>
                </c:pt>
                <c:pt idx="145">
                  <c:v>6/16/20</c:v>
                </c:pt>
                <c:pt idx="146">
                  <c:v>6/17/20</c:v>
                </c:pt>
                <c:pt idx="147">
                  <c:v>6/18/20</c:v>
                </c:pt>
                <c:pt idx="148">
                  <c:v>6/19/20</c:v>
                </c:pt>
                <c:pt idx="149">
                  <c:v>6/20/20</c:v>
                </c:pt>
                <c:pt idx="150">
                  <c:v>6/21/20</c:v>
                </c:pt>
                <c:pt idx="151">
                  <c:v>6/22/20</c:v>
                </c:pt>
                <c:pt idx="152">
                  <c:v>6/23/20</c:v>
                </c:pt>
                <c:pt idx="153">
                  <c:v>6/24/20</c:v>
                </c:pt>
                <c:pt idx="154">
                  <c:v>6/25/20</c:v>
                </c:pt>
                <c:pt idx="155">
                  <c:v>6/26/20</c:v>
                </c:pt>
                <c:pt idx="156">
                  <c:v>6/27/20</c:v>
                </c:pt>
                <c:pt idx="157">
                  <c:v>6/28/20</c:v>
                </c:pt>
                <c:pt idx="158">
                  <c:v>6/29/20</c:v>
                </c:pt>
              </c:strCache>
            </c:strRef>
          </c:cat>
          <c:val>
            <c:numRef>
              <c:f>Recovered!$D$59:$FZ$59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-1</c:v>
                </c:pt>
                <c:pt idx="33">
                  <c:v>0</c:v>
                </c:pt>
                <c:pt idx="34">
                  <c:v>2</c:v>
                </c:pt>
                <c:pt idx="35">
                  <c:v>42</c:v>
                </c:pt>
                <c:pt idx="36">
                  <c:v>1</c:v>
                </c:pt>
                <c:pt idx="37">
                  <c:v>0</c:v>
                </c:pt>
                <c:pt idx="38">
                  <c:v>37</c:v>
                </c:pt>
                <c:pt idx="39">
                  <c:v>66</c:v>
                </c:pt>
                <c:pt idx="40">
                  <c:v>11</c:v>
                </c:pt>
                <c:pt idx="41">
                  <c:v>116</c:v>
                </c:pt>
                <c:pt idx="42">
                  <c:v>138</c:v>
                </c:pt>
                <c:pt idx="43">
                  <c:v>109</c:v>
                </c:pt>
                <c:pt idx="44">
                  <c:v>66</c:v>
                </c:pt>
                <c:pt idx="45">
                  <c:v>33</c:v>
                </c:pt>
                <c:pt idx="46">
                  <c:v>102</c:v>
                </c:pt>
                <c:pt idx="47">
                  <c:v>0</c:v>
                </c:pt>
                <c:pt idx="48">
                  <c:v>321</c:v>
                </c:pt>
                <c:pt idx="49">
                  <c:v>0</c:v>
                </c:pt>
                <c:pt idx="50">
                  <c:v>394</c:v>
                </c:pt>
                <c:pt idx="51">
                  <c:v>527</c:v>
                </c:pt>
                <c:pt idx="52">
                  <c:v>369</c:v>
                </c:pt>
                <c:pt idx="53">
                  <c:v>414</c:v>
                </c:pt>
                <c:pt idx="54">
                  <c:v>192</c:v>
                </c:pt>
                <c:pt idx="55">
                  <c:v>1084</c:v>
                </c:pt>
                <c:pt idx="56">
                  <c:v>415</c:v>
                </c:pt>
                <c:pt idx="57">
                  <c:v>0</c:v>
                </c:pt>
                <c:pt idx="58">
                  <c:v>1632</c:v>
                </c:pt>
                <c:pt idx="59">
                  <c:v>952</c:v>
                </c:pt>
                <c:pt idx="60">
                  <c:v>0</c:v>
                </c:pt>
                <c:pt idx="61">
                  <c:v>1302</c:v>
                </c:pt>
                <c:pt idx="62">
                  <c:v>1036</c:v>
                </c:pt>
                <c:pt idx="63">
                  <c:v>999</c:v>
                </c:pt>
                <c:pt idx="64">
                  <c:v>589</c:v>
                </c:pt>
                <c:pt idx="65">
                  <c:v>1434</c:v>
                </c:pt>
                <c:pt idx="66">
                  <c:v>646</c:v>
                </c:pt>
                <c:pt idx="67">
                  <c:v>1590</c:v>
                </c:pt>
                <c:pt idx="68">
                  <c:v>1109</c:v>
                </c:pt>
                <c:pt idx="69">
                  <c:v>1118</c:v>
                </c:pt>
                <c:pt idx="70">
                  <c:v>1431</c:v>
                </c:pt>
                <c:pt idx="71">
                  <c:v>1480</c:v>
                </c:pt>
                <c:pt idx="72">
                  <c:v>1238</c:v>
                </c:pt>
                <c:pt idx="73">
                  <c:v>819</c:v>
                </c:pt>
                <c:pt idx="74">
                  <c:v>1022</c:v>
                </c:pt>
                <c:pt idx="75">
                  <c:v>1555</c:v>
                </c:pt>
                <c:pt idx="76">
                  <c:v>2099</c:v>
                </c:pt>
                <c:pt idx="77">
                  <c:v>1979</c:v>
                </c:pt>
                <c:pt idx="78">
                  <c:v>1985</c:v>
                </c:pt>
                <c:pt idx="79">
                  <c:v>2079</c:v>
                </c:pt>
                <c:pt idx="80">
                  <c:v>1677</c:v>
                </c:pt>
                <c:pt idx="81">
                  <c:v>1224</c:v>
                </c:pt>
                <c:pt idx="82">
                  <c:v>1695</c:v>
                </c:pt>
                <c:pt idx="83">
                  <c:v>962</c:v>
                </c:pt>
                <c:pt idx="84">
                  <c:v>2072</c:v>
                </c:pt>
                <c:pt idx="85">
                  <c:v>2563</c:v>
                </c:pt>
                <c:pt idx="86">
                  <c:v>2200</c:v>
                </c:pt>
                <c:pt idx="87">
                  <c:v>2128</c:v>
                </c:pt>
                <c:pt idx="88">
                  <c:v>1822</c:v>
                </c:pt>
                <c:pt idx="89">
                  <c:v>2723</c:v>
                </c:pt>
                <c:pt idx="90">
                  <c:v>2943</c:v>
                </c:pt>
                <c:pt idx="91">
                  <c:v>3033</c:v>
                </c:pt>
                <c:pt idx="92">
                  <c:v>2922</c:v>
                </c:pt>
                <c:pt idx="93">
                  <c:v>2622</c:v>
                </c:pt>
                <c:pt idx="94">
                  <c:v>1808</c:v>
                </c:pt>
                <c:pt idx="95">
                  <c:v>1696</c:v>
                </c:pt>
                <c:pt idx="96">
                  <c:v>2317</c:v>
                </c:pt>
                <c:pt idx="97">
                  <c:v>2311</c:v>
                </c:pt>
                <c:pt idx="98">
                  <c:v>4693</c:v>
                </c:pt>
                <c:pt idx="99">
                  <c:v>2304</c:v>
                </c:pt>
                <c:pt idx="100">
                  <c:v>1665</c:v>
                </c:pt>
                <c:pt idx="101">
                  <c:v>1740</c:v>
                </c:pt>
                <c:pt idx="102">
                  <c:v>1225</c:v>
                </c:pt>
                <c:pt idx="103">
                  <c:v>2352</c:v>
                </c:pt>
                <c:pt idx="104">
                  <c:v>8014</c:v>
                </c:pt>
                <c:pt idx="105">
                  <c:v>3031</c:v>
                </c:pt>
                <c:pt idx="106">
                  <c:v>2747</c:v>
                </c:pt>
                <c:pt idx="107">
                  <c:v>4008</c:v>
                </c:pt>
                <c:pt idx="108">
                  <c:v>2155</c:v>
                </c:pt>
                <c:pt idx="109">
                  <c:v>1401</c:v>
                </c:pt>
                <c:pt idx="110">
                  <c:v>2452</c:v>
                </c:pt>
                <c:pt idx="111">
                  <c:v>3502</c:v>
                </c:pt>
                <c:pt idx="112">
                  <c:v>2747</c:v>
                </c:pt>
                <c:pt idx="113">
                  <c:v>4917</c:v>
                </c:pt>
                <c:pt idx="114">
                  <c:v>2605</c:v>
                </c:pt>
                <c:pt idx="115">
                  <c:v>2366</c:v>
                </c:pt>
                <c:pt idx="116">
                  <c:v>2150</c:v>
                </c:pt>
                <c:pt idx="117">
                  <c:v>2075</c:v>
                </c:pt>
                <c:pt idx="118">
                  <c:v>2881</c:v>
                </c:pt>
                <c:pt idx="119">
                  <c:v>2278</c:v>
                </c:pt>
                <c:pt idx="120">
                  <c:v>2160</c:v>
                </c:pt>
                <c:pt idx="121">
                  <c:v>2120</c:v>
                </c:pt>
                <c:pt idx="122">
                  <c:v>1639</c:v>
                </c:pt>
                <c:pt idx="123">
                  <c:v>1502</c:v>
                </c:pt>
                <c:pt idx="124">
                  <c:v>2677</c:v>
                </c:pt>
                <c:pt idx="125">
                  <c:v>2443</c:v>
                </c:pt>
                <c:pt idx="126">
                  <c:v>3503</c:v>
                </c:pt>
                <c:pt idx="127">
                  <c:v>2240</c:v>
                </c:pt>
                <c:pt idx="128">
                  <c:v>2789</c:v>
                </c:pt>
                <c:pt idx="129">
                  <c:v>1874</c:v>
                </c:pt>
                <c:pt idx="130">
                  <c:v>848</c:v>
                </c:pt>
                <c:pt idx="131">
                  <c:v>1737</c:v>
                </c:pt>
                <c:pt idx="132">
                  <c:v>846</c:v>
                </c:pt>
                <c:pt idx="133">
                  <c:v>957</c:v>
                </c:pt>
                <c:pt idx="134">
                  <c:v>1886</c:v>
                </c:pt>
                <c:pt idx="135">
                  <c:v>1297</c:v>
                </c:pt>
                <c:pt idx="136">
                  <c:v>759</c:v>
                </c:pt>
                <c:pt idx="137">
                  <c:v>747</c:v>
                </c:pt>
                <c:pt idx="138">
                  <c:v>2062</c:v>
                </c:pt>
                <c:pt idx="139">
                  <c:v>1293</c:v>
                </c:pt>
                <c:pt idx="140">
                  <c:v>1399</c:v>
                </c:pt>
                <c:pt idx="141">
                  <c:v>1747</c:v>
                </c:pt>
                <c:pt idx="142">
                  <c:v>1780</c:v>
                </c:pt>
                <c:pt idx="143">
                  <c:v>1505</c:v>
                </c:pt>
                <c:pt idx="144">
                  <c:v>640</c:v>
                </c:pt>
                <c:pt idx="145">
                  <c:v>1516</c:v>
                </c:pt>
                <c:pt idx="146">
                  <c:v>929</c:v>
                </c:pt>
                <c:pt idx="147">
                  <c:v>1089</c:v>
                </c:pt>
                <c:pt idx="148">
                  <c:v>1363</c:v>
                </c:pt>
                <c:pt idx="149">
                  <c:v>546</c:v>
                </c:pt>
                <c:pt idx="150">
                  <c:v>440</c:v>
                </c:pt>
                <c:pt idx="151">
                  <c:v>533</c:v>
                </c:pt>
                <c:pt idx="152">
                  <c:v>1159</c:v>
                </c:pt>
                <c:pt idx="153">
                  <c:v>1526</c:v>
                </c:pt>
                <c:pt idx="154">
                  <c:v>614</c:v>
                </c:pt>
                <c:pt idx="155">
                  <c:v>890</c:v>
                </c:pt>
                <c:pt idx="156">
                  <c:v>969</c:v>
                </c:pt>
                <c:pt idx="157">
                  <c:v>307</c:v>
                </c:pt>
                <c:pt idx="158">
                  <c:v>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B1-4604-8DE5-968B45A69853}"/>
            </c:ext>
          </c:extLst>
        </c:ser>
        <c:ser>
          <c:idx val="2"/>
          <c:order val="2"/>
          <c:tx>
            <c:strRef>
              <c:f>Recovered!$A$60</c:f>
              <c:strCache>
                <c:ptCount val="1"/>
                <c:pt idx="0">
                  <c:v>SA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Recovered!$D$53:$FZ$53</c:f>
              <c:strCache>
                <c:ptCount val="159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  <c:pt idx="144">
                  <c:v>6/15/20</c:v>
                </c:pt>
                <c:pt idx="145">
                  <c:v>6/16/20</c:v>
                </c:pt>
                <c:pt idx="146">
                  <c:v>6/17/20</c:v>
                </c:pt>
                <c:pt idx="147">
                  <c:v>6/18/20</c:v>
                </c:pt>
                <c:pt idx="148">
                  <c:v>6/19/20</c:v>
                </c:pt>
                <c:pt idx="149">
                  <c:v>6/20/20</c:v>
                </c:pt>
                <c:pt idx="150">
                  <c:v>6/21/20</c:v>
                </c:pt>
                <c:pt idx="151">
                  <c:v>6/22/20</c:v>
                </c:pt>
                <c:pt idx="152">
                  <c:v>6/23/20</c:v>
                </c:pt>
                <c:pt idx="153">
                  <c:v>6/24/20</c:v>
                </c:pt>
                <c:pt idx="154">
                  <c:v>6/25/20</c:v>
                </c:pt>
                <c:pt idx="155">
                  <c:v>6/26/20</c:v>
                </c:pt>
                <c:pt idx="156">
                  <c:v>6/27/20</c:v>
                </c:pt>
                <c:pt idx="157">
                  <c:v>6/28/20</c:v>
                </c:pt>
                <c:pt idx="158">
                  <c:v>6/29/20</c:v>
                </c:pt>
              </c:strCache>
            </c:strRef>
          </c:cat>
          <c:val>
            <c:numRef>
              <c:f>Recovered!$D$60:$FZ$60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4</c:v>
                </c:pt>
                <c:pt idx="62">
                  <c:v>8</c:v>
                </c:pt>
                <c:pt idx="63">
                  <c:v>0</c:v>
                </c:pt>
                <c:pt idx="64">
                  <c:v>19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19</c:v>
                </c:pt>
                <c:pt idx="70">
                  <c:v>0</c:v>
                </c:pt>
                <c:pt idx="71">
                  <c:v>45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315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493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152</c:v>
                </c:pt>
                <c:pt idx="89">
                  <c:v>0</c:v>
                </c:pt>
                <c:pt idx="90">
                  <c:v>0</c:v>
                </c:pt>
                <c:pt idx="91">
                  <c:v>418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600</c:v>
                </c:pt>
                <c:pt idx="97">
                  <c:v>0</c:v>
                </c:pt>
                <c:pt idx="98">
                  <c:v>0</c:v>
                </c:pt>
                <c:pt idx="99">
                  <c:v>309</c:v>
                </c:pt>
                <c:pt idx="100">
                  <c:v>167</c:v>
                </c:pt>
                <c:pt idx="101">
                  <c:v>0</c:v>
                </c:pt>
                <c:pt idx="102">
                  <c:v>197</c:v>
                </c:pt>
                <c:pt idx="103">
                  <c:v>0</c:v>
                </c:pt>
                <c:pt idx="104">
                  <c:v>407</c:v>
                </c:pt>
                <c:pt idx="105">
                  <c:v>0</c:v>
                </c:pt>
                <c:pt idx="106">
                  <c:v>0</c:v>
                </c:pt>
                <c:pt idx="107">
                  <c:v>830</c:v>
                </c:pt>
                <c:pt idx="108">
                  <c:v>190</c:v>
                </c:pt>
                <c:pt idx="109">
                  <c:v>184</c:v>
                </c:pt>
                <c:pt idx="110">
                  <c:v>0</c:v>
                </c:pt>
                <c:pt idx="111">
                  <c:v>388</c:v>
                </c:pt>
                <c:pt idx="112">
                  <c:v>931</c:v>
                </c:pt>
                <c:pt idx="113">
                  <c:v>407</c:v>
                </c:pt>
                <c:pt idx="114">
                  <c:v>395</c:v>
                </c:pt>
                <c:pt idx="115">
                  <c:v>528</c:v>
                </c:pt>
                <c:pt idx="116">
                  <c:v>292</c:v>
                </c:pt>
                <c:pt idx="117">
                  <c:v>662</c:v>
                </c:pt>
                <c:pt idx="118">
                  <c:v>990</c:v>
                </c:pt>
                <c:pt idx="119">
                  <c:v>0</c:v>
                </c:pt>
                <c:pt idx="120">
                  <c:v>1154</c:v>
                </c:pt>
                <c:pt idx="121">
                  <c:v>0</c:v>
                </c:pt>
                <c:pt idx="122">
                  <c:v>996</c:v>
                </c:pt>
                <c:pt idx="123">
                  <c:v>817</c:v>
                </c:pt>
                <c:pt idx="124">
                  <c:v>824</c:v>
                </c:pt>
                <c:pt idx="125">
                  <c:v>710</c:v>
                </c:pt>
                <c:pt idx="126">
                  <c:v>919</c:v>
                </c:pt>
                <c:pt idx="127">
                  <c:v>723</c:v>
                </c:pt>
                <c:pt idx="128">
                  <c:v>1023</c:v>
                </c:pt>
                <c:pt idx="129">
                  <c:v>693</c:v>
                </c:pt>
                <c:pt idx="130">
                  <c:v>482</c:v>
                </c:pt>
                <c:pt idx="131">
                  <c:v>1022</c:v>
                </c:pt>
                <c:pt idx="132">
                  <c:v>1369</c:v>
                </c:pt>
                <c:pt idx="133">
                  <c:v>1629</c:v>
                </c:pt>
                <c:pt idx="134">
                  <c:v>1777</c:v>
                </c:pt>
                <c:pt idx="135">
                  <c:v>1170</c:v>
                </c:pt>
                <c:pt idx="136">
                  <c:v>106</c:v>
                </c:pt>
                <c:pt idx="137">
                  <c:v>1735</c:v>
                </c:pt>
                <c:pt idx="138">
                  <c:v>2907</c:v>
                </c:pt>
                <c:pt idx="139">
                  <c:v>2499</c:v>
                </c:pt>
                <c:pt idx="140">
                  <c:v>1747</c:v>
                </c:pt>
                <c:pt idx="141">
                  <c:v>1754</c:v>
                </c:pt>
                <c:pt idx="142">
                  <c:v>1844</c:v>
                </c:pt>
                <c:pt idx="143">
                  <c:v>1681</c:v>
                </c:pt>
                <c:pt idx="144">
                  <c:v>1336</c:v>
                </c:pt>
                <c:pt idx="145">
                  <c:v>2196</c:v>
                </c:pt>
                <c:pt idx="146">
                  <c:v>2268</c:v>
                </c:pt>
                <c:pt idx="147">
                  <c:v>589</c:v>
                </c:pt>
                <c:pt idx="148">
                  <c:v>2905</c:v>
                </c:pt>
                <c:pt idx="149">
                  <c:v>2501</c:v>
                </c:pt>
                <c:pt idx="150">
                  <c:v>1282</c:v>
                </c:pt>
                <c:pt idx="151">
                  <c:v>1836</c:v>
                </c:pt>
                <c:pt idx="152">
                  <c:v>1601</c:v>
                </c:pt>
                <c:pt idx="153">
                  <c:v>1829</c:v>
                </c:pt>
                <c:pt idx="154">
                  <c:v>3100</c:v>
                </c:pt>
                <c:pt idx="155">
                  <c:v>4137</c:v>
                </c:pt>
                <c:pt idx="156">
                  <c:v>2983</c:v>
                </c:pt>
                <c:pt idx="157">
                  <c:v>1831</c:v>
                </c:pt>
                <c:pt idx="158">
                  <c:v>1689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B1-4604-8DE5-968B45A69853}"/>
            </c:ext>
          </c:extLst>
        </c:ser>
        <c:ser>
          <c:idx val="3"/>
          <c:order val="3"/>
          <c:tx>
            <c:strRef>
              <c:f>Recovered!$A$61</c:f>
              <c:strCache>
                <c:ptCount val="1"/>
                <c:pt idx="0">
                  <c:v>Spain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Recovered!$D$53:$FZ$53</c:f>
              <c:strCache>
                <c:ptCount val="159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  <c:pt idx="144">
                  <c:v>6/15/20</c:v>
                </c:pt>
                <c:pt idx="145">
                  <c:v>6/16/20</c:v>
                </c:pt>
                <c:pt idx="146">
                  <c:v>6/17/20</c:v>
                </c:pt>
                <c:pt idx="147">
                  <c:v>6/18/20</c:v>
                </c:pt>
                <c:pt idx="148">
                  <c:v>6/19/20</c:v>
                </c:pt>
                <c:pt idx="149">
                  <c:v>6/20/20</c:v>
                </c:pt>
                <c:pt idx="150">
                  <c:v>6/21/20</c:v>
                </c:pt>
                <c:pt idx="151">
                  <c:v>6/22/20</c:v>
                </c:pt>
                <c:pt idx="152">
                  <c:v>6/23/20</c:v>
                </c:pt>
                <c:pt idx="153">
                  <c:v>6/24/20</c:v>
                </c:pt>
                <c:pt idx="154">
                  <c:v>6/25/20</c:v>
                </c:pt>
                <c:pt idx="155">
                  <c:v>6/26/20</c:v>
                </c:pt>
                <c:pt idx="156">
                  <c:v>6/27/20</c:v>
                </c:pt>
                <c:pt idx="157">
                  <c:v>6/28/20</c:v>
                </c:pt>
                <c:pt idx="158">
                  <c:v>6/29/20</c:v>
                </c:pt>
              </c:strCache>
            </c:strRef>
          </c:cat>
          <c:val>
            <c:numRef>
              <c:f>Recovered!$D$61:$FZ$61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28</c:v>
                </c:pt>
                <c:pt idx="45">
                  <c:v>0</c:v>
                </c:pt>
                <c:pt idx="46">
                  <c:v>2</c:v>
                </c:pt>
                <c:pt idx="47">
                  <c:v>0</c:v>
                </c:pt>
                <c:pt idx="48">
                  <c:v>151</c:v>
                </c:pt>
                <c:pt idx="49">
                  <c:v>0</c:v>
                </c:pt>
                <c:pt idx="50">
                  <c:v>10</c:v>
                </c:pt>
                <c:pt idx="51">
                  <c:v>324</c:v>
                </c:pt>
                <c:pt idx="52">
                  <c:v>0</c:v>
                </c:pt>
                <c:pt idx="53">
                  <c:v>13</c:v>
                </c:pt>
                <c:pt idx="54">
                  <c:v>498</c:v>
                </c:pt>
                <c:pt idx="55">
                  <c:v>53</c:v>
                </c:pt>
                <c:pt idx="56">
                  <c:v>26</c:v>
                </c:pt>
                <c:pt idx="57">
                  <c:v>481</c:v>
                </c:pt>
                <c:pt idx="58">
                  <c:v>537</c:v>
                </c:pt>
                <c:pt idx="59">
                  <c:v>450</c:v>
                </c:pt>
                <c:pt idx="60">
                  <c:v>0</c:v>
                </c:pt>
                <c:pt idx="61">
                  <c:v>1219</c:v>
                </c:pt>
                <c:pt idx="62">
                  <c:v>1573</c:v>
                </c:pt>
                <c:pt idx="63">
                  <c:v>1648</c:v>
                </c:pt>
                <c:pt idx="64">
                  <c:v>2342</c:v>
                </c:pt>
                <c:pt idx="65">
                  <c:v>2928</c:v>
                </c:pt>
                <c:pt idx="66">
                  <c:v>2424</c:v>
                </c:pt>
                <c:pt idx="67">
                  <c:v>2071</c:v>
                </c:pt>
                <c:pt idx="68">
                  <c:v>2479</c:v>
                </c:pt>
                <c:pt idx="69">
                  <c:v>3388</c:v>
                </c:pt>
                <c:pt idx="70">
                  <c:v>4096</c:v>
                </c:pt>
                <c:pt idx="71">
                  <c:v>3770</c:v>
                </c:pt>
                <c:pt idx="72">
                  <c:v>3706</c:v>
                </c:pt>
                <c:pt idx="73">
                  <c:v>3861</c:v>
                </c:pt>
                <c:pt idx="74">
                  <c:v>2357</c:v>
                </c:pt>
                <c:pt idx="75">
                  <c:v>2771</c:v>
                </c:pt>
                <c:pt idx="76">
                  <c:v>4813</c:v>
                </c:pt>
                <c:pt idx="77">
                  <c:v>4144</c:v>
                </c:pt>
                <c:pt idx="78">
                  <c:v>3503</c:v>
                </c:pt>
                <c:pt idx="79">
                  <c:v>3441</c:v>
                </c:pt>
                <c:pt idx="80">
                  <c:v>3282</c:v>
                </c:pt>
                <c:pt idx="81">
                  <c:v>2336</c:v>
                </c:pt>
                <c:pt idx="82">
                  <c:v>2777</c:v>
                </c:pt>
                <c:pt idx="83">
                  <c:v>3349</c:v>
                </c:pt>
                <c:pt idx="84">
                  <c:v>3944</c:v>
                </c:pt>
                <c:pt idx="85">
                  <c:v>0</c:v>
                </c:pt>
                <c:pt idx="86">
                  <c:v>0</c:v>
                </c:pt>
                <c:pt idx="87">
                  <c:v>2560</c:v>
                </c:pt>
                <c:pt idx="88">
                  <c:v>3230</c:v>
                </c:pt>
                <c:pt idx="89">
                  <c:v>1927</c:v>
                </c:pt>
                <c:pt idx="90">
                  <c:v>3401</c:v>
                </c:pt>
                <c:pt idx="91">
                  <c:v>3335</c:v>
                </c:pt>
                <c:pt idx="92">
                  <c:v>3105</c:v>
                </c:pt>
                <c:pt idx="93">
                  <c:v>3353</c:v>
                </c:pt>
                <c:pt idx="94">
                  <c:v>2664</c:v>
                </c:pt>
                <c:pt idx="95">
                  <c:v>2503</c:v>
                </c:pt>
                <c:pt idx="96">
                  <c:v>1673</c:v>
                </c:pt>
                <c:pt idx="97">
                  <c:v>6399</c:v>
                </c:pt>
                <c:pt idx="98">
                  <c:v>3103</c:v>
                </c:pt>
                <c:pt idx="99">
                  <c:v>0</c:v>
                </c:pt>
                <c:pt idx="100">
                  <c:v>5198</c:v>
                </c:pt>
                <c:pt idx="101">
                  <c:v>1654</c:v>
                </c:pt>
                <c:pt idx="102">
                  <c:v>2441</c:v>
                </c:pt>
                <c:pt idx="103">
                  <c:v>2143</c:v>
                </c:pt>
                <c:pt idx="104">
                  <c:v>2516</c:v>
                </c:pt>
                <c:pt idx="105">
                  <c:v>2509</c:v>
                </c:pt>
                <c:pt idx="106">
                  <c:v>2637</c:v>
                </c:pt>
                <c:pt idx="107">
                  <c:v>2804</c:v>
                </c:pt>
                <c:pt idx="108">
                  <c:v>2214</c:v>
                </c:pt>
                <c:pt idx="109">
                  <c:v>973</c:v>
                </c:pt>
                <c:pt idx="110">
                  <c:v>1841</c:v>
                </c:pt>
                <c:pt idx="111">
                  <c:v>1843</c:v>
                </c:pt>
                <c:pt idx="112">
                  <c:v>2551</c:v>
                </c:pt>
                <c:pt idx="113">
                  <c:v>1409</c:v>
                </c:pt>
                <c:pt idx="114">
                  <c:v>1663</c:v>
                </c:pt>
                <c:pt idx="115">
                  <c:v>0</c:v>
                </c:pt>
                <c:pt idx="116">
                  <c:v>3930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B1-4604-8DE5-968B45A69853}"/>
            </c:ext>
          </c:extLst>
        </c:ser>
        <c:ser>
          <c:idx val="5"/>
          <c:order val="4"/>
          <c:tx>
            <c:strRef>
              <c:f>Recovered!$A$62</c:f>
              <c:strCache>
                <c:ptCount val="1"/>
                <c:pt idx="0">
                  <c:v>Russia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Recovered!$D$53:$FZ$53</c:f>
              <c:strCache>
                <c:ptCount val="159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  <c:pt idx="144">
                  <c:v>6/15/20</c:v>
                </c:pt>
                <c:pt idx="145">
                  <c:v>6/16/20</c:v>
                </c:pt>
                <c:pt idx="146">
                  <c:v>6/17/20</c:v>
                </c:pt>
                <c:pt idx="147">
                  <c:v>6/18/20</c:v>
                </c:pt>
                <c:pt idx="148">
                  <c:v>6/19/20</c:v>
                </c:pt>
                <c:pt idx="149">
                  <c:v>6/20/20</c:v>
                </c:pt>
                <c:pt idx="150">
                  <c:v>6/21/20</c:v>
                </c:pt>
                <c:pt idx="151">
                  <c:v>6/22/20</c:v>
                </c:pt>
                <c:pt idx="152">
                  <c:v>6/23/20</c:v>
                </c:pt>
                <c:pt idx="153">
                  <c:v>6/24/20</c:v>
                </c:pt>
                <c:pt idx="154">
                  <c:v>6/25/20</c:v>
                </c:pt>
                <c:pt idx="155">
                  <c:v>6/26/20</c:v>
                </c:pt>
                <c:pt idx="156">
                  <c:v>6/27/20</c:v>
                </c:pt>
                <c:pt idx="157">
                  <c:v>6/28/20</c:v>
                </c:pt>
                <c:pt idx="158">
                  <c:v>6/29/20</c:v>
                </c:pt>
              </c:strCache>
            </c:strRef>
          </c:cat>
          <c:val>
            <c:numRef>
              <c:f>Recovered!$D$62:$FZ$62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5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3</c:v>
                </c:pt>
                <c:pt idx="59">
                  <c:v>4</c:v>
                </c:pt>
                <c:pt idx="60">
                  <c:v>0</c:v>
                </c:pt>
                <c:pt idx="61">
                  <c:v>6</c:v>
                </c:pt>
                <c:pt idx="62">
                  <c:v>7</c:v>
                </c:pt>
                <c:pt idx="63">
                  <c:v>9</c:v>
                </c:pt>
                <c:pt idx="64">
                  <c:v>7</c:v>
                </c:pt>
                <c:pt idx="65">
                  <c:v>4</c:v>
                </c:pt>
                <c:pt idx="66">
                  <c:v>15</c:v>
                </c:pt>
                <c:pt idx="67">
                  <c:v>2</c:v>
                </c:pt>
                <c:pt idx="68">
                  <c:v>55</c:v>
                </c:pt>
                <c:pt idx="69">
                  <c:v>69</c:v>
                </c:pt>
                <c:pt idx="70">
                  <c:v>45</c:v>
                </c:pt>
                <c:pt idx="71">
                  <c:v>46</c:v>
                </c:pt>
                <c:pt idx="72">
                  <c:v>52</c:v>
                </c:pt>
                <c:pt idx="73">
                  <c:v>22</c:v>
                </c:pt>
                <c:pt idx="74">
                  <c:v>51</c:v>
                </c:pt>
                <c:pt idx="75">
                  <c:v>88</c:v>
                </c:pt>
                <c:pt idx="76">
                  <c:v>86</c:v>
                </c:pt>
                <c:pt idx="77">
                  <c:v>118</c:v>
                </c:pt>
                <c:pt idx="78">
                  <c:v>97</c:v>
                </c:pt>
                <c:pt idx="79">
                  <c:v>250</c:v>
                </c:pt>
                <c:pt idx="80">
                  <c:v>246</c:v>
                </c:pt>
                <c:pt idx="81">
                  <c:v>179</c:v>
                </c:pt>
                <c:pt idx="82">
                  <c:v>224</c:v>
                </c:pt>
                <c:pt idx="83">
                  <c:v>292</c:v>
                </c:pt>
                <c:pt idx="84">
                  <c:v>318</c:v>
                </c:pt>
                <c:pt idx="85">
                  <c:v>286</c:v>
                </c:pt>
                <c:pt idx="86">
                  <c:v>467</c:v>
                </c:pt>
                <c:pt idx="87">
                  <c:v>234</c:v>
                </c:pt>
                <c:pt idx="88">
                  <c:v>155</c:v>
                </c:pt>
                <c:pt idx="89">
                  <c:v>427</c:v>
                </c:pt>
                <c:pt idx="90">
                  <c:v>547</c:v>
                </c:pt>
                <c:pt idx="91">
                  <c:v>471</c:v>
                </c:pt>
                <c:pt idx="92">
                  <c:v>677</c:v>
                </c:pt>
                <c:pt idx="93">
                  <c:v>682</c:v>
                </c:pt>
                <c:pt idx="94">
                  <c:v>517</c:v>
                </c:pt>
                <c:pt idx="95">
                  <c:v>579</c:v>
                </c:pt>
                <c:pt idx="96">
                  <c:v>1110</c:v>
                </c:pt>
                <c:pt idx="97">
                  <c:v>1830</c:v>
                </c:pt>
                <c:pt idx="98">
                  <c:v>1333</c:v>
                </c:pt>
                <c:pt idx="99">
                  <c:v>1601</c:v>
                </c:pt>
                <c:pt idx="100">
                  <c:v>1793</c:v>
                </c:pt>
                <c:pt idx="101">
                  <c:v>1626</c:v>
                </c:pt>
                <c:pt idx="102">
                  <c:v>1456</c:v>
                </c:pt>
                <c:pt idx="103">
                  <c:v>1770</c:v>
                </c:pt>
                <c:pt idx="104">
                  <c:v>1462</c:v>
                </c:pt>
                <c:pt idx="105">
                  <c:v>2476</c:v>
                </c:pt>
                <c:pt idx="106">
                  <c:v>2805</c:v>
                </c:pt>
                <c:pt idx="107">
                  <c:v>5308</c:v>
                </c:pt>
                <c:pt idx="108">
                  <c:v>2390</c:v>
                </c:pt>
                <c:pt idx="109">
                  <c:v>5495</c:v>
                </c:pt>
                <c:pt idx="110">
                  <c:v>3711</c:v>
                </c:pt>
                <c:pt idx="111">
                  <c:v>4491</c:v>
                </c:pt>
                <c:pt idx="112">
                  <c:v>5527</c:v>
                </c:pt>
                <c:pt idx="113">
                  <c:v>4696</c:v>
                </c:pt>
                <c:pt idx="114">
                  <c:v>4940</c:v>
                </c:pt>
                <c:pt idx="115">
                  <c:v>4207</c:v>
                </c:pt>
                <c:pt idx="116">
                  <c:v>2836</c:v>
                </c:pt>
                <c:pt idx="117">
                  <c:v>5921</c:v>
                </c:pt>
                <c:pt idx="118">
                  <c:v>9262</c:v>
                </c:pt>
                <c:pt idx="119">
                  <c:v>7289</c:v>
                </c:pt>
                <c:pt idx="120">
                  <c:v>7144</c:v>
                </c:pt>
                <c:pt idx="121">
                  <c:v>8111</c:v>
                </c:pt>
                <c:pt idx="122">
                  <c:v>5363</c:v>
                </c:pt>
                <c:pt idx="123">
                  <c:v>5499</c:v>
                </c:pt>
                <c:pt idx="124">
                  <c:v>12331</c:v>
                </c:pt>
                <c:pt idx="125">
                  <c:v>11079</c:v>
                </c:pt>
                <c:pt idx="126">
                  <c:v>8785</c:v>
                </c:pt>
                <c:pt idx="127">
                  <c:v>8264</c:v>
                </c:pt>
                <c:pt idx="128">
                  <c:v>8212</c:v>
                </c:pt>
                <c:pt idx="129">
                  <c:v>4414</c:v>
                </c:pt>
                <c:pt idx="130">
                  <c:v>3631</c:v>
                </c:pt>
                <c:pt idx="131">
                  <c:v>11088</c:v>
                </c:pt>
                <c:pt idx="132">
                  <c:v>8957</c:v>
                </c:pt>
                <c:pt idx="133">
                  <c:v>8638</c:v>
                </c:pt>
                <c:pt idx="134">
                  <c:v>8040</c:v>
                </c:pt>
                <c:pt idx="135">
                  <c:v>8698</c:v>
                </c:pt>
                <c:pt idx="136">
                  <c:v>5337</c:v>
                </c:pt>
                <c:pt idx="137">
                  <c:v>3954</c:v>
                </c:pt>
                <c:pt idx="138">
                  <c:v>11691</c:v>
                </c:pt>
                <c:pt idx="139">
                  <c:v>10378</c:v>
                </c:pt>
                <c:pt idx="140">
                  <c:v>8354</c:v>
                </c:pt>
                <c:pt idx="141">
                  <c:v>8213</c:v>
                </c:pt>
                <c:pt idx="142">
                  <c:v>5266</c:v>
                </c:pt>
                <c:pt idx="143">
                  <c:v>5408</c:v>
                </c:pt>
                <c:pt idx="144">
                  <c:v>4485</c:v>
                </c:pt>
                <c:pt idx="145">
                  <c:v>9759</c:v>
                </c:pt>
                <c:pt idx="146">
                  <c:v>10020</c:v>
                </c:pt>
                <c:pt idx="147">
                  <c:v>9609</c:v>
                </c:pt>
                <c:pt idx="148">
                  <c:v>10442</c:v>
                </c:pt>
                <c:pt idx="149">
                  <c:v>10173</c:v>
                </c:pt>
                <c:pt idx="150">
                  <c:v>5118</c:v>
                </c:pt>
                <c:pt idx="151">
                  <c:v>4705</c:v>
                </c:pt>
                <c:pt idx="152">
                  <c:v>12000</c:v>
                </c:pt>
                <c:pt idx="153">
                  <c:v>12375</c:v>
                </c:pt>
                <c:pt idx="154">
                  <c:v>6335</c:v>
                </c:pt>
                <c:pt idx="155">
                  <c:v>8967</c:v>
                </c:pt>
                <c:pt idx="156">
                  <c:v>9179</c:v>
                </c:pt>
                <c:pt idx="157">
                  <c:v>5733</c:v>
                </c:pt>
                <c:pt idx="158">
                  <c:v>4342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9A-4A14-92F0-FEA0C98B9D2A}"/>
            </c:ext>
          </c:extLst>
        </c:ser>
        <c:ser>
          <c:idx val="4"/>
          <c:order val="5"/>
          <c:tx>
            <c:strRef>
              <c:f>Recovered!$A$63</c:f>
              <c:strCache>
                <c:ptCount val="1"/>
                <c:pt idx="0">
                  <c:v>US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Recovered!$D$53:$FZ$53</c:f>
              <c:strCache>
                <c:ptCount val="159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  <c:pt idx="144">
                  <c:v>6/15/20</c:v>
                </c:pt>
                <c:pt idx="145">
                  <c:v>6/16/20</c:v>
                </c:pt>
                <c:pt idx="146">
                  <c:v>6/17/20</c:v>
                </c:pt>
                <c:pt idx="147">
                  <c:v>6/18/20</c:v>
                </c:pt>
                <c:pt idx="148">
                  <c:v>6/19/20</c:v>
                </c:pt>
                <c:pt idx="149">
                  <c:v>6/20/20</c:v>
                </c:pt>
                <c:pt idx="150">
                  <c:v>6/21/20</c:v>
                </c:pt>
                <c:pt idx="151">
                  <c:v>6/22/20</c:v>
                </c:pt>
                <c:pt idx="152">
                  <c:v>6/23/20</c:v>
                </c:pt>
                <c:pt idx="153">
                  <c:v>6/24/20</c:v>
                </c:pt>
                <c:pt idx="154">
                  <c:v>6/25/20</c:v>
                </c:pt>
                <c:pt idx="155">
                  <c:v>6/26/20</c:v>
                </c:pt>
                <c:pt idx="156">
                  <c:v>6/27/20</c:v>
                </c:pt>
                <c:pt idx="157">
                  <c:v>6/28/20</c:v>
                </c:pt>
                <c:pt idx="158">
                  <c:v>6/29/20</c:v>
                </c:pt>
              </c:strCache>
            </c:strRef>
          </c:cat>
          <c:val>
            <c:numRef>
              <c:f>Recovered!$D$63:$FZ$63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4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5</c:v>
                </c:pt>
                <c:pt idx="54">
                  <c:v>0</c:v>
                </c:pt>
                <c:pt idx="55">
                  <c:v>88</c:v>
                </c:pt>
                <c:pt idx="56">
                  <c:v>16</c:v>
                </c:pt>
                <c:pt idx="57">
                  <c:v>26</c:v>
                </c:pt>
                <c:pt idx="58">
                  <c:v>29</c:v>
                </c:pt>
                <c:pt idx="59">
                  <c:v>2</c:v>
                </c:pt>
                <c:pt idx="60">
                  <c:v>0</c:v>
                </c:pt>
                <c:pt idx="61">
                  <c:v>170</c:v>
                </c:pt>
                <c:pt idx="62">
                  <c:v>13</c:v>
                </c:pt>
                <c:pt idx="63">
                  <c:v>320</c:v>
                </c:pt>
                <c:pt idx="64">
                  <c:v>188</c:v>
                </c:pt>
                <c:pt idx="65">
                  <c:v>203</c:v>
                </c:pt>
                <c:pt idx="66">
                  <c:v>1593</c:v>
                </c:pt>
                <c:pt idx="67">
                  <c:v>2979</c:v>
                </c:pt>
                <c:pt idx="68">
                  <c:v>1380</c:v>
                </c:pt>
                <c:pt idx="69">
                  <c:v>1450</c:v>
                </c:pt>
                <c:pt idx="70">
                  <c:v>527</c:v>
                </c:pt>
                <c:pt idx="71">
                  <c:v>706</c:v>
                </c:pt>
                <c:pt idx="72">
                  <c:v>4945</c:v>
                </c:pt>
                <c:pt idx="73">
                  <c:v>2796</c:v>
                </c:pt>
                <c:pt idx="74">
                  <c:v>2133</c:v>
                </c:pt>
                <c:pt idx="75">
                  <c:v>2182</c:v>
                </c:pt>
                <c:pt idx="76">
                  <c:v>1796</c:v>
                </c:pt>
                <c:pt idx="77">
                  <c:v>1851</c:v>
                </c:pt>
                <c:pt idx="78">
                  <c:v>3380</c:v>
                </c:pt>
                <c:pt idx="79">
                  <c:v>2480</c:v>
                </c:pt>
                <c:pt idx="80">
                  <c:v>1718</c:v>
                </c:pt>
                <c:pt idx="81">
                  <c:v>10494</c:v>
                </c:pt>
                <c:pt idx="82">
                  <c:v>4281</c:v>
                </c:pt>
                <c:pt idx="83">
                  <c:v>4333</c:v>
                </c:pt>
                <c:pt idx="84">
                  <c:v>2607</c:v>
                </c:pt>
                <c:pt idx="85">
                  <c:v>3842</c:v>
                </c:pt>
                <c:pt idx="86">
                  <c:v>6295</c:v>
                </c:pt>
                <c:pt idx="87">
                  <c:v>5497</c:v>
                </c:pt>
                <c:pt idx="88">
                  <c:v>1992</c:v>
                </c:pt>
                <c:pt idx="89">
                  <c:v>2875</c:v>
                </c:pt>
                <c:pt idx="90">
                  <c:v>2162</c:v>
                </c:pt>
                <c:pt idx="91">
                  <c:v>2837</c:v>
                </c:pt>
                <c:pt idx="92">
                  <c:v>18876</c:v>
                </c:pt>
                <c:pt idx="93">
                  <c:v>1293</c:v>
                </c:pt>
                <c:pt idx="94">
                  <c:v>6616</c:v>
                </c:pt>
                <c:pt idx="95">
                  <c:v>4436</c:v>
                </c:pt>
                <c:pt idx="96">
                  <c:v>4512</c:v>
                </c:pt>
                <c:pt idx="97">
                  <c:v>4784</c:v>
                </c:pt>
                <c:pt idx="98">
                  <c:v>33227</c:v>
                </c:pt>
                <c:pt idx="99">
                  <c:v>10068</c:v>
                </c:pt>
                <c:pt idx="100">
                  <c:v>11367</c:v>
                </c:pt>
                <c:pt idx="101">
                  <c:v>4770</c:v>
                </c:pt>
                <c:pt idx="102">
                  <c:v>7028</c:v>
                </c:pt>
                <c:pt idx="103">
                  <c:v>2611</c:v>
                </c:pt>
                <c:pt idx="104">
                  <c:v>119</c:v>
                </c:pt>
                <c:pt idx="105">
                  <c:v>5126</c:v>
                </c:pt>
                <c:pt idx="106">
                  <c:v>3957</c:v>
                </c:pt>
                <c:pt idx="107">
                  <c:v>13541</c:v>
                </c:pt>
                <c:pt idx="108">
                  <c:v>3635</c:v>
                </c:pt>
                <c:pt idx="109">
                  <c:v>16564</c:v>
                </c:pt>
                <c:pt idx="110">
                  <c:v>-2446</c:v>
                </c:pt>
                <c:pt idx="111">
                  <c:v>13143</c:v>
                </c:pt>
                <c:pt idx="112">
                  <c:v>2984</c:v>
                </c:pt>
                <c:pt idx="113">
                  <c:v>4333</c:v>
                </c:pt>
                <c:pt idx="114">
                  <c:v>17629</c:v>
                </c:pt>
                <c:pt idx="115">
                  <c:v>3889</c:v>
                </c:pt>
                <c:pt idx="116">
                  <c:v>10913</c:v>
                </c:pt>
                <c:pt idx="117">
                  <c:v>6214</c:v>
                </c:pt>
                <c:pt idx="118">
                  <c:v>4920</c:v>
                </c:pt>
                <c:pt idx="119">
                  <c:v>4106</c:v>
                </c:pt>
                <c:pt idx="120">
                  <c:v>51717</c:v>
                </c:pt>
                <c:pt idx="121">
                  <c:v>11104</c:v>
                </c:pt>
                <c:pt idx="122">
                  <c:v>5497</c:v>
                </c:pt>
                <c:pt idx="123">
                  <c:v>12421</c:v>
                </c:pt>
                <c:pt idx="124">
                  <c:v>5745</c:v>
                </c:pt>
                <c:pt idx="125">
                  <c:v>6606</c:v>
                </c:pt>
                <c:pt idx="126">
                  <c:v>8483</c:v>
                </c:pt>
                <c:pt idx="127">
                  <c:v>6455</c:v>
                </c:pt>
                <c:pt idx="128">
                  <c:v>10015</c:v>
                </c:pt>
                <c:pt idx="129">
                  <c:v>28297</c:v>
                </c:pt>
                <c:pt idx="130">
                  <c:v>13473</c:v>
                </c:pt>
                <c:pt idx="131">
                  <c:v>5637</c:v>
                </c:pt>
                <c:pt idx="132">
                  <c:v>15390</c:v>
                </c:pt>
                <c:pt idx="133">
                  <c:v>5744</c:v>
                </c:pt>
                <c:pt idx="134">
                  <c:v>6704</c:v>
                </c:pt>
                <c:pt idx="135">
                  <c:v>9143</c:v>
                </c:pt>
                <c:pt idx="136">
                  <c:v>5518</c:v>
                </c:pt>
                <c:pt idx="137">
                  <c:v>12155</c:v>
                </c:pt>
                <c:pt idx="138">
                  <c:v>6333</c:v>
                </c:pt>
                <c:pt idx="139">
                  <c:v>8649</c:v>
                </c:pt>
                <c:pt idx="140">
                  <c:v>6788</c:v>
                </c:pt>
                <c:pt idx="141">
                  <c:v>7094</c:v>
                </c:pt>
                <c:pt idx="142">
                  <c:v>9220</c:v>
                </c:pt>
                <c:pt idx="143">
                  <c:v>5210</c:v>
                </c:pt>
                <c:pt idx="144">
                  <c:v>14518</c:v>
                </c:pt>
                <c:pt idx="145">
                  <c:v>7169</c:v>
                </c:pt>
                <c:pt idx="146">
                  <c:v>8688</c:v>
                </c:pt>
                <c:pt idx="147">
                  <c:v>6924</c:v>
                </c:pt>
                <c:pt idx="148">
                  <c:v>7600</c:v>
                </c:pt>
                <c:pt idx="149">
                  <c:v>10745</c:v>
                </c:pt>
                <c:pt idx="150">
                  <c:v>4673</c:v>
                </c:pt>
                <c:pt idx="151">
                  <c:v>18065</c:v>
                </c:pt>
                <c:pt idx="152">
                  <c:v>7350</c:v>
                </c:pt>
                <c:pt idx="153">
                  <c:v>8613</c:v>
                </c:pt>
                <c:pt idx="154">
                  <c:v>7401</c:v>
                </c:pt>
                <c:pt idx="155">
                  <c:v>7247</c:v>
                </c:pt>
                <c:pt idx="156">
                  <c:v>8499</c:v>
                </c:pt>
                <c:pt idx="157">
                  <c:v>5856</c:v>
                </c:pt>
                <c:pt idx="158">
                  <c:v>20039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6B1-4604-8DE5-968B45A69853}"/>
            </c:ext>
          </c:extLst>
        </c:ser>
        <c:ser>
          <c:idx val="6"/>
          <c:order val="6"/>
          <c:tx>
            <c:strRef>
              <c:f>Recovered!$A$64</c:f>
              <c:strCache>
                <c:ptCount val="1"/>
                <c:pt idx="0">
                  <c:v>Brazil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Recovered!$D$53:$FZ$53</c:f>
              <c:strCache>
                <c:ptCount val="159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  <c:pt idx="144">
                  <c:v>6/15/20</c:v>
                </c:pt>
                <c:pt idx="145">
                  <c:v>6/16/20</c:v>
                </c:pt>
                <c:pt idx="146">
                  <c:v>6/17/20</c:v>
                </c:pt>
                <c:pt idx="147">
                  <c:v>6/18/20</c:v>
                </c:pt>
                <c:pt idx="148">
                  <c:v>6/19/20</c:v>
                </c:pt>
                <c:pt idx="149">
                  <c:v>6/20/20</c:v>
                </c:pt>
                <c:pt idx="150">
                  <c:v>6/21/20</c:v>
                </c:pt>
                <c:pt idx="151">
                  <c:v>6/22/20</c:v>
                </c:pt>
                <c:pt idx="152">
                  <c:v>6/23/20</c:v>
                </c:pt>
                <c:pt idx="153">
                  <c:v>6/24/20</c:v>
                </c:pt>
                <c:pt idx="154">
                  <c:v>6/25/20</c:v>
                </c:pt>
                <c:pt idx="155">
                  <c:v>6/26/20</c:v>
                </c:pt>
                <c:pt idx="156">
                  <c:v>6/27/20</c:v>
                </c:pt>
                <c:pt idx="157">
                  <c:v>6/28/20</c:v>
                </c:pt>
                <c:pt idx="158">
                  <c:v>6/29/20</c:v>
                </c:pt>
              </c:strCache>
            </c:strRef>
          </c:cat>
          <c:val>
            <c:numRef>
              <c:f>Recovered!$D$64:$FZ$64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4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114</c:v>
                </c:pt>
                <c:pt idx="68">
                  <c:v>7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46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2873</c:v>
                </c:pt>
                <c:pt idx="83">
                  <c:v>10980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8104</c:v>
                </c:pt>
                <c:pt idx="88">
                  <c:v>0</c:v>
                </c:pt>
                <c:pt idx="89">
                  <c:v>861</c:v>
                </c:pt>
                <c:pt idx="90">
                  <c:v>2327</c:v>
                </c:pt>
                <c:pt idx="91">
                  <c:v>1255</c:v>
                </c:pt>
                <c:pt idx="92">
                  <c:v>1082</c:v>
                </c:pt>
                <c:pt idx="93">
                  <c:v>1505</c:v>
                </c:pt>
                <c:pt idx="94">
                  <c:v>992</c:v>
                </c:pt>
                <c:pt idx="95">
                  <c:v>990</c:v>
                </c:pt>
                <c:pt idx="96">
                  <c:v>1402</c:v>
                </c:pt>
                <c:pt idx="97">
                  <c:v>1588</c:v>
                </c:pt>
                <c:pt idx="98">
                  <c:v>1803</c:v>
                </c:pt>
                <c:pt idx="99">
                  <c:v>2104</c:v>
                </c:pt>
                <c:pt idx="100">
                  <c:v>2898</c:v>
                </c:pt>
                <c:pt idx="101">
                  <c:v>2054</c:v>
                </c:pt>
                <c:pt idx="102">
                  <c:v>2824</c:v>
                </c:pt>
                <c:pt idx="103">
                  <c:v>2406</c:v>
                </c:pt>
                <c:pt idx="104">
                  <c:v>3149</c:v>
                </c:pt>
                <c:pt idx="105">
                  <c:v>3980</c:v>
                </c:pt>
                <c:pt idx="106">
                  <c:v>3947</c:v>
                </c:pt>
                <c:pt idx="107">
                  <c:v>2388</c:v>
                </c:pt>
                <c:pt idx="108">
                  <c:v>3272</c:v>
                </c:pt>
                <c:pt idx="109">
                  <c:v>2427</c:v>
                </c:pt>
                <c:pt idx="110">
                  <c:v>5213</c:v>
                </c:pt>
                <c:pt idx="111">
                  <c:v>5827</c:v>
                </c:pt>
                <c:pt idx="112">
                  <c:v>1055</c:v>
                </c:pt>
                <c:pt idx="113">
                  <c:v>5491</c:v>
                </c:pt>
                <c:pt idx="114">
                  <c:v>4702</c:v>
                </c:pt>
                <c:pt idx="115">
                  <c:v>4450</c:v>
                </c:pt>
                <c:pt idx="116">
                  <c:v>6337</c:v>
                </c:pt>
                <c:pt idx="117">
                  <c:v>6335</c:v>
                </c:pt>
                <c:pt idx="118">
                  <c:v>9889</c:v>
                </c:pt>
                <c:pt idx="119">
                  <c:v>9277</c:v>
                </c:pt>
                <c:pt idx="120">
                  <c:v>9470</c:v>
                </c:pt>
                <c:pt idx="121">
                  <c:v>7157</c:v>
                </c:pt>
                <c:pt idx="122">
                  <c:v>7324</c:v>
                </c:pt>
                <c:pt idx="123">
                  <c:v>3922</c:v>
                </c:pt>
                <c:pt idx="124">
                  <c:v>4760</c:v>
                </c:pt>
                <c:pt idx="125">
                  <c:v>8054</c:v>
                </c:pt>
                <c:pt idx="126">
                  <c:v>10957</c:v>
                </c:pt>
                <c:pt idx="127">
                  <c:v>11872</c:v>
                </c:pt>
                <c:pt idx="128">
                  <c:v>11416</c:v>
                </c:pt>
                <c:pt idx="129">
                  <c:v>5663</c:v>
                </c:pt>
                <c:pt idx="130">
                  <c:v>4525</c:v>
                </c:pt>
                <c:pt idx="131">
                  <c:v>12558</c:v>
                </c:pt>
                <c:pt idx="132">
                  <c:v>14979</c:v>
                </c:pt>
                <c:pt idx="133">
                  <c:v>16346</c:v>
                </c:pt>
                <c:pt idx="134">
                  <c:v>11977</c:v>
                </c:pt>
                <c:pt idx="135">
                  <c:v>10209</c:v>
                </c:pt>
                <c:pt idx="136">
                  <c:v>6803</c:v>
                </c:pt>
                <c:pt idx="137">
                  <c:v>94305</c:v>
                </c:pt>
                <c:pt idx="138">
                  <c:v>18480</c:v>
                </c:pt>
                <c:pt idx="139">
                  <c:v>17179</c:v>
                </c:pt>
                <c:pt idx="140">
                  <c:v>16049</c:v>
                </c:pt>
                <c:pt idx="141">
                  <c:v>15158</c:v>
                </c:pt>
                <c:pt idx="142">
                  <c:v>14313</c:v>
                </c:pt>
                <c:pt idx="143">
                  <c:v>9705</c:v>
                </c:pt>
                <c:pt idx="144">
                  <c:v>8568</c:v>
                </c:pt>
                <c:pt idx="145">
                  <c:v>12296</c:v>
                </c:pt>
                <c:pt idx="146">
                  <c:v>31041</c:v>
                </c:pt>
                <c:pt idx="147">
                  <c:v>13534</c:v>
                </c:pt>
                <c:pt idx="148">
                  <c:v>17051</c:v>
                </c:pt>
                <c:pt idx="149">
                  <c:v>25148</c:v>
                </c:pt>
                <c:pt idx="150">
                  <c:v>11339</c:v>
                </c:pt>
                <c:pt idx="151">
                  <c:v>13618</c:v>
                </c:pt>
                <c:pt idx="152">
                  <c:v>26227</c:v>
                </c:pt>
                <c:pt idx="153">
                  <c:v>32506</c:v>
                </c:pt>
                <c:pt idx="154">
                  <c:v>19055</c:v>
                </c:pt>
                <c:pt idx="155">
                  <c:v>22875</c:v>
                </c:pt>
                <c:pt idx="156">
                  <c:v>25316</c:v>
                </c:pt>
                <c:pt idx="157">
                  <c:v>18303</c:v>
                </c:pt>
                <c:pt idx="158">
                  <c:v>11793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AD-48B8-815A-FF4630C069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706352"/>
        <c:axId val="241706744"/>
      </c:lineChart>
      <c:catAx>
        <c:axId val="241706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6744"/>
        <c:crosses val="autoZero"/>
        <c:auto val="1"/>
        <c:lblAlgn val="ctr"/>
        <c:lblOffset val="100"/>
        <c:noMultiLvlLbl val="0"/>
      </c:catAx>
      <c:valAx>
        <c:axId val="24170674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6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0115885892256067E-2"/>
          <c:y val="9.4513224677431534E-2"/>
          <c:w val="0.84571816738357464"/>
          <c:h val="0.80104473353874239"/>
        </c:manualLayout>
      </c:layout>
      <c:lineChart>
        <c:grouping val="standard"/>
        <c:varyColors val="0"/>
        <c:ser>
          <c:idx val="4"/>
          <c:order val="0"/>
          <c:tx>
            <c:strRef>
              <c:f>Deaths!$A$3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Deaths!$C$2:$FZ$2</c:f>
              <c:strCache>
                <c:ptCount val="16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</c:strCache>
            </c:strRef>
          </c:cat>
          <c:val>
            <c:numRef>
              <c:f>Deaths!$C$3:$FZ$3</c:f>
              <c:numCache>
                <c:formatCode>General</c:formatCode>
                <c:ptCount val="180"/>
                <c:pt idx="0">
                  <c:v>17</c:v>
                </c:pt>
                <c:pt idx="1">
                  <c:v>18</c:v>
                </c:pt>
                <c:pt idx="2">
                  <c:v>26</c:v>
                </c:pt>
                <c:pt idx="3">
                  <c:v>42</c:v>
                </c:pt>
                <c:pt idx="4">
                  <c:v>56</c:v>
                </c:pt>
                <c:pt idx="5">
                  <c:v>82</c:v>
                </c:pt>
                <c:pt idx="6">
                  <c:v>131</c:v>
                </c:pt>
                <c:pt idx="7">
                  <c:v>133</c:v>
                </c:pt>
                <c:pt idx="8">
                  <c:v>171</c:v>
                </c:pt>
                <c:pt idx="9">
                  <c:v>213</c:v>
                </c:pt>
                <c:pt idx="10">
                  <c:v>259</c:v>
                </c:pt>
                <c:pt idx="11">
                  <c:v>362</c:v>
                </c:pt>
                <c:pt idx="12">
                  <c:v>426</c:v>
                </c:pt>
                <c:pt idx="13">
                  <c:v>492</c:v>
                </c:pt>
                <c:pt idx="14">
                  <c:v>564</c:v>
                </c:pt>
                <c:pt idx="15">
                  <c:v>634</c:v>
                </c:pt>
                <c:pt idx="16">
                  <c:v>719</c:v>
                </c:pt>
                <c:pt idx="17">
                  <c:v>806</c:v>
                </c:pt>
                <c:pt idx="18">
                  <c:v>906</c:v>
                </c:pt>
                <c:pt idx="19">
                  <c:v>1013</c:v>
                </c:pt>
                <c:pt idx="20">
                  <c:v>1113</c:v>
                </c:pt>
                <c:pt idx="21">
                  <c:v>1118</c:v>
                </c:pt>
                <c:pt idx="22">
                  <c:v>1371</c:v>
                </c:pt>
                <c:pt idx="23">
                  <c:v>1523</c:v>
                </c:pt>
                <c:pt idx="24">
                  <c:v>1666</c:v>
                </c:pt>
                <c:pt idx="25">
                  <c:v>1770</c:v>
                </c:pt>
                <c:pt idx="26">
                  <c:v>1868</c:v>
                </c:pt>
                <c:pt idx="27">
                  <c:v>2007</c:v>
                </c:pt>
                <c:pt idx="28">
                  <c:v>2122</c:v>
                </c:pt>
                <c:pt idx="29">
                  <c:v>2247</c:v>
                </c:pt>
                <c:pt idx="30">
                  <c:v>2251</c:v>
                </c:pt>
                <c:pt idx="31">
                  <c:v>2458</c:v>
                </c:pt>
                <c:pt idx="32">
                  <c:v>2469</c:v>
                </c:pt>
                <c:pt idx="33">
                  <c:v>2629</c:v>
                </c:pt>
                <c:pt idx="34">
                  <c:v>2708</c:v>
                </c:pt>
                <c:pt idx="35">
                  <c:v>2770</c:v>
                </c:pt>
                <c:pt idx="36">
                  <c:v>2814</c:v>
                </c:pt>
                <c:pt idx="37">
                  <c:v>2872</c:v>
                </c:pt>
                <c:pt idx="38">
                  <c:v>2941</c:v>
                </c:pt>
                <c:pt idx="39">
                  <c:v>2996</c:v>
                </c:pt>
                <c:pt idx="40">
                  <c:v>3085</c:v>
                </c:pt>
                <c:pt idx="41">
                  <c:v>3160</c:v>
                </c:pt>
                <c:pt idx="42">
                  <c:v>3254</c:v>
                </c:pt>
                <c:pt idx="43">
                  <c:v>3347</c:v>
                </c:pt>
                <c:pt idx="44">
                  <c:v>3459</c:v>
                </c:pt>
                <c:pt idx="45">
                  <c:v>3558</c:v>
                </c:pt>
                <c:pt idx="46">
                  <c:v>3801</c:v>
                </c:pt>
                <c:pt idx="47">
                  <c:v>3987</c:v>
                </c:pt>
                <c:pt idx="48">
                  <c:v>4263</c:v>
                </c:pt>
                <c:pt idx="49">
                  <c:v>4610</c:v>
                </c:pt>
                <c:pt idx="50">
                  <c:v>4913</c:v>
                </c:pt>
                <c:pt idx="51">
                  <c:v>5411</c:v>
                </c:pt>
                <c:pt idx="52">
                  <c:v>5831</c:v>
                </c:pt>
                <c:pt idx="53">
                  <c:v>6471</c:v>
                </c:pt>
                <c:pt idx="54">
                  <c:v>7151</c:v>
                </c:pt>
                <c:pt idx="55">
                  <c:v>7957</c:v>
                </c:pt>
                <c:pt idx="56">
                  <c:v>8852</c:v>
                </c:pt>
                <c:pt idx="57">
                  <c:v>9958</c:v>
                </c:pt>
                <c:pt idx="58">
                  <c:v>11439</c:v>
                </c:pt>
                <c:pt idx="59">
                  <c:v>13141</c:v>
                </c:pt>
                <c:pt idx="60">
                  <c:v>14840</c:v>
                </c:pt>
                <c:pt idx="61">
                  <c:v>16758</c:v>
                </c:pt>
                <c:pt idx="62">
                  <c:v>19026</c:v>
                </c:pt>
                <c:pt idx="63">
                  <c:v>21799</c:v>
                </c:pt>
                <c:pt idx="64">
                  <c:v>24800</c:v>
                </c:pt>
                <c:pt idx="65">
                  <c:v>28308</c:v>
                </c:pt>
                <c:pt idx="66">
                  <c:v>31990</c:v>
                </c:pt>
                <c:pt idx="67">
                  <c:v>35456</c:v>
                </c:pt>
                <c:pt idx="68">
                  <c:v>39604</c:v>
                </c:pt>
                <c:pt idx="69">
                  <c:v>44440</c:v>
                </c:pt>
                <c:pt idx="70">
                  <c:v>49968</c:v>
                </c:pt>
                <c:pt idx="71">
                  <c:v>56251</c:v>
                </c:pt>
                <c:pt idx="72">
                  <c:v>62213</c:v>
                </c:pt>
                <c:pt idx="73">
                  <c:v>68044</c:v>
                </c:pt>
                <c:pt idx="74">
                  <c:v>73031</c:v>
                </c:pt>
                <c:pt idx="75">
                  <c:v>78862</c:v>
                </c:pt>
                <c:pt idx="76">
                  <c:v>86765</c:v>
                </c:pt>
                <c:pt idx="77">
                  <c:v>93457</c:v>
                </c:pt>
                <c:pt idx="78">
                  <c:v>101043</c:v>
                </c:pt>
                <c:pt idx="79">
                  <c:v>108286</c:v>
                </c:pt>
                <c:pt idx="80">
                  <c:v>114307</c:v>
                </c:pt>
                <c:pt idx="81">
                  <c:v>120007</c:v>
                </c:pt>
                <c:pt idx="82">
                  <c:v>125730</c:v>
                </c:pt>
                <c:pt idx="83">
                  <c:v>132621</c:v>
                </c:pt>
                <c:pt idx="84">
                  <c:v>140886</c:v>
                </c:pt>
                <c:pt idx="85">
                  <c:v>148157</c:v>
                </c:pt>
                <c:pt idx="86">
                  <c:v>157022</c:v>
                </c:pt>
                <c:pt idx="87">
                  <c:v>163452</c:v>
                </c:pt>
                <c:pt idx="88">
                  <c:v>167983</c:v>
                </c:pt>
                <c:pt idx="89">
                  <c:v>173381</c:v>
                </c:pt>
                <c:pt idx="90">
                  <c:v>180475</c:v>
                </c:pt>
                <c:pt idx="91">
                  <c:v>187174</c:v>
                </c:pt>
                <c:pt idx="92">
                  <c:v>193926</c:v>
                </c:pt>
                <c:pt idx="93">
                  <c:v>200266</c:v>
                </c:pt>
                <c:pt idx="94">
                  <c:v>206459</c:v>
                </c:pt>
                <c:pt idx="95">
                  <c:v>210192</c:v>
                </c:pt>
                <c:pt idx="96">
                  <c:v>214747</c:v>
                </c:pt>
                <c:pt idx="97">
                  <c:v>221109</c:v>
                </c:pt>
                <c:pt idx="98">
                  <c:v>227992</c:v>
                </c:pt>
                <c:pt idx="99">
                  <c:v>233687</c:v>
                </c:pt>
                <c:pt idx="100">
                  <c:v>238942</c:v>
                </c:pt>
                <c:pt idx="101">
                  <c:v>244129</c:v>
                </c:pt>
                <c:pt idx="102">
                  <c:v>247797</c:v>
                </c:pt>
                <c:pt idx="103">
                  <c:v>251890</c:v>
                </c:pt>
                <c:pt idx="104">
                  <c:v>257612</c:v>
                </c:pt>
                <c:pt idx="105">
                  <c:v>264196</c:v>
                </c:pt>
                <c:pt idx="106">
                  <c:v>269905</c:v>
                </c:pt>
                <c:pt idx="107">
                  <c:v>275250</c:v>
                </c:pt>
                <c:pt idx="108">
                  <c:v>279661</c:v>
                </c:pt>
                <c:pt idx="109">
                  <c:v>283086</c:v>
                </c:pt>
                <c:pt idx="110">
                  <c:v>286697</c:v>
                </c:pt>
                <c:pt idx="111">
                  <c:v>292319</c:v>
                </c:pt>
                <c:pt idx="112">
                  <c:v>297539</c:v>
                </c:pt>
                <c:pt idx="113">
                  <c:v>302813</c:v>
                </c:pt>
                <c:pt idx="114">
                  <c:v>307998</c:v>
                </c:pt>
                <c:pt idx="115">
                  <c:v>312150</c:v>
                </c:pt>
                <c:pt idx="116">
                  <c:v>315546</c:v>
                </c:pt>
                <c:pt idx="117">
                  <c:v>318853</c:v>
                </c:pt>
                <c:pt idx="118">
                  <c:v>323662</c:v>
                </c:pt>
                <c:pt idx="119">
                  <c:v>328483</c:v>
                </c:pt>
                <c:pt idx="120">
                  <c:v>333292</c:v>
                </c:pt>
                <c:pt idx="121">
                  <c:v>338585</c:v>
                </c:pt>
                <c:pt idx="122">
                  <c:v>342565</c:v>
                </c:pt>
                <c:pt idx="123">
                  <c:v>345412</c:v>
                </c:pt>
                <c:pt idx="124">
                  <c:v>346583</c:v>
                </c:pt>
                <c:pt idx="125">
                  <c:v>350807</c:v>
                </c:pt>
                <c:pt idx="126">
                  <c:v>355990</c:v>
                </c:pt>
                <c:pt idx="127">
                  <c:v>360686</c:v>
                </c:pt>
                <c:pt idx="128">
                  <c:v>365380</c:v>
                </c:pt>
                <c:pt idx="129">
                  <c:v>369492</c:v>
                </c:pt>
                <c:pt idx="130">
                  <c:v>372373</c:v>
                </c:pt>
                <c:pt idx="131">
                  <c:v>375902</c:v>
                </c:pt>
                <c:pt idx="132">
                  <c:v>380599</c:v>
                </c:pt>
                <c:pt idx="133">
                  <c:v>386298</c:v>
                </c:pt>
                <c:pt idx="134">
                  <c:v>391472</c:v>
                </c:pt>
                <c:pt idx="135">
                  <c:v>396294</c:v>
                </c:pt>
                <c:pt idx="136">
                  <c:v>400107</c:v>
                </c:pt>
                <c:pt idx="137">
                  <c:v>402856</c:v>
                </c:pt>
                <c:pt idx="138">
                  <c:v>406600</c:v>
                </c:pt>
                <c:pt idx="139">
                  <c:v>411461</c:v>
                </c:pt>
                <c:pt idx="140">
                  <c:v>416670</c:v>
                </c:pt>
                <c:pt idx="141">
                  <c:v>421461</c:v>
                </c:pt>
                <c:pt idx="142">
                  <c:v>425780</c:v>
                </c:pt>
                <c:pt idx="143">
                  <c:v>430047</c:v>
                </c:pt>
                <c:pt idx="144">
                  <c:v>433391</c:v>
                </c:pt>
                <c:pt idx="145">
                  <c:v>436899</c:v>
                </c:pt>
                <c:pt idx="146">
                  <c:v>443685</c:v>
                </c:pt>
                <c:pt idx="147">
                  <c:v>448959</c:v>
                </c:pt>
                <c:pt idx="148">
                  <c:v>453979</c:v>
                </c:pt>
                <c:pt idx="149">
                  <c:v>460268</c:v>
                </c:pt>
                <c:pt idx="150">
                  <c:v>464522</c:v>
                </c:pt>
                <c:pt idx="151">
                  <c:v>468583</c:v>
                </c:pt>
                <c:pt idx="152">
                  <c:v>472171</c:v>
                </c:pt>
                <c:pt idx="153">
                  <c:v>477587</c:v>
                </c:pt>
                <c:pt idx="154">
                  <c:v>482758</c:v>
                </c:pt>
                <c:pt idx="155">
                  <c:v>489312</c:v>
                </c:pt>
                <c:pt idx="156">
                  <c:v>494181</c:v>
                </c:pt>
                <c:pt idx="157">
                  <c:v>498710</c:v>
                </c:pt>
                <c:pt idx="158">
                  <c:v>501893</c:v>
                </c:pt>
                <c:pt idx="159">
                  <c:v>505505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94-4E00-BD98-B144852D8844}"/>
            </c:ext>
          </c:extLst>
        </c:ser>
        <c:ser>
          <c:idx val="8"/>
          <c:order val="8"/>
          <c:tx>
            <c:strRef>
              <c:f>Deaths!$A$4</c:f>
              <c:strCache>
                <c:ptCount val="1"/>
                <c:pt idx="0">
                  <c:v>Africa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strRef>
              <c:f>Deaths!$C$2:$FZ$2</c:f>
              <c:strCache>
                <c:ptCount val="16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</c:strCache>
            </c:strRef>
          </c:cat>
          <c:val>
            <c:numRef>
              <c:f>Deaths!$C$4:$FZ$4</c:f>
              <c:numCache>
                <c:formatCode>General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2</c:v>
                </c:pt>
                <c:pt idx="51">
                  <c:v>5</c:v>
                </c:pt>
                <c:pt idx="52">
                  <c:v>6</c:v>
                </c:pt>
                <c:pt idx="53">
                  <c:v>7</c:v>
                </c:pt>
                <c:pt idx="54">
                  <c:v>7</c:v>
                </c:pt>
                <c:pt idx="55">
                  <c:v>9</c:v>
                </c:pt>
                <c:pt idx="56">
                  <c:v>15</c:v>
                </c:pt>
                <c:pt idx="57">
                  <c:v>19</c:v>
                </c:pt>
                <c:pt idx="58">
                  <c:v>24</c:v>
                </c:pt>
                <c:pt idx="59">
                  <c:v>34</c:v>
                </c:pt>
                <c:pt idx="60">
                  <c:v>44</c:v>
                </c:pt>
                <c:pt idx="61">
                  <c:v>53</c:v>
                </c:pt>
                <c:pt idx="62">
                  <c:v>58</c:v>
                </c:pt>
                <c:pt idx="63">
                  <c:v>66</c:v>
                </c:pt>
                <c:pt idx="64">
                  <c:v>79</c:v>
                </c:pt>
                <c:pt idx="65">
                  <c:v>90</c:v>
                </c:pt>
                <c:pt idx="66">
                  <c:v>107</c:v>
                </c:pt>
                <c:pt idx="67">
                  <c:v>121</c:v>
                </c:pt>
                <c:pt idx="68">
                  <c:v>133</c:v>
                </c:pt>
                <c:pt idx="69">
                  <c:v>155</c:v>
                </c:pt>
                <c:pt idx="70">
                  <c:v>183</c:v>
                </c:pt>
                <c:pt idx="71">
                  <c:v>230</c:v>
                </c:pt>
                <c:pt idx="72">
                  <c:v>269</c:v>
                </c:pt>
                <c:pt idx="73">
                  <c:v>310</c:v>
                </c:pt>
                <c:pt idx="74">
                  <c:v>356</c:v>
                </c:pt>
                <c:pt idx="75">
                  <c:v>388</c:v>
                </c:pt>
                <c:pt idx="76">
                  <c:v>424</c:v>
                </c:pt>
                <c:pt idx="77">
                  <c:v>461</c:v>
                </c:pt>
                <c:pt idx="78">
                  <c:v>510</c:v>
                </c:pt>
                <c:pt idx="79">
                  <c:v>564</c:v>
                </c:pt>
                <c:pt idx="80">
                  <c:v>608</c:v>
                </c:pt>
                <c:pt idx="81">
                  <c:v>644</c:v>
                </c:pt>
                <c:pt idx="82">
                  <c:v>680</c:v>
                </c:pt>
                <c:pt idx="83">
                  <c:v>716</c:v>
                </c:pt>
                <c:pt idx="84">
                  <c:v>753</c:v>
                </c:pt>
                <c:pt idx="85">
                  <c:v>803</c:v>
                </c:pt>
                <c:pt idx="86">
                  <c:v>849</c:v>
                </c:pt>
                <c:pt idx="87">
                  <c:v>887</c:v>
                </c:pt>
                <c:pt idx="88">
                  <c:v>945</c:v>
                </c:pt>
                <c:pt idx="89">
                  <c:v>981</c:v>
                </c:pt>
                <c:pt idx="90">
                  <c:v>1005</c:v>
                </c:pt>
                <c:pt idx="91">
                  <c:v>1048</c:v>
                </c:pt>
                <c:pt idx="92">
                  <c:v>1095</c:v>
                </c:pt>
                <c:pt idx="93">
                  <c:v>1119</c:v>
                </c:pt>
                <c:pt idx="94">
                  <c:v>1169</c:v>
                </c:pt>
                <c:pt idx="95">
                  <c:v>1213</c:v>
                </c:pt>
                <c:pt idx="96">
                  <c:v>1250</c:v>
                </c:pt>
                <c:pt idx="97">
                  <c:v>1307</c:v>
                </c:pt>
                <c:pt idx="98">
                  <c:v>1367</c:v>
                </c:pt>
                <c:pt idx="99">
                  <c:v>1408</c:v>
                </c:pt>
                <c:pt idx="100">
                  <c:v>1462</c:v>
                </c:pt>
                <c:pt idx="101">
                  <c:v>1526</c:v>
                </c:pt>
                <c:pt idx="102">
                  <c:v>1559</c:v>
                </c:pt>
                <c:pt idx="103">
                  <c:v>1596</c:v>
                </c:pt>
                <c:pt idx="104">
                  <c:v>1656</c:v>
                </c:pt>
                <c:pt idx="105">
                  <c:v>1752</c:v>
                </c:pt>
                <c:pt idx="106">
                  <c:v>1816</c:v>
                </c:pt>
                <c:pt idx="107">
                  <c:v>1889</c:v>
                </c:pt>
                <c:pt idx="108">
                  <c:v>1953</c:v>
                </c:pt>
                <c:pt idx="109">
                  <c:v>2019</c:v>
                </c:pt>
                <c:pt idx="110">
                  <c:v>2072</c:v>
                </c:pt>
                <c:pt idx="111">
                  <c:v>2122</c:v>
                </c:pt>
                <c:pt idx="112">
                  <c:v>2212</c:v>
                </c:pt>
                <c:pt idx="113">
                  <c:v>2276</c:v>
                </c:pt>
                <c:pt idx="114">
                  <c:v>2338</c:v>
                </c:pt>
                <c:pt idx="115">
                  <c:v>2416</c:v>
                </c:pt>
                <c:pt idx="116">
                  <c:v>2460</c:v>
                </c:pt>
                <c:pt idx="117">
                  <c:v>2531</c:v>
                </c:pt>
                <c:pt idx="118">
                  <c:v>2602</c:v>
                </c:pt>
                <c:pt idx="119">
                  <c:v>2681</c:v>
                </c:pt>
                <c:pt idx="120">
                  <c:v>2777</c:v>
                </c:pt>
                <c:pt idx="121">
                  <c:v>2862</c:v>
                </c:pt>
                <c:pt idx="122">
                  <c:v>2932</c:v>
                </c:pt>
                <c:pt idx="123">
                  <c:v>3026</c:v>
                </c:pt>
                <c:pt idx="124">
                  <c:v>3141</c:v>
                </c:pt>
                <c:pt idx="125">
                  <c:v>3243</c:v>
                </c:pt>
                <c:pt idx="126">
                  <c:v>3347</c:v>
                </c:pt>
                <c:pt idx="127">
                  <c:v>3433</c:v>
                </c:pt>
                <c:pt idx="128">
                  <c:v>3559</c:v>
                </c:pt>
                <c:pt idx="129">
                  <c:v>3699</c:v>
                </c:pt>
                <c:pt idx="130">
                  <c:v>3847</c:v>
                </c:pt>
                <c:pt idx="131">
                  <c:v>3967</c:v>
                </c:pt>
                <c:pt idx="132">
                  <c:v>4108</c:v>
                </c:pt>
                <c:pt idx="133">
                  <c:v>4209</c:v>
                </c:pt>
                <c:pt idx="134">
                  <c:v>4350</c:v>
                </c:pt>
                <c:pt idx="135">
                  <c:v>4502</c:v>
                </c:pt>
                <c:pt idx="136">
                  <c:v>4632</c:v>
                </c:pt>
                <c:pt idx="137">
                  <c:v>4758</c:v>
                </c:pt>
                <c:pt idx="138">
                  <c:v>4925</c:v>
                </c:pt>
                <c:pt idx="139">
                  <c:v>5094</c:v>
                </c:pt>
                <c:pt idx="140">
                  <c:v>5228</c:v>
                </c:pt>
                <c:pt idx="141">
                  <c:v>5386</c:v>
                </c:pt>
                <c:pt idx="142">
                  <c:v>5568</c:v>
                </c:pt>
                <c:pt idx="143">
                  <c:v>5765</c:v>
                </c:pt>
                <c:pt idx="144">
                  <c:v>5967</c:v>
                </c:pt>
                <c:pt idx="145">
                  <c:v>6261</c:v>
                </c:pt>
                <c:pt idx="146">
                  <c:v>6510</c:v>
                </c:pt>
                <c:pt idx="147">
                  <c:v>6705</c:v>
                </c:pt>
                <c:pt idx="148">
                  <c:v>6900</c:v>
                </c:pt>
                <c:pt idx="149">
                  <c:v>7156</c:v>
                </c:pt>
                <c:pt idx="150">
                  <c:v>7382</c:v>
                </c:pt>
                <c:pt idx="151">
                  <c:v>7570</c:v>
                </c:pt>
                <c:pt idx="152">
                  <c:v>7787</c:v>
                </c:pt>
                <c:pt idx="153">
                  <c:v>8065</c:v>
                </c:pt>
                <c:pt idx="154">
                  <c:v>8292</c:v>
                </c:pt>
                <c:pt idx="155">
                  <c:v>8498</c:v>
                </c:pt>
                <c:pt idx="156">
                  <c:v>8703</c:v>
                </c:pt>
                <c:pt idx="157">
                  <c:v>8900</c:v>
                </c:pt>
                <c:pt idx="158">
                  <c:v>9069</c:v>
                </c:pt>
                <c:pt idx="159">
                  <c:v>9273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8A-4C84-A93C-2C585EC11C79}"/>
            </c:ext>
          </c:extLst>
        </c:ser>
        <c:ser>
          <c:idx val="9"/>
          <c:order val="9"/>
          <c:tx>
            <c:strRef>
              <c:f>Deaths!$A$5</c:f>
              <c:strCache>
                <c:ptCount val="1"/>
                <c:pt idx="0">
                  <c:v>South America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Deaths!$C$5:$FZ$5</c:f>
              <c:numCache>
                <c:formatCode>General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2</c:v>
                </c:pt>
                <c:pt idx="50">
                  <c:v>3</c:v>
                </c:pt>
                <c:pt idx="51">
                  <c:v>4</c:v>
                </c:pt>
                <c:pt idx="52">
                  <c:v>6</c:v>
                </c:pt>
                <c:pt idx="53">
                  <c:v>6</c:v>
                </c:pt>
                <c:pt idx="54">
                  <c:v>7</c:v>
                </c:pt>
                <c:pt idx="55">
                  <c:v>8</c:v>
                </c:pt>
                <c:pt idx="56">
                  <c:v>10</c:v>
                </c:pt>
                <c:pt idx="57">
                  <c:v>17</c:v>
                </c:pt>
                <c:pt idx="58">
                  <c:v>28</c:v>
                </c:pt>
                <c:pt idx="59">
                  <c:v>39</c:v>
                </c:pt>
                <c:pt idx="60">
                  <c:v>62</c:v>
                </c:pt>
                <c:pt idx="61">
                  <c:v>81</c:v>
                </c:pt>
                <c:pt idx="62">
                  <c:v>108</c:v>
                </c:pt>
                <c:pt idx="63">
                  <c:v>132</c:v>
                </c:pt>
                <c:pt idx="64">
                  <c:v>163</c:v>
                </c:pt>
                <c:pt idx="65">
                  <c:v>194</c:v>
                </c:pt>
                <c:pt idx="66">
                  <c:v>247</c:v>
                </c:pt>
                <c:pt idx="67">
                  <c:v>300</c:v>
                </c:pt>
                <c:pt idx="68">
                  <c:v>361</c:v>
                </c:pt>
                <c:pt idx="69">
                  <c:v>447</c:v>
                </c:pt>
                <c:pt idx="70">
                  <c:v>531</c:v>
                </c:pt>
                <c:pt idx="71">
                  <c:v>698</c:v>
                </c:pt>
                <c:pt idx="72">
                  <c:v>797</c:v>
                </c:pt>
                <c:pt idx="73">
                  <c:v>965</c:v>
                </c:pt>
                <c:pt idx="74">
                  <c:v>1063</c:v>
                </c:pt>
                <c:pt idx="75">
                  <c:v>1223</c:v>
                </c:pt>
                <c:pt idx="76">
                  <c:v>1400</c:v>
                </c:pt>
                <c:pt idx="77">
                  <c:v>1657</c:v>
                </c:pt>
                <c:pt idx="78">
                  <c:v>1897</c:v>
                </c:pt>
                <c:pt idx="79">
                  <c:v>2133</c:v>
                </c:pt>
                <c:pt idx="80">
                  <c:v>2309</c:v>
                </c:pt>
                <c:pt idx="81">
                  <c:v>2496</c:v>
                </c:pt>
                <c:pt idx="82">
                  <c:v>2706</c:v>
                </c:pt>
                <c:pt idx="83">
                  <c:v>3052</c:v>
                </c:pt>
                <c:pt idx="84">
                  <c:v>3366</c:v>
                </c:pt>
                <c:pt idx="85">
                  <c:v>3667</c:v>
                </c:pt>
                <c:pt idx="86">
                  <c:v>4033</c:v>
                </c:pt>
                <c:pt idx="87">
                  <c:v>4462</c:v>
                </c:pt>
                <c:pt idx="88">
                  <c:v>4720</c:v>
                </c:pt>
                <c:pt idx="89">
                  <c:v>4977</c:v>
                </c:pt>
                <c:pt idx="90">
                  <c:v>5368</c:v>
                </c:pt>
                <c:pt idx="91">
                  <c:v>5747</c:v>
                </c:pt>
                <c:pt idx="92">
                  <c:v>6383</c:v>
                </c:pt>
                <c:pt idx="93">
                  <c:v>7030</c:v>
                </c:pt>
                <c:pt idx="94">
                  <c:v>7572</c:v>
                </c:pt>
                <c:pt idx="95">
                  <c:v>7915</c:v>
                </c:pt>
                <c:pt idx="96">
                  <c:v>8486</c:v>
                </c:pt>
                <c:pt idx="97">
                  <c:v>9421</c:v>
                </c:pt>
                <c:pt idx="98">
                  <c:v>10159</c:v>
                </c:pt>
                <c:pt idx="99">
                  <c:v>10963</c:v>
                </c:pt>
                <c:pt idx="100">
                  <c:v>11759</c:v>
                </c:pt>
                <c:pt idx="101">
                  <c:v>12629</c:v>
                </c:pt>
                <c:pt idx="102">
                  <c:v>13342</c:v>
                </c:pt>
                <c:pt idx="103">
                  <c:v>13894</c:v>
                </c:pt>
                <c:pt idx="104">
                  <c:v>14856</c:v>
                </c:pt>
                <c:pt idx="105">
                  <c:v>15897</c:v>
                </c:pt>
                <c:pt idx="106">
                  <c:v>16935</c:v>
                </c:pt>
                <c:pt idx="107">
                  <c:v>18154</c:v>
                </c:pt>
                <c:pt idx="108">
                  <c:v>19149</c:v>
                </c:pt>
                <c:pt idx="109">
                  <c:v>20259</c:v>
                </c:pt>
                <c:pt idx="110">
                  <c:v>21041</c:v>
                </c:pt>
                <c:pt idx="111">
                  <c:v>22531</c:v>
                </c:pt>
                <c:pt idx="112">
                  <c:v>23784</c:v>
                </c:pt>
                <c:pt idx="113">
                  <c:v>24991</c:v>
                </c:pt>
                <c:pt idx="114">
                  <c:v>26698</c:v>
                </c:pt>
                <c:pt idx="115">
                  <c:v>27964</c:v>
                </c:pt>
                <c:pt idx="116">
                  <c:v>28795</c:v>
                </c:pt>
                <c:pt idx="117">
                  <c:v>29959</c:v>
                </c:pt>
                <c:pt idx="118">
                  <c:v>31686</c:v>
                </c:pt>
                <c:pt idx="119">
                  <c:v>33226</c:v>
                </c:pt>
                <c:pt idx="120">
                  <c:v>35123</c:v>
                </c:pt>
                <c:pt idx="121">
                  <c:v>36937</c:v>
                </c:pt>
                <c:pt idx="122">
                  <c:v>38359</c:v>
                </c:pt>
                <c:pt idx="123">
                  <c:v>39431</c:v>
                </c:pt>
                <c:pt idx="124">
                  <c:v>40845</c:v>
                </c:pt>
                <c:pt idx="125">
                  <c:v>42678</c:v>
                </c:pt>
                <c:pt idx="126">
                  <c:v>44594</c:v>
                </c:pt>
                <c:pt idx="127">
                  <c:v>46470</c:v>
                </c:pt>
                <c:pt idx="128">
                  <c:v>48234</c:v>
                </c:pt>
                <c:pt idx="129">
                  <c:v>49828</c:v>
                </c:pt>
                <c:pt idx="130">
                  <c:v>50737</c:v>
                </c:pt>
                <c:pt idx="131">
                  <c:v>51903</c:v>
                </c:pt>
                <c:pt idx="132">
                  <c:v>53925</c:v>
                </c:pt>
                <c:pt idx="133">
                  <c:v>56880</c:v>
                </c:pt>
                <c:pt idx="134">
                  <c:v>59500</c:v>
                </c:pt>
                <c:pt idx="135">
                  <c:v>61613</c:v>
                </c:pt>
                <c:pt idx="136">
                  <c:v>63241</c:v>
                </c:pt>
                <c:pt idx="137">
                  <c:v>64352</c:v>
                </c:pt>
                <c:pt idx="138">
                  <c:v>66315</c:v>
                </c:pt>
                <c:pt idx="139">
                  <c:v>68503</c:v>
                </c:pt>
                <c:pt idx="140">
                  <c:v>71042</c:v>
                </c:pt>
                <c:pt idx="141">
                  <c:v>73374</c:v>
                </c:pt>
                <c:pt idx="142">
                  <c:v>75253</c:v>
                </c:pt>
                <c:pt idx="143">
                  <c:v>77216</c:v>
                </c:pt>
                <c:pt idx="144">
                  <c:v>78842</c:v>
                </c:pt>
                <c:pt idx="145">
                  <c:v>80372</c:v>
                </c:pt>
                <c:pt idx="146">
                  <c:v>82744</c:v>
                </c:pt>
                <c:pt idx="147">
                  <c:v>85424</c:v>
                </c:pt>
                <c:pt idx="148">
                  <c:v>87993</c:v>
                </c:pt>
                <c:pt idx="149">
                  <c:v>90563</c:v>
                </c:pt>
                <c:pt idx="150">
                  <c:v>92574</c:v>
                </c:pt>
                <c:pt idx="151">
                  <c:v>94960</c:v>
                </c:pt>
                <c:pt idx="152">
                  <c:v>96831</c:v>
                </c:pt>
                <c:pt idx="153">
                  <c:v>99469</c:v>
                </c:pt>
                <c:pt idx="154">
                  <c:v>102130</c:v>
                </c:pt>
                <c:pt idx="155">
                  <c:v>104637</c:v>
                </c:pt>
                <c:pt idx="156">
                  <c:v>107096</c:v>
                </c:pt>
                <c:pt idx="157">
                  <c:v>109594</c:v>
                </c:pt>
                <c:pt idx="158">
                  <c:v>111187</c:v>
                </c:pt>
                <c:pt idx="159">
                  <c:v>112843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3D-4D9C-8414-F226700C9AD8}"/>
            </c:ext>
          </c:extLst>
        </c:ser>
        <c:ser>
          <c:idx val="10"/>
          <c:order val="10"/>
          <c:tx>
            <c:strRef>
              <c:f>Deaths!$A$6</c:f>
              <c:strCache>
                <c:ptCount val="1"/>
                <c:pt idx="0">
                  <c:v>Europe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Deaths!$C$6:$FF$6</c:f>
              <c:numCache>
                <c:formatCode>General</c:formatCode>
                <c:ptCount val="1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2</c:v>
                </c:pt>
                <c:pt idx="31">
                  <c:v>3</c:v>
                </c:pt>
                <c:pt idx="32">
                  <c:v>4</c:v>
                </c:pt>
                <c:pt idx="33">
                  <c:v>8</c:v>
                </c:pt>
                <c:pt idx="34">
                  <c:v>11</c:v>
                </c:pt>
                <c:pt idx="35">
                  <c:v>14</c:v>
                </c:pt>
                <c:pt idx="36">
                  <c:v>19</c:v>
                </c:pt>
                <c:pt idx="37">
                  <c:v>23</c:v>
                </c:pt>
                <c:pt idx="38">
                  <c:v>31</c:v>
                </c:pt>
                <c:pt idx="39">
                  <c:v>36</c:v>
                </c:pt>
                <c:pt idx="40">
                  <c:v>55</c:v>
                </c:pt>
                <c:pt idx="41">
                  <c:v>85</c:v>
                </c:pt>
                <c:pt idx="42">
                  <c:v>114</c:v>
                </c:pt>
                <c:pt idx="43">
                  <c:v>159</c:v>
                </c:pt>
                <c:pt idx="44">
                  <c:v>215</c:v>
                </c:pt>
                <c:pt idx="45">
                  <c:v>259</c:v>
                </c:pt>
                <c:pt idx="46">
                  <c:v>410</c:v>
                </c:pt>
                <c:pt idx="47">
                  <c:v>521</c:v>
                </c:pt>
                <c:pt idx="48">
                  <c:v>717</c:v>
                </c:pt>
                <c:pt idx="49">
                  <c:v>957</c:v>
                </c:pt>
                <c:pt idx="50">
                  <c:v>1152</c:v>
                </c:pt>
                <c:pt idx="51">
                  <c:v>1531</c:v>
                </c:pt>
                <c:pt idx="52">
                  <c:v>1816</c:v>
                </c:pt>
                <c:pt idx="53">
                  <c:v>2308</c:v>
                </c:pt>
                <c:pt idx="54">
                  <c:v>2809</c:v>
                </c:pt>
                <c:pt idx="55">
                  <c:v>3411</c:v>
                </c:pt>
                <c:pt idx="56">
                  <c:v>4050</c:v>
                </c:pt>
                <c:pt idx="57">
                  <c:v>4889</c:v>
                </c:pt>
                <c:pt idx="58">
                  <c:v>6071</c:v>
                </c:pt>
                <c:pt idx="59">
                  <c:v>7503</c:v>
                </c:pt>
                <c:pt idx="60">
                  <c:v>8822</c:v>
                </c:pt>
                <c:pt idx="61">
                  <c:v>10368</c:v>
                </c:pt>
                <c:pt idx="62">
                  <c:v>12189</c:v>
                </c:pt>
                <c:pt idx="63">
                  <c:v>14418</c:v>
                </c:pt>
                <c:pt idx="64">
                  <c:v>16713</c:v>
                </c:pt>
                <c:pt idx="65">
                  <c:v>19390</c:v>
                </c:pt>
                <c:pt idx="66">
                  <c:v>22117</c:v>
                </c:pt>
                <c:pt idx="67">
                  <c:v>24655</c:v>
                </c:pt>
                <c:pt idx="68">
                  <c:v>27684</c:v>
                </c:pt>
                <c:pt idx="69">
                  <c:v>30913</c:v>
                </c:pt>
                <c:pt idx="70">
                  <c:v>34802</c:v>
                </c:pt>
                <c:pt idx="71">
                  <c:v>39000</c:v>
                </c:pt>
                <c:pt idx="72">
                  <c:v>43213</c:v>
                </c:pt>
                <c:pt idx="73">
                  <c:v>47219</c:v>
                </c:pt>
                <c:pt idx="74">
                  <c:v>50316</c:v>
                </c:pt>
                <c:pt idx="75">
                  <c:v>53880</c:v>
                </c:pt>
                <c:pt idx="76">
                  <c:v>58920</c:v>
                </c:pt>
                <c:pt idx="77">
                  <c:v>62915</c:v>
                </c:pt>
                <c:pt idx="78">
                  <c:v>67733</c:v>
                </c:pt>
                <c:pt idx="79">
                  <c:v>72214</c:v>
                </c:pt>
                <c:pt idx="80">
                  <c:v>75579</c:v>
                </c:pt>
                <c:pt idx="81">
                  <c:v>78828</c:v>
                </c:pt>
                <c:pt idx="82">
                  <c:v>82113</c:v>
                </c:pt>
                <c:pt idx="83">
                  <c:v>85716</c:v>
                </c:pt>
                <c:pt idx="84">
                  <c:v>90729</c:v>
                </c:pt>
                <c:pt idx="85">
                  <c:v>94953</c:v>
                </c:pt>
                <c:pt idx="86">
                  <c:v>99077</c:v>
                </c:pt>
                <c:pt idx="87">
                  <c:v>102324</c:v>
                </c:pt>
                <c:pt idx="88">
                  <c:v>104824</c:v>
                </c:pt>
                <c:pt idx="89">
                  <c:v>107670</c:v>
                </c:pt>
                <c:pt idx="90">
                  <c:v>111394</c:v>
                </c:pt>
                <c:pt idx="91">
                  <c:v>114780</c:v>
                </c:pt>
                <c:pt idx="92">
                  <c:v>117987</c:v>
                </c:pt>
                <c:pt idx="93">
                  <c:v>121300</c:v>
                </c:pt>
                <c:pt idx="94">
                  <c:v>124094</c:v>
                </c:pt>
                <c:pt idx="95">
                  <c:v>125860</c:v>
                </c:pt>
                <c:pt idx="96">
                  <c:v>127945</c:v>
                </c:pt>
                <c:pt idx="97">
                  <c:v>130649</c:v>
                </c:pt>
                <c:pt idx="98">
                  <c:v>133471</c:v>
                </c:pt>
                <c:pt idx="99">
                  <c:v>135694</c:v>
                </c:pt>
                <c:pt idx="100">
                  <c:v>137515</c:v>
                </c:pt>
                <c:pt idx="101">
                  <c:v>139772</c:v>
                </c:pt>
                <c:pt idx="102">
                  <c:v>140923</c:v>
                </c:pt>
                <c:pt idx="103">
                  <c:v>142393</c:v>
                </c:pt>
                <c:pt idx="104">
                  <c:v>144270</c:v>
                </c:pt>
                <c:pt idx="105">
                  <c:v>146721</c:v>
                </c:pt>
                <c:pt idx="106">
                  <c:v>148471</c:v>
                </c:pt>
                <c:pt idx="107">
                  <c:v>150403</c:v>
                </c:pt>
                <c:pt idx="108">
                  <c:v>151549</c:v>
                </c:pt>
                <c:pt idx="109">
                  <c:v>152434</c:v>
                </c:pt>
                <c:pt idx="110">
                  <c:v>153530</c:v>
                </c:pt>
                <c:pt idx="111">
                  <c:v>155264</c:v>
                </c:pt>
                <c:pt idx="112">
                  <c:v>156773</c:v>
                </c:pt>
                <c:pt idx="113">
                  <c:v>158342</c:v>
                </c:pt>
                <c:pt idx="114">
                  <c:v>159579</c:v>
                </c:pt>
                <c:pt idx="115">
                  <c:v>160553</c:v>
                </c:pt>
                <c:pt idx="116">
                  <c:v>161639</c:v>
                </c:pt>
                <c:pt idx="117">
                  <c:v>162372</c:v>
                </c:pt>
                <c:pt idx="118">
                  <c:v>163208</c:v>
                </c:pt>
                <c:pt idx="119">
                  <c:v>164266</c:v>
                </c:pt>
                <c:pt idx="120">
                  <c:v>165157</c:v>
                </c:pt>
                <c:pt idx="121">
                  <c:v>166602</c:v>
                </c:pt>
                <c:pt idx="122">
                  <c:v>167340</c:v>
                </c:pt>
                <c:pt idx="123">
                  <c:v>167775</c:v>
                </c:pt>
                <c:pt idx="124">
                  <c:v>166343</c:v>
                </c:pt>
                <c:pt idx="125">
                  <c:v>167215</c:v>
                </c:pt>
                <c:pt idx="126">
                  <c:v>168103</c:v>
                </c:pt>
                <c:pt idx="127">
                  <c:v>168875</c:v>
                </c:pt>
                <c:pt idx="128">
                  <c:v>169611</c:v>
                </c:pt>
                <c:pt idx="129">
                  <c:v>170189</c:v>
                </c:pt>
                <c:pt idx="130">
                  <c:v>170503</c:v>
                </c:pt>
                <c:pt idx="131">
                  <c:v>171262</c:v>
                </c:pt>
                <c:pt idx="132">
                  <c:v>171926</c:v>
                </c:pt>
                <c:pt idx="133">
                  <c:v>172652</c:v>
                </c:pt>
                <c:pt idx="134">
                  <c:v>173114</c:v>
                </c:pt>
                <c:pt idx="135">
                  <c:v>173814</c:v>
                </c:pt>
                <c:pt idx="136">
                  <c:v>174245</c:v>
                </c:pt>
                <c:pt idx="137">
                  <c:v>174474</c:v>
                </c:pt>
                <c:pt idx="138">
                  <c:v>174776</c:v>
                </c:pt>
                <c:pt idx="139">
                  <c:v>175401</c:v>
                </c:pt>
                <c:pt idx="140">
                  <c:v>175924</c:v>
                </c:pt>
                <c:pt idx="141">
                  <c:v>176260</c:v>
                </c:pt>
                <c:pt idx="142">
                  <c:v>176664</c:v>
                </c:pt>
                <c:pt idx="143">
                  <c:v>177049</c:v>
                </c:pt>
                <c:pt idx="144">
                  <c:v>177200</c:v>
                </c:pt>
                <c:pt idx="145">
                  <c:v>177374</c:v>
                </c:pt>
                <c:pt idx="146">
                  <c:v>177897</c:v>
                </c:pt>
                <c:pt idx="147">
                  <c:v>178370</c:v>
                </c:pt>
                <c:pt idx="148">
                  <c:v>178729</c:v>
                </c:pt>
                <c:pt idx="149">
                  <c:v>180282</c:v>
                </c:pt>
                <c:pt idx="150">
                  <c:v>180562</c:v>
                </c:pt>
                <c:pt idx="151">
                  <c:v>180689</c:v>
                </c:pt>
                <c:pt idx="152">
                  <c:v>180818</c:v>
                </c:pt>
                <c:pt idx="153">
                  <c:v>181328</c:v>
                </c:pt>
                <c:pt idx="154">
                  <c:v>181612</c:v>
                </c:pt>
                <c:pt idx="155">
                  <c:v>181924</c:v>
                </c:pt>
                <c:pt idx="156">
                  <c:v>182331</c:v>
                </c:pt>
                <c:pt idx="157">
                  <c:v>182494</c:v>
                </c:pt>
                <c:pt idx="158">
                  <c:v>182599</c:v>
                </c:pt>
                <c:pt idx="159">
                  <c:v>182752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38-4330-8E22-081699606E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707528"/>
        <c:axId val="241707920"/>
        <c:extLst>
          <c:ext xmlns:c15="http://schemas.microsoft.com/office/drawing/2012/chart" uri="{02D57815-91ED-43cb-92C2-25804820EDAC}">
            <c15:filteredLineSeries>
              <c15:ser>
                <c:idx val="0"/>
                <c:order val="1"/>
                <c:tx>
                  <c:strRef>
                    <c:extLst>
                      <c:ext uri="{02D57815-91ED-43cb-92C2-25804820EDAC}">
                        <c15:formulaRef>
                          <c15:sqref>Deaths!$A$7</c15:sqref>
                        </c15:formulaRef>
                      </c:ext>
                    </c:extLst>
                    <c:strCache>
                      <c:ptCount val="1"/>
                      <c:pt idx="0">
                        <c:v>UK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Deaths!$C$2:$FZ$2</c15:sqref>
                        </c15:formulaRef>
                      </c:ext>
                    </c:extLst>
                    <c:strCache>
                      <c:ptCount val="160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  <c:pt idx="122">
                        <c:v>5/23/20</c:v>
                      </c:pt>
                      <c:pt idx="123">
                        <c:v>5/24/20</c:v>
                      </c:pt>
                      <c:pt idx="124">
                        <c:v>5/25/20</c:v>
                      </c:pt>
                      <c:pt idx="125">
                        <c:v>5/26/20</c:v>
                      </c:pt>
                      <c:pt idx="126">
                        <c:v>5/27/20</c:v>
                      </c:pt>
                      <c:pt idx="127">
                        <c:v>5/28/20</c:v>
                      </c:pt>
                      <c:pt idx="128">
                        <c:v>5/29/20</c:v>
                      </c:pt>
                      <c:pt idx="129">
                        <c:v>5/30/20</c:v>
                      </c:pt>
                      <c:pt idx="130">
                        <c:v>5/31/20</c:v>
                      </c:pt>
                      <c:pt idx="131">
                        <c:v>06/01/2020</c:v>
                      </c:pt>
                      <c:pt idx="132">
                        <c:v>06/02/2020</c:v>
                      </c:pt>
                      <c:pt idx="133">
                        <c:v>06/03/2020</c:v>
                      </c:pt>
                      <c:pt idx="134">
                        <c:v>06/04/2020</c:v>
                      </c:pt>
                      <c:pt idx="135">
                        <c:v>06/05/2020</c:v>
                      </c:pt>
                      <c:pt idx="136">
                        <c:v>06/06/2020</c:v>
                      </c:pt>
                      <c:pt idx="137">
                        <c:v>06/07/2020</c:v>
                      </c:pt>
                      <c:pt idx="138">
                        <c:v>06/08/2020</c:v>
                      </c:pt>
                      <c:pt idx="139">
                        <c:v>06/09/2020</c:v>
                      </c:pt>
                      <c:pt idx="140">
                        <c:v>06/10/2020</c:v>
                      </c:pt>
                      <c:pt idx="141">
                        <c:v>06/11/2020</c:v>
                      </c:pt>
                      <c:pt idx="142">
                        <c:v>06/12/2020</c:v>
                      </c:pt>
                      <c:pt idx="143">
                        <c:v>6/13/20</c:v>
                      </c:pt>
                      <c:pt idx="144">
                        <c:v>6/14/20</c:v>
                      </c:pt>
                      <c:pt idx="145">
                        <c:v>6/15/20</c:v>
                      </c:pt>
                      <c:pt idx="146">
                        <c:v>6/16/20</c:v>
                      </c:pt>
                      <c:pt idx="147">
                        <c:v>6/17/20</c:v>
                      </c:pt>
                      <c:pt idx="148">
                        <c:v>6/18/20</c:v>
                      </c:pt>
                      <c:pt idx="149">
                        <c:v>6/19/20</c:v>
                      </c:pt>
                      <c:pt idx="150">
                        <c:v>6/20/20</c:v>
                      </c:pt>
                      <c:pt idx="151">
                        <c:v>6/21/20</c:v>
                      </c:pt>
                      <c:pt idx="152">
                        <c:v>6/22/20</c:v>
                      </c:pt>
                      <c:pt idx="153">
                        <c:v>6/23/20</c:v>
                      </c:pt>
                      <c:pt idx="154">
                        <c:v>6/24/20</c:v>
                      </c:pt>
                      <c:pt idx="155">
                        <c:v>6/25/20</c:v>
                      </c:pt>
                      <c:pt idx="156">
                        <c:v>6/26/20</c:v>
                      </c:pt>
                      <c:pt idx="157">
                        <c:v>6/27/20</c:v>
                      </c:pt>
                      <c:pt idx="158">
                        <c:v>6/28/20</c:v>
                      </c:pt>
                      <c:pt idx="159">
                        <c:v>6/29/20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Deaths!$C$7:$FZ$7</c15:sqref>
                        </c15:formulaRef>
                      </c:ext>
                    </c:extLst>
                    <c:numCache>
                      <c:formatCode>General</c:formatCode>
                      <c:ptCount val="18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1</c:v>
                      </c:pt>
                      <c:pt idx="45">
                        <c:v>2</c:v>
                      </c:pt>
                      <c:pt idx="46">
                        <c:v>2</c:v>
                      </c:pt>
                      <c:pt idx="47">
                        <c:v>3</c:v>
                      </c:pt>
                      <c:pt idx="48">
                        <c:v>7</c:v>
                      </c:pt>
                      <c:pt idx="49">
                        <c:v>7</c:v>
                      </c:pt>
                      <c:pt idx="50">
                        <c:v>9</c:v>
                      </c:pt>
                      <c:pt idx="51">
                        <c:v>10</c:v>
                      </c:pt>
                      <c:pt idx="52">
                        <c:v>28</c:v>
                      </c:pt>
                      <c:pt idx="53">
                        <c:v>43</c:v>
                      </c:pt>
                      <c:pt idx="54">
                        <c:v>66</c:v>
                      </c:pt>
                      <c:pt idx="55">
                        <c:v>82</c:v>
                      </c:pt>
                      <c:pt idx="56">
                        <c:v>116</c:v>
                      </c:pt>
                      <c:pt idx="57">
                        <c:v>159</c:v>
                      </c:pt>
                      <c:pt idx="58">
                        <c:v>195</c:v>
                      </c:pt>
                      <c:pt idx="59">
                        <c:v>251</c:v>
                      </c:pt>
                      <c:pt idx="60">
                        <c:v>286</c:v>
                      </c:pt>
                      <c:pt idx="61">
                        <c:v>360</c:v>
                      </c:pt>
                      <c:pt idx="62">
                        <c:v>509</c:v>
                      </c:pt>
                      <c:pt idx="63">
                        <c:v>695</c:v>
                      </c:pt>
                      <c:pt idx="64">
                        <c:v>879</c:v>
                      </c:pt>
                      <c:pt idx="65">
                        <c:v>1163</c:v>
                      </c:pt>
                      <c:pt idx="66">
                        <c:v>1457</c:v>
                      </c:pt>
                      <c:pt idx="67">
                        <c:v>1672</c:v>
                      </c:pt>
                      <c:pt idx="68">
                        <c:v>2046</c:v>
                      </c:pt>
                      <c:pt idx="69">
                        <c:v>2429</c:v>
                      </c:pt>
                      <c:pt idx="70">
                        <c:v>3102</c:v>
                      </c:pt>
                      <c:pt idx="71">
                        <c:v>3754</c:v>
                      </c:pt>
                      <c:pt idx="72">
                        <c:v>4469</c:v>
                      </c:pt>
                      <c:pt idx="73">
                        <c:v>5230</c:v>
                      </c:pt>
                      <c:pt idx="74">
                        <c:v>5876</c:v>
                      </c:pt>
                      <c:pt idx="75">
                        <c:v>6447</c:v>
                      </c:pt>
                      <c:pt idx="76">
                        <c:v>7485</c:v>
                      </c:pt>
                      <c:pt idx="77">
                        <c:v>8521</c:v>
                      </c:pt>
                      <c:pt idx="78">
                        <c:v>9625</c:v>
                      </c:pt>
                      <c:pt idx="79">
                        <c:v>10778</c:v>
                      </c:pt>
                      <c:pt idx="80">
                        <c:v>11618</c:v>
                      </c:pt>
                      <c:pt idx="81">
                        <c:v>12304</c:v>
                      </c:pt>
                      <c:pt idx="82">
                        <c:v>13049</c:v>
                      </c:pt>
                      <c:pt idx="83">
                        <c:v>14097</c:v>
                      </c:pt>
                      <c:pt idx="84">
                        <c:v>14943</c:v>
                      </c:pt>
                      <c:pt idx="85">
                        <c:v>15976</c:v>
                      </c:pt>
                      <c:pt idx="86">
                        <c:v>16912</c:v>
                      </c:pt>
                      <c:pt idx="87">
                        <c:v>18030</c:v>
                      </c:pt>
                      <c:pt idx="88">
                        <c:v>18529</c:v>
                      </c:pt>
                      <c:pt idx="89">
                        <c:v>19094</c:v>
                      </c:pt>
                      <c:pt idx="90">
                        <c:v>20266</c:v>
                      </c:pt>
                      <c:pt idx="91">
                        <c:v>21113</c:v>
                      </c:pt>
                      <c:pt idx="92">
                        <c:v>21842</c:v>
                      </c:pt>
                      <c:pt idx="93">
                        <c:v>22855</c:v>
                      </c:pt>
                      <c:pt idx="94">
                        <c:v>23699</c:v>
                      </c:pt>
                      <c:pt idx="95">
                        <c:v>24119</c:v>
                      </c:pt>
                      <c:pt idx="96">
                        <c:v>24460</c:v>
                      </c:pt>
                      <c:pt idx="97">
                        <c:v>25371</c:v>
                      </c:pt>
                      <c:pt idx="98">
                        <c:v>26168</c:v>
                      </c:pt>
                      <c:pt idx="99">
                        <c:v>26844</c:v>
                      </c:pt>
                      <c:pt idx="100">
                        <c:v>27585</c:v>
                      </c:pt>
                      <c:pt idx="101">
                        <c:v>28207</c:v>
                      </c:pt>
                      <c:pt idx="102">
                        <c:v>28522</c:v>
                      </c:pt>
                      <c:pt idx="103">
                        <c:v>28811</c:v>
                      </c:pt>
                      <c:pt idx="104">
                        <c:v>29503</c:v>
                      </c:pt>
                      <c:pt idx="105">
                        <c:v>30152</c:v>
                      </c:pt>
                      <c:pt idx="106">
                        <c:v>30691</c:v>
                      </c:pt>
                      <c:pt idx="107">
                        <c:v>31318</c:v>
                      </c:pt>
                      <c:pt idx="108">
                        <c:v>31664</c:v>
                      </c:pt>
                      <c:pt idx="109">
                        <c:v>31932</c:v>
                      </c:pt>
                      <c:pt idx="110">
                        <c:v>32143</c:v>
                      </c:pt>
                      <c:pt idx="111">
                        <c:v>32771</c:v>
                      </c:pt>
                      <c:pt idx="112">
                        <c:v>33266</c:v>
                      </c:pt>
                      <c:pt idx="113">
                        <c:v>33695</c:v>
                      </c:pt>
                      <c:pt idx="114">
                        <c:v>34080</c:v>
                      </c:pt>
                      <c:pt idx="115">
                        <c:v>34548</c:v>
                      </c:pt>
                      <c:pt idx="116">
                        <c:v>34718</c:v>
                      </c:pt>
                      <c:pt idx="117">
                        <c:v>34878</c:v>
                      </c:pt>
                      <c:pt idx="118">
                        <c:v>35424</c:v>
                      </c:pt>
                      <c:pt idx="119">
                        <c:v>35788</c:v>
                      </c:pt>
                      <c:pt idx="120">
                        <c:v>36126</c:v>
                      </c:pt>
                      <c:pt idx="121">
                        <c:v>36477</c:v>
                      </c:pt>
                      <c:pt idx="122">
                        <c:v>36759</c:v>
                      </c:pt>
                      <c:pt idx="123">
                        <c:v>36877</c:v>
                      </c:pt>
                      <c:pt idx="124">
                        <c:v>36998</c:v>
                      </c:pt>
                      <c:pt idx="125">
                        <c:v>37132</c:v>
                      </c:pt>
                      <c:pt idx="126">
                        <c:v>37544</c:v>
                      </c:pt>
                      <c:pt idx="127">
                        <c:v>37921</c:v>
                      </c:pt>
                      <c:pt idx="128">
                        <c:v>38245</c:v>
                      </c:pt>
                      <c:pt idx="129">
                        <c:v>38460</c:v>
                      </c:pt>
                      <c:pt idx="130">
                        <c:v>38573</c:v>
                      </c:pt>
                      <c:pt idx="131">
                        <c:v>39129</c:v>
                      </c:pt>
                      <c:pt idx="132">
                        <c:v>39454</c:v>
                      </c:pt>
                      <c:pt idx="133">
                        <c:v>39813</c:v>
                      </c:pt>
                      <c:pt idx="134">
                        <c:v>39989</c:v>
                      </c:pt>
                      <c:pt idx="135">
                        <c:v>40346</c:v>
                      </c:pt>
                      <c:pt idx="136">
                        <c:v>40550</c:v>
                      </c:pt>
                      <c:pt idx="137">
                        <c:v>40627</c:v>
                      </c:pt>
                      <c:pt idx="138">
                        <c:v>40682</c:v>
                      </c:pt>
                      <c:pt idx="139">
                        <c:v>40970</c:v>
                      </c:pt>
                      <c:pt idx="140">
                        <c:v>41215</c:v>
                      </c:pt>
                      <c:pt idx="141">
                        <c:v>41366</c:v>
                      </c:pt>
                      <c:pt idx="142">
                        <c:v>41568</c:v>
                      </c:pt>
                      <c:pt idx="143">
                        <c:v>41749</c:v>
                      </c:pt>
                      <c:pt idx="144">
                        <c:v>41785</c:v>
                      </c:pt>
                      <c:pt idx="145">
                        <c:v>41823</c:v>
                      </c:pt>
                      <c:pt idx="146">
                        <c:v>42056</c:v>
                      </c:pt>
                      <c:pt idx="147">
                        <c:v>42240</c:v>
                      </c:pt>
                      <c:pt idx="148">
                        <c:v>42375</c:v>
                      </c:pt>
                      <c:pt idx="149">
                        <c:v>42548</c:v>
                      </c:pt>
                      <c:pt idx="150">
                        <c:v>42676</c:v>
                      </c:pt>
                      <c:pt idx="151">
                        <c:v>42719</c:v>
                      </c:pt>
                      <c:pt idx="152">
                        <c:v>42733</c:v>
                      </c:pt>
                      <c:pt idx="153">
                        <c:v>43013</c:v>
                      </c:pt>
                      <c:pt idx="154">
                        <c:v>43167</c:v>
                      </c:pt>
                      <c:pt idx="155">
                        <c:v>43316</c:v>
                      </c:pt>
                      <c:pt idx="156">
                        <c:v>43500</c:v>
                      </c:pt>
                      <c:pt idx="157">
                        <c:v>43600</c:v>
                      </c:pt>
                      <c:pt idx="158">
                        <c:v>43636</c:v>
                      </c:pt>
                      <c:pt idx="159">
                        <c:v>43661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BD3-49AE-84AC-02912CC8E8AD}"/>
                  </c:ext>
                </c:extLst>
              </c15:ser>
            </c15:filteredLineSeries>
            <c15:filteredLineSeries>
              <c15:ser>
                <c:idx val="1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Deaths!$A$8</c15:sqref>
                        </c15:formulaRef>
                      </c:ext>
                    </c:extLst>
                    <c:strCache>
                      <c:ptCount val="1"/>
                      <c:pt idx="0">
                        <c:v>Italy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Deaths!$C$2:$FZ$2</c15:sqref>
                        </c15:formulaRef>
                      </c:ext>
                    </c:extLst>
                    <c:strCache>
                      <c:ptCount val="160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  <c:pt idx="122">
                        <c:v>5/23/20</c:v>
                      </c:pt>
                      <c:pt idx="123">
                        <c:v>5/24/20</c:v>
                      </c:pt>
                      <c:pt idx="124">
                        <c:v>5/25/20</c:v>
                      </c:pt>
                      <c:pt idx="125">
                        <c:v>5/26/20</c:v>
                      </c:pt>
                      <c:pt idx="126">
                        <c:v>5/27/20</c:v>
                      </c:pt>
                      <c:pt idx="127">
                        <c:v>5/28/20</c:v>
                      </c:pt>
                      <c:pt idx="128">
                        <c:v>5/29/20</c:v>
                      </c:pt>
                      <c:pt idx="129">
                        <c:v>5/30/20</c:v>
                      </c:pt>
                      <c:pt idx="130">
                        <c:v>5/31/20</c:v>
                      </c:pt>
                      <c:pt idx="131">
                        <c:v>06/01/2020</c:v>
                      </c:pt>
                      <c:pt idx="132">
                        <c:v>06/02/2020</c:v>
                      </c:pt>
                      <c:pt idx="133">
                        <c:v>06/03/2020</c:v>
                      </c:pt>
                      <c:pt idx="134">
                        <c:v>06/04/2020</c:v>
                      </c:pt>
                      <c:pt idx="135">
                        <c:v>06/05/2020</c:v>
                      </c:pt>
                      <c:pt idx="136">
                        <c:v>06/06/2020</c:v>
                      </c:pt>
                      <c:pt idx="137">
                        <c:v>06/07/2020</c:v>
                      </c:pt>
                      <c:pt idx="138">
                        <c:v>06/08/2020</c:v>
                      </c:pt>
                      <c:pt idx="139">
                        <c:v>06/09/2020</c:v>
                      </c:pt>
                      <c:pt idx="140">
                        <c:v>06/10/2020</c:v>
                      </c:pt>
                      <c:pt idx="141">
                        <c:v>06/11/2020</c:v>
                      </c:pt>
                      <c:pt idx="142">
                        <c:v>06/12/2020</c:v>
                      </c:pt>
                      <c:pt idx="143">
                        <c:v>6/13/20</c:v>
                      </c:pt>
                      <c:pt idx="144">
                        <c:v>6/14/20</c:v>
                      </c:pt>
                      <c:pt idx="145">
                        <c:v>6/15/20</c:v>
                      </c:pt>
                      <c:pt idx="146">
                        <c:v>6/16/20</c:v>
                      </c:pt>
                      <c:pt idx="147">
                        <c:v>6/17/20</c:v>
                      </c:pt>
                      <c:pt idx="148">
                        <c:v>6/18/20</c:v>
                      </c:pt>
                      <c:pt idx="149">
                        <c:v>6/19/20</c:v>
                      </c:pt>
                      <c:pt idx="150">
                        <c:v>6/20/20</c:v>
                      </c:pt>
                      <c:pt idx="151">
                        <c:v>6/21/20</c:v>
                      </c:pt>
                      <c:pt idx="152">
                        <c:v>6/22/20</c:v>
                      </c:pt>
                      <c:pt idx="153">
                        <c:v>6/23/20</c:v>
                      </c:pt>
                      <c:pt idx="154">
                        <c:v>6/24/20</c:v>
                      </c:pt>
                      <c:pt idx="155">
                        <c:v>6/25/20</c:v>
                      </c:pt>
                      <c:pt idx="156">
                        <c:v>6/26/20</c:v>
                      </c:pt>
                      <c:pt idx="157">
                        <c:v>6/27/20</c:v>
                      </c:pt>
                      <c:pt idx="158">
                        <c:v>6/28/20</c:v>
                      </c:pt>
                      <c:pt idx="159">
                        <c:v>6/29/20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Deaths!$C$8:$FZ$8</c15:sqref>
                        </c15:formulaRef>
                      </c:ext>
                    </c:extLst>
                    <c:numCache>
                      <c:formatCode>General</c:formatCode>
                      <c:ptCount val="18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1</c:v>
                      </c:pt>
                      <c:pt idx="31">
                        <c:v>2</c:v>
                      </c:pt>
                      <c:pt idx="32">
                        <c:v>3</c:v>
                      </c:pt>
                      <c:pt idx="33">
                        <c:v>7</c:v>
                      </c:pt>
                      <c:pt idx="34">
                        <c:v>10</c:v>
                      </c:pt>
                      <c:pt idx="35">
                        <c:v>12</c:v>
                      </c:pt>
                      <c:pt idx="36">
                        <c:v>17</c:v>
                      </c:pt>
                      <c:pt idx="37">
                        <c:v>21</c:v>
                      </c:pt>
                      <c:pt idx="38">
                        <c:v>29</c:v>
                      </c:pt>
                      <c:pt idx="39">
                        <c:v>34</c:v>
                      </c:pt>
                      <c:pt idx="40">
                        <c:v>52</c:v>
                      </c:pt>
                      <c:pt idx="41">
                        <c:v>79</c:v>
                      </c:pt>
                      <c:pt idx="42">
                        <c:v>107</c:v>
                      </c:pt>
                      <c:pt idx="43">
                        <c:v>148</c:v>
                      </c:pt>
                      <c:pt idx="44">
                        <c:v>197</c:v>
                      </c:pt>
                      <c:pt idx="45">
                        <c:v>233</c:v>
                      </c:pt>
                      <c:pt idx="46">
                        <c:v>366</c:v>
                      </c:pt>
                      <c:pt idx="47">
                        <c:v>463</c:v>
                      </c:pt>
                      <c:pt idx="48">
                        <c:v>631</c:v>
                      </c:pt>
                      <c:pt idx="49">
                        <c:v>827</c:v>
                      </c:pt>
                      <c:pt idx="50">
                        <c:v>1016</c:v>
                      </c:pt>
                      <c:pt idx="51">
                        <c:v>1266</c:v>
                      </c:pt>
                      <c:pt idx="52">
                        <c:v>1441</c:v>
                      </c:pt>
                      <c:pt idx="53">
                        <c:v>1809</c:v>
                      </c:pt>
                      <c:pt idx="54">
                        <c:v>2158</c:v>
                      </c:pt>
                      <c:pt idx="55">
                        <c:v>2503</c:v>
                      </c:pt>
                      <c:pt idx="56">
                        <c:v>2978</c:v>
                      </c:pt>
                      <c:pt idx="57">
                        <c:v>3405</c:v>
                      </c:pt>
                      <c:pt idx="58">
                        <c:v>4032</c:v>
                      </c:pt>
                      <c:pt idx="59">
                        <c:v>4825</c:v>
                      </c:pt>
                      <c:pt idx="60">
                        <c:v>5476</c:v>
                      </c:pt>
                      <c:pt idx="61">
                        <c:v>6077</c:v>
                      </c:pt>
                      <c:pt idx="62">
                        <c:v>6820</c:v>
                      </c:pt>
                      <c:pt idx="63">
                        <c:v>7503</c:v>
                      </c:pt>
                      <c:pt idx="64">
                        <c:v>8215</c:v>
                      </c:pt>
                      <c:pt idx="65">
                        <c:v>9134</c:v>
                      </c:pt>
                      <c:pt idx="66">
                        <c:v>10023</c:v>
                      </c:pt>
                      <c:pt idx="67">
                        <c:v>10779</c:v>
                      </c:pt>
                      <c:pt idx="68">
                        <c:v>11591</c:v>
                      </c:pt>
                      <c:pt idx="69">
                        <c:v>12428</c:v>
                      </c:pt>
                      <c:pt idx="70">
                        <c:v>13155</c:v>
                      </c:pt>
                      <c:pt idx="71">
                        <c:v>13915</c:v>
                      </c:pt>
                      <c:pt idx="72">
                        <c:v>14681</c:v>
                      </c:pt>
                      <c:pt idx="73">
                        <c:v>15362</c:v>
                      </c:pt>
                      <c:pt idx="74">
                        <c:v>15887</c:v>
                      </c:pt>
                      <c:pt idx="75">
                        <c:v>16523</c:v>
                      </c:pt>
                      <c:pt idx="76">
                        <c:v>17127</c:v>
                      </c:pt>
                      <c:pt idx="77">
                        <c:v>17669</c:v>
                      </c:pt>
                      <c:pt idx="78">
                        <c:v>18279</c:v>
                      </c:pt>
                      <c:pt idx="79">
                        <c:v>18849</c:v>
                      </c:pt>
                      <c:pt idx="80">
                        <c:v>19468</c:v>
                      </c:pt>
                      <c:pt idx="81">
                        <c:v>19899</c:v>
                      </c:pt>
                      <c:pt idx="82">
                        <c:v>20465</c:v>
                      </c:pt>
                      <c:pt idx="83">
                        <c:v>21067</c:v>
                      </c:pt>
                      <c:pt idx="84">
                        <c:v>21645</c:v>
                      </c:pt>
                      <c:pt idx="85">
                        <c:v>22170</c:v>
                      </c:pt>
                      <c:pt idx="86">
                        <c:v>22745</c:v>
                      </c:pt>
                      <c:pt idx="87">
                        <c:v>23227</c:v>
                      </c:pt>
                      <c:pt idx="88">
                        <c:v>23660</c:v>
                      </c:pt>
                      <c:pt idx="89">
                        <c:v>24114</c:v>
                      </c:pt>
                      <c:pt idx="90">
                        <c:v>24648</c:v>
                      </c:pt>
                      <c:pt idx="91">
                        <c:v>25085</c:v>
                      </c:pt>
                      <c:pt idx="92">
                        <c:v>25549</c:v>
                      </c:pt>
                      <c:pt idx="93">
                        <c:v>25969</c:v>
                      </c:pt>
                      <c:pt idx="94">
                        <c:v>26384</c:v>
                      </c:pt>
                      <c:pt idx="95">
                        <c:v>26644</c:v>
                      </c:pt>
                      <c:pt idx="96">
                        <c:v>26977</c:v>
                      </c:pt>
                      <c:pt idx="97">
                        <c:v>27359</c:v>
                      </c:pt>
                      <c:pt idx="98">
                        <c:v>27682</c:v>
                      </c:pt>
                      <c:pt idx="99">
                        <c:v>27967</c:v>
                      </c:pt>
                      <c:pt idx="100">
                        <c:v>28236</c:v>
                      </c:pt>
                      <c:pt idx="101">
                        <c:v>28710</c:v>
                      </c:pt>
                      <c:pt idx="102">
                        <c:v>28884</c:v>
                      </c:pt>
                      <c:pt idx="103">
                        <c:v>29079</c:v>
                      </c:pt>
                      <c:pt idx="104">
                        <c:v>29315</c:v>
                      </c:pt>
                      <c:pt idx="105">
                        <c:v>29684</c:v>
                      </c:pt>
                      <c:pt idx="106">
                        <c:v>29958</c:v>
                      </c:pt>
                      <c:pt idx="107">
                        <c:v>30201</c:v>
                      </c:pt>
                      <c:pt idx="108">
                        <c:v>30395</c:v>
                      </c:pt>
                      <c:pt idx="109">
                        <c:v>30560</c:v>
                      </c:pt>
                      <c:pt idx="110">
                        <c:v>30739</c:v>
                      </c:pt>
                      <c:pt idx="111">
                        <c:v>30911</c:v>
                      </c:pt>
                      <c:pt idx="112">
                        <c:v>31106</c:v>
                      </c:pt>
                      <c:pt idx="113">
                        <c:v>31368</c:v>
                      </c:pt>
                      <c:pt idx="114">
                        <c:v>31610</c:v>
                      </c:pt>
                      <c:pt idx="115">
                        <c:v>31763</c:v>
                      </c:pt>
                      <c:pt idx="116">
                        <c:v>31908</c:v>
                      </c:pt>
                      <c:pt idx="117">
                        <c:v>32007</c:v>
                      </c:pt>
                      <c:pt idx="118">
                        <c:v>32169</c:v>
                      </c:pt>
                      <c:pt idx="119">
                        <c:v>32330</c:v>
                      </c:pt>
                      <c:pt idx="120">
                        <c:v>32486</c:v>
                      </c:pt>
                      <c:pt idx="121">
                        <c:v>32616</c:v>
                      </c:pt>
                      <c:pt idx="122">
                        <c:v>32735</c:v>
                      </c:pt>
                      <c:pt idx="123">
                        <c:v>32785</c:v>
                      </c:pt>
                      <c:pt idx="124">
                        <c:v>32877</c:v>
                      </c:pt>
                      <c:pt idx="125">
                        <c:v>32955</c:v>
                      </c:pt>
                      <c:pt idx="126">
                        <c:v>33072</c:v>
                      </c:pt>
                      <c:pt idx="127">
                        <c:v>33142</c:v>
                      </c:pt>
                      <c:pt idx="128">
                        <c:v>33229</c:v>
                      </c:pt>
                      <c:pt idx="129">
                        <c:v>33340</c:v>
                      </c:pt>
                      <c:pt idx="130">
                        <c:v>33415</c:v>
                      </c:pt>
                      <c:pt idx="131">
                        <c:v>33475</c:v>
                      </c:pt>
                      <c:pt idx="132">
                        <c:v>33530</c:v>
                      </c:pt>
                      <c:pt idx="133">
                        <c:v>33601</c:v>
                      </c:pt>
                      <c:pt idx="134">
                        <c:v>33689</c:v>
                      </c:pt>
                      <c:pt idx="135">
                        <c:v>33774</c:v>
                      </c:pt>
                      <c:pt idx="136">
                        <c:v>33846</c:v>
                      </c:pt>
                      <c:pt idx="137">
                        <c:v>33899</c:v>
                      </c:pt>
                      <c:pt idx="138">
                        <c:v>33964</c:v>
                      </c:pt>
                      <c:pt idx="139">
                        <c:v>34043</c:v>
                      </c:pt>
                      <c:pt idx="140">
                        <c:v>34114</c:v>
                      </c:pt>
                      <c:pt idx="141">
                        <c:v>34167</c:v>
                      </c:pt>
                      <c:pt idx="142">
                        <c:v>34223</c:v>
                      </c:pt>
                      <c:pt idx="143">
                        <c:v>34301</c:v>
                      </c:pt>
                      <c:pt idx="144">
                        <c:v>34345</c:v>
                      </c:pt>
                      <c:pt idx="145">
                        <c:v>34371</c:v>
                      </c:pt>
                      <c:pt idx="146">
                        <c:v>34405</c:v>
                      </c:pt>
                      <c:pt idx="147">
                        <c:v>34448</c:v>
                      </c:pt>
                      <c:pt idx="148">
                        <c:v>34514</c:v>
                      </c:pt>
                      <c:pt idx="149">
                        <c:v>34561</c:v>
                      </c:pt>
                      <c:pt idx="150">
                        <c:v>34610</c:v>
                      </c:pt>
                      <c:pt idx="151">
                        <c:v>34634</c:v>
                      </c:pt>
                      <c:pt idx="152">
                        <c:v>34657</c:v>
                      </c:pt>
                      <c:pt idx="153">
                        <c:v>34675</c:v>
                      </c:pt>
                      <c:pt idx="154">
                        <c:v>34644</c:v>
                      </c:pt>
                      <c:pt idx="155">
                        <c:v>34678</c:v>
                      </c:pt>
                      <c:pt idx="156">
                        <c:v>34708</c:v>
                      </c:pt>
                      <c:pt idx="157">
                        <c:v>34716</c:v>
                      </c:pt>
                      <c:pt idx="158">
                        <c:v>34738</c:v>
                      </c:pt>
                      <c:pt idx="159">
                        <c:v>34744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ABD3-49AE-84AC-02912CC8E8AD}"/>
                  </c:ext>
                </c:extLst>
              </c15:ser>
            </c15:filteredLineSeries>
            <c15:filteredLineSeries>
              <c15:ser>
                <c:idx val="2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Deaths!$A$9</c15:sqref>
                        </c15:formulaRef>
                      </c:ext>
                    </c:extLst>
                    <c:strCache>
                      <c:ptCount val="1"/>
                      <c:pt idx="0">
                        <c:v>SA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Deaths!$C$2:$FZ$2</c15:sqref>
                        </c15:formulaRef>
                      </c:ext>
                    </c:extLst>
                    <c:strCache>
                      <c:ptCount val="160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  <c:pt idx="122">
                        <c:v>5/23/20</c:v>
                      </c:pt>
                      <c:pt idx="123">
                        <c:v>5/24/20</c:v>
                      </c:pt>
                      <c:pt idx="124">
                        <c:v>5/25/20</c:v>
                      </c:pt>
                      <c:pt idx="125">
                        <c:v>5/26/20</c:v>
                      </c:pt>
                      <c:pt idx="126">
                        <c:v>5/27/20</c:v>
                      </c:pt>
                      <c:pt idx="127">
                        <c:v>5/28/20</c:v>
                      </c:pt>
                      <c:pt idx="128">
                        <c:v>5/29/20</c:v>
                      </c:pt>
                      <c:pt idx="129">
                        <c:v>5/30/20</c:v>
                      </c:pt>
                      <c:pt idx="130">
                        <c:v>5/31/20</c:v>
                      </c:pt>
                      <c:pt idx="131">
                        <c:v>06/01/2020</c:v>
                      </c:pt>
                      <c:pt idx="132">
                        <c:v>06/02/2020</c:v>
                      </c:pt>
                      <c:pt idx="133">
                        <c:v>06/03/2020</c:v>
                      </c:pt>
                      <c:pt idx="134">
                        <c:v>06/04/2020</c:v>
                      </c:pt>
                      <c:pt idx="135">
                        <c:v>06/05/2020</c:v>
                      </c:pt>
                      <c:pt idx="136">
                        <c:v>06/06/2020</c:v>
                      </c:pt>
                      <c:pt idx="137">
                        <c:v>06/07/2020</c:v>
                      </c:pt>
                      <c:pt idx="138">
                        <c:v>06/08/2020</c:v>
                      </c:pt>
                      <c:pt idx="139">
                        <c:v>06/09/2020</c:v>
                      </c:pt>
                      <c:pt idx="140">
                        <c:v>06/10/2020</c:v>
                      </c:pt>
                      <c:pt idx="141">
                        <c:v>06/11/2020</c:v>
                      </c:pt>
                      <c:pt idx="142">
                        <c:v>06/12/2020</c:v>
                      </c:pt>
                      <c:pt idx="143">
                        <c:v>6/13/20</c:v>
                      </c:pt>
                      <c:pt idx="144">
                        <c:v>6/14/20</c:v>
                      </c:pt>
                      <c:pt idx="145">
                        <c:v>6/15/20</c:v>
                      </c:pt>
                      <c:pt idx="146">
                        <c:v>6/16/20</c:v>
                      </c:pt>
                      <c:pt idx="147">
                        <c:v>6/17/20</c:v>
                      </c:pt>
                      <c:pt idx="148">
                        <c:v>6/18/20</c:v>
                      </c:pt>
                      <c:pt idx="149">
                        <c:v>6/19/20</c:v>
                      </c:pt>
                      <c:pt idx="150">
                        <c:v>6/20/20</c:v>
                      </c:pt>
                      <c:pt idx="151">
                        <c:v>6/21/20</c:v>
                      </c:pt>
                      <c:pt idx="152">
                        <c:v>6/22/20</c:v>
                      </c:pt>
                      <c:pt idx="153">
                        <c:v>6/23/20</c:v>
                      </c:pt>
                      <c:pt idx="154">
                        <c:v>6/24/20</c:v>
                      </c:pt>
                      <c:pt idx="155">
                        <c:v>6/25/20</c:v>
                      </c:pt>
                      <c:pt idx="156">
                        <c:v>6/26/20</c:v>
                      </c:pt>
                      <c:pt idx="157">
                        <c:v>6/27/20</c:v>
                      </c:pt>
                      <c:pt idx="158">
                        <c:v>6/28/20</c:v>
                      </c:pt>
                      <c:pt idx="159">
                        <c:v>6/29/20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Deaths!$C$9:$FZ$9</c15:sqref>
                        </c15:formulaRef>
                      </c:ext>
                    </c:extLst>
                    <c:numCache>
                      <c:formatCode>General</c:formatCode>
                      <c:ptCount val="18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1</c:v>
                      </c:pt>
                      <c:pt idx="66">
                        <c:v>1</c:v>
                      </c:pt>
                      <c:pt idx="67">
                        <c:v>2</c:v>
                      </c:pt>
                      <c:pt idx="68">
                        <c:v>3</c:v>
                      </c:pt>
                      <c:pt idx="69">
                        <c:v>5</c:v>
                      </c:pt>
                      <c:pt idx="70">
                        <c:v>5</c:v>
                      </c:pt>
                      <c:pt idx="71">
                        <c:v>5</c:v>
                      </c:pt>
                      <c:pt idx="72">
                        <c:v>9</c:v>
                      </c:pt>
                      <c:pt idx="73">
                        <c:v>9</c:v>
                      </c:pt>
                      <c:pt idx="74">
                        <c:v>11</c:v>
                      </c:pt>
                      <c:pt idx="75">
                        <c:v>12</c:v>
                      </c:pt>
                      <c:pt idx="76">
                        <c:v>13</c:v>
                      </c:pt>
                      <c:pt idx="77">
                        <c:v>18</c:v>
                      </c:pt>
                      <c:pt idx="78">
                        <c:v>18</c:v>
                      </c:pt>
                      <c:pt idx="79">
                        <c:v>24</c:v>
                      </c:pt>
                      <c:pt idx="80">
                        <c:v>25</c:v>
                      </c:pt>
                      <c:pt idx="81">
                        <c:v>25</c:v>
                      </c:pt>
                      <c:pt idx="82">
                        <c:v>27</c:v>
                      </c:pt>
                      <c:pt idx="83">
                        <c:v>27</c:v>
                      </c:pt>
                      <c:pt idx="84">
                        <c:v>34</c:v>
                      </c:pt>
                      <c:pt idx="85">
                        <c:v>48</c:v>
                      </c:pt>
                      <c:pt idx="86">
                        <c:v>50</c:v>
                      </c:pt>
                      <c:pt idx="87">
                        <c:v>52</c:v>
                      </c:pt>
                      <c:pt idx="88">
                        <c:v>54</c:v>
                      </c:pt>
                      <c:pt idx="89">
                        <c:v>58</c:v>
                      </c:pt>
                      <c:pt idx="90">
                        <c:v>58</c:v>
                      </c:pt>
                      <c:pt idx="91">
                        <c:v>65</c:v>
                      </c:pt>
                      <c:pt idx="92">
                        <c:v>75</c:v>
                      </c:pt>
                      <c:pt idx="93">
                        <c:v>79</c:v>
                      </c:pt>
                      <c:pt idx="94">
                        <c:v>86</c:v>
                      </c:pt>
                      <c:pt idx="95">
                        <c:v>87</c:v>
                      </c:pt>
                      <c:pt idx="96">
                        <c:v>90</c:v>
                      </c:pt>
                      <c:pt idx="97">
                        <c:v>93</c:v>
                      </c:pt>
                      <c:pt idx="98">
                        <c:v>103</c:v>
                      </c:pt>
                      <c:pt idx="99">
                        <c:v>103</c:v>
                      </c:pt>
                      <c:pt idx="100">
                        <c:v>116</c:v>
                      </c:pt>
                      <c:pt idx="101">
                        <c:v>123</c:v>
                      </c:pt>
                      <c:pt idx="102">
                        <c:v>131</c:v>
                      </c:pt>
                      <c:pt idx="103">
                        <c:v>138</c:v>
                      </c:pt>
                      <c:pt idx="104">
                        <c:v>148</c:v>
                      </c:pt>
                      <c:pt idx="105">
                        <c:v>153</c:v>
                      </c:pt>
                      <c:pt idx="106">
                        <c:v>161</c:v>
                      </c:pt>
                      <c:pt idx="107">
                        <c:v>178</c:v>
                      </c:pt>
                      <c:pt idx="108">
                        <c:v>186</c:v>
                      </c:pt>
                      <c:pt idx="109">
                        <c:v>194</c:v>
                      </c:pt>
                      <c:pt idx="110">
                        <c:v>206</c:v>
                      </c:pt>
                      <c:pt idx="111">
                        <c:v>206</c:v>
                      </c:pt>
                      <c:pt idx="112">
                        <c:v>219</c:v>
                      </c:pt>
                      <c:pt idx="113">
                        <c:v>238</c:v>
                      </c:pt>
                      <c:pt idx="114">
                        <c:v>247</c:v>
                      </c:pt>
                      <c:pt idx="115">
                        <c:v>261</c:v>
                      </c:pt>
                      <c:pt idx="116">
                        <c:v>264</c:v>
                      </c:pt>
                      <c:pt idx="117">
                        <c:v>286</c:v>
                      </c:pt>
                      <c:pt idx="118">
                        <c:v>312</c:v>
                      </c:pt>
                      <c:pt idx="119">
                        <c:v>339</c:v>
                      </c:pt>
                      <c:pt idx="120">
                        <c:v>369</c:v>
                      </c:pt>
                      <c:pt idx="121">
                        <c:v>397</c:v>
                      </c:pt>
                      <c:pt idx="122">
                        <c:v>407</c:v>
                      </c:pt>
                      <c:pt idx="123">
                        <c:v>429</c:v>
                      </c:pt>
                      <c:pt idx="124">
                        <c:v>481</c:v>
                      </c:pt>
                      <c:pt idx="125">
                        <c:v>524</c:v>
                      </c:pt>
                      <c:pt idx="126">
                        <c:v>552</c:v>
                      </c:pt>
                      <c:pt idx="127">
                        <c:v>577</c:v>
                      </c:pt>
                      <c:pt idx="128">
                        <c:v>611</c:v>
                      </c:pt>
                      <c:pt idx="129">
                        <c:v>643</c:v>
                      </c:pt>
                      <c:pt idx="130">
                        <c:v>683</c:v>
                      </c:pt>
                      <c:pt idx="131">
                        <c:v>705</c:v>
                      </c:pt>
                      <c:pt idx="132">
                        <c:v>755</c:v>
                      </c:pt>
                      <c:pt idx="133">
                        <c:v>792</c:v>
                      </c:pt>
                      <c:pt idx="134">
                        <c:v>848</c:v>
                      </c:pt>
                      <c:pt idx="135">
                        <c:v>908</c:v>
                      </c:pt>
                      <c:pt idx="136">
                        <c:v>952</c:v>
                      </c:pt>
                      <c:pt idx="137">
                        <c:v>998</c:v>
                      </c:pt>
                      <c:pt idx="138">
                        <c:v>1080</c:v>
                      </c:pt>
                      <c:pt idx="139">
                        <c:v>1162</c:v>
                      </c:pt>
                      <c:pt idx="140">
                        <c:v>1210</c:v>
                      </c:pt>
                      <c:pt idx="141">
                        <c:v>1284</c:v>
                      </c:pt>
                      <c:pt idx="142">
                        <c:v>1354</c:v>
                      </c:pt>
                      <c:pt idx="143">
                        <c:v>1423</c:v>
                      </c:pt>
                      <c:pt idx="144">
                        <c:v>1480</c:v>
                      </c:pt>
                      <c:pt idx="145">
                        <c:v>1568</c:v>
                      </c:pt>
                      <c:pt idx="146">
                        <c:v>1625</c:v>
                      </c:pt>
                      <c:pt idx="147">
                        <c:v>1674</c:v>
                      </c:pt>
                      <c:pt idx="148">
                        <c:v>1737</c:v>
                      </c:pt>
                      <c:pt idx="149">
                        <c:v>1831</c:v>
                      </c:pt>
                      <c:pt idx="150">
                        <c:v>1877</c:v>
                      </c:pt>
                      <c:pt idx="151">
                        <c:v>1930</c:v>
                      </c:pt>
                      <c:pt idx="152">
                        <c:v>1991</c:v>
                      </c:pt>
                      <c:pt idx="153">
                        <c:v>2102</c:v>
                      </c:pt>
                      <c:pt idx="154">
                        <c:v>2205</c:v>
                      </c:pt>
                      <c:pt idx="155">
                        <c:v>2292</c:v>
                      </c:pt>
                      <c:pt idx="156">
                        <c:v>2340</c:v>
                      </c:pt>
                      <c:pt idx="157">
                        <c:v>2413</c:v>
                      </c:pt>
                      <c:pt idx="158">
                        <c:v>2456</c:v>
                      </c:pt>
                      <c:pt idx="159">
                        <c:v>2529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BD3-49AE-84AC-02912CC8E8AD}"/>
                  </c:ext>
                </c:extLst>
              </c15:ser>
            </c15:filteredLineSeries>
            <c15:filteredLineSeries>
              <c15:ser>
                <c:idx val="3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Deaths!$A$10</c15:sqref>
                        </c15:formulaRef>
                      </c:ext>
                    </c:extLst>
                    <c:strCache>
                      <c:ptCount val="1"/>
                      <c:pt idx="0">
                        <c:v>Spain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Deaths!$C$2:$FZ$2</c15:sqref>
                        </c15:formulaRef>
                      </c:ext>
                    </c:extLst>
                    <c:strCache>
                      <c:ptCount val="160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  <c:pt idx="122">
                        <c:v>5/23/20</c:v>
                      </c:pt>
                      <c:pt idx="123">
                        <c:v>5/24/20</c:v>
                      </c:pt>
                      <c:pt idx="124">
                        <c:v>5/25/20</c:v>
                      </c:pt>
                      <c:pt idx="125">
                        <c:v>5/26/20</c:v>
                      </c:pt>
                      <c:pt idx="126">
                        <c:v>5/27/20</c:v>
                      </c:pt>
                      <c:pt idx="127">
                        <c:v>5/28/20</c:v>
                      </c:pt>
                      <c:pt idx="128">
                        <c:v>5/29/20</c:v>
                      </c:pt>
                      <c:pt idx="129">
                        <c:v>5/30/20</c:v>
                      </c:pt>
                      <c:pt idx="130">
                        <c:v>5/31/20</c:v>
                      </c:pt>
                      <c:pt idx="131">
                        <c:v>06/01/2020</c:v>
                      </c:pt>
                      <c:pt idx="132">
                        <c:v>06/02/2020</c:v>
                      </c:pt>
                      <c:pt idx="133">
                        <c:v>06/03/2020</c:v>
                      </c:pt>
                      <c:pt idx="134">
                        <c:v>06/04/2020</c:v>
                      </c:pt>
                      <c:pt idx="135">
                        <c:v>06/05/2020</c:v>
                      </c:pt>
                      <c:pt idx="136">
                        <c:v>06/06/2020</c:v>
                      </c:pt>
                      <c:pt idx="137">
                        <c:v>06/07/2020</c:v>
                      </c:pt>
                      <c:pt idx="138">
                        <c:v>06/08/2020</c:v>
                      </c:pt>
                      <c:pt idx="139">
                        <c:v>06/09/2020</c:v>
                      </c:pt>
                      <c:pt idx="140">
                        <c:v>06/10/2020</c:v>
                      </c:pt>
                      <c:pt idx="141">
                        <c:v>06/11/2020</c:v>
                      </c:pt>
                      <c:pt idx="142">
                        <c:v>06/12/2020</c:v>
                      </c:pt>
                      <c:pt idx="143">
                        <c:v>6/13/20</c:v>
                      </c:pt>
                      <c:pt idx="144">
                        <c:v>6/14/20</c:v>
                      </c:pt>
                      <c:pt idx="145">
                        <c:v>6/15/20</c:v>
                      </c:pt>
                      <c:pt idx="146">
                        <c:v>6/16/20</c:v>
                      </c:pt>
                      <c:pt idx="147">
                        <c:v>6/17/20</c:v>
                      </c:pt>
                      <c:pt idx="148">
                        <c:v>6/18/20</c:v>
                      </c:pt>
                      <c:pt idx="149">
                        <c:v>6/19/20</c:v>
                      </c:pt>
                      <c:pt idx="150">
                        <c:v>6/20/20</c:v>
                      </c:pt>
                      <c:pt idx="151">
                        <c:v>6/21/20</c:v>
                      </c:pt>
                      <c:pt idx="152">
                        <c:v>6/22/20</c:v>
                      </c:pt>
                      <c:pt idx="153">
                        <c:v>6/23/20</c:v>
                      </c:pt>
                      <c:pt idx="154">
                        <c:v>6/24/20</c:v>
                      </c:pt>
                      <c:pt idx="155">
                        <c:v>6/25/20</c:v>
                      </c:pt>
                      <c:pt idx="156">
                        <c:v>6/26/20</c:v>
                      </c:pt>
                      <c:pt idx="157">
                        <c:v>6/27/20</c:v>
                      </c:pt>
                      <c:pt idx="158">
                        <c:v>6/28/20</c:v>
                      </c:pt>
                      <c:pt idx="159">
                        <c:v>6/29/20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Deaths!$C$10:$FZ$10</c15:sqref>
                        </c15:formulaRef>
                      </c:ext>
                    </c:extLst>
                    <c:numCache>
                      <c:formatCode>General</c:formatCode>
                      <c:ptCount val="18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1</c:v>
                      </c:pt>
                      <c:pt idx="42">
                        <c:v>2</c:v>
                      </c:pt>
                      <c:pt idx="43">
                        <c:v>3</c:v>
                      </c:pt>
                      <c:pt idx="44">
                        <c:v>5</c:v>
                      </c:pt>
                      <c:pt idx="45">
                        <c:v>10</c:v>
                      </c:pt>
                      <c:pt idx="46">
                        <c:v>17</c:v>
                      </c:pt>
                      <c:pt idx="47">
                        <c:v>28</c:v>
                      </c:pt>
                      <c:pt idx="48">
                        <c:v>35</c:v>
                      </c:pt>
                      <c:pt idx="49">
                        <c:v>54</c:v>
                      </c:pt>
                      <c:pt idx="50">
                        <c:v>55</c:v>
                      </c:pt>
                      <c:pt idx="51">
                        <c:v>133</c:v>
                      </c:pt>
                      <c:pt idx="52">
                        <c:v>195</c:v>
                      </c:pt>
                      <c:pt idx="53">
                        <c:v>289</c:v>
                      </c:pt>
                      <c:pt idx="54">
                        <c:v>342</c:v>
                      </c:pt>
                      <c:pt idx="55">
                        <c:v>533</c:v>
                      </c:pt>
                      <c:pt idx="56">
                        <c:v>623</c:v>
                      </c:pt>
                      <c:pt idx="57">
                        <c:v>830</c:v>
                      </c:pt>
                      <c:pt idx="58">
                        <c:v>1043</c:v>
                      </c:pt>
                      <c:pt idx="59">
                        <c:v>1375</c:v>
                      </c:pt>
                      <c:pt idx="60">
                        <c:v>1772</c:v>
                      </c:pt>
                      <c:pt idx="61">
                        <c:v>2311</c:v>
                      </c:pt>
                      <c:pt idx="62">
                        <c:v>2808</c:v>
                      </c:pt>
                      <c:pt idx="63">
                        <c:v>3647</c:v>
                      </c:pt>
                      <c:pt idx="64">
                        <c:v>4365</c:v>
                      </c:pt>
                      <c:pt idx="65">
                        <c:v>5138</c:v>
                      </c:pt>
                      <c:pt idx="66">
                        <c:v>5982</c:v>
                      </c:pt>
                      <c:pt idx="67">
                        <c:v>6803</c:v>
                      </c:pt>
                      <c:pt idx="68">
                        <c:v>7716</c:v>
                      </c:pt>
                      <c:pt idx="69">
                        <c:v>8464</c:v>
                      </c:pt>
                      <c:pt idx="70">
                        <c:v>9387</c:v>
                      </c:pt>
                      <c:pt idx="71">
                        <c:v>10348</c:v>
                      </c:pt>
                      <c:pt idx="72">
                        <c:v>11198</c:v>
                      </c:pt>
                      <c:pt idx="73">
                        <c:v>11947</c:v>
                      </c:pt>
                      <c:pt idx="74">
                        <c:v>12641</c:v>
                      </c:pt>
                      <c:pt idx="75">
                        <c:v>13341</c:v>
                      </c:pt>
                      <c:pt idx="76">
                        <c:v>14045</c:v>
                      </c:pt>
                      <c:pt idx="77">
                        <c:v>14792</c:v>
                      </c:pt>
                      <c:pt idx="78">
                        <c:v>15447</c:v>
                      </c:pt>
                      <c:pt idx="79">
                        <c:v>16081</c:v>
                      </c:pt>
                      <c:pt idx="80">
                        <c:v>16606</c:v>
                      </c:pt>
                      <c:pt idx="81">
                        <c:v>17209</c:v>
                      </c:pt>
                      <c:pt idx="82">
                        <c:v>17756</c:v>
                      </c:pt>
                      <c:pt idx="83">
                        <c:v>18056</c:v>
                      </c:pt>
                      <c:pt idx="84">
                        <c:v>18708</c:v>
                      </c:pt>
                      <c:pt idx="85">
                        <c:v>19315</c:v>
                      </c:pt>
                      <c:pt idx="86">
                        <c:v>20002</c:v>
                      </c:pt>
                      <c:pt idx="87">
                        <c:v>20043</c:v>
                      </c:pt>
                      <c:pt idx="88">
                        <c:v>20453</c:v>
                      </c:pt>
                      <c:pt idx="89">
                        <c:v>20852</c:v>
                      </c:pt>
                      <c:pt idx="90">
                        <c:v>21282</c:v>
                      </c:pt>
                      <c:pt idx="91">
                        <c:v>21717</c:v>
                      </c:pt>
                      <c:pt idx="92">
                        <c:v>22157</c:v>
                      </c:pt>
                      <c:pt idx="93">
                        <c:v>22524</c:v>
                      </c:pt>
                      <c:pt idx="94">
                        <c:v>22902</c:v>
                      </c:pt>
                      <c:pt idx="95">
                        <c:v>23190</c:v>
                      </c:pt>
                      <c:pt idx="96">
                        <c:v>23521</c:v>
                      </c:pt>
                      <c:pt idx="97">
                        <c:v>23822</c:v>
                      </c:pt>
                      <c:pt idx="98">
                        <c:v>24275</c:v>
                      </c:pt>
                      <c:pt idx="99">
                        <c:v>24543</c:v>
                      </c:pt>
                      <c:pt idx="100">
                        <c:v>24543</c:v>
                      </c:pt>
                      <c:pt idx="101">
                        <c:v>25100</c:v>
                      </c:pt>
                      <c:pt idx="102">
                        <c:v>25264</c:v>
                      </c:pt>
                      <c:pt idx="103">
                        <c:v>25428</c:v>
                      </c:pt>
                      <c:pt idx="104">
                        <c:v>25613</c:v>
                      </c:pt>
                      <c:pt idx="105">
                        <c:v>25857</c:v>
                      </c:pt>
                      <c:pt idx="106">
                        <c:v>26070</c:v>
                      </c:pt>
                      <c:pt idx="107">
                        <c:v>26299</c:v>
                      </c:pt>
                      <c:pt idx="108">
                        <c:v>26478</c:v>
                      </c:pt>
                      <c:pt idx="109">
                        <c:v>26621</c:v>
                      </c:pt>
                      <c:pt idx="110">
                        <c:v>26744</c:v>
                      </c:pt>
                      <c:pt idx="111">
                        <c:v>26920</c:v>
                      </c:pt>
                      <c:pt idx="112">
                        <c:v>27104</c:v>
                      </c:pt>
                      <c:pt idx="113">
                        <c:v>27321</c:v>
                      </c:pt>
                      <c:pt idx="114">
                        <c:v>27459</c:v>
                      </c:pt>
                      <c:pt idx="115">
                        <c:v>27563</c:v>
                      </c:pt>
                      <c:pt idx="116">
                        <c:v>27563</c:v>
                      </c:pt>
                      <c:pt idx="117">
                        <c:v>27709</c:v>
                      </c:pt>
                      <c:pt idx="118">
                        <c:v>27778</c:v>
                      </c:pt>
                      <c:pt idx="119">
                        <c:v>27888</c:v>
                      </c:pt>
                      <c:pt idx="120">
                        <c:v>27940</c:v>
                      </c:pt>
                      <c:pt idx="121">
                        <c:v>28628</c:v>
                      </c:pt>
                      <c:pt idx="122">
                        <c:v>28678</c:v>
                      </c:pt>
                      <c:pt idx="123">
                        <c:v>28752</c:v>
                      </c:pt>
                      <c:pt idx="124">
                        <c:v>26834</c:v>
                      </c:pt>
                      <c:pt idx="125">
                        <c:v>27117</c:v>
                      </c:pt>
                      <c:pt idx="126">
                        <c:v>27117</c:v>
                      </c:pt>
                      <c:pt idx="127">
                        <c:v>27119</c:v>
                      </c:pt>
                      <c:pt idx="128">
                        <c:v>27121</c:v>
                      </c:pt>
                      <c:pt idx="129">
                        <c:v>27125</c:v>
                      </c:pt>
                      <c:pt idx="130">
                        <c:v>27127</c:v>
                      </c:pt>
                      <c:pt idx="131">
                        <c:v>27127</c:v>
                      </c:pt>
                      <c:pt idx="132">
                        <c:v>27127</c:v>
                      </c:pt>
                      <c:pt idx="133">
                        <c:v>27128</c:v>
                      </c:pt>
                      <c:pt idx="134">
                        <c:v>27133</c:v>
                      </c:pt>
                      <c:pt idx="135">
                        <c:v>27134</c:v>
                      </c:pt>
                      <c:pt idx="136">
                        <c:v>27135</c:v>
                      </c:pt>
                      <c:pt idx="137">
                        <c:v>27136</c:v>
                      </c:pt>
                      <c:pt idx="138">
                        <c:v>27136</c:v>
                      </c:pt>
                      <c:pt idx="139">
                        <c:v>27136</c:v>
                      </c:pt>
                      <c:pt idx="140">
                        <c:v>27136</c:v>
                      </c:pt>
                      <c:pt idx="141">
                        <c:v>27136</c:v>
                      </c:pt>
                      <c:pt idx="142">
                        <c:v>27136</c:v>
                      </c:pt>
                      <c:pt idx="143">
                        <c:v>27136</c:v>
                      </c:pt>
                      <c:pt idx="144">
                        <c:v>27136</c:v>
                      </c:pt>
                      <c:pt idx="145">
                        <c:v>27136</c:v>
                      </c:pt>
                      <c:pt idx="146">
                        <c:v>27136</c:v>
                      </c:pt>
                      <c:pt idx="147">
                        <c:v>27136</c:v>
                      </c:pt>
                      <c:pt idx="148">
                        <c:v>27136</c:v>
                      </c:pt>
                      <c:pt idx="149">
                        <c:v>28315</c:v>
                      </c:pt>
                      <c:pt idx="150">
                        <c:v>28322</c:v>
                      </c:pt>
                      <c:pt idx="151">
                        <c:v>28323</c:v>
                      </c:pt>
                      <c:pt idx="152">
                        <c:v>28324</c:v>
                      </c:pt>
                      <c:pt idx="153">
                        <c:v>28325</c:v>
                      </c:pt>
                      <c:pt idx="154">
                        <c:v>28327</c:v>
                      </c:pt>
                      <c:pt idx="155">
                        <c:v>28330</c:v>
                      </c:pt>
                      <c:pt idx="156">
                        <c:v>28338</c:v>
                      </c:pt>
                      <c:pt idx="157">
                        <c:v>28341</c:v>
                      </c:pt>
                      <c:pt idx="158">
                        <c:v>28343</c:v>
                      </c:pt>
                      <c:pt idx="159">
                        <c:v>28346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6194-4E00-BD98-B144852D8844}"/>
                  </c:ext>
                </c:extLst>
              </c15:ser>
            </c15:filteredLineSeries>
            <c15:filteredLineSeries>
              <c15:ser>
                <c:idx val="6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Deaths!$A$11</c15:sqref>
                        </c15:formulaRef>
                      </c:ext>
                    </c:extLst>
                    <c:strCache>
                      <c:ptCount val="1"/>
                      <c:pt idx="0">
                        <c:v>Russia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Deaths!$C$2:$FZ$2</c15:sqref>
                        </c15:formulaRef>
                      </c:ext>
                    </c:extLst>
                    <c:strCache>
                      <c:ptCount val="160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  <c:pt idx="122">
                        <c:v>5/23/20</c:v>
                      </c:pt>
                      <c:pt idx="123">
                        <c:v>5/24/20</c:v>
                      </c:pt>
                      <c:pt idx="124">
                        <c:v>5/25/20</c:v>
                      </c:pt>
                      <c:pt idx="125">
                        <c:v>5/26/20</c:v>
                      </c:pt>
                      <c:pt idx="126">
                        <c:v>5/27/20</c:v>
                      </c:pt>
                      <c:pt idx="127">
                        <c:v>5/28/20</c:v>
                      </c:pt>
                      <c:pt idx="128">
                        <c:v>5/29/20</c:v>
                      </c:pt>
                      <c:pt idx="129">
                        <c:v>5/30/20</c:v>
                      </c:pt>
                      <c:pt idx="130">
                        <c:v>5/31/20</c:v>
                      </c:pt>
                      <c:pt idx="131">
                        <c:v>06/01/2020</c:v>
                      </c:pt>
                      <c:pt idx="132">
                        <c:v>06/02/2020</c:v>
                      </c:pt>
                      <c:pt idx="133">
                        <c:v>06/03/2020</c:v>
                      </c:pt>
                      <c:pt idx="134">
                        <c:v>06/04/2020</c:v>
                      </c:pt>
                      <c:pt idx="135">
                        <c:v>06/05/2020</c:v>
                      </c:pt>
                      <c:pt idx="136">
                        <c:v>06/06/2020</c:v>
                      </c:pt>
                      <c:pt idx="137">
                        <c:v>06/07/2020</c:v>
                      </c:pt>
                      <c:pt idx="138">
                        <c:v>06/08/2020</c:v>
                      </c:pt>
                      <c:pt idx="139">
                        <c:v>06/09/2020</c:v>
                      </c:pt>
                      <c:pt idx="140">
                        <c:v>06/10/2020</c:v>
                      </c:pt>
                      <c:pt idx="141">
                        <c:v>06/11/2020</c:v>
                      </c:pt>
                      <c:pt idx="142">
                        <c:v>06/12/2020</c:v>
                      </c:pt>
                      <c:pt idx="143">
                        <c:v>6/13/20</c:v>
                      </c:pt>
                      <c:pt idx="144">
                        <c:v>6/14/20</c:v>
                      </c:pt>
                      <c:pt idx="145">
                        <c:v>6/15/20</c:v>
                      </c:pt>
                      <c:pt idx="146">
                        <c:v>6/16/20</c:v>
                      </c:pt>
                      <c:pt idx="147">
                        <c:v>6/17/20</c:v>
                      </c:pt>
                      <c:pt idx="148">
                        <c:v>6/18/20</c:v>
                      </c:pt>
                      <c:pt idx="149">
                        <c:v>6/19/20</c:v>
                      </c:pt>
                      <c:pt idx="150">
                        <c:v>6/20/20</c:v>
                      </c:pt>
                      <c:pt idx="151">
                        <c:v>6/21/20</c:v>
                      </c:pt>
                      <c:pt idx="152">
                        <c:v>6/22/20</c:v>
                      </c:pt>
                      <c:pt idx="153">
                        <c:v>6/23/20</c:v>
                      </c:pt>
                      <c:pt idx="154">
                        <c:v>6/24/20</c:v>
                      </c:pt>
                      <c:pt idx="155">
                        <c:v>6/25/20</c:v>
                      </c:pt>
                      <c:pt idx="156">
                        <c:v>6/26/20</c:v>
                      </c:pt>
                      <c:pt idx="157">
                        <c:v>6/27/20</c:v>
                      </c:pt>
                      <c:pt idx="158">
                        <c:v>6/28/20</c:v>
                      </c:pt>
                      <c:pt idx="159">
                        <c:v>6/29/20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Deaths!$C$11:$FZ$11</c15:sqref>
                        </c15:formulaRef>
                      </c:ext>
                    </c:extLst>
                    <c:numCache>
                      <c:formatCode>General</c:formatCode>
                      <c:ptCount val="18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3</c:v>
                      </c:pt>
                      <c:pt idx="64">
                        <c:v>3</c:v>
                      </c:pt>
                      <c:pt idx="65">
                        <c:v>4</c:v>
                      </c:pt>
                      <c:pt idx="66">
                        <c:v>4</c:v>
                      </c:pt>
                      <c:pt idx="67">
                        <c:v>8</c:v>
                      </c:pt>
                      <c:pt idx="68">
                        <c:v>9</c:v>
                      </c:pt>
                      <c:pt idx="69">
                        <c:v>17</c:v>
                      </c:pt>
                      <c:pt idx="70">
                        <c:v>24</c:v>
                      </c:pt>
                      <c:pt idx="71">
                        <c:v>30</c:v>
                      </c:pt>
                      <c:pt idx="72">
                        <c:v>34</c:v>
                      </c:pt>
                      <c:pt idx="73">
                        <c:v>43</c:v>
                      </c:pt>
                      <c:pt idx="74">
                        <c:v>45</c:v>
                      </c:pt>
                      <c:pt idx="75">
                        <c:v>47</c:v>
                      </c:pt>
                      <c:pt idx="76">
                        <c:v>58</c:v>
                      </c:pt>
                      <c:pt idx="77">
                        <c:v>63</c:v>
                      </c:pt>
                      <c:pt idx="78">
                        <c:v>76</c:v>
                      </c:pt>
                      <c:pt idx="79">
                        <c:v>94</c:v>
                      </c:pt>
                      <c:pt idx="80">
                        <c:v>106</c:v>
                      </c:pt>
                      <c:pt idx="81">
                        <c:v>130</c:v>
                      </c:pt>
                      <c:pt idx="82">
                        <c:v>148</c:v>
                      </c:pt>
                      <c:pt idx="83">
                        <c:v>170</c:v>
                      </c:pt>
                      <c:pt idx="84">
                        <c:v>198</c:v>
                      </c:pt>
                      <c:pt idx="85">
                        <c:v>232</c:v>
                      </c:pt>
                      <c:pt idx="86">
                        <c:v>273</c:v>
                      </c:pt>
                      <c:pt idx="87">
                        <c:v>313</c:v>
                      </c:pt>
                      <c:pt idx="88">
                        <c:v>361</c:v>
                      </c:pt>
                      <c:pt idx="89">
                        <c:v>405</c:v>
                      </c:pt>
                      <c:pt idx="90">
                        <c:v>456</c:v>
                      </c:pt>
                      <c:pt idx="91">
                        <c:v>513</c:v>
                      </c:pt>
                      <c:pt idx="92">
                        <c:v>555</c:v>
                      </c:pt>
                      <c:pt idx="93">
                        <c:v>615</c:v>
                      </c:pt>
                      <c:pt idx="94">
                        <c:v>681</c:v>
                      </c:pt>
                      <c:pt idx="95">
                        <c:v>747</c:v>
                      </c:pt>
                      <c:pt idx="96">
                        <c:v>794</c:v>
                      </c:pt>
                      <c:pt idx="97">
                        <c:v>867</c:v>
                      </c:pt>
                      <c:pt idx="98">
                        <c:v>972</c:v>
                      </c:pt>
                      <c:pt idx="99">
                        <c:v>1073</c:v>
                      </c:pt>
                      <c:pt idx="100">
                        <c:v>1169</c:v>
                      </c:pt>
                      <c:pt idx="101">
                        <c:v>1222</c:v>
                      </c:pt>
                      <c:pt idx="102">
                        <c:v>1280</c:v>
                      </c:pt>
                      <c:pt idx="103">
                        <c:v>1356</c:v>
                      </c:pt>
                      <c:pt idx="104">
                        <c:v>1451</c:v>
                      </c:pt>
                      <c:pt idx="105">
                        <c:v>1537</c:v>
                      </c:pt>
                      <c:pt idx="106">
                        <c:v>1625</c:v>
                      </c:pt>
                      <c:pt idx="107">
                        <c:v>1723</c:v>
                      </c:pt>
                      <c:pt idx="108">
                        <c:v>1827</c:v>
                      </c:pt>
                      <c:pt idx="109">
                        <c:v>1915</c:v>
                      </c:pt>
                      <c:pt idx="110">
                        <c:v>2009</c:v>
                      </c:pt>
                      <c:pt idx="111">
                        <c:v>2116</c:v>
                      </c:pt>
                      <c:pt idx="112">
                        <c:v>2212</c:v>
                      </c:pt>
                      <c:pt idx="113">
                        <c:v>2305</c:v>
                      </c:pt>
                      <c:pt idx="114">
                        <c:v>2418</c:v>
                      </c:pt>
                      <c:pt idx="115">
                        <c:v>2537</c:v>
                      </c:pt>
                      <c:pt idx="116">
                        <c:v>2631</c:v>
                      </c:pt>
                      <c:pt idx="117">
                        <c:v>2722</c:v>
                      </c:pt>
                      <c:pt idx="118">
                        <c:v>2837</c:v>
                      </c:pt>
                      <c:pt idx="119">
                        <c:v>2972</c:v>
                      </c:pt>
                      <c:pt idx="120">
                        <c:v>3099</c:v>
                      </c:pt>
                      <c:pt idx="121">
                        <c:v>3249</c:v>
                      </c:pt>
                      <c:pt idx="122">
                        <c:v>3388</c:v>
                      </c:pt>
                      <c:pt idx="123">
                        <c:v>3541</c:v>
                      </c:pt>
                      <c:pt idx="124">
                        <c:v>3633</c:v>
                      </c:pt>
                      <c:pt idx="125">
                        <c:v>3807</c:v>
                      </c:pt>
                      <c:pt idx="126">
                        <c:v>3968</c:v>
                      </c:pt>
                      <c:pt idx="127">
                        <c:v>4142</c:v>
                      </c:pt>
                      <c:pt idx="128">
                        <c:v>4374</c:v>
                      </c:pt>
                      <c:pt idx="129">
                        <c:v>4555</c:v>
                      </c:pt>
                      <c:pt idx="130">
                        <c:v>4693</c:v>
                      </c:pt>
                      <c:pt idx="131">
                        <c:v>4849</c:v>
                      </c:pt>
                      <c:pt idx="132">
                        <c:v>5031</c:v>
                      </c:pt>
                      <c:pt idx="133">
                        <c:v>5208</c:v>
                      </c:pt>
                      <c:pt idx="134">
                        <c:v>5376</c:v>
                      </c:pt>
                      <c:pt idx="135">
                        <c:v>5520</c:v>
                      </c:pt>
                      <c:pt idx="136">
                        <c:v>5717</c:v>
                      </c:pt>
                      <c:pt idx="137">
                        <c:v>5851</c:v>
                      </c:pt>
                      <c:pt idx="138">
                        <c:v>5963</c:v>
                      </c:pt>
                      <c:pt idx="139">
                        <c:v>6134</c:v>
                      </c:pt>
                      <c:pt idx="140">
                        <c:v>6350</c:v>
                      </c:pt>
                      <c:pt idx="141">
                        <c:v>6522</c:v>
                      </c:pt>
                      <c:pt idx="142">
                        <c:v>6705</c:v>
                      </c:pt>
                      <c:pt idx="143">
                        <c:v>6819</c:v>
                      </c:pt>
                      <c:pt idx="144">
                        <c:v>6938</c:v>
                      </c:pt>
                      <c:pt idx="145">
                        <c:v>7081</c:v>
                      </c:pt>
                      <c:pt idx="146">
                        <c:v>7274</c:v>
                      </c:pt>
                      <c:pt idx="147">
                        <c:v>7468</c:v>
                      </c:pt>
                      <c:pt idx="148">
                        <c:v>7650</c:v>
                      </c:pt>
                      <c:pt idx="149">
                        <c:v>7831</c:v>
                      </c:pt>
                      <c:pt idx="150">
                        <c:v>7992</c:v>
                      </c:pt>
                      <c:pt idx="151">
                        <c:v>8101</c:v>
                      </c:pt>
                      <c:pt idx="152">
                        <c:v>8196</c:v>
                      </c:pt>
                      <c:pt idx="153">
                        <c:v>8349</c:v>
                      </c:pt>
                      <c:pt idx="154">
                        <c:v>8503</c:v>
                      </c:pt>
                      <c:pt idx="155">
                        <c:v>8594</c:v>
                      </c:pt>
                      <c:pt idx="156">
                        <c:v>8770</c:v>
                      </c:pt>
                      <c:pt idx="157">
                        <c:v>8958</c:v>
                      </c:pt>
                      <c:pt idx="158">
                        <c:v>9060</c:v>
                      </c:pt>
                      <c:pt idx="159">
                        <c:v>9152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4969-49F3-B8E0-AA5D46F7A084}"/>
                  </c:ext>
                </c:extLst>
              </c15:ser>
            </c15:filteredLineSeries>
            <c15:filteredLineSeries>
              <c15:ser>
                <c:idx val="5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Deaths!$A$12</c15:sqref>
                        </c15:formulaRef>
                      </c:ext>
                    </c:extLst>
                    <c:strCache>
                      <c:ptCount val="1"/>
                      <c:pt idx="0">
                        <c:v>US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Deaths!$C$2:$FZ$2</c15:sqref>
                        </c15:formulaRef>
                      </c:ext>
                    </c:extLst>
                    <c:strCache>
                      <c:ptCount val="160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  <c:pt idx="122">
                        <c:v>5/23/20</c:v>
                      </c:pt>
                      <c:pt idx="123">
                        <c:v>5/24/20</c:v>
                      </c:pt>
                      <c:pt idx="124">
                        <c:v>5/25/20</c:v>
                      </c:pt>
                      <c:pt idx="125">
                        <c:v>5/26/20</c:v>
                      </c:pt>
                      <c:pt idx="126">
                        <c:v>5/27/20</c:v>
                      </c:pt>
                      <c:pt idx="127">
                        <c:v>5/28/20</c:v>
                      </c:pt>
                      <c:pt idx="128">
                        <c:v>5/29/20</c:v>
                      </c:pt>
                      <c:pt idx="129">
                        <c:v>5/30/20</c:v>
                      </c:pt>
                      <c:pt idx="130">
                        <c:v>5/31/20</c:v>
                      </c:pt>
                      <c:pt idx="131">
                        <c:v>06/01/2020</c:v>
                      </c:pt>
                      <c:pt idx="132">
                        <c:v>06/02/2020</c:v>
                      </c:pt>
                      <c:pt idx="133">
                        <c:v>06/03/2020</c:v>
                      </c:pt>
                      <c:pt idx="134">
                        <c:v>06/04/2020</c:v>
                      </c:pt>
                      <c:pt idx="135">
                        <c:v>06/05/2020</c:v>
                      </c:pt>
                      <c:pt idx="136">
                        <c:v>06/06/2020</c:v>
                      </c:pt>
                      <c:pt idx="137">
                        <c:v>06/07/2020</c:v>
                      </c:pt>
                      <c:pt idx="138">
                        <c:v>06/08/2020</c:v>
                      </c:pt>
                      <c:pt idx="139">
                        <c:v>06/09/2020</c:v>
                      </c:pt>
                      <c:pt idx="140">
                        <c:v>06/10/2020</c:v>
                      </c:pt>
                      <c:pt idx="141">
                        <c:v>06/11/2020</c:v>
                      </c:pt>
                      <c:pt idx="142">
                        <c:v>06/12/2020</c:v>
                      </c:pt>
                      <c:pt idx="143">
                        <c:v>6/13/20</c:v>
                      </c:pt>
                      <c:pt idx="144">
                        <c:v>6/14/20</c:v>
                      </c:pt>
                      <c:pt idx="145">
                        <c:v>6/15/20</c:v>
                      </c:pt>
                      <c:pt idx="146">
                        <c:v>6/16/20</c:v>
                      </c:pt>
                      <c:pt idx="147">
                        <c:v>6/17/20</c:v>
                      </c:pt>
                      <c:pt idx="148">
                        <c:v>6/18/20</c:v>
                      </c:pt>
                      <c:pt idx="149">
                        <c:v>6/19/20</c:v>
                      </c:pt>
                      <c:pt idx="150">
                        <c:v>6/20/20</c:v>
                      </c:pt>
                      <c:pt idx="151">
                        <c:v>6/21/20</c:v>
                      </c:pt>
                      <c:pt idx="152">
                        <c:v>6/22/20</c:v>
                      </c:pt>
                      <c:pt idx="153">
                        <c:v>6/23/20</c:v>
                      </c:pt>
                      <c:pt idx="154">
                        <c:v>6/24/20</c:v>
                      </c:pt>
                      <c:pt idx="155">
                        <c:v>6/25/20</c:v>
                      </c:pt>
                      <c:pt idx="156">
                        <c:v>6/26/20</c:v>
                      </c:pt>
                      <c:pt idx="157">
                        <c:v>6/27/20</c:v>
                      </c:pt>
                      <c:pt idx="158">
                        <c:v>6/28/20</c:v>
                      </c:pt>
                      <c:pt idx="159">
                        <c:v>6/29/20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Deaths!$C$12:$FZ$12</c15:sqref>
                        </c15:formulaRef>
                      </c:ext>
                    </c:extLst>
                    <c:numCache>
                      <c:formatCode>General</c:formatCode>
                      <c:ptCount val="18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6</c:v>
                      </c:pt>
                      <c:pt idx="41">
                        <c:v>7</c:v>
                      </c:pt>
                      <c:pt idx="42">
                        <c:v>11</c:v>
                      </c:pt>
                      <c:pt idx="43">
                        <c:v>12</c:v>
                      </c:pt>
                      <c:pt idx="44">
                        <c:v>14</c:v>
                      </c:pt>
                      <c:pt idx="45">
                        <c:v>17</c:v>
                      </c:pt>
                      <c:pt idx="46">
                        <c:v>21</c:v>
                      </c:pt>
                      <c:pt idx="47">
                        <c:v>22</c:v>
                      </c:pt>
                      <c:pt idx="48">
                        <c:v>28</c:v>
                      </c:pt>
                      <c:pt idx="49">
                        <c:v>32</c:v>
                      </c:pt>
                      <c:pt idx="50">
                        <c:v>43</c:v>
                      </c:pt>
                      <c:pt idx="51">
                        <c:v>52</c:v>
                      </c:pt>
                      <c:pt idx="52">
                        <c:v>59</c:v>
                      </c:pt>
                      <c:pt idx="53">
                        <c:v>72</c:v>
                      </c:pt>
                      <c:pt idx="54">
                        <c:v>100</c:v>
                      </c:pt>
                      <c:pt idx="55">
                        <c:v>134</c:v>
                      </c:pt>
                      <c:pt idx="56">
                        <c:v>191</c:v>
                      </c:pt>
                      <c:pt idx="57">
                        <c:v>269</c:v>
                      </c:pt>
                      <c:pt idx="58">
                        <c:v>366</c:v>
                      </c:pt>
                      <c:pt idx="59">
                        <c:v>456</c:v>
                      </c:pt>
                      <c:pt idx="60">
                        <c:v>600</c:v>
                      </c:pt>
                      <c:pt idx="61">
                        <c:v>784</c:v>
                      </c:pt>
                      <c:pt idx="62">
                        <c:v>1019</c:v>
                      </c:pt>
                      <c:pt idx="63">
                        <c:v>1329</c:v>
                      </c:pt>
                      <c:pt idx="64">
                        <c:v>1736</c:v>
                      </c:pt>
                      <c:pt idx="65">
                        <c:v>2284</c:v>
                      </c:pt>
                      <c:pt idx="66">
                        <c:v>2921</c:v>
                      </c:pt>
                      <c:pt idx="67">
                        <c:v>3546</c:v>
                      </c:pt>
                      <c:pt idx="68">
                        <c:v>4352</c:v>
                      </c:pt>
                      <c:pt idx="69">
                        <c:v>5568</c:v>
                      </c:pt>
                      <c:pt idx="70">
                        <c:v>6787</c:v>
                      </c:pt>
                      <c:pt idx="71">
                        <c:v>8349</c:v>
                      </c:pt>
                      <c:pt idx="72">
                        <c:v>9646</c:v>
                      </c:pt>
                      <c:pt idx="73">
                        <c:v>10912</c:v>
                      </c:pt>
                      <c:pt idx="74">
                        <c:v>12323</c:v>
                      </c:pt>
                      <c:pt idx="75">
                        <c:v>13985</c:v>
                      </c:pt>
                      <c:pt idx="76">
                        <c:v>16290</c:v>
                      </c:pt>
                      <c:pt idx="77">
                        <c:v>18369</c:v>
                      </c:pt>
                      <c:pt idx="78">
                        <c:v>20415</c:v>
                      </c:pt>
                      <c:pt idx="79">
                        <c:v>22486</c:v>
                      </c:pt>
                      <c:pt idx="80">
                        <c:v>24498</c:v>
                      </c:pt>
                      <c:pt idx="81">
                        <c:v>26238</c:v>
                      </c:pt>
                      <c:pt idx="82">
                        <c:v>28036</c:v>
                      </c:pt>
                      <c:pt idx="83">
                        <c:v>30429</c:v>
                      </c:pt>
                      <c:pt idx="84">
                        <c:v>32944</c:v>
                      </c:pt>
                      <c:pt idx="85">
                        <c:v>35031</c:v>
                      </c:pt>
                      <c:pt idx="86">
                        <c:v>37621</c:v>
                      </c:pt>
                      <c:pt idx="87">
                        <c:v>39966</c:v>
                      </c:pt>
                      <c:pt idx="88">
                        <c:v>41148</c:v>
                      </c:pt>
                      <c:pt idx="89">
                        <c:v>42918</c:v>
                      </c:pt>
                      <c:pt idx="90">
                        <c:v>45314</c:v>
                      </c:pt>
                      <c:pt idx="91">
                        <c:v>47649</c:v>
                      </c:pt>
                      <c:pt idx="92">
                        <c:v>49969</c:v>
                      </c:pt>
                      <c:pt idx="93">
                        <c:v>51746</c:v>
                      </c:pt>
                      <c:pt idx="94">
                        <c:v>54015</c:v>
                      </c:pt>
                      <c:pt idx="95">
                        <c:v>55162</c:v>
                      </c:pt>
                      <c:pt idx="96">
                        <c:v>56502</c:v>
                      </c:pt>
                      <c:pt idx="97">
                        <c:v>58632</c:v>
                      </c:pt>
                      <c:pt idx="98">
                        <c:v>61252</c:v>
                      </c:pt>
                      <c:pt idx="99">
                        <c:v>63291</c:v>
                      </c:pt>
                      <c:pt idx="100">
                        <c:v>65243</c:v>
                      </c:pt>
                      <c:pt idx="101">
                        <c:v>66668</c:v>
                      </c:pt>
                      <c:pt idx="102">
                        <c:v>67990</c:v>
                      </c:pt>
                      <c:pt idx="103">
                        <c:v>69237</c:v>
                      </c:pt>
                      <c:pt idx="104">
                        <c:v>71387</c:v>
                      </c:pt>
                      <c:pt idx="105">
                        <c:v>73775</c:v>
                      </c:pt>
                      <c:pt idx="106">
                        <c:v>75986</c:v>
                      </c:pt>
                      <c:pt idx="107">
                        <c:v>77495</c:v>
                      </c:pt>
                      <c:pt idx="108">
                        <c:v>79122</c:v>
                      </c:pt>
                      <c:pt idx="109">
                        <c:v>79856</c:v>
                      </c:pt>
                      <c:pt idx="110">
                        <c:v>81018</c:v>
                      </c:pt>
                      <c:pt idx="111">
                        <c:v>82709</c:v>
                      </c:pt>
                      <c:pt idx="112">
                        <c:v>84452</c:v>
                      </c:pt>
                      <c:pt idx="113">
                        <c:v>86229</c:v>
                      </c:pt>
                      <c:pt idx="114">
                        <c:v>87862</c:v>
                      </c:pt>
                      <c:pt idx="115">
                        <c:v>89084</c:v>
                      </c:pt>
                      <c:pt idx="116">
                        <c:v>89893</c:v>
                      </c:pt>
                      <c:pt idx="117">
                        <c:v>90683</c:v>
                      </c:pt>
                      <c:pt idx="118">
                        <c:v>92252</c:v>
                      </c:pt>
                      <c:pt idx="119">
                        <c:v>93775</c:v>
                      </c:pt>
                      <c:pt idx="120">
                        <c:v>95020</c:v>
                      </c:pt>
                      <c:pt idx="121">
                        <c:v>96296</c:v>
                      </c:pt>
                      <c:pt idx="122">
                        <c:v>97406</c:v>
                      </c:pt>
                      <c:pt idx="123">
                        <c:v>98039</c:v>
                      </c:pt>
                      <c:pt idx="124">
                        <c:v>98541</c:v>
                      </c:pt>
                      <c:pt idx="125">
                        <c:v>99239</c:v>
                      </c:pt>
                      <c:pt idx="126">
                        <c:v>100744</c:v>
                      </c:pt>
                      <c:pt idx="127">
                        <c:v>101937</c:v>
                      </c:pt>
                      <c:pt idx="128">
                        <c:v>103113</c:v>
                      </c:pt>
                      <c:pt idx="129">
                        <c:v>104054</c:v>
                      </c:pt>
                      <c:pt idx="130">
                        <c:v>104659</c:v>
                      </c:pt>
                      <c:pt idx="131">
                        <c:v>105430</c:v>
                      </c:pt>
                      <c:pt idx="132">
                        <c:v>106461</c:v>
                      </c:pt>
                      <c:pt idx="133">
                        <c:v>107444</c:v>
                      </c:pt>
                      <c:pt idx="134">
                        <c:v>108479</c:v>
                      </c:pt>
                      <c:pt idx="135">
                        <c:v>109449</c:v>
                      </c:pt>
                      <c:pt idx="136">
                        <c:v>110124</c:v>
                      </c:pt>
                      <c:pt idx="137">
                        <c:v>110575</c:v>
                      </c:pt>
                      <c:pt idx="138">
                        <c:v>111068</c:v>
                      </c:pt>
                      <c:pt idx="139">
                        <c:v>112014</c:v>
                      </c:pt>
                      <c:pt idx="140">
                        <c:v>112935</c:v>
                      </c:pt>
                      <c:pt idx="141">
                        <c:v>113823</c:v>
                      </c:pt>
                      <c:pt idx="142">
                        <c:v>114669</c:v>
                      </c:pt>
                      <c:pt idx="143">
                        <c:v>115436</c:v>
                      </c:pt>
                      <c:pt idx="144">
                        <c:v>115732</c:v>
                      </c:pt>
                      <c:pt idx="145">
                        <c:v>116127</c:v>
                      </c:pt>
                      <c:pt idx="146">
                        <c:v>116963</c:v>
                      </c:pt>
                      <c:pt idx="147">
                        <c:v>117717</c:v>
                      </c:pt>
                      <c:pt idx="148">
                        <c:v>118432</c:v>
                      </c:pt>
                      <c:pt idx="149">
                        <c:v>119124</c:v>
                      </c:pt>
                      <c:pt idx="150">
                        <c:v>119720</c:v>
                      </c:pt>
                      <c:pt idx="151">
                        <c:v>119979</c:v>
                      </c:pt>
                      <c:pt idx="152">
                        <c:v>120402</c:v>
                      </c:pt>
                      <c:pt idx="153">
                        <c:v>121231</c:v>
                      </c:pt>
                      <c:pt idx="154">
                        <c:v>121985</c:v>
                      </c:pt>
                      <c:pt idx="155">
                        <c:v>124410</c:v>
                      </c:pt>
                      <c:pt idx="156">
                        <c:v>125039</c:v>
                      </c:pt>
                      <c:pt idx="157">
                        <c:v>125539</c:v>
                      </c:pt>
                      <c:pt idx="158">
                        <c:v>125803</c:v>
                      </c:pt>
                      <c:pt idx="159">
                        <c:v>126140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A9C2-4070-BC2C-6BCC5BFC2953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Deaths!$A$13</c15:sqref>
                        </c15:formulaRef>
                      </c:ext>
                    </c:extLst>
                    <c:strCache>
                      <c:ptCount val="1"/>
                      <c:pt idx="0">
                        <c:v>Brazil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Deaths!$C$2:$FZ$2</c15:sqref>
                        </c15:formulaRef>
                      </c:ext>
                    </c:extLst>
                    <c:strCache>
                      <c:ptCount val="160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  <c:pt idx="122">
                        <c:v>5/23/20</c:v>
                      </c:pt>
                      <c:pt idx="123">
                        <c:v>5/24/20</c:v>
                      </c:pt>
                      <c:pt idx="124">
                        <c:v>5/25/20</c:v>
                      </c:pt>
                      <c:pt idx="125">
                        <c:v>5/26/20</c:v>
                      </c:pt>
                      <c:pt idx="126">
                        <c:v>5/27/20</c:v>
                      </c:pt>
                      <c:pt idx="127">
                        <c:v>5/28/20</c:v>
                      </c:pt>
                      <c:pt idx="128">
                        <c:v>5/29/20</c:v>
                      </c:pt>
                      <c:pt idx="129">
                        <c:v>5/30/20</c:v>
                      </c:pt>
                      <c:pt idx="130">
                        <c:v>5/31/20</c:v>
                      </c:pt>
                      <c:pt idx="131">
                        <c:v>06/01/2020</c:v>
                      </c:pt>
                      <c:pt idx="132">
                        <c:v>06/02/2020</c:v>
                      </c:pt>
                      <c:pt idx="133">
                        <c:v>06/03/2020</c:v>
                      </c:pt>
                      <c:pt idx="134">
                        <c:v>06/04/2020</c:v>
                      </c:pt>
                      <c:pt idx="135">
                        <c:v>06/05/2020</c:v>
                      </c:pt>
                      <c:pt idx="136">
                        <c:v>06/06/2020</c:v>
                      </c:pt>
                      <c:pt idx="137">
                        <c:v>06/07/2020</c:v>
                      </c:pt>
                      <c:pt idx="138">
                        <c:v>06/08/2020</c:v>
                      </c:pt>
                      <c:pt idx="139">
                        <c:v>06/09/2020</c:v>
                      </c:pt>
                      <c:pt idx="140">
                        <c:v>06/10/2020</c:v>
                      </c:pt>
                      <c:pt idx="141">
                        <c:v>06/11/2020</c:v>
                      </c:pt>
                      <c:pt idx="142">
                        <c:v>06/12/2020</c:v>
                      </c:pt>
                      <c:pt idx="143">
                        <c:v>6/13/20</c:v>
                      </c:pt>
                      <c:pt idx="144">
                        <c:v>6/14/20</c:v>
                      </c:pt>
                      <c:pt idx="145">
                        <c:v>6/15/20</c:v>
                      </c:pt>
                      <c:pt idx="146">
                        <c:v>6/16/20</c:v>
                      </c:pt>
                      <c:pt idx="147">
                        <c:v>6/17/20</c:v>
                      </c:pt>
                      <c:pt idx="148">
                        <c:v>6/18/20</c:v>
                      </c:pt>
                      <c:pt idx="149">
                        <c:v>6/19/20</c:v>
                      </c:pt>
                      <c:pt idx="150">
                        <c:v>6/20/20</c:v>
                      </c:pt>
                      <c:pt idx="151">
                        <c:v>6/21/20</c:v>
                      </c:pt>
                      <c:pt idx="152">
                        <c:v>6/22/20</c:v>
                      </c:pt>
                      <c:pt idx="153">
                        <c:v>6/23/20</c:v>
                      </c:pt>
                      <c:pt idx="154">
                        <c:v>6/24/20</c:v>
                      </c:pt>
                      <c:pt idx="155">
                        <c:v>6/25/20</c:v>
                      </c:pt>
                      <c:pt idx="156">
                        <c:v>6/26/20</c:v>
                      </c:pt>
                      <c:pt idx="157">
                        <c:v>6/27/20</c:v>
                      </c:pt>
                      <c:pt idx="158">
                        <c:v>6/28/20</c:v>
                      </c:pt>
                      <c:pt idx="159">
                        <c:v>6/29/20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Deaths!$C$13:$FZ$13</c15:sqref>
                        </c15:formulaRef>
                      </c:ext>
                    </c:extLst>
                    <c:numCache>
                      <c:formatCode>General</c:formatCode>
                      <c:ptCount val="18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1</c:v>
                      </c:pt>
                      <c:pt idx="56">
                        <c:v>3</c:v>
                      </c:pt>
                      <c:pt idx="57">
                        <c:v>6</c:v>
                      </c:pt>
                      <c:pt idx="58">
                        <c:v>11</c:v>
                      </c:pt>
                      <c:pt idx="59">
                        <c:v>15</c:v>
                      </c:pt>
                      <c:pt idx="60">
                        <c:v>25</c:v>
                      </c:pt>
                      <c:pt idx="61">
                        <c:v>34</c:v>
                      </c:pt>
                      <c:pt idx="62">
                        <c:v>46</c:v>
                      </c:pt>
                      <c:pt idx="63">
                        <c:v>59</c:v>
                      </c:pt>
                      <c:pt idx="64">
                        <c:v>77</c:v>
                      </c:pt>
                      <c:pt idx="65">
                        <c:v>92</c:v>
                      </c:pt>
                      <c:pt idx="66">
                        <c:v>111</c:v>
                      </c:pt>
                      <c:pt idx="67">
                        <c:v>136</c:v>
                      </c:pt>
                      <c:pt idx="68">
                        <c:v>159</c:v>
                      </c:pt>
                      <c:pt idx="69">
                        <c:v>201</c:v>
                      </c:pt>
                      <c:pt idx="70">
                        <c:v>240</c:v>
                      </c:pt>
                      <c:pt idx="71">
                        <c:v>324</c:v>
                      </c:pt>
                      <c:pt idx="72">
                        <c:v>359</c:v>
                      </c:pt>
                      <c:pt idx="73">
                        <c:v>445</c:v>
                      </c:pt>
                      <c:pt idx="74">
                        <c:v>486</c:v>
                      </c:pt>
                      <c:pt idx="75">
                        <c:v>564</c:v>
                      </c:pt>
                      <c:pt idx="76">
                        <c:v>686</c:v>
                      </c:pt>
                      <c:pt idx="77">
                        <c:v>819</c:v>
                      </c:pt>
                      <c:pt idx="78">
                        <c:v>950</c:v>
                      </c:pt>
                      <c:pt idx="79">
                        <c:v>1057</c:v>
                      </c:pt>
                      <c:pt idx="80">
                        <c:v>1124</c:v>
                      </c:pt>
                      <c:pt idx="81">
                        <c:v>1223</c:v>
                      </c:pt>
                      <c:pt idx="82">
                        <c:v>1328</c:v>
                      </c:pt>
                      <c:pt idx="83">
                        <c:v>1532</c:v>
                      </c:pt>
                      <c:pt idx="84">
                        <c:v>1736</c:v>
                      </c:pt>
                      <c:pt idx="85">
                        <c:v>1924</c:v>
                      </c:pt>
                      <c:pt idx="86">
                        <c:v>2141</c:v>
                      </c:pt>
                      <c:pt idx="87">
                        <c:v>2354</c:v>
                      </c:pt>
                      <c:pt idx="88">
                        <c:v>2462</c:v>
                      </c:pt>
                      <c:pt idx="89">
                        <c:v>2587</c:v>
                      </c:pt>
                      <c:pt idx="90">
                        <c:v>2741</c:v>
                      </c:pt>
                      <c:pt idx="91">
                        <c:v>2906</c:v>
                      </c:pt>
                      <c:pt idx="92">
                        <c:v>3331</c:v>
                      </c:pt>
                      <c:pt idx="93">
                        <c:v>3704</c:v>
                      </c:pt>
                      <c:pt idx="94">
                        <c:v>4057</c:v>
                      </c:pt>
                      <c:pt idx="95">
                        <c:v>4286</c:v>
                      </c:pt>
                      <c:pt idx="96">
                        <c:v>4603</c:v>
                      </c:pt>
                      <c:pt idx="97">
                        <c:v>5083</c:v>
                      </c:pt>
                      <c:pt idx="98">
                        <c:v>5513</c:v>
                      </c:pt>
                      <c:pt idx="99">
                        <c:v>6006</c:v>
                      </c:pt>
                      <c:pt idx="100">
                        <c:v>6412</c:v>
                      </c:pt>
                      <c:pt idx="101">
                        <c:v>6761</c:v>
                      </c:pt>
                      <c:pt idx="102">
                        <c:v>7051</c:v>
                      </c:pt>
                      <c:pt idx="103">
                        <c:v>7367</c:v>
                      </c:pt>
                      <c:pt idx="104">
                        <c:v>7938</c:v>
                      </c:pt>
                      <c:pt idx="105">
                        <c:v>8588</c:v>
                      </c:pt>
                      <c:pt idx="106">
                        <c:v>9190</c:v>
                      </c:pt>
                      <c:pt idx="107">
                        <c:v>10017</c:v>
                      </c:pt>
                      <c:pt idx="108">
                        <c:v>10656</c:v>
                      </c:pt>
                      <c:pt idx="109">
                        <c:v>11123</c:v>
                      </c:pt>
                      <c:pt idx="110">
                        <c:v>11653</c:v>
                      </c:pt>
                      <c:pt idx="111">
                        <c:v>12461</c:v>
                      </c:pt>
                      <c:pt idx="112">
                        <c:v>13240</c:v>
                      </c:pt>
                      <c:pt idx="113">
                        <c:v>13999</c:v>
                      </c:pt>
                      <c:pt idx="114">
                        <c:v>14962</c:v>
                      </c:pt>
                      <c:pt idx="115">
                        <c:v>15662</c:v>
                      </c:pt>
                      <c:pt idx="116">
                        <c:v>16118</c:v>
                      </c:pt>
                      <c:pt idx="117">
                        <c:v>16853</c:v>
                      </c:pt>
                      <c:pt idx="118">
                        <c:v>17983</c:v>
                      </c:pt>
                      <c:pt idx="119">
                        <c:v>18859</c:v>
                      </c:pt>
                      <c:pt idx="120">
                        <c:v>20047</c:v>
                      </c:pt>
                      <c:pt idx="121">
                        <c:v>21048</c:v>
                      </c:pt>
                      <c:pt idx="122">
                        <c:v>22013</c:v>
                      </c:pt>
                      <c:pt idx="123">
                        <c:v>22666</c:v>
                      </c:pt>
                      <c:pt idx="124">
                        <c:v>23473</c:v>
                      </c:pt>
                      <c:pt idx="125">
                        <c:v>24512</c:v>
                      </c:pt>
                      <c:pt idx="126">
                        <c:v>25598</c:v>
                      </c:pt>
                      <c:pt idx="127">
                        <c:v>26754</c:v>
                      </c:pt>
                      <c:pt idx="128">
                        <c:v>27878</c:v>
                      </c:pt>
                      <c:pt idx="129">
                        <c:v>28834</c:v>
                      </c:pt>
                      <c:pt idx="130">
                        <c:v>29314</c:v>
                      </c:pt>
                      <c:pt idx="131">
                        <c:v>29937</c:v>
                      </c:pt>
                      <c:pt idx="132">
                        <c:v>31199</c:v>
                      </c:pt>
                      <c:pt idx="133">
                        <c:v>32548</c:v>
                      </c:pt>
                      <c:pt idx="134">
                        <c:v>34021</c:v>
                      </c:pt>
                      <c:pt idx="135">
                        <c:v>35026</c:v>
                      </c:pt>
                      <c:pt idx="136">
                        <c:v>35930</c:v>
                      </c:pt>
                      <c:pt idx="137">
                        <c:v>36455</c:v>
                      </c:pt>
                      <c:pt idx="138">
                        <c:v>37134</c:v>
                      </c:pt>
                      <c:pt idx="139">
                        <c:v>38406</c:v>
                      </c:pt>
                      <c:pt idx="140">
                        <c:v>39680</c:v>
                      </c:pt>
                      <c:pt idx="141">
                        <c:v>40919</c:v>
                      </c:pt>
                      <c:pt idx="142">
                        <c:v>41828</c:v>
                      </c:pt>
                      <c:pt idx="143">
                        <c:v>42720</c:v>
                      </c:pt>
                      <c:pt idx="144">
                        <c:v>43332</c:v>
                      </c:pt>
                      <c:pt idx="145">
                        <c:v>43959</c:v>
                      </c:pt>
                      <c:pt idx="146">
                        <c:v>45241</c:v>
                      </c:pt>
                      <c:pt idx="147">
                        <c:v>46510</c:v>
                      </c:pt>
                      <c:pt idx="148">
                        <c:v>47748</c:v>
                      </c:pt>
                      <c:pt idx="149">
                        <c:v>48954</c:v>
                      </c:pt>
                      <c:pt idx="150">
                        <c:v>49976</c:v>
                      </c:pt>
                      <c:pt idx="151">
                        <c:v>50591</c:v>
                      </c:pt>
                      <c:pt idx="152">
                        <c:v>51271</c:v>
                      </c:pt>
                      <c:pt idx="153">
                        <c:v>52645</c:v>
                      </c:pt>
                      <c:pt idx="154">
                        <c:v>53830</c:v>
                      </c:pt>
                      <c:pt idx="155">
                        <c:v>54971</c:v>
                      </c:pt>
                      <c:pt idx="156">
                        <c:v>55961</c:v>
                      </c:pt>
                      <c:pt idx="157">
                        <c:v>57070</c:v>
                      </c:pt>
                      <c:pt idx="158">
                        <c:v>57622</c:v>
                      </c:pt>
                      <c:pt idx="159">
                        <c:v>58314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3BCA-4597-AAC9-4D8A7E9A2105}"/>
                  </c:ext>
                </c:extLst>
              </c15:ser>
            </c15:filteredLineSeries>
          </c:ext>
        </c:extLst>
      </c:lineChart>
      <c:catAx>
        <c:axId val="241707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7920"/>
        <c:crosses val="autoZero"/>
        <c:auto val="1"/>
        <c:lblAlgn val="ctr"/>
        <c:lblOffset val="100"/>
        <c:noMultiLvlLbl val="0"/>
      </c:catAx>
      <c:valAx>
        <c:axId val="24170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7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9553201224753565"/>
          <c:y val="0.51538537353913449"/>
          <c:w val="0.10446798775246437"/>
          <c:h val="0.1546374679409934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31750</xdr:colOff>
      <xdr:row>12</xdr:row>
      <xdr:rowOff>174627</xdr:rowOff>
    </xdr:from>
    <xdr:to>
      <xdr:col>17</xdr:col>
      <xdr:colOff>690563</xdr:colOff>
      <xdr:row>48</xdr:row>
      <xdr:rowOff>171451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0B801A-0DB5-47EE-ADDA-9152F731CC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60325</xdr:colOff>
      <xdr:row>12</xdr:row>
      <xdr:rowOff>157163</xdr:rowOff>
    </xdr:from>
    <xdr:to>
      <xdr:col>33</xdr:col>
      <xdr:colOff>608011</xdr:colOff>
      <xdr:row>48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406A54-E51F-4235-B3FE-3EBCB7B81B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568323</xdr:colOff>
      <xdr:row>65</xdr:row>
      <xdr:rowOff>15874</xdr:rowOff>
    </xdr:from>
    <xdr:to>
      <xdr:col>17</xdr:col>
      <xdr:colOff>666749</xdr:colOff>
      <xdr:row>95</xdr:row>
      <xdr:rowOff>12699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50B1154-EE5A-45AD-B59F-DE469C0038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76200</xdr:colOff>
      <xdr:row>65</xdr:row>
      <xdr:rowOff>28574</xdr:rowOff>
    </xdr:from>
    <xdr:to>
      <xdr:col>33</xdr:col>
      <xdr:colOff>490537</xdr:colOff>
      <xdr:row>95</xdr:row>
      <xdr:rowOff>25399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14CE2C9-D9CF-4B56-8EF6-9270FC74F3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15</xdr:row>
      <xdr:rowOff>1</xdr:rowOff>
    </xdr:from>
    <xdr:to>
      <xdr:col>18</xdr:col>
      <xdr:colOff>412750</xdr:colOff>
      <xdr:row>49</xdr:row>
      <xdr:rowOff>177801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B9FC9B-D686-4C7A-ACFC-6648EA5D38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7937</xdr:colOff>
      <xdr:row>14</xdr:row>
      <xdr:rowOff>119063</xdr:rowOff>
    </xdr:from>
    <xdr:to>
      <xdr:col>33</xdr:col>
      <xdr:colOff>595312</xdr:colOff>
      <xdr:row>49</xdr:row>
      <xdr:rowOff>150812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C0A9C73-A840-4CA6-A44B-2EF808BD7E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65</xdr:row>
      <xdr:rowOff>0</xdr:rowOff>
    </xdr:from>
    <xdr:to>
      <xdr:col>18</xdr:col>
      <xdr:colOff>365125</xdr:colOff>
      <xdr:row>102</xdr:row>
      <xdr:rowOff>7938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A58ABF0-BF7D-4F52-AAF6-AF92A7450D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595313</xdr:colOff>
      <xdr:row>65</xdr:row>
      <xdr:rowOff>0</xdr:rowOff>
    </xdr:from>
    <xdr:to>
      <xdr:col>33</xdr:col>
      <xdr:colOff>601662</xdr:colOff>
      <xdr:row>101</xdr:row>
      <xdr:rowOff>150812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4D0189C-F549-4B70-875E-CB06727981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47622</xdr:colOff>
      <xdr:row>14</xdr:row>
      <xdr:rowOff>76200</xdr:rowOff>
    </xdr:from>
    <xdr:to>
      <xdr:col>19</xdr:col>
      <xdr:colOff>0</xdr:colOff>
      <xdr:row>52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B329B6-D696-4530-A27F-306A334AE8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1452560</xdr:colOff>
      <xdr:row>67</xdr:row>
      <xdr:rowOff>0</xdr:rowOff>
    </xdr:from>
    <xdr:to>
      <xdr:col>18</xdr:col>
      <xdr:colOff>650875</xdr:colOff>
      <xdr:row>105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C5E9FB-364E-4D10-B4FF-72CB1B1D97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142873</xdr:colOff>
      <xdr:row>14</xdr:row>
      <xdr:rowOff>71437</xdr:rowOff>
    </xdr:from>
    <xdr:to>
      <xdr:col>35</xdr:col>
      <xdr:colOff>365125</xdr:colOff>
      <xdr:row>52</xdr:row>
      <xdr:rowOff>84137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1D124F3-CA50-4D81-A988-2A4E3E7B4D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67</xdr:row>
      <xdr:rowOff>0</xdr:rowOff>
    </xdr:from>
    <xdr:to>
      <xdr:col>41</xdr:col>
      <xdr:colOff>95250</xdr:colOff>
      <xdr:row>105</xdr:row>
      <xdr:rowOff>12700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A7DB321-7393-41C5-A1EC-13731907B2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31750</xdr:colOff>
      <xdr:row>13</xdr:row>
      <xdr:rowOff>0</xdr:rowOff>
    </xdr:from>
    <xdr:to>
      <xdr:col>14</xdr:col>
      <xdr:colOff>711200</xdr:colOff>
      <xdr:row>50</xdr:row>
      <xdr:rowOff>136525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2FED6B-E50C-4DFC-8B25-6DD8D17794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13</xdr:row>
      <xdr:rowOff>0</xdr:rowOff>
    </xdr:from>
    <xdr:to>
      <xdr:col>29</xdr:col>
      <xdr:colOff>476250</xdr:colOff>
      <xdr:row>50</xdr:row>
      <xdr:rowOff>136525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C3C67E6-581C-4544-A6DE-3E4C7FDBBC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13</xdr:row>
      <xdr:rowOff>0</xdr:rowOff>
    </xdr:from>
    <xdr:to>
      <xdr:col>14</xdr:col>
      <xdr:colOff>679450</xdr:colOff>
      <xdr:row>50</xdr:row>
      <xdr:rowOff>136525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0D22AB-BB2A-4D34-90D0-6E16B3B1A4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13</xdr:row>
      <xdr:rowOff>0</xdr:rowOff>
    </xdr:from>
    <xdr:to>
      <xdr:col>29</xdr:col>
      <xdr:colOff>476250</xdr:colOff>
      <xdr:row>50</xdr:row>
      <xdr:rowOff>136525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2408383-252D-4091-B387-40348055A9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26</xdr:row>
      <xdr:rowOff>0</xdr:rowOff>
    </xdr:from>
    <xdr:to>
      <xdr:col>18</xdr:col>
      <xdr:colOff>114300</xdr:colOff>
      <xdr:row>63</xdr:row>
      <xdr:rowOff>136525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E8CE0A-E8BC-433A-971A-9EBD160E0E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26</xdr:row>
      <xdr:rowOff>0</xdr:rowOff>
    </xdr:from>
    <xdr:to>
      <xdr:col>35</xdr:col>
      <xdr:colOff>330200</xdr:colOff>
      <xdr:row>63</xdr:row>
      <xdr:rowOff>136525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6FC236B-D8C4-43FC-B33E-899E077EC4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65</xdr:row>
      <xdr:rowOff>0</xdr:rowOff>
    </xdr:from>
    <xdr:to>
      <xdr:col>18</xdr:col>
      <xdr:colOff>114300</xdr:colOff>
      <xdr:row>102</xdr:row>
      <xdr:rowOff>136525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51DD824-515E-4993-9A8C-E8D35BA546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65</xdr:row>
      <xdr:rowOff>0</xdr:rowOff>
    </xdr:from>
    <xdr:to>
      <xdr:col>35</xdr:col>
      <xdr:colOff>330200</xdr:colOff>
      <xdr:row>102</xdr:row>
      <xdr:rowOff>136525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E47E439-B1CA-4753-A9D5-4BA3AE4A29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H268"/>
  <sheetViews>
    <sheetView topLeftCell="A211" workbookViewId="0">
      <selection activeCell="B249" sqref="B249"/>
    </sheetView>
  </sheetViews>
  <sheetFormatPr defaultRowHeight="14.5" x14ac:dyDescent="0.35"/>
  <cols>
    <col min="75" max="86" width="10.453125" bestFit="1" customWidth="1"/>
    <col min="105" max="116" width="10.453125" bestFit="1" customWidth="1"/>
    <col min="136" max="147" width="10.453125" bestFit="1" customWidth="1"/>
  </cols>
  <sheetData>
    <row r="1" spans="1:164" x14ac:dyDescent="0.35">
      <c r="E1">
        <f t="shared" ref="E1:BQ1" si="0">SUM(E3:E269)</f>
        <v>555</v>
      </c>
      <c r="F1">
        <f t="shared" si="0"/>
        <v>654</v>
      </c>
      <c r="G1">
        <f t="shared" si="0"/>
        <v>941</v>
      </c>
      <c r="H1">
        <f t="shared" si="0"/>
        <v>1434</v>
      </c>
      <c r="I1">
        <f t="shared" si="0"/>
        <v>2118</v>
      </c>
      <c r="J1">
        <f t="shared" si="0"/>
        <v>2927</v>
      </c>
      <c r="K1">
        <f t="shared" si="0"/>
        <v>5578</v>
      </c>
      <c r="L1">
        <f t="shared" si="0"/>
        <v>6166</v>
      </c>
      <c r="M1">
        <f t="shared" si="0"/>
        <v>8234</v>
      </c>
      <c r="N1">
        <f t="shared" si="0"/>
        <v>9927</v>
      </c>
      <c r="O1">
        <f t="shared" si="0"/>
        <v>12038</v>
      </c>
      <c r="P1">
        <f t="shared" si="0"/>
        <v>16787</v>
      </c>
      <c r="Q1">
        <f t="shared" si="0"/>
        <v>19881</v>
      </c>
      <c r="R1">
        <f t="shared" si="0"/>
        <v>23892</v>
      </c>
      <c r="S1">
        <f t="shared" si="0"/>
        <v>27635</v>
      </c>
      <c r="T1">
        <f t="shared" si="0"/>
        <v>30794</v>
      </c>
      <c r="U1">
        <f t="shared" si="0"/>
        <v>34391</v>
      </c>
      <c r="V1">
        <f t="shared" si="0"/>
        <v>37120</v>
      </c>
      <c r="W1">
        <f t="shared" si="0"/>
        <v>40150</v>
      </c>
      <c r="X1">
        <f t="shared" si="0"/>
        <v>42762</v>
      </c>
      <c r="Y1">
        <f t="shared" si="0"/>
        <v>44802</v>
      </c>
      <c r="Z1">
        <f t="shared" si="0"/>
        <v>45221</v>
      </c>
      <c r="AA1">
        <f t="shared" si="0"/>
        <v>60368</v>
      </c>
      <c r="AB1">
        <f t="shared" si="0"/>
        <v>66885</v>
      </c>
      <c r="AC1">
        <f t="shared" si="0"/>
        <v>69030</v>
      </c>
      <c r="AD1">
        <f t="shared" si="0"/>
        <v>71224</v>
      </c>
      <c r="AE1">
        <f t="shared" si="0"/>
        <v>73258</v>
      </c>
      <c r="AF1">
        <f t="shared" si="0"/>
        <v>75136</v>
      </c>
      <c r="AG1">
        <f t="shared" si="0"/>
        <v>75639</v>
      </c>
      <c r="AH1">
        <f t="shared" si="0"/>
        <v>76197</v>
      </c>
      <c r="AI1">
        <f t="shared" si="0"/>
        <v>76819</v>
      </c>
      <c r="AJ1">
        <f t="shared" si="0"/>
        <v>78572</v>
      </c>
      <c r="AK1">
        <f t="shared" si="0"/>
        <v>78958</v>
      </c>
      <c r="AL1">
        <f t="shared" si="0"/>
        <v>79525</v>
      </c>
      <c r="AM1">
        <f t="shared" si="0"/>
        <v>80372</v>
      </c>
      <c r="AN1">
        <f t="shared" si="0"/>
        <v>81346</v>
      </c>
      <c r="AO1">
        <f t="shared" si="0"/>
        <v>82704</v>
      </c>
      <c r="AP1">
        <f t="shared" si="0"/>
        <v>84070</v>
      </c>
      <c r="AQ1">
        <f t="shared" si="0"/>
        <v>85967</v>
      </c>
      <c r="AR1">
        <f t="shared" si="0"/>
        <v>88325</v>
      </c>
      <c r="AS1">
        <f t="shared" si="0"/>
        <v>90262</v>
      </c>
      <c r="AT1">
        <f t="shared" si="0"/>
        <v>92795</v>
      </c>
      <c r="AU1">
        <f t="shared" si="0"/>
        <v>95075</v>
      </c>
      <c r="AV1">
        <f t="shared" si="0"/>
        <v>97844</v>
      </c>
      <c r="AW1">
        <f t="shared" si="0"/>
        <v>101761</v>
      </c>
      <c r="AX1">
        <f t="shared" si="0"/>
        <v>105782</v>
      </c>
      <c r="AY1">
        <f t="shared" si="0"/>
        <v>109754</v>
      </c>
      <c r="AZ1">
        <f t="shared" si="0"/>
        <v>113536</v>
      </c>
      <c r="BA1">
        <f t="shared" si="0"/>
        <v>118375</v>
      </c>
      <c r="BB1">
        <f t="shared" si="0"/>
        <v>125704</v>
      </c>
      <c r="BC1">
        <f t="shared" si="0"/>
        <v>130909</v>
      </c>
      <c r="BD1">
        <f t="shared" si="0"/>
        <v>145204</v>
      </c>
      <c r="BE1">
        <f t="shared" si="0"/>
        <v>156283</v>
      </c>
      <c r="BF1">
        <f t="shared" si="0"/>
        <v>167022</v>
      </c>
      <c r="BG1">
        <f t="shared" si="0"/>
        <v>181452</v>
      </c>
      <c r="BH1">
        <f t="shared" si="0"/>
        <v>196917</v>
      </c>
      <c r="BI1">
        <f t="shared" si="0"/>
        <v>216161</v>
      </c>
      <c r="BJ1">
        <f t="shared" si="0"/>
        <v>243084</v>
      </c>
      <c r="BK1">
        <f t="shared" si="0"/>
        <v>272698</v>
      </c>
      <c r="BL1">
        <f t="shared" si="0"/>
        <v>304844</v>
      </c>
      <c r="BM1">
        <f t="shared" si="0"/>
        <v>337597</v>
      </c>
      <c r="BN1">
        <f t="shared" si="0"/>
        <v>378381</v>
      </c>
      <c r="BO1">
        <f t="shared" si="0"/>
        <v>418569</v>
      </c>
      <c r="BP1">
        <f t="shared" si="0"/>
        <v>468155</v>
      </c>
      <c r="BQ1">
        <f t="shared" si="0"/>
        <v>530138</v>
      </c>
      <c r="BR1">
        <f t="shared" ref="BR1:FH1" si="1">SUM(BR3:BR269)</f>
        <v>594178</v>
      </c>
      <c r="BS1">
        <f t="shared" si="1"/>
        <v>661544</v>
      </c>
      <c r="BT1">
        <f t="shared" si="1"/>
        <v>720695</v>
      </c>
      <c r="BU1">
        <f t="shared" si="1"/>
        <v>783580</v>
      </c>
      <c r="BV1">
        <f t="shared" si="1"/>
        <v>858317</v>
      </c>
      <c r="BW1">
        <f t="shared" si="1"/>
        <v>933905</v>
      </c>
      <c r="BX1">
        <f t="shared" si="1"/>
        <v>1014713</v>
      </c>
      <c r="BY1">
        <f t="shared" si="1"/>
        <v>1097193</v>
      </c>
      <c r="BZ1">
        <f t="shared" si="1"/>
        <v>1177447</v>
      </c>
      <c r="CA1">
        <f t="shared" si="1"/>
        <v>1251123</v>
      </c>
      <c r="CB1">
        <f t="shared" si="1"/>
        <v>1322598</v>
      </c>
      <c r="CC1">
        <f t="shared" si="1"/>
        <v>1397537</v>
      </c>
      <c r="CD1">
        <f t="shared" si="1"/>
        <v>1481490</v>
      </c>
      <c r="CE1">
        <f t="shared" si="1"/>
        <v>1567423</v>
      </c>
      <c r="CF1">
        <f t="shared" si="1"/>
        <v>1659674</v>
      </c>
      <c r="CG1">
        <f t="shared" si="1"/>
        <v>1737813</v>
      </c>
      <c r="CH1">
        <f t="shared" si="1"/>
        <v>1836615</v>
      </c>
      <c r="CI1">
        <f t="shared" si="1"/>
        <v>1906692</v>
      </c>
      <c r="CJ1">
        <f t="shared" si="1"/>
        <v>1977287</v>
      </c>
      <c r="CK1">
        <f t="shared" si="1"/>
        <v>2057584</v>
      </c>
      <c r="CL1">
        <f t="shared" si="1"/>
        <v>2153578</v>
      </c>
      <c r="CM1">
        <f t="shared" si="1"/>
        <v>2242537</v>
      </c>
      <c r="CN1">
        <f t="shared" si="1"/>
        <v>2316591</v>
      </c>
      <c r="CO1">
        <f t="shared" si="1"/>
        <v>2399451</v>
      </c>
      <c r="CP1">
        <f t="shared" si="1"/>
        <v>2472264</v>
      </c>
      <c r="CQ1">
        <f t="shared" si="1"/>
        <v>2546905</v>
      </c>
      <c r="CR1">
        <f t="shared" si="1"/>
        <v>2622750</v>
      </c>
      <c r="CS1">
        <f t="shared" si="1"/>
        <v>2711635</v>
      </c>
      <c r="CT1">
        <f t="shared" si="1"/>
        <v>2799064</v>
      </c>
      <c r="CU1">
        <f t="shared" si="1"/>
        <v>2884420</v>
      </c>
      <c r="CV1">
        <f t="shared" si="1"/>
        <v>2958352</v>
      </c>
      <c r="CW1">
        <f t="shared" si="1"/>
        <v>3027215</v>
      </c>
      <c r="CX1">
        <f t="shared" si="1"/>
        <v>3101078</v>
      </c>
      <c r="CY1">
        <f t="shared" si="1"/>
        <v>3176596</v>
      </c>
      <c r="CZ1">
        <f t="shared" si="1"/>
        <v>3261450</v>
      </c>
      <c r="DA1">
        <f t="shared" si="1"/>
        <v>3349915</v>
      </c>
      <c r="DB1">
        <f t="shared" si="1"/>
        <v>3432050</v>
      </c>
      <c r="DC1">
        <f t="shared" si="1"/>
        <v>3511157</v>
      </c>
      <c r="DD1">
        <f t="shared" si="1"/>
        <v>3587874</v>
      </c>
      <c r="DE1">
        <f t="shared" si="1"/>
        <v>3668635</v>
      </c>
      <c r="DF1">
        <f t="shared" si="1"/>
        <v>3760836</v>
      </c>
      <c r="DG1">
        <f t="shared" si="1"/>
        <v>3851895</v>
      </c>
      <c r="DH1">
        <f t="shared" si="1"/>
        <v>3945002</v>
      </c>
      <c r="DI1">
        <f t="shared" si="1"/>
        <v>4030363</v>
      </c>
      <c r="DJ1">
        <f t="shared" si="1"/>
        <v>4108270</v>
      </c>
      <c r="DK1">
        <f t="shared" si="1"/>
        <v>4184838</v>
      </c>
      <c r="DL1">
        <f t="shared" si="1"/>
        <v>4268247</v>
      </c>
      <c r="DM1">
        <f t="shared" si="1"/>
        <v>4353211</v>
      </c>
      <c r="DN1">
        <f t="shared" si="1"/>
        <v>4451126</v>
      </c>
      <c r="DO1">
        <f t="shared" si="1"/>
        <v>4548549</v>
      </c>
      <c r="DP1">
        <f t="shared" si="1"/>
        <v>4641727</v>
      </c>
      <c r="DQ1">
        <f t="shared" si="1"/>
        <v>4721968</v>
      </c>
      <c r="DR1">
        <f t="shared" si="1"/>
        <v>4810315</v>
      </c>
      <c r="DS1">
        <f t="shared" si="1"/>
        <v>4906193</v>
      </c>
      <c r="DT1">
        <f t="shared" si="1"/>
        <v>5005761</v>
      </c>
      <c r="DU1">
        <f t="shared" si="1"/>
        <v>5112366</v>
      </c>
      <c r="DV1">
        <f t="shared" si="1"/>
        <v>5220585</v>
      </c>
      <c r="DW1">
        <f t="shared" si="1"/>
        <v>5321022</v>
      </c>
      <c r="DX1">
        <f t="shared" si="1"/>
        <v>5417354</v>
      </c>
      <c r="DY1">
        <f t="shared" si="1"/>
        <v>5504324</v>
      </c>
      <c r="DZ1">
        <f t="shared" si="1"/>
        <v>5599216</v>
      </c>
      <c r="EA1">
        <f t="shared" si="1"/>
        <v>5702113</v>
      </c>
      <c r="EB1">
        <f t="shared" si="1"/>
        <v>5820253</v>
      </c>
      <c r="EC1">
        <f t="shared" si="1"/>
        <v>5941938</v>
      </c>
      <c r="ED1">
        <f t="shared" si="1"/>
        <v>6070884</v>
      </c>
      <c r="EE1">
        <f t="shared" si="1"/>
        <v>6178860</v>
      </c>
      <c r="EF1">
        <f t="shared" si="1"/>
        <v>6275246</v>
      </c>
      <c r="EG1">
        <f t="shared" si="1"/>
        <v>6387981</v>
      </c>
      <c r="EH1">
        <f t="shared" si="1"/>
        <v>6515768</v>
      </c>
      <c r="EI1">
        <f t="shared" si="1"/>
        <v>6642985</v>
      </c>
      <c r="EJ1">
        <f t="shared" si="1"/>
        <v>6776258</v>
      </c>
      <c r="EK1">
        <f t="shared" si="1"/>
        <v>6902782</v>
      </c>
      <c r="EL1">
        <f t="shared" si="1"/>
        <v>7015871</v>
      </c>
      <c r="EM1">
        <f t="shared" si="1"/>
        <v>7119487</v>
      </c>
      <c r="EN1">
        <f t="shared" si="1"/>
        <v>7243018</v>
      </c>
      <c r="EO1">
        <f t="shared" si="1"/>
        <v>7376659</v>
      </c>
      <c r="EP1">
        <f t="shared" si="1"/>
        <v>7515050</v>
      </c>
      <c r="EQ1">
        <f t="shared" si="1"/>
        <v>7644586</v>
      </c>
      <c r="ER1">
        <f t="shared" si="1"/>
        <v>7779207</v>
      </c>
      <c r="ES1">
        <f t="shared" si="1"/>
        <v>7912752</v>
      </c>
      <c r="ET1">
        <f t="shared" si="1"/>
        <v>8034787</v>
      </c>
      <c r="EU1">
        <f t="shared" si="1"/>
        <v>8174568</v>
      </c>
      <c r="EV1">
        <f t="shared" si="1"/>
        <v>8350578</v>
      </c>
      <c r="EW1">
        <f t="shared" si="1"/>
        <v>8489604</v>
      </c>
      <c r="EX1">
        <f t="shared" si="1"/>
        <v>8670951</v>
      </c>
      <c r="EY1">
        <f t="shared" si="1"/>
        <v>8829814</v>
      </c>
      <c r="EZ1">
        <f t="shared" si="1"/>
        <v>8961235</v>
      </c>
      <c r="FA1">
        <f t="shared" si="1"/>
        <v>9099271</v>
      </c>
      <c r="FB1">
        <f t="shared" si="1"/>
        <v>9264657</v>
      </c>
      <c r="FC1">
        <f t="shared" si="1"/>
        <v>9432072</v>
      </c>
      <c r="FD1">
        <f t="shared" si="1"/>
        <v>9610551</v>
      </c>
      <c r="FE1">
        <f t="shared" si="1"/>
        <v>9802294</v>
      </c>
      <c r="FF1">
        <f t="shared" si="1"/>
        <v>9980257</v>
      </c>
      <c r="FG1">
        <f t="shared" si="1"/>
        <v>10145791</v>
      </c>
      <c r="FH1">
        <f t="shared" si="1"/>
        <v>10302052</v>
      </c>
    </row>
    <row r="2" spans="1:164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s="1">
        <v>43832</v>
      </c>
      <c r="P2" s="1">
        <v>43863</v>
      </c>
      <c r="Q2" s="1">
        <v>43892</v>
      </c>
      <c r="R2" s="1">
        <v>43923</v>
      </c>
      <c r="S2" s="1">
        <v>43953</v>
      </c>
      <c r="T2" s="1">
        <v>43984</v>
      </c>
      <c r="U2" s="1">
        <v>44014</v>
      </c>
      <c r="V2" s="1">
        <v>44045</v>
      </c>
      <c r="W2" s="1">
        <v>44076</v>
      </c>
      <c r="X2" s="1">
        <v>44106</v>
      </c>
      <c r="Y2" s="1">
        <v>44137</v>
      </c>
      <c r="Z2" s="1">
        <v>44167</v>
      </c>
      <c r="AA2" t="s">
        <v>14</v>
      </c>
      <c r="AB2" t="s">
        <v>15</v>
      </c>
      <c r="AC2" t="s">
        <v>16</v>
      </c>
      <c r="AD2" t="s">
        <v>17</v>
      </c>
      <c r="AE2" t="s">
        <v>18</v>
      </c>
      <c r="AF2" t="s">
        <v>19</v>
      </c>
      <c r="AG2" t="s">
        <v>20</v>
      </c>
      <c r="AH2" t="s">
        <v>21</v>
      </c>
      <c r="AI2" t="s">
        <v>22</v>
      </c>
      <c r="AJ2" t="s">
        <v>23</v>
      </c>
      <c r="AK2" t="s">
        <v>24</v>
      </c>
      <c r="AL2" t="s">
        <v>25</v>
      </c>
      <c r="AM2" t="s">
        <v>26</v>
      </c>
      <c r="AN2" t="s">
        <v>27</v>
      </c>
      <c r="AO2" t="s">
        <v>28</v>
      </c>
      <c r="AP2" t="s">
        <v>29</v>
      </c>
      <c r="AQ2" t="s">
        <v>30</v>
      </c>
      <c r="AR2" s="1">
        <v>43833</v>
      </c>
      <c r="AS2" s="1">
        <v>43864</v>
      </c>
      <c r="AT2" s="1">
        <v>43893</v>
      </c>
      <c r="AU2" s="1">
        <v>43924</v>
      </c>
      <c r="AV2" s="1">
        <v>43954</v>
      </c>
      <c r="AW2" s="1">
        <v>43985</v>
      </c>
      <c r="AX2" s="1">
        <v>44015</v>
      </c>
      <c r="AY2" s="1">
        <v>44046</v>
      </c>
      <c r="AZ2" s="1">
        <v>44077</v>
      </c>
      <c r="BA2" s="1">
        <v>44107</v>
      </c>
      <c r="BB2" s="1">
        <v>44138</v>
      </c>
      <c r="BC2" s="1">
        <v>44168</v>
      </c>
      <c r="BD2" t="s">
        <v>31</v>
      </c>
      <c r="BE2" t="s">
        <v>32</v>
      </c>
      <c r="BF2" t="s">
        <v>33</v>
      </c>
      <c r="BG2" t="s">
        <v>236</v>
      </c>
      <c r="BH2" t="s">
        <v>237</v>
      </c>
      <c r="BI2" t="s">
        <v>238</v>
      </c>
      <c r="BJ2" t="s">
        <v>253</v>
      </c>
      <c r="BK2" t="s">
        <v>260</v>
      </c>
      <c r="BL2" t="s">
        <v>270</v>
      </c>
      <c r="BM2" t="s">
        <v>275</v>
      </c>
      <c r="BN2" t="s">
        <v>281</v>
      </c>
      <c r="BO2" t="s">
        <v>285</v>
      </c>
      <c r="BP2" t="s">
        <v>288</v>
      </c>
      <c r="BQ2" t="s">
        <v>293</v>
      </c>
      <c r="BR2" t="s">
        <v>297</v>
      </c>
      <c r="BS2" t="s">
        <v>299</v>
      </c>
      <c r="BT2" t="s">
        <v>304</v>
      </c>
      <c r="BU2" t="s">
        <v>305</v>
      </c>
      <c r="BV2" t="s">
        <v>307</v>
      </c>
      <c r="BW2" s="1">
        <v>43834</v>
      </c>
      <c r="BX2" s="1">
        <v>43865</v>
      </c>
      <c r="BY2" s="1">
        <v>43894</v>
      </c>
      <c r="BZ2" s="1">
        <v>43925</v>
      </c>
      <c r="CA2" s="1">
        <v>43955</v>
      </c>
      <c r="CB2" s="1">
        <v>43986</v>
      </c>
      <c r="CC2" s="1">
        <v>44016</v>
      </c>
      <c r="CD2" s="1">
        <v>44047</v>
      </c>
      <c r="CE2" s="1">
        <v>44078</v>
      </c>
      <c r="CF2" s="1">
        <v>44108</v>
      </c>
      <c r="CG2" s="1">
        <v>44139</v>
      </c>
      <c r="CH2" s="1">
        <v>44169</v>
      </c>
      <c r="CI2" t="s">
        <v>318</v>
      </c>
      <c r="CJ2" t="s">
        <v>319</v>
      </c>
      <c r="CK2" t="s">
        <v>320</v>
      </c>
      <c r="CL2" t="s">
        <v>321</v>
      </c>
      <c r="CM2" t="s">
        <v>322</v>
      </c>
      <c r="CN2" t="s">
        <v>323</v>
      </c>
      <c r="CO2" t="s">
        <v>324</v>
      </c>
      <c r="CP2" t="s">
        <v>325</v>
      </c>
      <c r="CQ2" t="s">
        <v>326</v>
      </c>
      <c r="CR2" t="s">
        <v>327</v>
      </c>
      <c r="CS2" t="s">
        <v>328</v>
      </c>
      <c r="CT2" t="s">
        <v>329</v>
      </c>
      <c r="CU2" t="s">
        <v>330</v>
      </c>
      <c r="CV2" t="s">
        <v>331</v>
      </c>
      <c r="CW2" t="s">
        <v>332</v>
      </c>
      <c r="CX2" t="s">
        <v>333</v>
      </c>
      <c r="CY2" t="s">
        <v>334</v>
      </c>
      <c r="CZ2" t="s">
        <v>335</v>
      </c>
      <c r="DA2" s="1">
        <v>43835</v>
      </c>
      <c r="DB2" s="1">
        <v>43866</v>
      </c>
      <c r="DC2" s="1">
        <v>43895</v>
      </c>
      <c r="DD2" s="1">
        <v>43926</v>
      </c>
      <c r="DE2" s="1">
        <v>43956</v>
      </c>
      <c r="DF2" s="1">
        <v>43987</v>
      </c>
      <c r="DG2" s="1">
        <v>44017</v>
      </c>
      <c r="DH2" s="1">
        <v>44048</v>
      </c>
      <c r="DI2" s="1">
        <v>44079</v>
      </c>
      <c r="DJ2" s="1">
        <v>44109</v>
      </c>
      <c r="DK2" s="1">
        <v>44140</v>
      </c>
      <c r="DL2" s="1">
        <v>44170</v>
      </c>
      <c r="DM2" t="s">
        <v>340</v>
      </c>
      <c r="DN2" t="s">
        <v>342</v>
      </c>
      <c r="DO2" t="s">
        <v>343</v>
      </c>
      <c r="DP2" t="s">
        <v>344</v>
      </c>
      <c r="DQ2" t="s">
        <v>345</v>
      </c>
      <c r="DR2" t="s">
        <v>346</v>
      </c>
      <c r="DS2" t="s">
        <v>347</v>
      </c>
      <c r="DT2" t="s">
        <v>348</v>
      </c>
      <c r="DU2" t="s">
        <v>349</v>
      </c>
      <c r="DV2" t="s">
        <v>350</v>
      </c>
      <c r="DW2" t="s">
        <v>351</v>
      </c>
      <c r="DX2" t="s">
        <v>352</v>
      </c>
      <c r="DY2" t="s">
        <v>353</v>
      </c>
      <c r="DZ2" t="s">
        <v>354</v>
      </c>
      <c r="EA2" t="s">
        <v>355</v>
      </c>
      <c r="EB2" t="s">
        <v>356</v>
      </c>
      <c r="EC2" t="s">
        <v>357</v>
      </c>
      <c r="ED2" t="s">
        <v>358</v>
      </c>
      <c r="EE2" t="s">
        <v>359</v>
      </c>
      <c r="EF2" s="1">
        <v>43836</v>
      </c>
      <c r="EG2" s="1">
        <v>43867</v>
      </c>
      <c r="EH2" s="1">
        <v>43896</v>
      </c>
      <c r="EI2" s="1">
        <v>43927</v>
      </c>
      <c r="EJ2" s="1">
        <v>43957</v>
      </c>
      <c r="EK2" s="1">
        <v>43988</v>
      </c>
      <c r="EL2" s="1">
        <v>44018</v>
      </c>
      <c r="EM2" s="1">
        <v>44049</v>
      </c>
      <c r="EN2" s="1">
        <v>44080</v>
      </c>
      <c r="EO2" s="1">
        <v>44110</v>
      </c>
      <c r="EP2" s="1">
        <v>44141</v>
      </c>
      <c r="EQ2" s="1">
        <v>44171</v>
      </c>
      <c r="ER2" t="s">
        <v>360</v>
      </c>
      <c r="ES2" t="s">
        <v>361</v>
      </c>
      <c r="ET2" t="s">
        <v>362</v>
      </c>
      <c r="EU2" t="s">
        <v>364</v>
      </c>
      <c r="EV2" t="s">
        <v>365</v>
      </c>
      <c r="EW2" t="s">
        <v>366</v>
      </c>
      <c r="EX2" t="s">
        <v>367</v>
      </c>
      <c r="EY2" t="s">
        <v>368</v>
      </c>
      <c r="EZ2" t="s">
        <v>369</v>
      </c>
      <c r="FA2" t="s">
        <v>370</v>
      </c>
      <c r="FB2" t="s">
        <v>371</v>
      </c>
      <c r="FC2" t="s">
        <v>372</v>
      </c>
      <c r="FD2" t="s">
        <v>373</v>
      </c>
      <c r="FE2" t="s">
        <v>374</v>
      </c>
      <c r="FF2" t="s">
        <v>375</v>
      </c>
      <c r="FG2" t="s">
        <v>379</v>
      </c>
      <c r="FH2" t="s">
        <v>380</v>
      </c>
    </row>
    <row r="3" spans="1:164" x14ac:dyDescent="0.35">
      <c r="B3" t="s">
        <v>61</v>
      </c>
      <c r="C3">
        <v>33</v>
      </c>
      <c r="D3">
        <v>65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4</v>
      </c>
      <c r="AZ3">
        <v>4</v>
      </c>
      <c r="BA3">
        <v>5</v>
      </c>
      <c r="BB3">
        <v>7</v>
      </c>
      <c r="BC3">
        <v>7</v>
      </c>
      <c r="BD3">
        <v>7</v>
      </c>
      <c r="BE3">
        <v>11</v>
      </c>
      <c r="BF3">
        <v>16</v>
      </c>
      <c r="BG3">
        <v>21</v>
      </c>
      <c r="BH3">
        <v>22</v>
      </c>
      <c r="BI3">
        <v>22</v>
      </c>
      <c r="BJ3">
        <v>22</v>
      </c>
      <c r="BK3">
        <v>24</v>
      </c>
      <c r="BL3">
        <v>24</v>
      </c>
      <c r="BM3">
        <v>40</v>
      </c>
      <c r="BN3">
        <v>40</v>
      </c>
      <c r="BO3">
        <v>74</v>
      </c>
      <c r="BP3">
        <v>84</v>
      </c>
      <c r="BQ3">
        <v>94</v>
      </c>
      <c r="BR3">
        <v>110</v>
      </c>
      <c r="BS3">
        <v>110</v>
      </c>
      <c r="BT3">
        <v>120</v>
      </c>
      <c r="BU3">
        <v>170</v>
      </c>
      <c r="BV3">
        <v>174</v>
      </c>
      <c r="BW3">
        <v>237</v>
      </c>
      <c r="BX3">
        <v>273</v>
      </c>
      <c r="BY3">
        <v>281</v>
      </c>
      <c r="BZ3">
        <v>299</v>
      </c>
      <c r="CA3">
        <v>349</v>
      </c>
      <c r="CB3">
        <v>367</v>
      </c>
      <c r="CC3">
        <v>423</v>
      </c>
      <c r="CD3">
        <v>444</v>
      </c>
      <c r="CE3">
        <v>484</v>
      </c>
      <c r="CF3">
        <v>521</v>
      </c>
      <c r="CG3">
        <v>555</v>
      </c>
      <c r="CH3">
        <v>607</v>
      </c>
      <c r="CI3">
        <v>665</v>
      </c>
      <c r="CJ3">
        <v>714</v>
      </c>
      <c r="CK3">
        <v>784</v>
      </c>
      <c r="CL3">
        <v>840</v>
      </c>
      <c r="CM3">
        <v>906</v>
      </c>
      <c r="CN3">
        <v>933</v>
      </c>
      <c r="CO3">
        <v>996</v>
      </c>
      <c r="CP3">
        <v>1026</v>
      </c>
      <c r="CQ3">
        <v>1092</v>
      </c>
      <c r="CR3">
        <v>1176</v>
      </c>
      <c r="CS3">
        <v>1279</v>
      </c>
      <c r="CT3">
        <v>1351</v>
      </c>
      <c r="CU3">
        <v>1463</v>
      </c>
      <c r="CV3">
        <v>1531</v>
      </c>
      <c r="CW3">
        <v>1703</v>
      </c>
      <c r="CX3">
        <v>1828</v>
      </c>
      <c r="CY3">
        <v>1939</v>
      </c>
      <c r="CZ3">
        <v>2171</v>
      </c>
      <c r="DA3">
        <v>2335</v>
      </c>
      <c r="DB3">
        <v>2469</v>
      </c>
      <c r="DC3">
        <v>2704</v>
      </c>
      <c r="DD3">
        <v>2894</v>
      </c>
      <c r="DE3">
        <v>3224</v>
      </c>
      <c r="DF3">
        <v>3392</v>
      </c>
      <c r="DG3">
        <v>3563</v>
      </c>
      <c r="DH3">
        <v>3778</v>
      </c>
      <c r="DI3">
        <v>4033</v>
      </c>
      <c r="DJ3">
        <v>4402</v>
      </c>
      <c r="DK3">
        <v>4687</v>
      </c>
      <c r="DL3">
        <v>4963</v>
      </c>
      <c r="DM3">
        <v>5226</v>
      </c>
      <c r="DN3">
        <v>5639</v>
      </c>
      <c r="DO3">
        <v>6053</v>
      </c>
      <c r="DP3">
        <v>6402</v>
      </c>
      <c r="DQ3">
        <v>6664</v>
      </c>
      <c r="DR3">
        <v>7072</v>
      </c>
      <c r="DS3">
        <v>7653</v>
      </c>
      <c r="DT3">
        <v>8145</v>
      </c>
      <c r="DU3">
        <v>8676</v>
      </c>
      <c r="DV3">
        <v>9216</v>
      </c>
      <c r="DW3">
        <v>9998</v>
      </c>
      <c r="DX3">
        <v>10582</v>
      </c>
      <c r="DY3">
        <v>11173</v>
      </c>
      <c r="DZ3">
        <v>11831</v>
      </c>
      <c r="EA3">
        <v>12456</v>
      </c>
      <c r="EB3">
        <v>13036</v>
      </c>
      <c r="EC3">
        <v>13659</v>
      </c>
      <c r="ED3">
        <v>14525</v>
      </c>
      <c r="EE3">
        <v>15205</v>
      </c>
      <c r="EF3">
        <v>15750</v>
      </c>
      <c r="EG3">
        <v>16509</v>
      </c>
      <c r="EH3">
        <v>17267</v>
      </c>
      <c r="EI3">
        <v>18054</v>
      </c>
      <c r="EJ3">
        <v>18969</v>
      </c>
      <c r="EK3">
        <v>19551</v>
      </c>
      <c r="EL3">
        <v>20342</v>
      </c>
      <c r="EM3">
        <v>20917</v>
      </c>
      <c r="EN3">
        <v>21459</v>
      </c>
      <c r="EO3">
        <v>22142</v>
      </c>
      <c r="EP3">
        <v>22890</v>
      </c>
      <c r="EQ3">
        <v>23546</v>
      </c>
      <c r="ER3">
        <v>24102</v>
      </c>
      <c r="ES3">
        <v>24766</v>
      </c>
      <c r="ET3">
        <v>25527</v>
      </c>
      <c r="EU3">
        <v>26310</v>
      </c>
      <c r="EV3">
        <v>26874</v>
      </c>
      <c r="EW3">
        <v>27532</v>
      </c>
      <c r="EX3">
        <v>27878</v>
      </c>
      <c r="EY3">
        <v>28424</v>
      </c>
      <c r="EZ3">
        <v>28833</v>
      </c>
      <c r="FA3">
        <v>29157</v>
      </c>
      <c r="FB3">
        <v>29481</v>
      </c>
      <c r="FC3">
        <v>29640</v>
      </c>
      <c r="FD3">
        <v>30175</v>
      </c>
      <c r="FE3">
        <v>30451</v>
      </c>
      <c r="FF3">
        <v>30616</v>
      </c>
      <c r="FG3">
        <v>30967</v>
      </c>
      <c r="FH3">
        <v>31238</v>
      </c>
    </row>
    <row r="4" spans="1:164" x14ac:dyDescent="0.35">
      <c r="B4" t="s">
        <v>131</v>
      </c>
      <c r="C4">
        <v>41.153300000000002</v>
      </c>
      <c r="D4">
        <v>20.168299999999999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2</v>
      </c>
      <c r="BA4">
        <v>10</v>
      </c>
      <c r="BB4">
        <v>12</v>
      </c>
      <c r="BC4">
        <v>23</v>
      </c>
      <c r="BD4">
        <v>33</v>
      </c>
      <c r="BE4">
        <v>38</v>
      </c>
      <c r="BF4">
        <v>42</v>
      </c>
      <c r="BG4">
        <v>51</v>
      </c>
      <c r="BH4">
        <v>55</v>
      </c>
      <c r="BI4">
        <v>59</v>
      </c>
      <c r="BJ4">
        <v>64</v>
      </c>
      <c r="BK4">
        <v>70</v>
      </c>
      <c r="BL4">
        <v>76</v>
      </c>
      <c r="BM4">
        <v>89</v>
      </c>
      <c r="BN4">
        <v>104</v>
      </c>
      <c r="BO4">
        <v>123</v>
      </c>
      <c r="BP4">
        <v>146</v>
      </c>
      <c r="BQ4">
        <v>174</v>
      </c>
      <c r="BR4">
        <v>186</v>
      </c>
      <c r="BS4">
        <v>197</v>
      </c>
      <c r="BT4">
        <v>212</v>
      </c>
      <c r="BU4">
        <v>223</v>
      </c>
      <c r="BV4">
        <v>243</v>
      </c>
      <c r="BW4">
        <v>259</v>
      </c>
      <c r="BX4">
        <v>277</v>
      </c>
      <c r="BY4">
        <v>304</v>
      </c>
      <c r="BZ4">
        <v>333</v>
      </c>
      <c r="CA4">
        <v>361</v>
      </c>
      <c r="CB4">
        <v>377</v>
      </c>
      <c r="CC4">
        <v>383</v>
      </c>
      <c r="CD4">
        <v>400</v>
      </c>
      <c r="CE4">
        <v>409</v>
      </c>
      <c r="CF4">
        <v>416</v>
      </c>
      <c r="CG4">
        <v>433</v>
      </c>
      <c r="CH4">
        <v>446</v>
      </c>
      <c r="CI4">
        <v>467</v>
      </c>
      <c r="CJ4">
        <v>475</v>
      </c>
      <c r="CK4">
        <v>494</v>
      </c>
      <c r="CL4">
        <v>518</v>
      </c>
      <c r="CM4">
        <v>539</v>
      </c>
      <c r="CN4">
        <v>548</v>
      </c>
      <c r="CO4">
        <v>562</v>
      </c>
      <c r="CP4">
        <v>584</v>
      </c>
      <c r="CQ4">
        <v>609</v>
      </c>
      <c r="CR4">
        <v>634</v>
      </c>
      <c r="CS4">
        <v>663</v>
      </c>
      <c r="CT4">
        <v>678</v>
      </c>
      <c r="CU4">
        <v>712</v>
      </c>
      <c r="CV4">
        <v>726</v>
      </c>
      <c r="CW4">
        <v>736</v>
      </c>
      <c r="CX4">
        <v>750</v>
      </c>
      <c r="CY4">
        <v>766</v>
      </c>
      <c r="CZ4">
        <v>773</v>
      </c>
      <c r="DA4">
        <v>782</v>
      </c>
      <c r="DB4">
        <v>789</v>
      </c>
      <c r="DC4">
        <v>795</v>
      </c>
      <c r="DD4">
        <v>803</v>
      </c>
      <c r="DE4">
        <v>820</v>
      </c>
      <c r="DF4">
        <v>832</v>
      </c>
      <c r="DG4">
        <v>842</v>
      </c>
      <c r="DH4">
        <v>850</v>
      </c>
      <c r="DI4">
        <v>856</v>
      </c>
      <c r="DJ4">
        <v>868</v>
      </c>
      <c r="DK4">
        <v>872</v>
      </c>
      <c r="DL4">
        <v>876</v>
      </c>
      <c r="DM4">
        <v>880</v>
      </c>
      <c r="DN4">
        <v>898</v>
      </c>
      <c r="DO4">
        <v>916</v>
      </c>
      <c r="DP4">
        <v>933</v>
      </c>
      <c r="DQ4">
        <v>946</v>
      </c>
      <c r="DR4">
        <v>948</v>
      </c>
      <c r="DS4">
        <v>949</v>
      </c>
      <c r="DT4">
        <v>964</v>
      </c>
      <c r="DU4">
        <v>969</v>
      </c>
      <c r="DV4">
        <v>981</v>
      </c>
      <c r="DW4">
        <v>989</v>
      </c>
      <c r="DX4">
        <v>998</v>
      </c>
      <c r="DY4">
        <v>1004</v>
      </c>
      <c r="DZ4">
        <v>1029</v>
      </c>
      <c r="EA4">
        <v>1050</v>
      </c>
      <c r="EB4">
        <v>1076</v>
      </c>
      <c r="EC4">
        <v>1099</v>
      </c>
      <c r="ED4">
        <v>1122</v>
      </c>
      <c r="EE4">
        <v>1137</v>
      </c>
      <c r="EF4">
        <v>1143</v>
      </c>
      <c r="EG4">
        <v>1164</v>
      </c>
      <c r="EH4">
        <v>1184</v>
      </c>
      <c r="EI4">
        <v>1197</v>
      </c>
      <c r="EJ4">
        <v>1212</v>
      </c>
      <c r="EK4">
        <v>1232</v>
      </c>
      <c r="EL4">
        <v>1246</v>
      </c>
      <c r="EM4">
        <v>1263</v>
      </c>
      <c r="EN4">
        <v>1299</v>
      </c>
      <c r="EO4">
        <v>1341</v>
      </c>
      <c r="EP4">
        <v>1385</v>
      </c>
      <c r="EQ4">
        <v>1416</v>
      </c>
      <c r="ER4">
        <v>1464</v>
      </c>
      <c r="ES4">
        <v>1521</v>
      </c>
      <c r="ET4">
        <v>1590</v>
      </c>
      <c r="EU4">
        <v>1672</v>
      </c>
      <c r="EV4">
        <v>1722</v>
      </c>
      <c r="EW4">
        <v>1788</v>
      </c>
      <c r="EX4">
        <v>1838</v>
      </c>
      <c r="EY4">
        <v>1891</v>
      </c>
      <c r="EZ4">
        <v>1962</v>
      </c>
      <c r="FA4">
        <v>1995</v>
      </c>
      <c r="FB4">
        <v>2047</v>
      </c>
      <c r="FC4">
        <v>2114</v>
      </c>
      <c r="FD4">
        <v>2192</v>
      </c>
      <c r="FE4">
        <v>2269</v>
      </c>
      <c r="FF4">
        <v>2330</v>
      </c>
      <c r="FG4">
        <v>2402</v>
      </c>
      <c r="FH4">
        <v>2466</v>
      </c>
    </row>
    <row r="5" spans="1:164" x14ac:dyDescent="0.35">
      <c r="B5" t="s">
        <v>64</v>
      </c>
      <c r="C5">
        <v>28.033899999999999</v>
      </c>
      <c r="D5">
        <v>1.6596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3</v>
      </c>
      <c r="AT5">
        <v>5</v>
      </c>
      <c r="AU5">
        <v>12</v>
      </c>
      <c r="AV5">
        <v>12</v>
      </c>
      <c r="AW5">
        <v>17</v>
      </c>
      <c r="AX5">
        <v>17</v>
      </c>
      <c r="AY5">
        <v>19</v>
      </c>
      <c r="AZ5">
        <v>20</v>
      </c>
      <c r="BA5">
        <v>20</v>
      </c>
      <c r="BB5">
        <v>20</v>
      </c>
      <c r="BC5">
        <v>24</v>
      </c>
      <c r="BD5">
        <v>26</v>
      </c>
      <c r="BE5">
        <v>37</v>
      </c>
      <c r="BF5">
        <v>48</v>
      </c>
      <c r="BG5">
        <v>54</v>
      </c>
      <c r="BH5">
        <v>60</v>
      </c>
      <c r="BI5">
        <v>74</v>
      </c>
      <c r="BJ5">
        <v>87</v>
      </c>
      <c r="BK5">
        <v>90</v>
      </c>
      <c r="BL5">
        <v>139</v>
      </c>
      <c r="BM5">
        <v>201</v>
      </c>
      <c r="BN5">
        <v>230</v>
      </c>
      <c r="BO5">
        <v>264</v>
      </c>
      <c r="BP5">
        <v>302</v>
      </c>
      <c r="BQ5">
        <v>367</v>
      </c>
      <c r="BR5">
        <v>409</v>
      </c>
      <c r="BS5">
        <v>454</v>
      </c>
      <c r="BT5">
        <v>511</v>
      </c>
      <c r="BU5">
        <v>584</v>
      </c>
      <c r="BV5">
        <v>716</v>
      </c>
      <c r="BW5">
        <v>847</v>
      </c>
      <c r="BX5">
        <v>986</v>
      </c>
      <c r="BY5">
        <v>1171</v>
      </c>
      <c r="BZ5">
        <v>1251</v>
      </c>
      <c r="CA5">
        <v>1320</v>
      </c>
      <c r="CB5">
        <v>1423</v>
      </c>
      <c r="CC5">
        <v>1468</v>
      </c>
      <c r="CD5">
        <v>1572</v>
      </c>
      <c r="CE5">
        <v>1666</v>
      </c>
      <c r="CF5">
        <v>1761</v>
      </c>
      <c r="CG5">
        <v>1825</v>
      </c>
      <c r="CH5">
        <v>1914</v>
      </c>
      <c r="CI5">
        <v>1983</v>
      </c>
      <c r="CJ5">
        <v>2070</v>
      </c>
      <c r="CK5">
        <v>2160</v>
      </c>
      <c r="CL5">
        <v>2268</v>
      </c>
      <c r="CM5">
        <v>2418</v>
      </c>
      <c r="CN5">
        <v>2534</v>
      </c>
      <c r="CO5">
        <v>2629</v>
      </c>
      <c r="CP5">
        <v>2718</v>
      </c>
      <c r="CQ5">
        <v>2811</v>
      </c>
      <c r="CR5">
        <v>2910</v>
      </c>
      <c r="CS5">
        <v>3007</v>
      </c>
      <c r="CT5">
        <v>3127</v>
      </c>
      <c r="CU5">
        <v>3256</v>
      </c>
      <c r="CV5">
        <v>3382</v>
      </c>
      <c r="CW5">
        <v>3517</v>
      </c>
      <c r="CX5">
        <v>3649</v>
      </c>
      <c r="CY5">
        <v>3848</v>
      </c>
      <c r="CZ5">
        <v>4006</v>
      </c>
      <c r="DA5">
        <v>4154</v>
      </c>
      <c r="DB5">
        <v>4295</v>
      </c>
      <c r="DC5">
        <v>4474</v>
      </c>
      <c r="DD5">
        <v>4648</v>
      </c>
      <c r="DE5">
        <v>4838</v>
      </c>
      <c r="DF5">
        <v>4997</v>
      </c>
      <c r="DG5">
        <v>5182</v>
      </c>
      <c r="DH5">
        <v>5369</v>
      </c>
      <c r="DI5">
        <v>5558</v>
      </c>
      <c r="DJ5">
        <v>5723</v>
      </c>
      <c r="DK5">
        <v>5891</v>
      </c>
      <c r="DL5">
        <v>6067</v>
      </c>
      <c r="DM5">
        <v>6253</v>
      </c>
      <c r="DN5">
        <v>6442</v>
      </c>
      <c r="DO5">
        <v>6629</v>
      </c>
      <c r="DP5">
        <v>6821</v>
      </c>
      <c r="DQ5">
        <v>7019</v>
      </c>
      <c r="DR5">
        <v>7201</v>
      </c>
      <c r="DS5">
        <v>7377</v>
      </c>
      <c r="DT5">
        <v>7542</v>
      </c>
      <c r="DU5">
        <v>7728</v>
      </c>
      <c r="DV5">
        <v>7918</v>
      </c>
      <c r="DW5">
        <v>8113</v>
      </c>
      <c r="DX5">
        <v>8306</v>
      </c>
      <c r="DY5">
        <v>8503</v>
      </c>
      <c r="DZ5">
        <v>8697</v>
      </c>
      <c r="EA5">
        <v>8857</v>
      </c>
      <c r="EB5">
        <v>8997</v>
      </c>
      <c r="EC5">
        <v>9134</v>
      </c>
      <c r="ED5">
        <v>9267</v>
      </c>
      <c r="EE5">
        <v>9394</v>
      </c>
      <c r="EF5">
        <v>9513</v>
      </c>
      <c r="EG5">
        <v>9626</v>
      </c>
      <c r="EH5">
        <v>9733</v>
      </c>
      <c r="EI5">
        <v>9831</v>
      </c>
      <c r="EJ5">
        <v>9935</v>
      </c>
      <c r="EK5">
        <v>10050</v>
      </c>
      <c r="EL5">
        <v>10154</v>
      </c>
      <c r="EM5">
        <v>10265</v>
      </c>
      <c r="EN5">
        <v>10382</v>
      </c>
      <c r="EO5">
        <v>10484</v>
      </c>
      <c r="EP5">
        <v>10589</v>
      </c>
      <c r="EQ5">
        <v>10698</v>
      </c>
      <c r="ER5">
        <v>10810</v>
      </c>
      <c r="ES5">
        <v>10919</v>
      </c>
      <c r="ET5">
        <v>11031</v>
      </c>
      <c r="EU5">
        <v>11147</v>
      </c>
      <c r="EV5">
        <v>11268</v>
      </c>
      <c r="EW5">
        <v>11385</v>
      </c>
      <c r="EX5">
        <v>11504</v>
      </c>
      <c r="EY5">
        <v>11631</v>
      </c>
      <c r="EZ5">
        <v>11771</v>
      </c>
      <c r="FA5">
        <v>11920</v>
      </c>
      <c r="FB5">
        <v>12076</v>
      </c>
      <c r="FC5">
        <v>12248</v>
      </c>
      <c r="FD5">
        <v>12445</v>
      </c>
      <c r="FE5">
        <v>12685</v>
      </c>
      <c r="FF5">
        <v>12968</v>
      </c>
      <c r="FG5">
        <v>13273</v>
      </c>
      <c r="FH5">
        <v>13571</v>
      </c>
    </row>
    <row r="6" spans="1:164" x14ac:dyDescent="0.35">
      <c r="B6" t="s">
        <v>96</v>
      </c>
      <c r="C6">
        <v>42.506300000000003</v>
      </c>
      <c r="D6">
        <v>1.5218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1</v>
      </c>
      <c r="BB6">
        <v>1</v>
      </c>
      <c r="BC6">
        <v>1</v>
      </c>
      <c r="BD6">
        <v>1</v>
      </c>
      <c r="BE6">
        <v>1</v>
      </c>
      <c r="BF6">
        <v>1</v>
      </c>
      <c r="BG6">
        <v>2</v>
      </c>
      <c r="BH6">
        <v>39</v>
      </c>
      <c r="BI6">
        <v>39</v>
      </c>
      <c r="BJ6">
        <v>53</v>
      </c>
      <c r="BK6">
        <v>75</v>
      </c>
      <c r="BL6">
        <v>88</v>
      </c>
      <c r="BM6">
        <v>113</v>
      </c>
      <c r="BN6">
        <v>133</v>
      </c>
      <c r="BO6">
        <v>164</v>
      </c>
      <c r="BP6">
        <v>188</v>
      </c>
      <c r="BQ6">
        <v>224</v>
      </c>
      <c r="BR6">
        <v>267</v>
      </c>
      <c r="BS6">
        <v>308</v>
      </c>
      <c r="BT6">
        <v>334</v>
      </c>
      <c r="BU6">
        <v>370</v>
      </c>
      <c r="BV6">
        <v>376</v>
      </c>
      <c r="BW6">
        <v>390</v>
      </c>
      <c r="BX6">
        <v>428</v>
      </c>
      <c r="BY6">
        <v>439</v>
      </c>
      <c r="BZ6">
        <v>466</v>
      </c>
      <c r="CA6">
        <v>501</v>
      </c>
      <c r="CB6">
        <v>525</v>
      </c>
      <c r="CC6">
        <v>545</v>
      </c>
      <c r="CD6">
        <v>564</v>
      </c>
      <c r="CE6">
        <v>583</v>
      </c>
      <c r="CF6">
        <v>601</v>
      </c>
      <c r="CG6">
        <v>601</v>
      </c>
      <c r="CH6">
        <v>638</v>
      </c>
      <c r="CI6">
        <v>646</v>
      </c>
      <c r="CJ6">
        <v>659</v>
      </c>
      <c r="CK6">
        <v>673</v>
      </c>
      <c r="CL6">
        <v>673</v>
      </c>
      <c r="CM6">
        <v>696</v>
      </c>
      <c r="CN6">
        <v>704</v>
      </c>
      <c r="CO6">
        <v>713</v>
      </c>
      <c r="CP6">
        <v>717</v>
      </c>
      <c r="CQ6">
        <v>717</v>
      </c>
      <c r="CR6">
        <v>723</v>
      </c>
      <c r="CS6">
        <v>723</v>
      </c>
      <c r="CT6">
        <v>731</v>
      </c>
      <c r="CU6">
        <v>738</v>
      </c>
      <c r="CV6">
        <v>738</v>
      </c>
      <c r="CW6">
        <v>743</v>
      </c>
      <c r="CX6">
        <v>743</v>
      </c>
      <c r="CY6">
        <v>743</v>
      </c>
      <c r="CZ6">
        <v>745</v>
      </c>
      <c r="DA6">
        <v>745</v>
      </c>
      <c r="DB6">
        <v>747</v>
      </c>
      <c r="DC6">
        <v>748</v>
      </c>
      <c r="DD6">
        <v>750</v>
      </c>
      <c r="DE6">
        <v>751</v>
      </c>
      <c r="DF6">
        <v>751</v>
      </c>
      <c r="DG6">
        <v>752</v>
      </c>
      <c r="DH6">
        <v>752</v>
      </c>
      <c r="DI6">
        <v>754</v>
      </c>
      <c r="DJ6">
        <v>755</v>
      </c>
      <c r="DK6">
        <v>755</v>
      </c>
      <c r="DL6">
        <v>758</v>
      </c>
      <c r="DM6">
        <v>760</v>
      </c>
      <c r="DN6">
        <v>761</v>
      </c>
      <c r="DO6">
        <v>761</v>
      </c>
      <c r="DP6">
        <v>761</v>
      </c>
      <c r="DQ6">
        <v>761</v>
      </c>
      <c r="DR6">
        <v>761</v>
      </c>
      <c r="DS6">
        <v>761</v>
      </c>
      <c r="DT6">
        <v>762</v>
      </c>
      <c r="DU6">
        <v>762</v>
      </c>
      <c r="DV6">
        <v>762</v>
      </c>
      <c r="DW6">
        <v>762</v>
      </c>
      <c r="DX6">
        <v>762</v>
      </c>
      <c r="DY6">
        <v>763</v>
      </c>
      <c r="DZ6">
        <v>763</v>
      </c>
      <c r="EA6">
        <v>763</v>
      </c>
      <c r="EB6">
        <v>763</v>
      </c>
      <c r="EC6">
        <v>764</v>
      </c>
      <c r="ED6">
        <v>764</v>
      </c>
      <c r="EE6">
        <v>764</v>
      </c>
      <c r="EF6">
        <v>765</v>
      </c>
      <c r="EG6">
        <v>844</v>
      </c>
      <c r="EH6">
        <v>851</v>
      </c>
      <c r="EI6">
        <v>852</v>
      </c>
      <c r="EJ6">
        <v>852</v>
      </c>
      <c r="EK6">
        <v>852</v>
      </c>
      <c r="EL6">
        <v>852</v>
      </c>
      <c r="EM6">
        <v>852</v>
      </c>
      <c r="EN6">
        <v>852</v>
      </c>
      <c r="EO6">
        <v>852</v>
      </c>
      <c r="EP6">
        <v>852</v>
      </c>
      <c r="EQ6">
        <v>853</v>
      </c>
      <c r="ER6">
        <v>853</v>
      </c>
      <c r="ES6">
        <v>853</v>
      </c>
      <c r="ET6">
        <v>853</v>
      </c>
      <c r="EU6">
        <v>854</v>
      </c>
      <c r="EV6">
        <v>854</v>
      </c>
      <c r="EW6">
        <v>855</v>
      </c>
      <c r="EX6">
        <v>855</v>
      </c>
      <c r="EY6">
        <v>855</v>
      </c>
      <c r="EZ6">
        <v>855</v>
      </c>
      <c r="FA6">
        <v>855</v>
      </c>
      <c r="FB6">
        <v>855</v>
      </c>
      <c r="FC6">
        <v>855</v>
      </c>
      <c r="FD6">
        <v>855</v>
      </c>
      <c r="FE6">
        <v>855</v>
      </c>
      <c r="FF6">
        <v>855</v>
      </c>
      <c r="FG6">
        <v>855</v>
      </c>
      <c r="FH6">
        <v>855</v>
      </c>
    </row>
    <row r="7" spans="1:164" x14ac:dyDescent="0.35">
      <c r="B7" t="s">
        <v>263</v>
      </c>
      <c r="C7">
        <v>-11.2027</v>
      </c>
      <c r="D7">
        <v>17.873899999999999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1</v>
      </c>
      <c r="BL7">
        <v>2</v>
      </c>
      <c r="BM7">
        <v>2</v>
      </c>
      <c r="BN7">
        <v>3</v>
      </c>
      <c r="BO7">
        <v>3</v>
      </c>
      <c r="BP7">
        <v>3</v>
      </c>
      <c r="BQ7">
        <v>4</v>
      </c>
      <c r="BR7">
        <v>4</v>
      </c>
      <c r="BS7">
        <v>5</v>
      </c>
      <c r="BT7">
        <v>7</v>
      </c>
      <c r="BU7">
        <v>7</v>
      </c>
      <c r="BV7">
        <v>7</v>
      </c>
      <c r="BW7">
        <v>8</v>
      </c>
      <c r="BX7">
        <v>8</v>
      </c>
      <c r="BY7">
        <v>8</v>
      </c>
      <c r="BZ7">
        <v>10</v>
      </c>
      <c r="CA7">
        <v>14</v>
      </c>
      <c r="CB7">
        <v>16</v>
      </c>
      <c r="CC7">
        <v>17</v>
      </c>
      <c r="CD7">
        <v>19</v>
      </c>
      <c r="CE7">
        <v>19</v>
      </c>
      <c r="CF7">
        <v>19</v>
      </c>
      <c r="CG7">
        <v>19</v>
      </c>
      <c r="CH7">
        <v>19</v>
      </c>
      <c r="CI7">
        <v>19</v>
      </c>
      <c r="CJ7">
        <v>19</v>
      </c>
      <c r="CK7">
        <v>19</v>
      </c>
      <c r="CL7">
        <v>19</v>
      </c>
      <c r="CM7">
        <v>19</v>
      </c>
      <c r="CN7">
        <v>24</v>
      </c>
      <c r="CO7">
        <v>24</v>
      </c>
      <c r="CP7">
        <v>24</v>
      </c>
      <c r="CQ7">
        <v>24</v>
      </c>
      <c r="CR7">
        <v>25</v>
      </c>
      <c r="CS7">
        <v>25</v>
      </c>
      <c r="CT7">
        <v>25</v>
      </c>
      <c r="CU7">
        <v>25</v>
      </c>
      <c r="CV7">
        <v>26</v>
      </c>
      <c r="CW7">
        <v>27</v>
      </c>
      <c r="CX7">
        <v>27</v>
      </c>
      <c r="CY7">
        <v>27</v>
      </c>
      <c r="CZ7">
        <v>27</v>
      </c>
      <c r="DA7">
        <v>30</v>
      </c>
      <c r="DB7">
        <v>35</v>
      </c>
      <c r="DC7">
        <v>35</v>
      </c>
      <c r="DD7">
        <v>35</v>
      </c>
      <c r="DE7">
        <v>36</v>
      </c>
      <c r="DF7">
        <v>36</v>
      </c>
      <c r="DG7">
        <v>36</v>
      </c>
      <c r="DH7">
        <v>43</v>
      </c>
      <c r="DI7">
        <v>43</v>
      </c>
      <c r="DJ7">
        <v>45</v>
      </c>
      <c r="DK7">
        <v>45</v>
      </c>
      <c r="DL7">
        <v>45</v>
      </c>
      <c r="DM7">
        <v>45</v>
      </c>
      <c r="DN7">
        <v>48</v>
      </c>
      <c r="DO7">
        <v>48</v>
      </c>
      <c r="DP7">
        <v>48</v>
      </c>
      <c r="DQ7">
        <v>48</v>
      </c>
      <c r="DR7">
        <v>50</v>
      </c>
      <c r="DS7">
        <v>52</v>
      </c>
      <c r="DT7">
        <v>52</v>
      </c>
      <c r="DU7">
        <v>58</v>
      </c>
      <c r="DV7">
        <v>60</v>
      </c>
      <c r="DW7">
        <v>61</v>
      </c>
      <c r="DX7">
        <v>69</v>
      </c>
      <c r="DY7">
        <v>70</v>
      </c>
      <c r="DZ7">
        <v>70</v>
      </c>
      <c r="EA7">
        <v>71</v>
      </c>
      <c r="EB7">
        <v>74</v>
      </c>
      <c r="EC7">
        <v>81</v>
      </c>
      <c r="ED7">
        <v>84</v>
      </c>
      <c r="EE7">
        <v>86</v>
      </c>
      <c r="EF7">
        <v>86</v>
      </c>
      <c r="EG7">
        <v>86</v>
      </c>
      <c r="EH7">
        <v>86</v>
      </c>
      <c r="EI7">
        <v>86</v>
      </c>
      <c r="EJ7">
        <v>86</v>
      </c>
      <c r="EK7">
        <v>88</v>
      </c>
      <c r="EL7">
        <v>91</v>
      </c>
      <c r="EM7">
        <v>92</v>
      </c>
      <c r="EN7">
        <v>96</v>
      </c>
      <c r="EO7">
        <v>113</v>
      </c>
      <c r="EP7">
        <v>118</v>
      </c>
      <c r="EQ7">
        <v>130</v>
      </c>
      <c r="ER7">
        <v>138</v>
      </c>
      <c r="ES7">
        <v>140</v>
      </c>
      <c r="ET7">
        <v>142</v>
      </c>
      <c r="EU7">
        <v>148</v>
      </c>
      <c r="EV7">
        <v>155</v>
      </c>
      <c r="EW7">
        <v>166</v>
      </c>
      <c r="EX7">
        <v>172</v>
      </c>
      <c r="EY7">
        <v>176</v>
      </c>
      <c r="EZ7">
        <v>183</v>
      </c>
      <c r="FA7">
        <v>186</v>
      </c>
      <c r="FB7">
        <v>189</v>
      </c>
      <c r="FC7">
        <v>197</v>
      </c>
      <c r="FD7">
        <v>212</v>
      </c>
      <c r="FE7">
        <v>212</v>
      </c>
      <c r="FF7">
        <v>259</v>
      </c>
      <c r="FG7">
        <v>267</v>
      </c>
      <c r="FH7">
        <v>276</v>
      </c>
    </row>
    <row r="8" spans="1:164" x14ac:dyDescent="0.35">
      <c r="B8" t="s">
        <v>212</v>
      </c>
      <c r="C8">
        <v>17.0608</v>
      </c>
      <c r="D8">
        <v>-61.796399999999998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1</v>
      </c>
      <c r="BE8">
        <v>1</v>
      </c>
      <c r="BF8">
        <v>1</v>
      </c>
      <c r="BG8">
        <v>1</v>
      </c>
      <c r="BH8">
        <v>1</v>
      </c>
      <c r="BI8">
        <v>1</v>
      </c>
      <c r="BJ8">
        <v>1</v>
      </c>
      <c r="BK8">
        <v>1</v>
      </c>
      <c r="BL8">
        <v>1</v>
      </c>
      <c r="BM8">
        <v>1</v>
      </c>
      <c r="BN8">
        <v>3</v>
      </c>
      <c r="BO8">
        <v>3</v>
      </c>
      <c r="BP8">
        <v>3</v>
      </c>
      <c r="BQ8">
        <v>7</v>
      </c>
      <c r="BR8">
        <v>7</v>
      </c>
      <c r="BS8">
        <v>7</v>
      </c>
      <c r="BT8">
        <v>7</v>
      </c>
      <c r="BU8">
        <v>7</v>
      </c>
      <c r="BV8">
        <v>7</v>
      </c>
      <c r="BW8">
        <v>7</v>
      </c>
      <c r="BX8">
        <v>9</v>
      </c>
      <c r="BY8">
        <v>15</v>
      </c>
      <c r="BZ8">
        <v>15</v>
      </c>
      <c r="CA8">
        <v>15</v>
      </c>
      <c r="CB8">
        <v>15</v>
      </c>
      <c r="CC8">
        <v>19</v>
      </c>
      <c r="CD8">
        <v>19</v>
      </c>
      <c r="CE8">
        <v>19</v>
      </c>
      <c r="CF8">
        <v>19</v>
      </c>
      <c r="CG8">
        <v>21</v>
      </c>
      <c r="CH8">
        <v>21</v>
      </c>
      <c r="CI8">
        <v>23</v>
      </c>
      <c r="CJ8">
        <v>23</v>
      </c>
      <c r="CK8">
        <v>23</v>
      </c>
      <c r="CL8">
        <v>23</v>
      </c>
      <c r="CM8">
        <v>23</v>
      </c>
      <c r="CN8">
        <v>23</v>
      </c>
      <c r="CO8">
        <v>23</v>
      </c>
      <c r="CP8">
        <v>23</v>
      </c>
      <c r="CQ8">
        <v>23</v>
      </c>
      <c r="CR8">
        <v>24</v>
      </c>
      <c r="CS8">
        <v>24</v>
      </c>
      <c r="CT8">
        <v>24</v>
      </c>
      <c r="CU8">
        <v>24</v>
      </c>
      <c r="CV8">
        <v>24</v>
      </c>
      <c r="CW8">
        <v>24</v>
      </c>
      <c r="CX8">
        <v>24</v>
      </c>
      <c r="CY8">
        <v>24</v>
      </c>
      <c r="CZ8">
        <v>24</v>
      </c>
      <c r="DA8">
        <v>25</v>
      </c>
      <c r="DB8">
        <v>25</v>
      </c>
      <c r="DC8">
        <v>25</v>
      </c>
      <c r="DD8">
        <v>25</v>
      </c>
      <c r="DE8">
        <v>25</v>
      </c>
      <c r="DF8">
        <v>25</v>
      </c>
      <c r="DG8">
        <v>25</v>
      </c>
      <c r="DH8">
        <v>25</v>
      </c>
      <c r="DI8">
        <v>25</v>
      </c>
      <c r="DJ8">
        <v>25</v>
      </c>
      <c r="DK8">
        <v>25</v>
      </c>
      <c r="DL8">
        <v>25</v>
      </c>
      <c r="DM8">
        <v>25</v>
      </c>
      <c r="DN8">
        <v>25</v>
      </c>
      <c r="DO8">
        <v>25</v>
      </c>
      <c r="DP8">
        <v>25</v>
      </c>
      <c r="DQ8">
        <v>25</v>
      </c>
      <c r="DR8">
        <v>25</v>
      </c>
      <c r="DS8">
        <v>25</v>
      </c>
      <c r="DT8">
        <v>25</v>
      </c>
      <c r="DU8">
        <v>25</v>
      </c>
      <c r="DV8">
        <v>25</v>
      </c>
      <c r="DW8">
        <v>25</v>
      </c>
      <c r="DX8">
        <v>25</v>
      </c>
      <c r="DY8">
        <v>25</v>
      </c>
      <c r="DZ8">
        <v>25</v>
      </c>
      <c r="EA8">
        <v>25</v>
      </c>
      <c r="EB8">
        <v>25</v>
      </c>
      <c r="EC8">
        <v>25</v>
      </c>
      <c r="ED8">
        <v>25</v>
      </c>
      <c r="EE8">
        <v>26</v>
      </c>
      <c r="EF8">
        <v>26</v>
      </c>
      <c r="EG8">
        <v>26</v>
      </c>
      <c r="EH8">
        <v>26</v>
      </c>
      <c r="EI8">
        <v>26</v>
      </c>
      <c r="EJ8">
        <v>26</v>
      </c>
      <c r="EK8">
        <v>26</v>
      </c>
      <c r="EL8">
        <v>26</v>
      </c>
      <c r="EM8">
        <v>26</v>
      </c>
      <c r="EN8">
        <v>26</v>
      </c>
      <c r="EO8">
        <v>26</v>
      </c>
      <c r="EP8">
        <v>26</v>
      </c>
      <c r="EQ8">
        <v>26</v>
      </c>
      <c r="ER8">
        <v>26</v>
      </c>
      <c r="ES8">
        <v>26</v>
      </c>
      <c r="ET8">
        <v>26</v>
      </c>
      <c r="EU8">
        <v>26</v>
      </c>
      <c r="EV8">
        <v>26</v>
      </c>
      <c r="EW8">
        <v>26</v>
      </c>
      <c r="EX8">
        <v>26</v>
      </c>
      <c r="EY8">
        <v>26</v>
      </c>
      <c r="EZ8">
        <v>26</v>
      </c>
      <c r="FA8">
        <v>26</v>
      </c>
      <c r="FB8">
        <v>26</v>
      </c>
      <c r="FC8">
        <v>26</v>
      </c>
      <c r="FD8">
        <v>65</v>
      </c>
      <c r="FE8">
        <v>65</v>
      </c>
      <c r="FF8">
        <v>65</v>
      </c>
      <c r="FG8">
        <v>69</v>
      </c>
      <c r="FH8">
        <v>69</v>
      </c>
    </row>
    <row r="9" spans="1:164" x14ac:dyDescent="0.35">
      <c r="B9" t="s">
        <v>102</v>
      </c>
      <c r="C9">
        <v>-38.4161</v>
      </c>
      <c r="D9">
        <v>-63.616700000000002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1</v>
      </c>
      <c r="AU9">
        <v>1</v>
      </c>
      <c r="AV9">
        <v>1</v>
      </c>
      <c r="AW9">
        <v>2</v>
      </c>
      <c r="AX9">
        <v>8</v>
      </c>
      <c r="AY9">
        <v>12</v>
      </c>
      <c r="AZ9">
        <v>12</v>
      </c>
      <c r="BA9">
        <v>17</v>
      </c>
      <c r="BB9">
        <v>19</v>
      </c>
      <c r="BC9">
        <v>19</v>
      </c>
      <c r="BD9">
        <v>31</v>
      </c>
      <c r="BE9">
        <v>34</v>
      </c>
      <c r="BF9">
        <v>45</v>
      </c>
      <c r="BG9">
        <v>56</v>
      </c>
      <c r="BH9">
        <v>68</v>
      </c>
      <c r="BI9">
        <v>79</v>
      </c>
      <c r="BJ9">
        <v>97</v>
      </c>
      <c r="BK9">
        <v>128</v>
      </c>
      <c r="BL9">
        <v>158</v>
      </c>
      <c r="BM9">
        <v>266</v>
      </c>
      <c r="BN9">
        <v>301</v>
      </c>
      <c r="BO9">
        <v>387</v>
      </c>
      <c r="BP9">
        <v>387</v>
      </c>
      <c r="BQ9">
        <v>502</v>
      </c>
      <c r="BR9">
        <v>589</v>
      </c>
      <c r="BS9">
        <v>690</v>
      </c>
      <c r="BT9">
        <v>745</v>
      </c>
      <c r="BU9">
        <v>820</v>
      </c>
      <c r="BV9">
        <v>1054</v>
      </c>
      <c r="BW9">
        <v>1054</v>
      </c>
      <c r="BX9">
        <v>1133</v>
      </c>
      <c r="BY9">
        <v>1265</v>
      </c>
      <c r="BZ9">
        <v>1451</v>
      </c>
      <c r="CA9">
        <v>1451</v>
      </c>
      <c r="CB9">
        <v>1554</v>
      </c>
      <c r="CC9">
        <v>1628</v>
      </c>
      <c r="CD9">
        <v>1715</v>
      </c>
      <c r="CE9">
        <v>1795</v>
      </c>
      <c r="CF9">
        <v>1975</v>
      </c>
      <c r="CG9">
        <v>1975</v>
      </c>
      <c r="CH9">
        <v>2142</v>
      </c>
      <c r="CI9">
        <v>2208</v>
      </c>
      <c r="CJ9">
        <v>2277</v>
      </c>
      <c r="CK9">
        <v>2443</v>
      </c>
      <c r="CL9">
        <v>2571</v>
      </c>
      <c r="CM9">
        <v>2669</v>
      </c>
      <c r="CN9">
        <v>2758</v>
      </c>
      <c r="CO9">
        <v>2839</v>
      </c>
      <c r="CP9">
        <v>2941</v>
      </c>
      <c r="CQ9">
        <v>3031</v>
      </c>
      <c r="CR9">
        <v>3144</v>
      </c>
      <c r="CS9">
        <v>3435</v>
      </c>
      <c r="CT9">
        <v>3607</v>
      </c>
      <c r="CU9">
        <v>3780</v>
      </c>
      <c r="CV9">
        <v>3892</v>
      </c>
      <c r="CW9">
        <v>4003</v>
      </c>
      <c r="CX9">
        <v>4127</v>
      </c>
      <c r="CY9">
        <v>4285</v>
      </c>
      <c r="CZ9">
        <v>4428</v>
      </c>
      <c r="DA9">
        <v>4532</v>
      </c>
      <c r="DB9">
        <v>4681</v>
      </c>
      <c r="DC9">
        <v>4783</v>
      </c>
      <c r="DD9">
        <v>4887</v>
      </c>
      <c r="DE9">
        <v>5020</v>
      </c>
      <c r="DF9">
        <v>5208</v>
      </c>
      <c r="DG9">
        <v>5371</v>
      </c>
      <c r="DH9">
        <v>5611</v>
      </c>
      <c r="DI9">
        <v>5776</v>
      </c>
      <c r="DJ9">
        <v>6034</v>
      </c>
      <c r="DK9">
        <v>6278</v>
      </c>
      <c r="DL9">
        <v>6563</v>
      </c>
      <c r="DM9">
        <v>6879</v>
      </c>
      <c r="DN9">
        <v>7134</v>
      </c>
      <c r="DO9">
        <v>7479</v>
      </c>
      <c r="DP9">
        <v>7805</v>
      </c>
      <c r="DQ9">
        <v>8068</v>
      </c>
      <c r="DR9">
        <v>8371</v>
      </c>
      <c r="DS9">
        <v>8809</v>
      </c>
      <c r="DT9">
        <v>9283</v>
      </c>
      <c r="DU9">
        <v>9931</v>
      </c>
      <c r="DV9">
        <v>10649</v>
      </c>
      <c r="DW9">
        <v>11353</v>
      </c>
      <c r="DX9">
        <v>12076</v>
      </c>
      <c r="DY9">
        <v>12628</v>
      </c>
      <c r="DZ9">
        <v>13228</v>
      </c>
      <c r="EA9">
        <v>13933</v>
      </c>
      <c r="EB9">
        <v>14702</v>
      </c>
      <c r="EC9">
        <v>15419</v>
      </c>
      <c r="ED9">
        <v>16214</v>
      </c>
      <c r="EE9">
        <v>16851</v>
      </c>
      <c r="EF9">
        <v>17415</v>
      </c>
      <c r="EG9">
        <v>18319</v>
      </c>
      <c r="EH9">
        <v>19268</v>
      </c>
      <c r="EI9">
        <v>20197</v>
      </c>
      <c r="EJ9">
        <v>21037</v>
      </c>
      <c r="EK9">
        <v>22020</v>
      </c>
      <c r="EL9">
        <v>22794</v>
      </c>
      <c r="EM9">
        <v>23620</v>
      </c>
      <c r="EN9">
        <v>24761</v>
      </c>
      <c r="EO9">
        <v>25987</v>
      </c>
      <c r="EP9">
        <v>27373</v>
      </c>
      <c r="EQ9">
        <v>28764</v>
      </c>
      <c r="ER9">
        <v>30295</v>
      </c>
      <c r="ES9">
        <v>31577</v>
      </c>
      <c r="ET9">
        <v>32785</v>
      </c>
      <c r="EU9">
        <v>34159</v>
      </c>
      <c r="EV9">
        <v>35552</v>
      </c>
      <c r="EW9">
        <v>37510</v>
      </c>
      <c r="EX9">
        <v>39570</v>
      </c>
      <c r="EY9">
        <v>41204</v>
      </c>
      <c r="EZ9">
        <v>42785</v>
      </c>
      <c r="FA9">
        <v>44931</v>
      </c>
      <c r="FB9">
        <v>47203</v>
      </c>
      <c r="FC9">
        <v>49851</v>
      </c>
      <c r="FD9">
        <v>52457</v>
      </c>
      <c r="FE9">
        <v>55343</v>
      </c>
      <c r="FF9">
        <v>57744</v>
      </c>
      <c r="FG9">
        <v>59933</v>
      </c>
      <c r="FH9">
        <v>62268</v>
      </c>
    </row>
    <row r="10" spans="1:164" x14ac:dyDescent="0.35">
      <c r="B10" t="s">
        <v>92</v>
      </c>
      <c r="C10">
        <v>40.069099999999999</v>
      </c>
      <c r="D10">
        <v>45.038200000000003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4</v>
      </c>
      <c r="BD10">
        <v>8</v>
      </c>
      <c r="BE10">
        <v>18</v>
      </c>
      <c r="BF10">
        <v>26</v>
      </c>
      <c r="BG10">
        <v>52</v>
      </c>
      <c r="BH10">
        <v>78</v>
      </c>
      <c r="BI10">
        <v>84</v>
      </c>
      <c r="BJ10">
        <v>115</v>
      </c>
      <c r="BK10">
        <v>136</v>
      </c>
      <c r="BL10">
        <v>160</v>
      </c>
      <c r="BM10">
        <v>194</v>
      </c>
      <c r="BN10">
        <v>235</v>
      </c>
      <c r="BO10">
        <v>249</v>
      </c>
      <c r="BP10">
        <v>265</v>
      </c>
      <c r="BQ10">
        <v>290</v>
      </c>
      <c r="BR10">
        <v>329</v>
      </c>
      <c r="BS10">
        <v>407</v>
      </c>
      <c r="BT10">
        <v>424</v>
      </c>
      <c r="BU10">
        <v>482</v>
      </c>
      <c r="BV10">
        <v>532</v>
      </c>
      <c r="BW10">
        <v>571</v>
      </c>
      <c r="BX10">
        <v>663</v>
      </c>
      <c r="BY10">
        <v>736</v>
      </c>
      <c r="BZ10">
        <v>770</v>
      </c>
      <c r="CA10">
        <v>822</v>
      </c>
      <c r="CB10">
        <v>833</v>
      </c>
      <c r="CC10">
        <v>853</v>
      </c>
      <c r="CD10">
        <v>881</v>
      </c>
      <c r="CE10">
        <v>921</v>
      </c>
      <c r="CF10">
        <v>937</v>
      </c>
      <c r="CG10">
        <v>967</v>
      </c>
      <c r="CH10">
        <v>1013</v>
      </c>
      <c r="CI10">
        <v>1039</v>
      </c>
      <c r="CJ10">
        <v>1067</v>
      </c>
      <c r="CK10">
        <v>1111</v>
      </c>
      <c r="CL10">
        <v>1159</v>
      </c>
      <c r="CM10">
        <v>1201</v>
      </c>
      <c r="CN10">
        <v>1248</v>
      </c>
      <c r="CO10">
        <v>1291</v>
      </c>
      <c r="CP10">
        <v>1339</v>
      </c>
      <c r="CQ10">
        <v>1401</v>
      </c>
      <c r="CR10">
        <v>1473</v>
      </c>
      <c r="CS10">
        <v>1523</v>
      </c>
      <c r="CT10">
        <v>1596</v>
      </c>
      <c r="CU10">
        <v>1677</v>
      </c>
      <c r="CV10">
        <v>1746</v>
      </c>
      <c r="CW10">
        <v>1808</v>
      </c>
      <c r="CX10">
        <v>1867</v>
      </c>
      <c r="CY10">
        <v>1932</v>
      </c>
      <c r="CZ10">
        <v>2066</v>
      </c>
      <c r="DA10">
        <v>2148</v>
      </c>
      <c r="DB10">
        <v>2273</v>
      </c>
      <c r="DC10">
        <v>2386</v>
      </c>
      <c r="DD10">
        <v>2507</v>
      </c>
      <c r="DE10">
        <v>2619</v>
      </c>
      <c r="DF10">
        <v>2782</v>
      </c>
      <c r="DG10">
        <v>2884</v>
      </c>
      <c r="DH10">
        <v>3029</v>
      </c>
      <c r="DI10">
        <v>3175</v>
      </c>
      <c r="DJ10">
        <v>3313</v>
      </c>
      <c r="DK10">
        <v>3392</v>
      </c>
      <c r="DL10">
        <v>3538</v>
      </c>
      <c r="DM10">
        <v>3718</v>
      </c>
      <c r="DN10">
        <v>3860</v>
      </c>
      <c r="DO10">
        <v>4044</v>
      </c>
      <c r="DP10">
        <v>4283</v>
      </c>
      <c r="DQ10">
        <v>4472</v>
      </c>
      <c r="DR10">
        <v>4823</v>
      </c>
      <c r="DS10">
        <v>5041</v>
      </c>
      <c r="DT10">
        <v>5271</v>
      </c>
      <c r="DU10">
        <v>5606</v>
      </c>
      <c r="DV10">
        <v>5928</v>
      </c>
      <c r="DW10">
        <v>6302</v>
      </c>
      <c r="DX10">
        <v>6661</v>
      </c>
      <c r="DY10">
        <v>7113</v>
      </c>
      <c r="DZ10">
        <v>7402</v>
      </c>
      <c r="EA10">
        <v>7774</v>
      </c>
      <c r="EB10">
        <v>8216</v>
      </c>
      <c r="EC10">
        <v>8676</v>
      </c>
      <c r="ED10">
        <v>8927</v>
      </c>
      <c r="EE10">
        <v>9282</v>
      </c>
      <c r="EF10">
        <v>9492</v>
      </c>
      <c r="EG10">
        <v>10009</v>
      </c>
      <c r="EH10">
        <v>10524</v>
      </c>
      <c r="EI10">
        <v>11221</v>
      </c>
      <c r="EJ10">
        <v>11817</v>
      </c>
      <c r="EK10">
        <v>12364</v>
      </c>
      <c r="EL10">
        <v>13130</v>
      </c>
      <c r="EM10">
        <v>13325</v>
      </c>
      <c r="EN10">
        <v>13675</v>
      </c>
      <c r="EO10">
        <v>14103</v>
      </c>
      <c r="EP10">
        <v>14669</v>
      </c>
      <c r="EQ10">
        <v>15281</v>
      </c>
      <c r="ER10">
        <v>16004</v>
      </c>
      <c r="ES10">
        <v>16667</v>
      </c>
      <c r="ET10">
        <v>17064</v>
      </c>
      <c r="EU10">
        <v>17489</v>
      </c>
      <c r="EV10">
        <v>18033</v>
      </c>
      <c r="EW10">
        <v>18698</v>
      </c>
      <c r="EX10">
        <v>19157</v>
      </c>
      <c r="EY10">
        <v>19708</v>
      </c>
      <c r="EZ10">
        <v>20268</v>
      </c>
      <c r="FA10">
        <v>20588</v>
      </c>
      <c r="FB10">
        <v>21006</v>
      </c>
      <c r="FC10">
        <v>21717</v>
      </c>
      <c r="FD10">
        <v>22488</v>
      </c>
      <c r="FE10">
        <v>23247</v>
      </c>
      <c r="FF10">
        <v>23909</v>
      </c>
      <c r="FG10">
        <v>24645</v>
      </c>
      <c r="FH10">
        <v>25127</v>
      </c>
    </row>
    <row r="11" spans="1:164" x14ac:dyDescent="0.35">
      <c r="A11" t="s">
        <v>200</v>
      </c>
      <c r="B11" t="s">
        <v>42</v>
      </c>
      <c r="C11">
        <v>-35.473500000000001</v>
      </c>
      <c r="D11">
        <v>149.01240000000001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1</v>
      </c>
      <c r="BE11">
        <v>1</v>
      </c>
      <c r="BF11">
        <v>1</v>
      </c>
      <c r="BG11">
        <v>2</v>
      </c>
      <c r="BH11">
        <v>2</v>
      </c>
      <c r="BI11">
        <v>3</v>
      </c>
      <c r="BJ11">
        <v>4</v>
      </c>
      <c r="BK11">
        <v>6</v>
      </c>
      <c r="BL11">
        <v>9</v>
      </c>
      <c r="BM11">
        <v>19</v>
      </c>
      <c r="BN11">
        <v>32</v>
      </c>
      <c r="BO11">
        <v>39</v>
      </c>
      <c r="BP11">
        <v>39</v>
      </c>
      <c r="BQ11">
        <v>53</v>
      </c>
      <c r="BR11">
        <v>62</v>
      </c>
      <c r="BS11">
        <v>71</v>
      </c>
      <c r="BT11">
        <v>77</v>
      </c>
      <c r="BU11">
        <v>78</v>
      </c>
      <c r="BV11">
        <v>80</v>
      </c>
      <c r="BW11">
        <v>84</v>
      </c>
      <c r="BX11">
        <v>87</v>
      </c>
      <c r="BY11">
        <v>91</v>
      </c>
      <c r="BZ11">
        <v>93</v>
      </c>
      <c r="CA11">
        <v>96</v>
      </c>
      <c r="CB11">
        <v>96</v>
      </c>
      <c r="CC11">
        <v>96</v>
      </c>
      <c r="CD11">
        <v>99</v>
      </c>
      <c r="CE11">
        <v>100</v>
      </c>
      <c r="CF11">
        <v>103</v>
      </c>
      <c r="CG11">
        <v>103</v>
      </c>
      <c r="CH11">
        <v>103</v>
      </c>
      <c r="CI11">
        <v>102</v>
      </c>
      <c r="CJ11">
        <v>103</v>
      </c>
      <c r="CK11">
        <v>103</v>
      </c>
      <c r="CL11">
        <v>103</v>
      </c>
      <c r="CM11">
        <v>103</v>
      </c>
      <c r="CN11">
        <v>103</v>
      </c>
      <c r="CO11">
        <v>103</v>
      </c>
      <c r="CP11">
        <v>104</v>
      </c>
      <c r="CQ11">
        <v>104</v>
      </c>
      <c r="CR11">
        <v>104</v>
      </c>
      <c r="CS11">
        <v>104</v>
      </c>
      <c r="CT11">
        <v>105</v>
      </c>
      <c r="CU11">
        <v>106</v>
      </c>
      <c r="CV11">
        <v>106</v>
      </c>
      <c r="CW11">
        <v>106</v>
      </c>
      <c r="CX11">
        <v>106</v>
      </c>
      <c r="CY11">
        <v>106</v>
      </c>
      <c r="CZ11">
        <v>106</v>
      </c>
      <c r="DA11">
        <v>106</v>
      </c>
      <c r="DB11">
        <v>106</v>
      </c>
      <c r="DC11">
        <v>106</v>
      </c>
      <c r="DD11">
        <v>107</v>
      </c>
      <c r="DE11">
        <v>107</v>
      </c>
      <c r="DF11">
        <v>107</v>
      </c>
      <c r="DG11">
        <v>107</v>
      </c>
      <c r="DH11">
        <v>107</v>
      </c>
      <c r="DI11">
        <v>107</v>
      </c>
      <c r="DJ11">
        <v>107</v>
      </c>
      <c r="DK11">
        <v>107</v>
      </c>
      <c r="DL11">
        <v>107</v>
      </c>
      <c r="DM11">
        <v>107</v>
      </c>
      <c r="DN11">
        <v>107</v>
      </c>
      <c r="DO11">
        <v>107</v>
      </c>
      <c r="DP11">
        <v>107</v>
      </c>
      <c r="DQ11">
        <v>107</v>
      </c>
      <c r="DR11">
        <v>107</v>
      </c>
      <c r="DS11">
        <v>107</v>
      </c>
      <c r="DT11">
        <v>107</v>
      </c>
      <c r="DU11">
        <v>107</v>
      </c>
      <c r="DV11">
        <v>107</v>
      </c>
      <c r="DW11">
        <v>107</v>
      </c>
      <c r="DX11">
        <v>107</v>
      </c>
      <c r="DY11">
        <v>107</v>
      </c>
      <c r="DZ11">
        <v>107</v>
      </c>
      <c r="EA11">
        <v>107</v>
      </c>
      <c r="EB11">
        <v>107</v>
      </c>
      <c r="EC11">
        <v>107</v>
      </c>
      <c r="ED11">
        <v>107</v>
      </c>
      <c r="EE11">
        <v>107</v>
      </c>
      <c r="EF11">
        <v>107</v>
      </c>
      <c r="EG11">
        <v>107</v>
      </c>
      <c r="EH11">
        <v>107</v>
      </c>
      <c r="EI11">
        <v>107</v>
      </c>
      <c r="EJ11">
        <v>107</v>
      </c>
      <c r="EK11">
        <v>108</v>
      </c>
      <c r="EL11">
        <v>108</v>
      </c>
      <c r="EM11">
        <v>108</v>
      </c>
      <c r="EN11">
        <v>108</v>
      </c>
      <c r="EO11">
        <v>108</v>
      </c>
      <c r="EP11">
        <v>108</v>
      </c>
      <c r="EQ11">
        <v>108</v>
      </c>
      <c r="ER11">
        <v>108</v>
      </c>
      <c r="ES11">
        <v>108</v>
      </c>
      <c r="ET11">
        <v>108</v>
      </c>
      <c r="EU11">
        <v>108</v>
      </c>
      <c r="EV11">
        <v>108</v>
      </c>
      <c r="EW11">
        <v>108</v>
      </c>
      <c r="EX11">
        <v>108</v>
      </c>
      <c r="EY11">
        <v>108</v>
      </c>
      <c r="EZ11">
        <v>108</v>
      </c>
      <c r="FA11">
        <v>108</v>
      </c>
      <c r="FB11">
        <v>108</v>
      </c>
      <c r="FC11">
        <v>108</v>
      </c>
      <c r="FD11">
        <v>108</v>
      </c>
      <c r="FE11">
        <v>108</v>
      </c>
      <c r="FF11">
        <v>108</v>
      </c>
      <c r="FG11">
        <v>108</v>
      </c>
      <c r="FH11">
        <v>108</v>
      </c>
    </row>
    <row r="12" spans="1:164" x14ac:dyDescent="0.35">
      <c r="A12" t="s">
        <v>41</v>
      </c>
      <c r="B12" t="s">
        <v>42</v>
      </c>
      <c r="C12">
        <v>-33.8688</v>
      </c>
      <c r="D12">
        <v>151.20930000000001</v>
      </c>
      <c r="E12">
        <v>0</v>
      </c>
      <c r="F12">
        <v>0</v>
      </c>
      <c r="G12">
        <v>0</v>
      </c>
      <c r="H12">
        <v>0</v>
      </c>
      <c r="I12">
        <v>3</v>
      </c>
      <c r="J12">
        <v>4</v>
      </c>
      <c r="K12">
        <v>4</v>
      </c>
      <c r="L12">
        <v>4</v>
      </c>
      <c r="M12">
        <v>4</v>
      </c>
      <c r="N12">
        <v>4</v>
      </c>
      <c r="O12">
        <v>4</v>
      </c>
      <c r="P12">
        <v>4</v>
      </c>
      <c r="Q12">
        <v>4</v>
      </c>
      <c r="R12">
        <v>4</v>
      </c>
      <c r="S12">
        <v>4</v>
      </c>
      <c r="T12">
        <v>4</v>
      </c>
      <c r="U12">
        <v>4</v>
      </c>
      <c r="V12">
        <v>4</v>
      </c>
      <c r="W12">
        <v>4</v>
      </c>
      <c r="X12">
        <v>4</v>
      </c>
      <c r="Y12">
        <v>4</v>
      </c>
      <c r="Z12">
        <v>4</v>
      </c>
      <c r="AA12">
        <v>4</v>
      </c>
      <c r="AB12">
        <v>4</v>
      </c>
      <c r="AC12">
        <v>4</v>
      </c>
      <c r="AD12">
        <v>4</v>
      </c>
      <c r="AE12">
        <v>4</v>
      </c>
      <c r="AF12">
        <v>4</v>
      </c>
      <c r="AG12">
        <v>4</v>
      </c>
      <c r="AH12">
        <v>4</v>
      </c>
      <c r="AI12">
        <v>4</v>
      </c>
      <c r="AJ12">
        <v>4</v>
      </c>
      <c r="AK12">
        <v>4</v>
      </c>
      <c r="AL12">
        <v>4</v>
      </c>
      <c r="AM12">
        <v>4</v>
      </c>
      <c r="AN12">
        <v>4</v>
      </c>
      <c r="AO12">
        <v>4</v>
      </c>
      <c r="AP12">
        <v>4</v>
      </c>
      <c r="AQ12">
        <v>4</v>
      </c>
      <c r="AR12">
        <v>6</v>
      </c>
      <c r="AS12">
        <v>6</v>
      </c>
      <c r="AT12">
        <v>13</v>
      </c>
      <c r="AU12">
        <v>22</v>
      </c>
      <c r="AV12">
        <v>22</v>
      </c>
      <c r="AW12">
        <v>26</v>
      </c>
      <c r="AX12">
        <v>28</v>
      </c>
      <c r="AY12">
        <v>38</v>
      </c>
      <c r="AZ12">
        <v>48</v>
      </c>
      <c r="BA12">
        <v>55</v>
      </c>
      <c r="BB12">
        <v>65</v>
      </c>
      <c r="BC12">
        <v>65</v>
      </c>
      <c r="BD12">
        <v>92</v>
      </c>
      <c r="BE12">
        <v>112</v>
      </c>
      <c r="BF12">
        <v>134</v>
      </c>
      <c r="BG12">
        <v>171</v>
      </c>
      <c r="BH12">
        <v>210</v>
      </c>
      <c r="BI12">
        <v>267</v>
      </c>
      <c r="BJ12">
        <v>307</v>
      </c>
      <c r="BK12">
        <v>353</v>
      </c>
      <c r="BL12">
        <v>436</v>
      </c>
      <c r="BM12">
        <v>669</v>
      </c>
      <c r="BN12">
        <v>669</v>
      </c>
      <c r="BO12">
        <v>818</v>
      </c>
      <c r="BP12">
        <v>1029</v>
      </c>
      <c r="BQ12">
        <v>1219</v>
      </c>
      <c r="BR12">
        <v>1405</v>
      </c>
      <c r="BS12">
        <v>1617</v>
      </c>
      <c r="BT12">
        <v>1791</v>
      </c>
      <c r="BU12">
        <v>2032</v>
      </c>
      <c r="BV12">
        <v>2032</v>
      </c>
      <c r="BW12">
        <v>2182</v>
      </c>
      <c r="BX12">
        <v>2298</v>
      </c>
      <c r="BY12">
        <v>2389</v>
      </c>
      <c r="BZ12">
        <v>2493</v>
      </c>
      <c r="CA12">
        <v>2580</v>
      </c>
      <c r="CB12">
        <v>2637</v>
      </c>
      <c r="CC12">
        <v>2686</v>
      </c>
      <c r="CD12">
        <v>2734</v>
      </c>
      <c r="CE12">
        <v>2773</v>
      </c>
      <c r="CF12">
        <v>2822</v>
      </c>
      <c r="CG12">
        <v>2857</v>
      </c>
      <c r="CH12">
        <v>2857</v>
      </c>
      <c r="CI12">
        <v>2863</v>
      </c>
      <c r="CJ12">
        <v>2870</v>
      </c>
      <c r="CK12">
        <v>2886</v>
      </c>
      <c r="CL12">
        <v>2897</v>
      </c>
      <c r="CM12">
        <v>2926</v>
      </c>
      <c r="CN12">
        <v>2936</v>
      </c>
      <c r="CO12">
        <v>2957</v>
      </c>
      <c r="CP12">
        <v>2963</v>
      </c>
      <c r="CQ12">
        <v>2969</v>
      </c>
      <c r="CR12">
        <v>2971</v>
      </c>
      <c r="CS12">
        <v>2976</v>
      </c>
      <c r="CT12">
        <v>2982</v>
      </c>
      <c r="CU12">
        <v>2994</v>
      </c>
      <c r="CV12">
        <v>3002</v>
      </c>
      <c r="CW12">
        <v>3004</v>
      </c>
      <c r="CX12">
        <v>3016</v>
      </c>
      <c r="CY12">
        <v>3016</v>
      </c>
      <c r="CZ12">
        <v>3025</v>
      </c>
      <c r="DA12">
        <v>3030</v>
      </c>
      <c r="DB12">
        <v>3035</v>
      </c>
      <c r="DC12">
        <v>3033</v>
      </c>
      <c r="DD12">
        <v>3035</v>
      </c>
      <c r="DE12">
        <v>3042</v>
      </c>
      <c r="DF12">
        <v>3044</v>
      </c>
      <c r="DG12">
        <v>3047</v>
      </c>
      <c r="DH12">
        <v>3051</v>
      </c>
      <c r="DI12">
        <v>3053</v>
      </c>
      <c r="DJ12">
        <v>3053</v>
      </c>
      <c r="DK12">
        <v>3053</v>
      </c>
      <c r="DL12">
        <v>3059</v>
      </c>
      <c r="DM12">
        <v>3063</v>
      </c>
      <c r="DN12">
        <v>3071</v>
      </c>
      <c r="DO12">
        <v>3074</v>
      </c>
      <c r="DP12">
        <v>3075</v>
      </c>
      <c r="DQ12">
        <v>3076</v>
      </c>
      <c r="DR12">
        <v>3078</v>
      </c>
      <c r="DS12">
        <v>3081</v>
      </c>
      <c r="DT12">
        <v>3082</v>
      </c>
      <c r="DU12">
        <v>3084</v>
      </c>
      <c r="DV12">
        <v>3086</v>
      </c>
      <c r="DW12">
        <v>3087</v>
      </c>
      <c r="DX12">
        <v>3090</v>
      </c>
      <c r="DY12">
        <v>3092</v>
      </c>
      <c r="DZ12">
        <v>3089</v>
      </c>
      <c r="EA12">
        <v>3090</v>
      </c>
      <c r="EB12">
        <v>3092</v>
      </c>
      <c r="EC12">
        <v>3092</v>
      </c>
      <c r="ED12">
        <v>3095</v>
      </c>
      <c r="EE12">
        <v>3098</v>
      </c>
      <c r="EF12">
        <v>3104</v>
      </c>
      <c r="EG12">
        <v>3104</v>
      </c>
      <c r="EH12">
        <v>3106</v>
      </c>
      <c r="EI12">
        <v>3110</v>
      </c>
      <c r="EJ12">
        <v>3110</v>
      </c>
      <c r="EK12">
        <v>3109</v>
      </c>
      <c r="EL12">
        <v>3112</v>
      </c>
      <c r="EM12">
        <v>3114</v>
      </c>
      <c r="EN12">
        <v>3117</v>
      </c>
      <c r="EO12">
        <v>3117</v>
      </c>
      <c r="EP12">
        <v>3115</v>
      </c>
      <c r="EQ12">
        <v>3119</v>
      </c>
      <c r="ER12">
        <v>3128</v>
      </c>
      <c r="ES12">
        <v>3131</v>
      </c>
      <c r="ET12">
        <v>3134</v>
      </c>
      <c r="EU12">
        <v>3135</v>
      </c>
      <c r="EV12">
        <v>3137</v>
      </c>
      <c r="EW12">
        <v>3143</v>
      </c>
      <c r="EX12">
        <v>3144</v>
      </c>
      <c r="EY12">
        <v>3149</v>
      </c>
      <c r="EZ12">
        <v>3151</v>
      </c>
      <c r="FA12">
        <v>3150</v>
      </c>
      <c r="FB12">
        <v>3159</v>
      </c>
      <c r="FC12">
        <v>3162</v>
      </c>
      <c r="FD12">
        <v>3168</v>
      </c>
      <c r="FE12">
        <v>3174</v>
      </c>
      <c r="FF12">
        <v>3177</v>
      </c>
      <c r="FG12">
        <v>3184</v>
      </c>
      <c r="FH12">
        <v>3189</v>
      </c>
    </row>
    <row r="13" spans="1:164" x14ac:dyDescent="0.35">
      <c r="A13" t="s">
        <v>107</v>
      </c>
      <c r="B13" t="s">
        <v>42</v>
      </c>
      <c r="C13">
        <v>-12.4634</v>
      </c>
      <c r="D13">
        <v>130.84559999999999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1</v>
      </c>
      <c r="AV13">
        <v>1</v>
      </c>
      <c r="AW13">
        <v>0</v>
      </c>
      <c r="AX13">
        <v>0</v>
      </c>
      <c r="AY13">
        <v>0</v>
      </c>
      <c r="AZ13">
        <v>0</v>
      </c>
      <c r="BA13">
        <v>1</v>
      </c>
      <c r="BB13">
        <v>1</v>
      </c>
      <c r="BC13">
        <v>1</v>
      </c>
      <c r="BD13">
        <v>1</v>
      </c>
      <c r="BE13">
        <v>1</v>
      </c>
      <c r="BF13">
        <v>1</v>
      </c>
      <c r="BG13">
        <v>1</v>
      </c>
      <c r="BH13">
        <v>1</v>
      </c>
      <c r="BI13">
        <v>1</v>
      </c>
      <c r="BJ13">
        <v>1</v>
      </c>
      <c r="BK13">
        <v>3</v>
      </c>
      <c r="BL13">
        <v>3</v>
      </c>
      <c r="BM13">
        <v>5</v>
      </c>
      <c r="BN13">
        <v>5</v>
      </c>
      <c r="BO13">
        <v>6</v>
      </c>
      <c r="BP13">
        <v>6</v>
      </c>
      <c r="BQ13">
        <v>12</v>
      </c>
      <c r="BR13">
        <v>12</v>
      </c>
      <c r="BS13">
        <v>15</v>
      </c>
      <c r="BT13">
        <v>15</v>
      </c>
      <c r="BU13">
        <v>15</v>
      </c>
      <c r="BV13">
        <v>17</v>
      </c>
      <c r="BW13">
        <v>19</v>
      </c>
      <c r="BX13">
        <v>21</v>
      </c>
      <c r="BY13">
        <v>22</v>
      </c>
      <c r="BZ13">
        <v>26</v>
      </c>
      <c r="CA13">
        <v>27</v>
      </c>
      <c r="CB13">
        <v>28</v>
      </c>
      <c r="CC13">
        <v>28</v>
      </c>
      <c r="CD13">
        <v>28</v>
      </c>
      <c r="CE13">
        <v>28</v>
      </c>
      <c r="CF13">
        <v>28</v>
      </c>
      <c r="CG13">
        <v>28</v>
      </c>
      <c r="CH13">
        <v>28</v>
      </c>
      <c r="CI13">
        <v>28</v>
      </c>
      <c r="CJ13">
        <v>28</v>
      </c>
      <c r="CK13">
        <v>28</v>
      </c>
      <c r="CL13">
        <v>28</v>
      </c>
      <c r="CM13">
        <v>28</v>
      </c>
      <c r="CN13">
        <v>28</v>
      </c>
      <c r="CO13">
        <v>28</v>
      </c>
      <c r="CP13">
        <v>28</v>
      </c>
      <c r="CQ13">
        <v>28</v>
      </c>
      <c r="CR13">
        <v>28</v>
      </c>
      <c r="CS13">
        <v>28</v>
      </c>
      <c r="CT13">
        <v>28</v>
      </c>
      <c r="CU13">
        <v>28</v>
      </c>
      <c r="CV13">
        <v>28</v>
      </c>
      <c r="CW13">
        <v>28</v>
      </c>
      <c r="CX13">
        <v>28</v>
      </c>
      <c r="CY13">
        <v>28</v>
      </c>
      <c r="CZ13">
        <v>28</v>
      </c>
      <c r="DA13">
        <v>27</v>
      </c>
      <c r="DB13">
        <v>29</v>
      </c>
      <c r="DC13">
        <v>29</v>
      </c>
      <c r="DD13">
        <v>29</v>
      </c>
      <c r="DE13">
        <v>29</v>
      </c>
      <c r="DF13">
        <v>29</v>
      </c>
      <c r="DG13">
        <v>29</v>
      </c>
      <c r="DH13">
        <v>29</v>
      </c>
      <c r="DI13">
        <v>29</v>
      </c>
      <c r="DJ13">
        <v>29</v>
      </c>
      <c r="DK13">
        <v>29</v>
      </c>
      <c r="DL13">
        <v>29</v>
      </c>
      <c r="DM13">
        <v>29</v>
      </c>
      <c r="DN13">
        <v>29</v>
      </c>
      <c r="DO13">
        <v>29</v>
      </c>
      <c r="DP13">
        <v>29</v>
      </c>
      <c r="DQ13">
        <v>29</v>
      </c>
      <c r="DR13">
        <v>29</v>
      </c>
      <c r="DS13">
        <v>29</v>
      </c>
      <c r="DT13">
        <v>29</v>
      </c>
      <c r="DU13">
        <v>29</v>
      </c>
      <c r="DV13">
        <v>29</v>
      </c>
      <c r="DW13">
        <v>29</v>
      </c>
      <c r="DX13">
        <v>29</v>
      </c>
      <c r="DY13">
        <v>29</v>
      </c>
      <c r="DZ13">
        <v>29</v>
      </c>
      <c r="EA13">
        <v>29</v>
      </c>
      <c r="EB13">
        <v>29</v>
      </c>
      <c r="EC13">
        <v>29</v>
      </c>
      <c r="ED13">
        <v>29</v>
      </c>
      <c r="EE13">
        <v>29</v>
      </c>
      <c r="EF13">
        <v>29</v>
      </c>
      <c r="EG13">
        <v>29</v>
      </c>
      <c r="EH13">
        <v>29</v>
      </c>
      <c r="EI13">
        <v>29</v>
      </c>
      <c r="EJ13">
        <v>29</v>
      </c>
      <c r="EK13">
        <v>29</v>
      </c>
      <c r="EL13">
        <v>29</v>
      </c>
      <c r="EM13">
        <v>29</v>
      </c>
      <c r="EN13">
        <v>29</v>
      </c>
      <c r="EO13">
        <v>29</v>
      </c>
      <c r="EP13">
        <v>29</v>
      </c>
      <c r="EQ13">
        <v>29</v>
      </c>
      <c r="ER13">
        <v>29</v>
      </c>
      <c r="ES13">
        <v>29</v>
      </c>
      <c r="ET13">
        <v>29</v>
      </c>
      <c r="EU13">
        <v>29</v>
      </c>
      <c r="EV13">
        <v>29</v>
      </c>
      <c r="EW13">
        <v>29</v>
      </c>
      <c r="EX13">
        <v>29</v>
      </c>
      <c r="EY13">
        <v>29</v>
      </c>
      <c r="EZ13">
        <v>29</v>
      </c>
      <c r="FA13">
        <v>29</v>
      </c>
      <c r="FB13">
        <v>29</v>
      </c>
      <c r="FC13">
        <v>29</v>
      </c>
      <c r="FD13">
        <v>29</v>
      </c>
      <c r="FE13">
        <v>29</v>
      </c>
      <c r="FF13">
        <v>29</v>
      </c>
      <c r="FG13">
        <v>29</v>
      </c>
      <c r="FH13">
        <v>29</v>
      </c>
    </row>
    <row r="14" spans="1:164" x14ac:dyDescent="0.35">
      <c r="A14" t="s">
        <v>44</v>
      </c>
      <c r="B14" t="s">
        <v>42</v>
      </c>
      <c r="C14">
        <v>-28.0167</v>
      </c>
      <c r="D14">
        <v>153.4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1</v>
      </c>
      <c r="M14">
        <v>3</v>
      </c>
      <c r="N14">
        <v>2</v>
      </c>
      <c r="O14">
        <v>3</v>
      </c>
      <c r="P14">
        <v>2</v>
      </c>
      <c r="Q14">
        <v>2</v>
      </c>
      <c r="R14">
        <v>3</v>
      </c>
      <c r="S14">
        <v>3</v>
      </c>
      <c r="T14">
        <v>4</v>
      </c>
      <c r="U14">
        <v>5</v>
      </c>
      <c r="V14">
        <v>5</v>
      </c>
      <c r="W14">
        <v>5</v>
      </c>
      <c r="X14">
        <v>5</v>
      </c>
      <c r="Y14">
        <v>5</v>
      </c>
      <c r="Z14">
        <v>5</v>
      </c>
      <c r="AA14">
        <v>5</v>
      </c>
      <c r="AB14">
        <v>5</v>
      </c>
      <c r="AC14">
        <v>5</v>
      </c>
      <c r="AD14">
        <v>5</v>
      </c>
      <c r="AE14">
        <v>5</v>
      </c>
      <c r="AF14">
        <v>5</v>
      </c>
      <c r="AG14">
        <v>5</v>
      </c>
      <c r="AH14">
        <v>5</v>
      </c>
      <c r="AI14">
        <v>5</v>
      </c>
      <c r="AJ14">
        <v>5</v>
      </c>
      <c r="AK14">
        <v>5</v>
      </c>
      <c r="AL14">
        <v>5</v>
      </c>
      <c r="AM14">
        <v>5</v>
      </c>
      <c r="AN14">
        <v>5</v>
      </c>
      <c r="AO14">
        <v>5</v>
      </c>
      <c r="AP14">
        <v>5</v>
      </c>
      <c r="AQ14">
        <v>9</v>
      </c>
      <c r="AR14">
        <v>9</v>
      </c>
      <c r="AS14">
        <v>9</v>
      </c>
      <c r="AT14">
        <v>11</v>
      </c>
      <c r="AU14">
        <v>11</v>
      </c>
      <c r="AV14">
        <v>13</v>
      </c>
      <c r="AW14">
        <v>13</v>
      </c>
      <c r="AX14">
        <v>13</v>
      </c>
      <c r="AY14">
        <v>15</v>
      </c>
      <c r="AZ14">
        <v>15</v>
      </c>
      <c r="BA14">
        <v>18</v>
      </c>
      <c r="BB14">
        <v>20</v>
      </c>
      <c r="BC14">
        <v>20</v>
      </c>
      <c r="BD14">
        <v>35</v>
      </c>
      <c r="BE14">
        <v>46</v>
      </c>
      <c r="BF14">
        <v>61</v>
      </c>
      <c r="BG14">
        <v>68</v>
      </c>
      <c r="BH14">
        <v>78</v>
      </c>
      <c r="BI14">
        <v>94</v>
      </c>
      <c r="BJ14">
        <v>144</v>
      </c>
      <c r="BK14">
        <v>184</v>
      </c>
      <c r="BL14">
        <v>221</v>
      </c>
      <c r="BM14">
        <v>259</v>
      </c>
      <c r="BN14">
        <v>319</v>
      </c>
      <c r="BO14">
        <v>397</v>
      </c>
      <c r="BP14">
        <v>443</v>
      </c>
      <c r="BQ14">
        <v>493</v>
      </c>
      <c r="BR14">
        <v>555</v>
      </c>
      <c r="BS14">
        <v>625</v>
      </c>
      <c r="BT14">
        <v>656</v>
      </c>
      <c r="BU14">
        <v>689</v>
      </c>
      <c r="BV14">
        <v>743</v>
      </c>
      <c r="BW14">
        <v>781</v>
      </c>
      <c r="BX14">
        <v>835</v>
      </c>
      <c r="BY14">
        <v>873</v>
      </c>
      <c r="BZ14">
        <v>900</v>
      </c>
      <c r="CA14">
        <v>907</v>
      </c>
      <c r="CB14">
        <v>921</v>
      </c>
      <c r="CC14">
        <v>934</v>
      </c>
      <c r="CD14">
        <v>943</v>
      </c>
      <c r="CE14">
        <v>953</v>
      </c>
      <c r="CF14">
        <v>965</v>
      </c>
      <c r="CG14">
        <v>974</v>
      </c>
      <c r="CH14">
        <v>983</v>
      </c>
      <c r="CI14">
        <v>987</v>
      </c>
      <c r="CJ14">
        <v>998</v>
      </c>
      <c r="CK14">
        <v>999</v>
      </c>
      <c r="CL14">
        <v>1001</v>
      </c>
      <c r="CM14">
        <v>1007</v>
      </c>
      <c r="CN14">
        <v>1015</v>
      </c>
      <c r="CO14">
        <v>1019</v>
      </c>
      <c r="CP14">
        <v>1019</v>
      </c>
      <c r="CQ14">
        <v>1024</v>
      </c>
      <c r="CR14">
        <v>1024</v>
      </c>
      <c r="CS14">
        <v>1026</v>
      </c>
      <c r="CT14">
        <v>1026</v>
      </c>
      <c r="CU14">
        <v>1026</v>
      </c>
      <c r="CV14">
        <v>1030</v>
      </c>
      <c r="CW14">
        <v>1033</v>
      </c>
      <c r="CX14">
        <v>1034</v>
      </c>
      <c r="CY14">
        <v>1033</v>
      </c>
      <c r="CZ14">
        <v>1033</v>
      </c>
      <c r="DA14">
        <v>1034</v>
      </c>
      <c r="DB14">
        <v>1035</v>
      </c>
      <c r="DC14">
        <v>1038</v>
      </c>
      <c r="DD14">
        <v>1043</v>
      </c>
      <c r="DE14">
        <v>1043</v>
      </c>
      <c r="DF14">
        <v>1045</v>
      </c>
      <c r="DG14">
        <v>1045</v>
      </c>
      <c r="DH14">
        <v>1045</v>
      </c>
      <c r="DI14">
        <v>1045</v>
      </c>
      <c r="DJ14">
        <v>1045</v>
      </c>
      <c r="DK14">
        <v>1051</v>
      </c>
      <c r="DL14">
        <v>1052</v>
      </c>
      <c r="DM14">
        <v>1051</v>
      </c>
      <c r="DN14">
        <v>1054</v>
      </c>
      <c r="DO14">
        <v>1055</v>
      </c>
      <c r="DP14">
        <v>1055</v>
      </c>
      <c r="DQ14">
        <v>1057</v>
      </c>
      <c r="DR14">
        <v>1057</v>
      </c>
      <c r="DS14">
        <v>1058</v>
      </c>
      <c r="DT14">
        <v>1058</v>
      </c>
      <c r="DU14">
        <v>1058</v>
      </c>
      <c r="DV14">
        <v>1060</v>
      </c>
      <c r="DW14">
        <v>1061</v>
      </c>
      <c r="DX14">
        <v>1056</v>
      </c>
      <c r="DY14">
        <v>1057</v>
      </c>
      <c r="DZ14">
        <v>1058</v>
      </c>
      <c r="EA14">
        <v>1058</v>
      </c>
      <c r="EB14">
        <v>1058</v>
      </c>
      <c r="EC14">
        <v>1058</v>
      </c>
      <c r="ED14">
        <v>1058</v>
      </c>
      <c r="EE14">
        <v>1058</v>
      </c>
      <c r="EF14">
        <v>1059</v>
      </c>
      <c r="EG14">
        <v>1059</v>
      </c>
      <c r="EH14">
        <v>1060</v>
      </c>
      <c r="EI14">
        <v>1060</v>
      </c>
      <c r="EJ14">
        <v>1061</v>
      </c>
      <c r="EK14">
        <v>1061</v>
      </c>
      <c r="EL14">
        <v>1062</v>
      </c>
      <c r="EM14">
        <v>1062</v>
      </c>
      <c r="EN14">
        <v>1062</v>
      </c>
      <c r="EO14">
        <v>1063</v>
      </c>
      <c r="EP14">
        <v>1064</v>
      </c>
      <c r="EQ14">
        <v>1065</v>
      </c>
      <c r="ER14">
        <v>1065</v>
      </c>
      <c r="ES14">
        <v>1065</v>
      </c>
      <c r="ET14">
        <v>1065</v>
      </c>
      <c r="EU14">
        <v>1066</v>
      </c>
      <c r="EV14">
        <v>1066</v>
      </c>
      <c r="EW14">
        <v>1066</v>
      </c>
      <c r="EX14">
        <v>1066</v>
      </c>
      <c r="EY14">
        <v>1066</v>
      </c>
      <c r="EZ14">
        <v>1066</v>
      </c>
      <c r="FA14">
        <v>1066</v>
      </c>
      <c r="FB14">
        <v>1066</v>
      </c>
      <c r="FC14">
        <v>1066</v>
      </c>
      <c r="FD14">
        <v>1067</v>
      </c>
      <c r="FE14">
        <v>1067</v>
      </c>
      <c r="FF14">
        <v>1067</v>
      </c>
      <c r="FG14">
        <v>1067</v>
      </c>
      <c r="FH14">
        <v>1067</v>
      </c>
    </row>
    <row r="15" spans="1:164" x14ac:dyDescent="0.35">
      <c r="A15" t="s">
        <v>55</v>
      </c>
      <c r="B15" t="s">
        <v>42</v>
      </c>
      <c r="C15">
        <v>-34.9285</v>
      </c>
      <c r="D15">
        <v>138.60069999999999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2</v>
      </c>
      <c r="Q15">
        <v>2</v>
      </c>
      <c r="R15">
        <v>2</v>
      </c>
      <c r="S15">
        <v>2</v>
      </c>
      <c r="T15">
        <v>2</v>
      </c>
      <c r="U15">
        <v>2</v>
      </c>
      <c r="V15">
        <v>2</v>
      </c>
      <c r="W15">
        <v>2</v>
      </c>
      <c r="X15">
        <v>2</v>
      </c>
      <c r="Y15">
        <v>2</v>
      </c>
      <c r="Z15">
        <v>2</v>
      </c>
      <c r="AA15">
        <v>2</v>
      </c>
      <c r="AB15">
        <v>2</v>
      </c>
      <c r="AC15">
        <v>2</v>
      </c>
      <c r="AD15">
        <v>2</v>
      </c>
      <c r="AE15">
        <v>2</v>
      </c>
      <c r="AF15">
        <v>2</v>
      </c>
      <c r="AG15">
        <v>2</v>
      </c>
      <c r="AH15">
        <v>2</v>
      </c>
      <c r="AI15">
        <v>2</v>
      </c>
      <c r="AJ15">
        <v>2</v>
      </c>
      <c r="AK15">
        <v>2</v>
      </c>
      <c r="AL15">
        <v>2</v>
      </c>
      <c r="AM15">
        <v>2</v>
      </c>
      <c r="AN15">
        <v>2</v>
      </c>
      <c r="AO15">
        <v>2</v>
      </c>
      <c r="AP15">
        <v>2</v>
      </c>
      <c r="AQ15">
        <v>3</v>
      </c>
      <c r="AR15">
        <v>3</v>
      </c>
      <c r="AS15">
        <v>3</v>
      </c>
      <c r="AT15">
        <v>3</v>
      </c>
      <c r="AU15">
        <v>5</v>
      </c>
      <c r="AV15">
        <v>5</v>
      </c>
      <c r="AW15">
        <v>7</v>
      </c>
      <c r="AX15">
        <v>7</v>
      </c>
      <c r="AY15">
        <v>7</v>
      </c>
      <c r="AZ15">
        <v>7</v>
      </c>
      <c r="BA15">
        <v>7</v>
      </c>
      <c r="BB15">
        <v>9</v>
      </c>
      <c r="BC15">
        <v>9</v>
      </c>
      <c r="BD15">
        <v>16</v>
      </c>
      <c r="BE15">
        <v>19</v>
      </c>
      <c r="BF15">
        <v>20</v>
      </c>
      <c r="BG15">
        <v>29</v>
      </c>
      <c r="BH15">
        <v>29</v>
      </c>
      <c r="BI15">
        <v>37</v>
      </c>
      <c r="BJ15">
        <v>42</v>
      </c>
      <c r="BK15">
        <v>50</v>
      </c>
      <c r="BL15">
        <v>67</v>
      </c>
      <c r="BM15">
        <v>100</v>
      </c>
      <c r="BN15">
        <v>134</v>
      </c>
      <c r="BO15">
        <v>170</v>
      </c>
      <c r="BP15">
        <v>170</v>
      </c>
      <c r="BQ15">
        <v>235</v>
      </c>
      <c r="BR15">
        <v>257</v>
      </c>
      <c r="BS15">
        <v>287</v>
      </c>
      <c r="BT15">
        <v>299</v>
      </c>
      <c r="BU15">
        <v>305</v>
      </c>
      <c r="BV15">
        <v>337</v>
      </c>
      <c r="BW15">
        <v>367</v>
      </c>
      <c r="BX15">
        <v>367</v>
      </c>
      <c r="BY15">
        <v>396</v>
      </c>
      <c r="BZ15">
        <v>407</v>
      </c>
      <c r="CA15">
        <v>407</v>
      </c>
      <c r="CB15">
        <v>411</v>
      </c>
      <c r="CC15">
        <v>411</v>
      </c>
      <c r="CD15">
        <v>415</v>
      </c>
      <c r="CE15">
        <v>420</v>
      </c>
      <c r="CF15">
        <v>428</v>
      </c>
      <c r="CG15">
        <v>429</v>
      </c>
      <c r="CH15">
        <v>429</v>
      </c>
      <c r="CI15">
        <v>429</v>
      </c>
      <c r="CJ15">
        <v>433</v>
      </c>
      <c r="CK15">
        <v>433</v>
      </c>
      <c r="CL15">
        <v>433</v>
      </c>
      <c r="CM15">
        <v>435</v>
      </c>
      <c r="CN15">
        <v>435</v>
      </c>
      <c r="CO15">
        <v>435</v>
      </c>
      <c r="CP15">
        <v>435</v>
      </c>
      <c r="CQ15">
        <v>437</v>
      </c>
      <c r="CR15">
        <v>438</v>
      </c>
      <c r="CS15">
        <v>438</v>
      </c>
      <c r="CT15">
        <v>438</v>
      </c>
      <c r="CU15">
        <v>438</v>
      </c>
      <c r="CV15">
        <v>438</v>
      </c>
      <c r="CW15">
        <v>438</v>
      </c>
      <c r="CX15">
        <v>438</v>
      </c>
      <c r="CY15">
        <v>438</v>
      </c>
      <c r="CZ15">
        <v>438</v>
      </c>
      <c r="DA15">
        <v>438</v>
      </c>
      <c r="DB15">
        <v>438</v>
      </c>
      <c r="DC15">
        <v>438</v>
      </c>
      <c r="DD15">
        <v>438</v>
      </c>
      <c r="DE15">
        <v>438</v>
      </c>
      <c r="DF15">
        <v>438</v>
      </c>
      <c r="DG15">
        <v>439</v>
      </c>
      <c r="DH15">
        <v>439</v>
      </c>
      <c r="DI15">
        <v>439</v>
      </c>
      <c r="DJ15">
        <v>439</v>
      </c>
      <c r="DK15">
        <v>439</v>
      </c>
      <c r="DL15">
        <v>439</v>
      </c>
      <c r="DM15">
        <v>439</v>
      </c>
      <c r="DN15">
        <v>439</v>
      </c>
      <c r="DO15">
        <v>439</v>
      </c>
      <c r="DP15">
        <v>439</v>
      </c>
      <c r="DQ15">
        <v>439</v>
      </c>
      <c r="DR15">
        <v>439</v>
      </c>
      <c r="DS15">
        <v>439</v>
      </c>
      <c r="DT15">
        <v>439</v>
      </c>
      <c r="DU15">
        <v>439</v>
      </c>
      <c r="DV15">
        <v>439</v>
      </c>
      <c r="DW15">
        <v>439</v>
      </c>
      <c r="DX15">
        <v>439</v>
      </c>
      <c r="DY15">
        <v>439</v>
      </c>
      <c r="DZ15">
        <v>440</v>
      </c>
      <c r="EA15">
        <v>440</v>
      </c>
      <c r="EB15">
        <v>440</v>
      </c>
      <c r="EC15">
        <v>440</v>
      </c>
      <c r="ED15">
        <v>440</v>
      </c>
      <c r="EE15">
        <v>440</v>
      </c>
      <c r="EF15">
        <v>440</v>
      </c>
      <c r="EG15">
        <v>440</v>
      </c>
      <c r="EH15">
        <v>440</v>
      </c>
      <c r="EI15">
        <v>440</v>
      </c>
      <c r="EJ15">
        <v>440</v>
      </c>
      <c r="EK15">
        <v>440</v>
      </c>
      <c r="EL15">
        <v>440</v>
      </c>
      <c r="EM15">
        <v>440</v>
      </c>
      <c r="EN15">
        <v>440</v>
      </c>
      <c r="EO15">
        <v>440</v>
      </c>
      <c r="EP15">
        <v>440</v>
      </c>
      <c r="EQ15">
        <v>440</v>
      </c>
      <c r="ER15">
        <v>440</v>
      </c>
      <c r="ES15">
        <v>440</v>
      </c>
      <c r="ET15">
        <v>440</v>
      </c>
      <c r="EU15">
        <v>440</v>
      </c>
      <c r="EV15">
        <v>440</v>
      </c>
      <c r="EW15">
        <v>440</v>
      </c>
      <c r="EX15">
        <v>440</v>
      </c>
      <c r="EY15">
        <v>440</v>
      </c>
      <c r="EZ15">
        <v>440</v>
      </c>
      <c r="FA15">
        <v>440</v>
      </c>
      <c r="FB15">
        <v>440</v>
      </c>
      <c r="FC15">
        <v>440</v>
      </c>
      <c r="FD15">
        <v>440</v>
      </c>
      <c r="FE15">
        <v>440</v>
      </c>
      <c r="FF15">
        <v>440</v>
      </c>
      <c r="FG15">
        <v>440</v>
      </c>
      <c r="FH15">
        <v>443</v>
      </c>
    </row>
    <row r="16" spans="1:164" x14ac:dyDescent="0.35">
      <c r="A16" t="s">
        <v>97</v>
      </c>
      <c r="B16" t="s">
        <v>42</v>
      </c>
      <c r="C16">
        <v>-41.454500000000003</v>
      </c>
      <c r="D16">
        <v>145.97069999999999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2</v>
      </c>
      <c r="AZ16">
        <v>2</v>
      </c>
      <c r="BA16">
        <v>2</v>
      </c>
      <c r="BB16">
        <v>3</v>
      </c>
      <c r="BC16">
        <v>3</v>
      </c>
      <c r="BD16">
        <v>5</v>
      </c>
      <c r="BE16">
        <v>5</v>
      </c>
      <c r="BF16">
        <v>6</v>
      </c>
      <c r="BG16">
        <v>7</v>
      </c>
      <c r="BH16">
        <v>7</v>
      </c>
      <c r="BI16">
        <v>10</v>
      </c>
      <c r="BJ16">
        <v>10</v>
      </c>
      <c r="BK16">
        <v>10</v>
      </c>
      <c r="BL16">
        <v>16</v>
      </c>
      <c r="BM16">
        <v>22</v>
      </c>
      <c r="BN16">
        <v>28</v>
      </c>
      <c r="BO16">
        <v>28</v>
      </c>
      <c r="BP16">
        <v>36</v>
      </c>
      <c r="BQ16">
        <v>47</v>
      </c>
      <c r="BR16">
        <v>47</v>
      </c>
      <c r="BS16">
        <v>62</v>
      </c>
      <c r="BT16">
        <v>66</v>
      </c>
      <c r="BU16">
        <v>66</v>
      </c>
      <c r="BV16">
        <v>69</v>
      </c>
      <c r="BW16">
        <v>69</v>
      </c>
      <c r="BX16">
        <v>72</v>
      </c>
      <c r="BY16">
        <v>74</v>
      </c>
      <c r="BZ16">
        <v>80</v>
      </c>
      <c r="CA16">
        <v>82</v>
      </c>
      <c r="CB16">
        <v>86</v>
      </c>
      <c r="CC16">
        <v>89</v>
      </c>
      <c r="CD16">
        <v>98</v>
      </c>
      <c r="CE16">
        <v>111</v>
      </c>
      <c r="CF16">
        <v>122</v>
      </c>
      <c r="CG16">
        <v>133</v>
      </c>
      <c r="CH16">
        <v>133</v>
      </c>
      <c r="CI16">
        <v>144</v>
      </c>
      <c r="CJ16">
        <v>165</v>
      </c>
      <c r="CK16">
        <v>165</v>
      </c>
      <c r="CL16">
        <v>169</v>
      </c>
      <c r="CM16">
        <v>180</v>
      </c>
      <c r="CN16">
        <v>188</v>
      </c>
      <c r="CO16">
        <v>195</v>
      </c>
      <c r="CP16">
        <v>200</v>
      </c>
      <c r="CQ16">
        <v>201</v>
      </c>
      <c r="CR16">
        <v>205</v>
      </c>
      <c r="CS16">
        <v>207</v>
      </c>
      <c r="CT16">
        <v>207</v>
      </c>
      <c r="CU16">
        <v>207</v>
      </c>
      <c r="CV16">
        <v>212</v>
      </c>
      <c r="CW16">
        <v>214</v>
      </c>
      <c r="CX16">
        <v>218</v>
      </c>
      <c r="CY16">
        <v>219</v>
      </c>
      <c r="CZ16">
        <v>221</v>
      </c>
      <c r="DA16">
        <v>221</v>
      </c>
      <c r="DB16">
        <v>221</v>
      </c>
      <c r="DC16">
        <v>221</v>
      </c>
      <c r="DD16">
        <v>221</v>
      </c>
      <c r="DE16">
        <v>225</v>
      </c>
      <c r="DF16">
        <v>226</v>
      </c>
      <c r="DG16">
        <v>227</v>
      </c>
      <c r="DH16">
        <v>227</v>
      </c>
      <c r="DI16">
        <v>227</v>
      </c>
      <c r="DJ16">
        <v>227</v>
      </c>
      <c r="DK16">
        <v>227</v>
      </c>
      <c r="DL16">
        <v>227</v>
      </c>
      <c r="DM16">
        <v>227</v>
      </c>
      <c r="DN16">
        <v>227</v>
      </c>
      <c r="DO16">
        <v>228</v>
      </c>
      <c r="DP16">
        <v>228</v>
      </c>
      <c r="DQ16">
        <v>228</v>
      </c>
      <c r="DR16">
        <v>228</v>
      </c>
      <c r="DS16">
        <v>228</v>
      </c>
      <c r="DT16">
        <v>228</v>
      </c>
      <c r="DU16">
        <v>228</v>
      </c>
      <c r="DV16">
        <v>228</v>
      </c>
      <c r="DW16">
        <v>228</v>
      </c>
      <c r="DX16">
        <v>228</v>
      </c>
      <c r="DY16">
        <v>228</v>
      </c>
      <c r="DZ16">
        <v>228</v>
      </c>
      <c r="EA16">
        <v>228</v>
      </c>
      <c r="EB16">
        <v>228</v>
      </c>
      <c r="EC16">
        <v>228</v>
      </c>
      <c r="ED16">
        <v>228</v>
      </c>
      <c r="EE16">
        <v>228</v>
      </c>
      <c r="EF16">
        <v>228</v>
      </c>
      <c r="EG16">
        <v>228</v>
      </c>
      <c r="EH16">
        <v>228</v>
      </c>
      <c r="EI16">
        <v>228</v>
      </c>
      <c r="EJ16">
        <v>228</v>
      </c>
      <c r="EK16">
        <v>228</v>
      </c>
      <c r="EL16">
        <v>228</v>
      </c>
      <c r="EM16">
        <v>228</v>
      </c>
      <c r="EN16">
        <v>228</v>
      </c>
      <c r="EO16">
        <v>228</v>
      </c>
      <c r="EP16">
        <v>228</v>
      </c>
      <c r="EQ16">
        <v>228</v>
      </c>
      <c r="ER16">
        <v>228</v>
      </c>
      <c r="ES16">
        <v>228</v>
      </c>
      <c r="ET16">
        <v>228</v>
      </c>
      <c r="EU16">
        <v>228</v>
      </c>
      <c r="EV16">
        <v>228</v>
      </c>
      <c r="EW16">
        <v>228</v>
      </c>
      <c r="EX16">
        <v>228</v>
      </c>
      <c r="EY16">
        <v>228</v>
      </c>
      <c r="EZ16">
        <v>228</v>
      </c>
      <c r="FA16">
        <v>228</v>
      </c>
      <c r="FB16">
        <v>228</v>
      </c>
      <c r="FC16">
        <v>228</v>
      </c>
      <c r="FD16">
        <v>228</v>
      </c>
      <c r="FE16">
        <v>228</v>
      </c>
      <c r="FF16">
        <v>228</v>
      </c>
      <c r="FG16">
        <v>228</v>
      </c>
      <c r="FH16">
        <v>228</v>
      </c>
    </row>
    <row r="17" spans="1:164" x14ac:dyDescent="0.35">
      <c r="A17" t="s">
        <v>43</v>
      </c>
      <c r="B17" t="s">
        <v>42</v>
      </c>
      <c r="C17">
        <v>-37.813600000000001</v>
      </c>
      <c r="D17">
        <v>144.9631</v>
      </c>
      <c r="E17">
        <v>0</v>
      </c>
      <c r="F17">
        <v>0</v>
      </c>
      <c r="G17">
        <v>0</v>
      </c>
      <c r="H17">
        <v>0</v>
      </c>
      <c r="I17">
        <v>1</v>
      </c>
      <c r="J17">
        <v>1</v>
      </c>
      <c r="K17">
        <v>1</v>
      </c>
      <c r="L17">
        <v>1</v>
      </c>
      <c r="M17">
        <v>2</v>
      </c>
      <c r="N17">
        <v>3</v>
      </c>
      <c r="O17">
        <v>4</v>
      </c>
      <c r="P17">
        <v>4</v>
      </c>
      <c r="Q17">
        <v>4</v>
      </c>
      <c r="R17">
        <v>4</v>
      </c>
      <c r="S17">
        <v>4</v>
      </c>
      <c r="T17">
        <v>4</v>
      </c>
      <c r="U17">
        <v>4</v>
      </c>
      <c r="V17">
        <v>4</v>
      </c>
      <c r="W17">
        <v>4</v>
      </c>
      <c r="X17">
        <v>4</v>
      </c>
      <c r="Y17">
        <v>4</v>
      </c>
      <c r="Z17">
        <v>4</v>
      </c>
      <c r="AA17">
        <v>4</v>
      </c>
      <c r="AB17">
        <v>4</v>
      </c>
      <c r="AC17">
        <v>4</v>
      </c>
      <c r="AD17">
        <v>4</v>
      </c>
      <c r="AE17">
        <v>4</v>
      </c>
      <c r="AF17">
        <v>4</v>
      </c>
      <c r="AG17">
        <v>4</v>
      </c>
      <c r="AH17">
        <v>4</v>
      </c>
      <c r="AI17">
        <v>4</v>
      </c>
      <c r="AJ17">
        <v>4</v>
      </c>
      <c r="AK17">
        <v>4</v>
      </c>
      <c r="AL17">
        <v>4</v>
      </c>
      <c r="AM17">
        <v>4</v>
      </c>
      <c r="AN17">
        <v>4</v>
      </c>
      <c r="AO17">
        <v>4</v>
      </c>
      <c r="AP17">
        <v>4</v>
      </c>
      <c r="AQ17">
        <v>7</v>
      </c>
      <c r="AR17">
        <v>7</v>
      </c>
      <c r="AS17">
        <v>9</v>
      </c>
      <c r="AT17">
        <v>9</v>
      </c>
      <c r="AU17">
        <v>10</v>
      </c>
      <c r="AV17">
        <v>10</v>
      </c>
      <c r="AW17">
        <v>10</v>
      </c>
      <c r="AX17">
        <v>11</v>
      </c>
      <c r="AY17">
        <v>11</v>
      </c>
      <c r="AZ17">
        <v>15</v>
      </c>
      <c r="BA17">
        <v>18</v>
      </c>
      <c r="BB17">
        <v>21</v>
      </c>
      <c r="BC17">
        <v>21</v>
      </c>
      <c r="BD17">
        <v>36</v>
      </c>
      <c r="BE17">
        <v>49</v>
      </c>
      <c r="BF17">
        <v>57</v>
      </c>
      <c r="BG17">
        <v>71</v>
      </c>
      <c r="BH17">
        <v>94</v>
      </c>
      <c r="BI17">
        <v>121</v>
      </c>
      <c r="BJ17">
        <v>121</v>
      </c>
      <c r="BK17">
        <v>121</v>
      </c>
      <c r="BL17">
        <v>229</v>
      </c>
      <c r="BM17">
        <v>355</v>
      </c>
      <c r="BN17">
        <v>355</v>
      </c>
      <c r="BO17">
        <v>411</v>
      </c>
      <c r="BP17">
        <v>466</v>
      </c>
      <c r="BQ17">
        <v>520</v>
      </c>
      <c r="BR17">
        <v>574</v>
      </c>
      <c r="BS17">
        <v>685</v>
      </c>
      <c r="BT17">
        <v>769</v>
      </c>
      <c r="BU17">
        <v>821</v>
      </c>
      <c r="BV17">
        <v>917</v>
      </c>
      <c r="BW17">
        <v>968</v>
      </c>
      <c r="BX17">
        <v>1036</v>
      </c>
      <c r="BY17">
        <v>1085</v>
      </c>
      <c r="BZ17">
        <v>1115</v>
      </c>
      <c r="CA17">
        <v>1135</v>
      </c>
      <c r="CB17">
        <v>1158</v>
      </c>
      <c r="CC17">
        <v>1191</v>
      </c>
      <c r="CD17">
        <v>1212</v>
      </c>
      <c r="CE17">
        <v>1228</v>
      </c>
      <c r="CF17">
        <v>1241</v>
      </c>
      <c r="CG17">
        <v>1265</v>
      </c>
      <c r="CH17">
        <v>1268</v>
      </c>
      <c r="CI17">
        <v>1281</v>
      </c>
      <c r="CJ17">
        <v>1291</v>
      </c>
      <c r="CK17">
        <v>1299</v>
      </c>
      <c r="CL17">
        <v>1299</v>
      </c>
      <c r="CM17">
        <v>1302</v>
      </c>
      <c r="CN17">
        <v>1319</v>
      </c>
      <c r="CO17">
        <v>1328</v>
      </c>
      <c r="CP17">
        <v>1329</v>
      </c>
      <c r="CQ17">
        <v>1336</v>
      </c>
      <c r="CR17">
        <v>1336</v>
      </c>
      <c r="CS17">
        <v>1337</v>
      </c>
      <c r="CT17">
        <v>1343</v>
      </c>
      <c r="CU17">
        <v>1346</v>
      </c>
      <c r="CV17">
        <v>1349</v>
      </c>
      <c r="CW17">
        <v>1349</v>
      </c>
      <c r="CX17">
        <v>1354</v>
      </c>
      <c r="CY17">
        <v>1361</v>
      </c>
      <c r="CZ17">
        <v>1364</v>
      </c>
      <c r="DA17">
        <v>1371</v>
      </c>
      <c r="DB17">
        <v>1384</v>
      </c>
      <c r="DC17">
        <v>1406</v>
      </c>
      <c r="DD17">
        <v>1423</v>
      </c>
      <c r="DE17">
        <v>1440</v>
      </c>
      <c r="DF17">
        <v>1454</v>
      </c>
      <c r="DG17">
        <v>1467</v>
      </c>
      <c r="DH17">
        <v>1468</v>
      </c>
      <c r="DI17">
        <v>1487</v>
      </c>
      <c r="DJ17">
        <v>1496</v>
      </c>
      <c r="DK17">
        <v>1511</v>
      </c>
      <c r="DL17">
        <v>1514</v>
      </c>
      <c r="DM17">
        <v>1521</v>
      </c>
      <c r="DN17">
        <v>1540</v>
      </c>
      <c r="DO17">
        <v>1551</v>
      </c>
      <c r="DP17">
        <v>1558</v>
      </c>
      <c r="DQ17">
        <v>1564</v>
      </c>
      <c r="DR17">
        <v>1573</v>
      </c>
      <c r="DS17">
        <v>1573</v>
      </c>
      <c r="DT17">
        <v>1581</v>
      </c>
      <c r="DU17">
        <v>1593</v>
      </c>
      <c r="DV17">
        <v>1593</v>
      </c>
      <c r="DW17">
        <v>1603</v>
      </c>
      <c r="DX17">
        <v>1605</v>
      </c>
      <c r="DY17">
        <v>1610</v>
      </c>
      <c r="DZ17">
        <v>1618</v>
      </c>
      <c r="EA17">
        <v>1628</v>
      </c>
      <c r="EB17">
        <v>1634</v>
      </c>
      <c r="EC17">
        <v>1645</v>
      </c>
      <c r="ED17">
        <v>1649</v>
      </c>
      <c r="EE17">
        <v>1653</v>
      </c>
      <c r="EF17">
        <v>1663</v>
      </c>
      <c r="EG17">
        <v>1670</v>
      </c>
      <c r="EH17">
        <v>1678</v>
      </c>
      <c r="EI17">
        <v>1681</v>
      </c>
      <c r="EJ17">
        <v>1681</v>
      </c>
      <c r="EK17">
        <v>1685</v>
      </c>
      <c r="EL17">
        <v>1687</v>
      </c>
      <c r="EM17">
        <v>1687</v>
      </c>
      <c r="EN17">
        <v>1691</v>
      </c>
      <c r="EO17">
        <v>1699</v>
      </c>
      <c r="EP17">
        <v>1703</v>
      </c>
      <c r="EQ17">
        <v>1703</v>
      </c>
      <c r="ER17">
        <v>1720</v>
      </c>
      <c r="ES17">
        <v>1732</v>
      </c>
      <c r="ET17">
        <v>1741</v>
      </c>
      <c r="EU17">
        <v>1762</v>
      </c>
      <c r="EV17">
        <v>1780</v>
      </c>
      <c r="EW17">
        <v>1792</v>
      </c>
      <c r="EX17">
        <v>1792</v>
      </c>
      <c r="EY17">
        <v>1836</v>
      </c>
      <c r="EZ17">
        <v>1847</v>
      </c>
      <c r="FA17">
        <v>1864</v>
      </c>
      <c r="FB17">
        <v>1884</v>
      </c>
      <c r="FC17">
        <v>1917</v>
      </c>
      <c r="FD17">
        <v>1947</v>
      </c>
      <c r="FE17">
        <v>1947</v>
      </c>
      <c r="FF17">
        <v>2028</v>
      </c>
      <c r="FG17">
        <v>2099</v>
      </c>
      <c r="FH17">
        <v>2159</v>
      </c>
    </row>
    <row r="18" spans="1:164" x14ac:dyDescent="0.35">
      <c r="A18" t="s">
        <v>85</v>
      </c>
      <c r="B18" t="s">
        <v>42</v>
      </c>
      <c r="C18">
        <v>-31.950500000000002</v>
      </c>
      <c r="D18">
        <v>115.8605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2</v>
      </c>
      <c r="AR18">
        <v>2</v>
      </c>
      <c r="AS18">
        <v>2</v>
      </c>
      <c r="AT18">
        <v>2</v>
      </c>
      <c r="AU18">
        <v>2</v>
      </c>
      <c r="AV18">
        <v>3</v>
      </c>
      <c r="AW18">
        <v>3</v>
      </c>
      <c r="AX18">
        <v>3</v>
      </c>
      <c r="AY18">
        <v>3</v>
      </c>
      <c r="AZ18">
        <v>4</v>
      </c>
      <c r="BA18">
        <v>6</v>
      </c>
      <c r="BB18">
        <v>9</v>
      </c>
      <c r="BC18">
        <v>9</v>
      </c>
      <c r="BD18">
        <v>14</v>
      </c>
      <c r="BE18">
        <v>17</v>
      </c>
      <c r="BF18">
        <v>17</v>
      </c>
      <c r="BG18">
        <v>28</v>
      </c>
      <c r="BH18">
        <v>31</v>
      </c>
      <c r="BI18">
        <v>35</v>
      </c>
      <c r="BJ18">
        <v>52</v>
      </c>
      <c r="BK18">
        <v>64</v>
      </c>
      <c r="BL18">
        <v>90</v>
      </c>
      <c r="BM18">
        <v>120</v>
      </c>
      <c r="BN18">
        <v>140</v>
      </c>
      <c r="BO18">
        <v>175</v>
      </c>
      <c r="BP18">
        <v>175</v>
      </c>
      <c r="BQ18">
        <v>231</v>
      </c>
      <c r="BR18">
        <v>231</v>
      </c>
      <c r="BS18">
        <v>278</v>
      </c>
      <c r="BT18">
        <v>311</v>
      </c>
      <c r="BU18">
        <v>355</v>
      </c>
      <c r="BV18">
        <v>364</v>
      </c>
      <c r="BW18">
        <v>392</v>
      </c>
      <c r="BX18">
        <v>400</v>
      </c>
      <c r="BY18">
        <v>400</v>
      </c>
      <c r="BZ18">
        <v>436</v>
      </c>
      <c r="CA18">
        <v>453</v>
      </c>
      <c r="CB18">
        <v>460</v>
      </c>
      <c r="CC18">
        <v>460</v>
      </c>
      <c r="CD18">
        <v>481</v>
      </c>
      <c r="CE18">
        <v>495</v>
      </c>
      <c r="CF18">
        <v>506</v>
      </c>
      <c r="CG18">
        <v>514</v>
      </c>
      <c r="CH18">
        <v>514</v>
      </c>
      <c r="CI18">
        <v>517</v>
      </c>
      <c r="CJ18">
        <v>527</v>
      </c>
      <c r="CK18">
        <v>527</v>
      </c>
      <c r="CL18">
        <v>532</v>
      </c>
      <c r="CM18">
        <v>541</v>
      </c>
      <c r="CN18">
        <v>544</v>
      </c>
      <c r="CO18">
        <v>545</v>
      </c>
      <c r="CP18">
        <v>545</v>
      </c>
      <c r="CQ18">
        <v>546</v>
      </c>
      <c r="CR18">
        <v>546</v>
      </c>
      <c r="CS18">
        <v>546</v>
      </c>
      <c r="CT18">
        <v>548</v>
      </c>
      <c r="CU18">
        <v>549</v>
      </c>
      <c r="CV18">
        <v>549</v>
      </c>
      <c r="CW18">
        <v>549</v>
      </c>
      <c r="CX18">
        <v>550</v>
      </c>
      <c r="CY18">
        <v>551</v>
      </c>
      <c r="CZ18">
        <v>551</v>
      </c>
      <c r="DA18">
        <v>551</v>
      </c>
      <c r="DB18">
        <v>551</v>
      </c>
      <c r="DC18">
        <v>551</v>
      </c>
      <c r="DD18">
        <v>551</v>
      </c>
      <c r="DE18">
        <v>551</v>
      </c>
      <c r="DF18">
        <v>551</v>
      </c>
      <c r="DG18">
        <v>552</v>
      </c>
      <c r="DH18">
        <v>552</v>
      </c>
      <c r="DI18">
        <v>552</v>
      </c>
      <c r="DJ18">
        <v>552</v>
      </c>
      <c r="DK18">
        <v>553</v>
      </c>
      <c r="DL18">
        <v>553</v>
      </c>
      <c r="DM18">
        <v>552</v>
      </c>
      <c r="DN18">
        <v>552</v>
      </c>
      <c r="DO18">
        <v>552</v>
      </c>
      <c r="DP18">
        <v>553</v>
      </c>
      <c r="DQ18">
        <v>554</v>
      </c>
      <c r="DR18">
        <v>557</v>
      </c>
      <c r="DS18">
        <v>557</v>
      </c>
      <c r="DT18">
        <v>557</v>
      </c>
      <c r="DU18">
        <v>557</v>
      </c>
      <c r="DV18">
        <v>557</v>
      </c>
      <c r="DW18">
        <v>560</v>
      </c>
      <c r="DX18">
        <v>560</v>
      </c>
      <c r="DY18">
        <v>564</v>
      </c>
      <c r="DZ18">
        <v>570</v>
      </c>
      <c r="EA18">
        <v>570</v>
      </c>
      <c r="EB18">
        <v>577</v>
      </c>
      <c r="EC18">
        <v>585</v>
      </c>
      <c r="ED18">
        <v>586</v>
      </c>
      <c r="EE18">
        <v>589</v>
      </c>
      <c r="EF18">
        <v>591</v>
      </c>
      <c r="EG18">
        <v>592</v>
      </c>
      <c r="EH18">
        <v>592</v>
      </c>
      <c r="EI18">
        <v>592</v>
      </c>
      <c r="EJ18">
        <v>596</v>
      </c>
      <c r="EK18">
        <v>599</v>
      </c>
      <c r="EL18">
        <v>599</v>
      </c>
      <c r="EM18">
        <v>599</v>
      </c>
      <c r="EN18">
        <v>599</v>
      </c>
      <c r="EO18">
        <v>601</v>
      </c>
      <c r="EP18">
        <v>602</v>
      </c>
      <c r="EQ18">
        <v>602</v>
      </c>
      <c r="ER18">
        <v>602</v>
      </c>
      <c r="ES18">
        <v>602</v>
      </c>
      <c r="ET18">
        <v>602</v>
      </c>
      <c r="EU18">
        <v>602</v>
      </c>
      <c r="EV18">
        <v>603</v>
      </c>
      <c r="EW18">
        <v>603</v>
      </c>
      <c r="EX18">
        <v>604</v>
      </c>
      <c r="EY18">
        <v>605</v>
      </c>
      <c r="EZ18">
        <v>605</v>
      </c>
      <c r="FA18">
        <v>607</v>
      </c>
      <c r="FB18">
        <v>607</v>
      </c>
      <c r="FC18">
        <v>608</v>
      </c>
      <c r="FD18">
        <v>608</v>
      </c>
      <c r="FE18">
        <v>608</v>
      </c>
      <c r="FF18">
        <v>609</v>
      </c>
      <c r="FG18">
        <v>609</v>
      </c>
      <c r="FH18">
        <v>611</v>
      </c>
    </row>
    <row r="19" spans="1:164" x14ac:dyDescent="0.35">
      <c r="B19" t="s">
        <v>67</v>
      </c>
      <c r="C19">
        <v>47.516199999999998</v>
      </c>
      <c r="D19">
        <v>14.5501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2</v>
      </c>
      <c r="AN19">
        <v>2</v>
      </c>
      <c r="AO19">
        <v>3</v>
      </c>
      <c r="AP19">
        <v>3</v>
      </c>
      <c r="AQ19">
        <v>9</v>
      </c>
      <c r="AR19">
        <v>14</v>
      </c>
      <c r="AS19">
        <v>18</v>
      </c>
      <c r="AT19">
        <v>21</v>
      </c>
      <c r="AU19">
        <v>29</v>
      </c>
      <c r="AV19">
        <v>41</v>
      </c>
      <c r="AW19">
        <v>55</v>
      </c>
      <c r="AX19">
        <v>79</v>
      </c>
      <c r="AY19">
        <v>104</v>
      </c>
      <c r="AZ19">
        <v>131</v>
      </c>
      <c r="BA19">
        <v>182</v>
      </c>
      <c r="BB19">
        <v>246</v>
      </c>
      <c r="BC19">
        <v>302</v>
      </c>
      <c r="BD19">
        <v>504</v>
      </c>
      <c r="BE19">
        <v>655</v>
      </c>
      <c r="BF19">
        <v>860</v>
      </c>
      <c r="BG19">
        <v>1018</v>
      </c>
      <c r="BH19">
        <v>1332</v>
      </c>
      <c r="BI19">
        <v>1646</v>
      </c>
      <c r="BJ19">
        <v>2013</v>
      </c>
      <c r="BK19">
        <v>2388</v>
      </c>
      <c r="BL19">
        <v>2814</v>
      </c>
      <c r="BM19">
        <v>3582</v>
      </c>
      <c r="BN19">
        <v>4474</v>
      </c>
      <c r="BO19">
        <v>5283</v>
      </c>
      <c r="BP19">
        <v>5588</v>
      </c>
      <c r="BQ19">
        <v>6909</v>
      </c>
      <c r="BR19">
        <v>7657</v>
      </c>
      <c r="BS19">
        <v>8271</v>
      </c>
      <c r="BT19">
        <v>8788</v>
      </c>
      <c r="BU19">
        <v>9618</v>
      </c>
      <c r="BV19">
        <v>10180</v>
      </c>
      <c r="BW19">
        <v>10711</v>
      </c>
      <c r="BX19">
        <v>11129</v>
      </c>
      <c r="BY19">
        <v>11524</v>
      </c>
      <c r="BZ19">
        <v>11781</v>
      </c>
      <c r="CA19">
        <v>12051</v>
      </c>
      <c r="CB19">
        <v>12297</v>
      </c>
      <c r="CC19">
        <v>12639</v>
      </c>
      <c r="CD19">
        <v>12942</v>
      </c>
      <c r="CE19">
        <v>13244</v>
      </c>
      <c r="CF19">
        <v>13555</v>
      </c>
      <c r="CG19">
        <v>13806</v>
      </c>
      <c r="CH19">
        <v>13945</v>
      </c>
      <c r="CI19">
        <v>14041</v>
      </c>
      <c r="CJ19">
        <v>14226</v>
      </c>
      <c r="CK19">
        <v>14336</v>
      </c>
      <c r="CL19">
        <v>14476</v>
      </c>
      <c r="CM19">
        <v>14595</v>
      </c>
      <c r="CN19">
        <v>14671</v>
      </c>
      <c r="CO19">
        <v>14749</v>
      </c>
      <c r="CP19">
        <v>14795</v>
      </c>
      <c r="CQ19">
        <v>14873</v>
      </c>
      <c r="CR19">
        <v>14925</v>
      </c>
      <c r="CS19">
        <v>15002</v>
      </c>
      <c r="CT19">
        <v>15071</v>
      </c>
      <c r="CU19">
        <v>15148</v>
      </c>
      <c r="CV19">
        <v>15225</v>
      </c>
      <c r="CW19">
        <v>15274</v>
      </c>
      <c r="CX19">
        <v>15357</v>
      </c>
      <c r="CY19">
        <v>15402</v>
      </c>
      <c r="CZ19">
        <v>15452</v>
      </c>
      <c r="DA19">
        <v>15531</v>
      </c>
      <c r="DB19">
        <v>15558</v>
      </c>
      <c r="DC19">
        <v>15597</v>
      </c>
      <c r="DD19">
        <v>15621</v>
      </c>
      <c r="DE19">
        <v>15650</v>
      </c>
      <c r="DF19">
        <v>15684</v>
      </c>
      <c r="DG19">
        <v>15752</v>
      </c>
      <c r="DH19">
        <v>15774</v>
      </c>
      <c r="DI19">
        <v>15833</v>
      </c>
      <c r="DJ19">
        <v>15871</v>
      </c>
      <c r="DK19">
        <v>15882</v>
      </c>
      <c r="DL19">
        <v>15961</v>
      </c>
      <c r="DM19">
        <v>15997</v>
      </c>
      <c r="DN19">
        <v>16058</v>
      </c>
      <c r="DO19">
        <v>16109</v>
      </c>
      <c r="DP19">
        <v>16201</v>
      </c>
      <c r="DQ19">
        <v>16242</v>
      </c>
      <c r="DR19">
        <v>16269</v>
      </c>
      <c r="DS19">
        <v>16321</v>
      </c>
      <c r="DT19">
        <v>16353</v>
      </c>
      <c r="DU19">
        <v>16404</v>
      </c>
      <c r="DV19">
        <v>16436</v>
      </c>
      <c r="DW19">
        <v>16486</v>
      </c>
      <c r="DX19">
        <v>16503</v>
      </c>
      <c r="DY19">
        <v>16539</v>
      </c>
      <c r="DZ19">
        <v>16557</v>
      </c>
      <c r="EA19">
        <v>16591</v>
      </c>
      <c r="EB19">
        <v>16628</v>
      </c>
      <c r="EC19">
        <v>16655</v>
      </c>
      <c r="ED19">
        <v>16685</v>
      </c>
      <c r="EE19">
        <v>16731</v>
      </c>
      <c r="EF19">
        <v>16733</v>
      </c>
      <c r="EG19">
        <v>16759</v>
      </c>
      <c r="EH19">
        <v>16771</v>
      </c>
      <c r="EI19">
        <v>16805</v>
      </c>
      <c r="EJ19">
        <v>16843</v>
      </c>
      <c r="EK19">
        <v>16898</v>
      </c>
      <c r="EL19">
        <v>16902</v>
      </c>
      <c r="EM19">
        <v>16968</v>
      </c>
      <c r="EN19">
        <v>16979</v>
      </c>
      <c r="EO19">
        <v>17005</v>
      </c>
      <c r="EP19">
        <v>17034</v>
      </c>
      <c r="EQ19">
        <v>17064</v>
      </c>
      <c r="ER19">
        <v>17078</v>
      </c>
      <c r="ES19">
        <v>17109</v>
      </c>
      <c r="ET19">
        <v>17135</v>
      </c>
      <c r="EU19">
        <v>17189</v>
      </c>
      <c r="EV19">
        <v>17203</v>
      </c>
      <c r="EW19">
        <v>17223</v>
      </c>
      <c r="EX19">
        <v>17271</v>
      </c>
      <c r="EY19">
        <v>17323</v>
      </c>
      <c r="EZ19">
        <v>17341</v>
      </c>
      <c r="FA19">
        <v>17380</v>
      </c>
      <c r="FB19">
        <v>17408</v>
      </c>
      <c r="FC19">
        <v>17449</v>
      </c>
      <c r="FD19">
        <v>17477</v>
      </c>
      <c r="FE19">
        <v>17522</v>
      </c>
      <c r="FF19">
        <v>17580</v>
      </c>
      <c r="FG19">
        <v>17654</v>
      </c>
      <c r="FH19">
        <v>17723</v>
      </c>
    </row>
    <row r="20" spans="1:164" x14ac:dyDescent="0.35">
      <c r="B20" t="s">
        <v>91</v>
      </c>
      <c r="C20">
        <v>40.143099999999997</v>
      </c>
      <c r="D20">
        <v>47.576900000000002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3</v>
      </c>
      <c r="AS20">
        <v>3</v>
      </c>
      <c r="AT20">
        <v>3</v>
      </c>
      <c r="AU20">
        <v>3</v>
      </c>
      <c r="AV20">
        <v>6</v>
      </c>
      <c r="AW20">
        <v>6</v>
      </c>
      <c r="AX20">
        <v>9</v>
      </c>
      <c r="AY20">
        <v>9</v>
      </c>
      <c r="AZ20">
        <v>9</v>
      </c>
      <c r="BA20">
        <v>11</v>
      </c>
      <c r="BB20">
        <v>11</v>
      </c>
      <c r="BC20">
        <v>11</v>
      </c>
      <c r="BD20">
        <v>15</v>
      </c>
      <c r="BE20">
        <v>15</v>
      </c>
      <c r="BF20">
        <v>23</v>
      </c>
      <c r="BG20">
        <v>28</v>
      </c>
      <c r="BH20">
        <v>28</v>
      </c>
      <c r="BI20">
        <v>28</v>
      </c>
      <c r="BJ20">
        <v>44</v>
      </c>
      <c r="BK20">
        <v>44</v>
      </c>
      <c r="BL20">
        <v>53</v>
      </c>
      <c r="BM20">
        <v>65</v>
      </c>
      <c r="BN20">
        <v>72</v>
      </c>
      <c r="BO20">
        <v>87</v>
      </c>
      <c r="BP20">
        <v>93</v>
      </c>
      <c r="BQ20">
        <v>122</v>
      </c>
      <c r="BR20">
        <v>165</v>
      </c>
      <c r="BS20">
        <v>182</v>
      </c>
      <c r="BT20">
        <v>209</v>
      </c>
      <c r="BU20">
        <v>273</v>
      </c>
      <c r="BV20">
        <v>298</v>
      </c>
      <c r="BW20">
        <v>359</v>
      </c>
      <c r="BX20">
        <v>400</v>
      </c>
      <c r="BY20">
        <v>443</v>
      </c>
      <c r="BZ20">
        <v>521</v>
      </c>
      <c r="CA20">
        <v>584</v>
      </c>
      <c r="CB20">
        <v>641</v>
      </c>
      <c r="CC20">
        <v>717</v>
      </c>
      <c r="CD20">
        <v>822</v>
      </c>
      <c r="CE20">
        <v>926</v>
      </c>
      <c r="CF20">
        <v>991</v>
      </c>
      <c r="CG20">
        <v>1058</v>
      </c>
      <c r="CH20">
        <v>1098</v>
      </c>
      <c r="CI20">
        <v>1148</v>
      </c>
      <c r="CJ20">
        <v>1197</v>
      </c>
      <c r="CK20">
        <v>1253</v>
      </c>
      <c r="CL20">
        <v>1283</v>
      </c>
      <c r="CM20">
        <v>1340</v>
      </c>
      <c r="CN20">
        <v>1373</v>
      </c>
      <c r="CO20">
        <v>1398</v>
      </c>
      <c r="CP20">
        <v>1436</v>
      </c>
      <c r="CQ20">
        <v>1480</v>
      </c>
      <c r="CR20">
        <v>1518</v>
      </c>
      <c r="CS20">
        <v>1548</v>
      </c>
      <c r="CT20">
        <v>1592</v>
      </c>
      <c r="CU20">
        <v>1617</v>
      </c>
      <c r="CV20">
        <v>1645</v>
      </c>
      <c r="CW20">
        <v>1678</v>
      </c>
      <c r="CX20">
        <v>1717</v>
      </c>
      <c r="CY20">
        <v>1766</v>
      </c>
      <c r="CZ20">
        <v>1804</v>
      </c>
      <c r="DA20">
        <v>1854</v>
      </c>
      <c r="DB20">
        <v>1894</v>
      </c>
      <c r="DC20">
        <v>1932</v>
      </c>
      <c r="DD20">
        <v>1984</v>
      </c>
      <c r="DE20">
        <v>2060</v>
      </c>
      <c r="DF20">
        <v>2127</v>
      </c>
      <c r="DG20">
        <v>2204</v>
      </c>
      <c r="DH20">
        <v>2279</v>
      </c>
      <c r="DI20">
        <v>2422</v>
      </c>
      <c r="DJ20">
        <v>2519</v>
      </c>
      <c r="DK20">
        <v>2589</v>
      </c>
      <c r="DL20">
        <v>2693</v>
      </c>
      <c r="DM20">
        <v>2758</v>
      </c>
      <c r="DN20">
        <v>2879</v>
      </c>
      <c r="DO20">
        <v>2980</v>
      </c>
      <c r="DP20">
        <v>3138</v>
      </c>
      <c r="DQ20">
        <v>3274</v>
      </c>
      <c r="DR20">
        <v>3387</v>
      </c>
      <c r="DS20">
        <v>3518</v>
      </c>
      <c r="DT20">
        <v>3631</v>
      </c>
      <c r="DU20">
        <v>3749</v>
      </c>
      <c r="DV20">
        <v>3855</v>
      </c>
      <c r="DW20">
        <v>3982</v>
      </c>
      <c r="DX20">
        <v>4122</v>
      </c>
      <c r="DY20">
        <v>4271</v>
      </c>
      <c r="DZ20">
        <v>4403</v>
      </c>
      <c r="EA20">
        <v>4568</v>
      </c>
      <c r="EB20">
        <v>4759</v>
      </c>
      <c r="EC20">
        <v>4989</v>
      </c>
      <c r="ED20">
        <v>5246</v>
      </c>
      <c r="EE20">
        <v>5494</v>
      </c>
      <c r="EF20">
        <v>5662</v>
      </c>
      <c r="EG20">
        <v>5935</v>
      </c>
      <c r="EH20">
        <v>6260</v>
      </c>
      <c r="EI20">
        <v>6522</v>
      </c>
      <c r="EJ20">
        <v>6860</v>
      </c>
      <c r="EK20">
        <v>7239</v>
      </c>
      <c r="EL20">
        <v>7553</v>
      </c>
      <c r="EM20">
        <v>7876</v>
      </c>
      <c r="EN20">
        <v>8191</v>
      </c>
      <c r="EO20">
        <v>8530</v>
      </c>
      <c r="EP20">
        <v>8882</v>
      </c>
      <c r="EQ20">
        <v>9218</v>
      </c>
      <c r="ER20">
        <v>9570</v>
      </c>
      <c r="ES20">
        <v>9957</v>
      </c>
      <c r="ET20">
        <v>10324</v>
      </c>
      <c r="EU20">
        <v>10662</v>
      </c>
      <c r="EV20">
        <v>10991</v>
      </c>
      <c r="EW20">
        <v>11329</v>
      </c>
      <c r="EX20">
        <v>11767</v>
      </c>
      <c r="EY20">
        <v>12238</v>
      </c>
      <c r="EZ20">
        <v>12729</v>
      </c>
      <c r="FA20">
        <v>13207</v>
      </c>
      <c r="FB20">
        <v>13715</v>
      </c>
      <c r="FC20">
        <v>14305</v>
      </c>
      <c r="FD20">
        <v>14852</v>
      </c>
      <c r="FE20">
        <v>15369</v>
      </c>
      <c r="FF20">
        <v>15890</v>
      </c>
      <c r="FG20">
        <v>16424</v>
      </c>
      <c r="FH20">
        <v>16968</v>
      </c>
    </row>
    <row r="21" spans="1:164" x14ac:dyDescent="0.35">
      <c r="B21" t="s">
        <v>282</v>
      </c>
      <c r="C21">
        <v>25.034300000000002</v>
      </c>
      <c r="D21">
        <v>-77.396299999999997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1</v>
      </c>
      <c r="BH21">
        <v>1</v>
      </c>
      <c r="BI21">
        <v>1</v>
      </c>
      <c r="BJ21">
        <v>3</v>
      </c>
      <c r="BK21">
        <v>3</v>
      </c>
      <c r="BL21">
        <v>4</v>
      </c>
      <c r="BM21">
        <v>4</v>
      </c>
      <c r="BN21">
        <v>4</v>
      </c>
      <c r="BO21">
        <v>5</v>
      </c>
      <c r="BP21">
        <v>5</v>
      </c>
      <c r="BQ21">
        <v>9</v>
      </c>
      <c r="BR21">
        <v>10</v>
      </c>
      <c r="BS21">
        <v>10</v>
      </c>
      <c r="BT21">
        <v>11</v>
      </c>
      <c r="BU21">
        <v>14</v>
      </c>
      <c r="BV21">
        <v>14</v>
      </c>
      <c r="BW21">
        <v>21</v>
      </c>
      <c r="BX21">
        <v>24</v>
      </c>
      <c r="BY21">
        <v>24</v>
      </c>
      <c r="BZ21">
        <v>28</v>
      </c>
      <c r="CA21">
        <v>28</v>
      </c>
      <c r="CB21">
        <v>29</v>
      </c>
      <c r="CC21">
        <v>33</v>
      </c>
      <c r="CD21">
        <v>40</v>
      </c>
      <c r="CE21">
        <v>41</v>
      </c>
      <c r="CF21">
        <v>42</v>
      </c>
      <c r="CG21">
        <v>46</v>
      </c>
      <c r="CH21">
        <v>46</v>
      </c>
      <c r="CI21">
        <v>47</v>
      </c>
      <c r="CJ21">
        <v>49</v>
      </c>
      <c r="CK21">
        <v>49</v>
      </c>
      <c r="CL21">
        <v>53</v>
      </c>
      <c r="CM21">
        <v>54</v>
      </c>
      <c r="CN21">
        <v>55</v>
      </c>
      <c r="CO21">
        <v>55</v>
      </c>
      <c r="CP21">
        <v>60</v>
      </c>
      <c r="CQ21">
        <v>65</v>
      </c>
      <c r="CR21">
        <v>65</v>
      </c>
      <c r="CS21">
        <v>72</v>
      </c>
      <c r="CT21">
        <v>73</v>
      </c>
      <c r="CU21">
        <v>78</v>
      </c>
      <c r="CV21">
        <v>80</v>
      </c>
      <c r="CW21">
        <v>80</v>
      </c>
      <c r="CX21">
        <v>80</v>
      </c>
      <c r="CY21">
        <v>80</v>
      </c>
      <c r="CZ21">
        <v>81</v>
      </c>
      <c r="DA21">
        <v>81</v>
      </c>
      <c r="DB21">
        <v>83</v>
      </c>
      <c r="DC21">
        <v>83</v>
      </c>
      <c r="DD21">
        <v>83</v>
      </c>
      <c r="DE21">
        <v>89</v>
      </c>
      <c r="DF21">
        <v>92</v>
      </c>
      <c r="DG21">
        <v>92</v>
      </c>
      <c r="DH21">
        <v>92</v>
      </c>
      <c r="DI21">
        <v>92</v>
      </c>
      <c r="DJ21">
        <v>92</v>
      </c>
      <c r="DK21">
        <v>93</v>
      </c>
      <c r="DL21">
        <v>93</v>
      </c>
      <c r="DM21">
        <v>94</v>
      </c>
      <c r="DN21">
        <v>96</v>
      </c>
      <c r="DO21">
        <v>96</v>
      </c>
      <c r="DP21">
        <v>96</v>
      </c>
      <c r="DQ21">
        <v>96</v>
      </c>
      <c r="DR21">
        <v>96</v>
      </c>
      <c r="DS21">
        <v>96</v>
      </c>
      <c r="DT21">
        <v>97</v>
      </c>
      <c r="DU21">
        <v>97</v>
      </c>
      <c r="DV21">
        <v>97</v>
      </c>
      <c r="DW21">
        <v>100</v>
      </c>
      <c r="DX21">
        <v>100</v>
      </c>
      <c r="DY21">
        <v>100</v>
      </c>
      <c r="DZ21">
        <v>100</v>
      </c>
      <c r="EA21">
        <v>100</v>
      </c>
      <c r="EB21">
        <v>101</v>
      </c>
      <c r="EC21">
        <v>102</v>
      </c>
      <c r="ED21">
        <v>102</v>
      </c>
      <c r="EE21">
        <v>102</v>
      </c>
      <c r="EF21">
        <v>102</v>
      </c>
      <c r="EG21">
        <v>102</v>
      </c>
      <c r="EH21">
        <v>102</v>
      </c>
      <c r="EI21">
        <v>102</v>
      </c>
      <c r="EJ21">
        <v>102</v>
      </c>
      <c r="EK21">
        <v>103</v>
      </c>
      <c r="EL21">
        <v>103</v>
      </c>
      <c r="EM21">
        <v>103</v>
      </c>
      <c r="EN21">
        <v>103</v>
      </c>
      <c r="EO21">
        <v>103</v>
      </c>
      <c r="EP21">
        <v>103</v>
      </c>
      <c r="EQ21">
        <v>103</v>
      </c>
      <c r="ER21">
        <v>103</v>
      </c>
      <c r="ES21">
        <v>103</v>
      </c>
      <c r="ET21">
        <v>103</v>
      </c>
      <c r="EU21">
        <v>104</v>
      </c>
      <c r="EV21">
        <v>104</v>
      </c>
      <c r="EW21">
        <v>104</v>
      </c>
      <c r="EX21">
        <v>104</v>
      </c>
      <c r="EY21">
        <v>104</v>
      </c>
      <c r="EZ21">
        <v>104</v>
      </c>
      <c r="FA21">
        <v>104</v>
      </c>
      <c r="FB21">
        <v>104</v>
      </c>
      <c r="FC21">
        <v>104</v>
      </c>
      <c r="FD21">
        <v>104</v>
      </c>
      <c r="FE21">
        <v>104</v>
      </c>
      <c r="FF21">
        <v>104</v>
      </c>
      <c r="FG21">
        <v>104</v>
      </c>
      <c r="FH21">
        <v>104</v>
      </c>
    </row>
    <row r="22" spans="1:164" x14ac:dyDescent="0.35">
      <c r="B22" t="s">
        <v>62</v>
      </c>
      <c r="C22">
        <v>26.0275</v>
      </c>
      <c r="D22">
        <v>50.55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1</v>
      </c>
      <c r="AM22">
        <v>23</v>
      </c>
      <c r="AN22">
        <v>33</v>
      </c>
      <c r="AO22">
        <v>33</v>
      </c>
      <c r="AP22">
        <v>36</v>
      </c>
      <c r="AQ22">
        <v>41</v>
      </c>
      <c r="AR22">
        <v>47</v>
      </c>
      <c r="AS22">
        <v>49</v>
      </c>
      <c r="AT22">
        <v>49</v>
      </c>
      <c r="AU22">
        <v>52</v>
      </c>
      <c r="AV22">
        <v>55</v>
      </c>
      <c r="AW22">
        <v>60</v>
      </c>
      <c r="AX22">
        <v>85</v>
      </c>
      <c r="AY22">
        <v>85</v>
      </c>
      <c r="AZ22">
        <v>95</v>
      </c>
      <c r="BA22">
        <v>110</v>
      </c>
      <c r="BB22">
        <v>195</v>
      </c>
      <c r="BC22">
        <v>195</v>
      </c>
      <c r="BD22">
        <v>195</v>
      </c>
      <c r="BE22">
        <v>210</v>
      </c>
      <c r="BF22">
        <v>214</v>
      </c>
      <c r="BG22">
        <v>214</v>
      </c>
      <c r="BH22">
        <v>228</v>
      </c>
      <c r="BI22">
        <v>256</v>
      </c>
      <c r="BJ22">
        <v>278</v>
      </c>
      <c r="BK22">
        <v>285</v>
      </c>
      <c r="BL22">
        <v>305</v>
      </c>
      <c r="BM22">
        <v>334</v>
      </c>
      <c r="BN22">
        <v>377</v>
      </c>
      <c r="BO22">
        <v>392</v>
      </c>
      <c r="BP22">
        <v>419</v>
      </c>
      <c r="BQ22">
        <v>458</v>
      </c>
      <c r="BR22">
        <v>466</v>
      </c>
      <c r="BS22">
        <v>476</v>
      </c>
      <c r="BT22">
        <v>499</v>
      </c>
      <c r="BU22">
        <v>515</v>
      </c>
      <c r="BV22">
        <v>567</v>
      </c>
      <c r="BW22">
        <v>569</v>
      </c>
      <c r="BX22">
        <v>643</v>
      </c>
      <c r="BY22">
        <v>672</v>
      </c>
      <c r="BZ22">
        <v>688</v>
      </c>
      <c r="CA22">
        <v>700</v>
      </c>
      <c r="CB22">
        <v>756</v>
      </c>
      <c r="CC22">
        <v>811</v>
      </c>
      <c r="CD22">
        <v>823</v>
      </c>
      <c r="CE22">
        <v>887</v>
      </c>
      <c r="CF22">
        <v>925</v>
      </c>
      <c r="CG22">
        <v>1040</v>
      </c>
      <c r="CH22">
        <v>1136</v>
      </c>
      <c r="CI22">
        <v>1361</v>
      </c>
      <c r="CJ22">
        <v>1528</v>
      </c>
      <c r="CK22">
        <v>1671</v>
      </c>
      <c r="CL22">
        <v>1700</v>
      </c>
      <c r="CM22">
        <v>1740</v>
      </c>
      <c r="CN22">
        <v>1773</v>
      </c>
      <c r="CO22">
        <v>1881</v>
      </c>
      <c r="CP22">
        <v>1907</v>
      </c>
      <c r="CQ22">
        <v>1973</v>
      </c>
      <c r="CR22">
        <v>2027</v>
      </c>
      <c r="CS22">
        <v>2217</v>
      </c>
      <c r="CT22">
        <v>2518</v>
      </c>
      <c r="CU22">
        <v>2588</v>
      </c>
      <c r="CV22">
        <v>2647</v>
      </c>
      <c r="CW22">
        <v>2723</v>
      </c>
      <c r="CX22">
        <v>2811</v>
      </c>
      <c r="CY22">
        <v>2921</v>
      </c>
      <c r="CZ22">
        <v>3040</v>
      </c>
      <c r="DA22">
        <v>3170</v>
      </c>
      <c r="DB22">
        <v>3284</v>
      </c>
      <c r="DC22">
        <v>3383</v>
      </c>
      <c r="DD22">
        <v>3533</v>
      </c>
      <c r="DE22">
        <v>3720</v>
      </c>
      <c r="DF22">
        <v>3934</v>
      </c>
      <c r="DG22">
        <v>4199</v>
      </c>
      <c r="DH22">
        <v>4444</v>
      </c>
      <c r="DI22">
        <v>4774</v>
      </c>
      <c r="DJ22">
        <v>4941</v>
      </c>
      <c r="DK22">
        <v>5236</v>
      </c>
      <c r="DL22">
        <v>5531</v>
      </c>
      <c r="DM22">
        <v>5816</v>
      </c>
      <c r="DN22">
        <v>6198</v>
      </c>
      <c r="DO22">
        <v>6583</v>
      </c>
      <c r="DP22">
        <v>6747</v>
      </c>
      <c r="DQ22">
        <v>6956</v>
      </c>
      <c r="DR22">
        <v>7184</v>
      </c>
      <c r="DS22">
        <v>7532</v>
      </c>
      <c r="DT22">
        <v>7888</v>
      </c>
      <c r="DU22">
        <v>8174</v>
      </c>
      <c r="DV22">
        <v>8414</v>
      </c>
      <c r="DW22">
        <v>8802</v>
      </c>
      <c r="DX22">
        <v>9138</v>
      </c>
      <c r="DY22">
        <v>9171</v>
      </c>
      <c r="DZ22">
        <v>9366</v>
      </c>
      <c r="EA22">
        <v>9692</v>
      </c>
      <c r="EB22">
        <v>10052</v>
      </c>
      <c r="EC22">
        <v>10449</v>
      </c>
      <c r="ED22">
        <v>10793</v>
      </c>
      <c r="EE22">
        <v>11398</v>
      </c>
      <c r="EF22">
        <v>11871</v>
      </c>
      <c r="EG22">
        <v>12311</v>
      </c>
      <c r="EH22">
        <v>12815</v>
      </c>
      <c r="EI22">
        <v>13296</v>
      </c>
      <c r="EJ22">
        <v>13835</v>
      </c>
      <c r="EK22">
        <v>14383</v>
      </c>
      <c r="EL22">
        <v>14763</v>
      </c>
      <c r="EM22">
        <v>15417</v>
      </c>
      <c r="EN22">
        <v>15731</v>
      </c>
      <c r="EO22">
        <v>16200</v>
      </c>
      <c r="EP22">
        <v>16667</v>
      </c>
      <c r="EQ22">
        <v>17269</v>
      </c>
      <c r="ER22">
        <v>17713</v>
      </c>
      <c r="ES22">
        <v>18227</v>
      </c>
      <c r="ET22">
        <v>19013</v>
      </c>
      <c r="EU22">
        <v>19553</v>
      </c>
      <c r="EV22">
        <v>19961</v>
      </c>
      <c r="EW22">
        <v>20430</v>
      </c>
      <c r="EX22">
        <v>20916</v>
      </c>
      <c r="EY22">
        <v>21331</v>
      </c>
      <c r="EZ22">
        <v>21764</v>
      </c>
      <c r="FA22">
        <v>22407</v>
      </c>
      <c r="FB22">
        <v>23062</v>
      </c>
      <c r="FC22">
        <v>23570</v>
      </c>
      <c r="FD22">
        <v>24081</v>
      </c>
      <c r="FE22">
        <v>24805</v>
      </c>
      <c r="FF22">
        <v>25267</v>
      </c>
      <c r="FG22">
        <v>25705</v>
      </c>
      <c r="FH22">
        <v>26239</v>
      </c>
    </row>
    <row r="23" spans="1:164" x14ac:dyDescent="0.35">
      <c r="B23" t="s">
        <v>126</v>
      </c>
      <c r="C23">
        <v>23.684999999999999</v>
      </c>
      <c r="D23">
        <v>90.356300000000005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3</v>
      </c>
      <c r="AZ23">
        <v>3</v>
      </c>
      <c r="BA23">
        <v>3</v>
      </c>
      <c r="BB23">
        <v>3</v>
      </c>
      <c r="BC23">
        <v>3</v>
      </c>
      <c r="BD23">
        <v>3</v>
      </c>
      <c r="BE23">
        <v>3</v>
      </c>
      <c r="BF23">
        <v>5</v>
      </c>
      <c r="BG23">
        <v>8</v>
      </c>
      <c r="BH23">
        <v>10</v>
      </c>
      <c r="BI23">
        <v>14</v>
      </c>
      <c r="BJ23">
        <v>17</v>
      </c>
      <c r="BK23">
        <v>20</v>
      </c>
      <c r="BL23">
        <v>25</v>
      </c>
      <c r="BM23">
        <v>27</v>
      </c>
      <c r="BN23">
        <v>33</v>
      </c>
      <c r="BO23">
        <v>39</v>
      </c>
      <c r="BP23">
        <v>39</v>
      </c>
      <c r="BQ23">
        <v>44</v>
      </c>
      <c r="BR23">
        <v>48</v>
      </c>
      <c r="BS23">
        <v>48</v>
      </c>
      <c r="BT23">
        <v>48</v>
      </c>
      <c r="BU23">
        <v>49</v>
      </c>
      <c r="BV23">
        <v>51</v>
      </c>
      <c r="BW23">
        <v>54</v>
      </c>
      <c r="BX23">
        <v>56</v>
      </c>
      <c r="BY23">
        <v>61</v>
      </c>
      <c r="BZ23">
        <v>70</v>
      </c>
      <c r="CA23">
        <v>88</v>
      </c>
      <c r="CB23">
        <v>123</v>
      </c>
      <c r="CC23">
        <v>164</v>
      </c>
      <c r="CD23">
        <v>218</v>
      </c>
      <c r="CE23">
        <v>330</v>
      </c>
      <c r="CF23">
        <v>424</v>
      </c>
      <c r="CG23">
        <v>482</v>
      </c>
      <c r="CH23">
        <v>621</v>
      </c>
      <c r="CI23">
        <v>803</v>
      </c>
      <c r="CJ23">
        <v>1012</v>
      </c>
      <c r="CK23">
        <v>1231</v>
      </c>
      <c r="CL23">
        <v>1572</v>
      </c>
      <c r="CM23">
        <v>1838</v>
      </c>
      <c r="CN23">
        <v>2144</v>
      </c>
      <c r="CO23">
        <v>2456</v>
      </c>
      <c r="CP23">
        <v>2948</v>
      </c>
      <c r="CQ23">
        <v>3382</v>
      </c>
      <c r="CR23">
        <v>3772</v>
      </c>
      <c r="CS23">
        <v>4186</v>
      </c>
      <c r="CT23">
        <v>4689</v>
      </c>
      <c r="CU23">
        <v>4998</v>
      </c>
      <c r="CV23">
        <v>5416</v>
      </c>
      <c r="CW23">
        <v>5913</v>
      </c>
      <c r="CX23">
        <v>6462</v>
      </c>
      <c r="CY23">
        <v>7103</v>
      </c>
      <c r="CZ23">
        <v>7667</v>
      </c>
      <c r="DA23">
        <v>8238</v>
      </c>
      <c r="DB23">
        <v>8790</v>
      </c>
      <c r="DC23">
        <v>9455</v>
      </c>
      <c r="DD23">
        <v>10143</v>
      </c>
      <c r="DE23">
        <v>10929</v>
      </c>
      <c r="DF23">
        <v>11719</v>
      </c>
      <c r="DG23">
        <v>12425</v>
      </c>
      <c r="DH23">
        <v>13134</v>
      </c>
      <c r="DI23">
        <v>13770</v>
      </c>
      <c r="DJ23">
        <v>14657</v>
      </c>
      <c r="DK23">
        <v>15691</v>
      </c>
      <c r="DL23">
        <v>16660</v>
      </c>
      <c r="DM23">
        <v>17822</v>
      </c>
      <c r="DN23">
        <v>18863</v>
      </c>
      <c r="DO23">
        <v>20065</v>
      </c>
      <c r="DP23">
        <v>20995</v>
      </c>
      <c r="DQ23">
        <v>22268</v>
      </c>
      <c r="DR23">
        <v>23870</v>
      </c>
      <c r="DS23">
        <v>25121</v>
      </c>
      <c r="DT23">
        <v>26738</v>
      </c>
      <c r="DU23">
        <v>28511</v>
      </c>
      <c r="DV23">
        <v>30205</v>
      </c>
      <c r="DW23">
        <v>32078</v>
      </c>
      <c r="DX23">
        <v>33610</v>
      </c>
      <c r="DY23">
        <v>35585</v>
      </c>
      <c r="DZ23">
        <v>36751</v>
      </c>
      <c r="EA23">
        <v>38292</v>
      </c>
      <c r="EB23">
        <v>40321</v>
      </c>
      <c r="EC23">
        <v>42844</v>
      </c>
      <c r="ED23">
        <v>44608</v>
      </c>
      <c r="EE23">
        <v>47153</v>
      </c>
      <c r="EF23">
        <v>49534</v>
      </c>
      <c r="EG23">
        <v>52445</v>
      </c>
      <c r="EH23">
        <v>55140</v>
      </c>
      <c r="EI23">
        <v>57563</v>
      </c>
      <c r="EJ23">
        <v>60391</v>
      </c>
      <c r="EK23">
        <v>63026</v>
      </c>
      <c r="EL23">
        <v>65769</v>
      </c>
      <c r="EM23">
        <v>68504</v>
      </c>
      <c r="EN23">
        <v>71675</v>
      </c>
      <c r="EO23">
        <v>74865</v>
      </c>
      <c r="EP23">
        <v>78052</v>
      </c>
      <c r="EQ23">
        <v>81523</v>
      </c>
      <c r="ER23">
        <v>84379</v>
      </c>
      <c r="ES23">
        <v>87520</v>
      </c>
      <c r="ET23">
        <v>90619</v>
      </c>
      <c r="EU23">
        <v>94481</v>
      </c>
      <c r="EV23">
        <v>98489</v>
      </c>
      <c r="EW23">
        <v>102292</v>
      </c>
      <c r="EX23">
        <v>105535</v>
      </c>
      <c r="EY23">
        <v>108775</v>
      </c>
      <c r="EZ23">
        <v>112306</v>
      </c>
      <c r="FA23">
        <v>115786</v>
      </c>
      <c r="FB23">
        <v>119198</v>
      </c>
      <c r="FC23">
        <v>122660</v>
      </c>
      <c r="FD23">
        <v>126606</v>
      </c>
      <c r="FE23">
        <v>130474</v>
      </c>
      <c r="FF23">
        <v>133978</v>
      </c>
      <c r="FG23">
        <v>137787</v>
      </c>
      <c r="FH23">
        <v>141801</v>
      </c>
    </row>
    <row r="24" spans="1:164" x14ac:dyDescent="0.35">
      <c r="B24" t="s">
        <v>245</v>
      </c>
      <c r="C24">
        <v>13.193899999999999</v>
      </c>
      <c r="D24">
        <v>-59.543199999999999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2</v>
      </c>
      <c r="BI24">
        <v>2</v>
      </c>
      <c r="BJ24">
        <v>5</v>
      </c>
      <c r="BK24">
        <v>5</v>
      </c>
      <c r="BL24">
        <v>6</v>
      </c>
      <c r="BM24">
        <v>14</v>
      </c>
      <c r="BN24">
        <v>17</v>
      </c>
      <c r="BO24">
        <v>18</v>
      </c>
      <c r="BP24">
        <v>18</v>
      </c>
      <c r="BQ24">
        <v>18</v>
      </c>
      <c r="BR24">
        <v>24</v>
      </c>
      <c r="BS24">
        <v>26</v>
      </c>
      <c r="BT24">
        <v>33</v>
      </c>
      <c r="BU24">
        <v>33</v>
      </c>
      <c r="BV24">
        <v>34</v>
      </c>
      <c r="BW24">
        <v>34</v>
      </c>
      <c r="BX24">
        <v>46</v>
      </c>
      <c r="BY24">
        <v>51</v>
      </c>
      <c r="BZ24">
        <v>52</v>
      </c>
      <c r="CA24">
        <v>56</v>
      </c>
      <c r="CB24">
        <v>60</v>
      </c>
      <c r="CC24">
        <v>63</v>
      </c>
      <c r="CD24">
        <v>63</v>
      </c>
      <c r="CE24">
        <v>66</v>
      </c>
      <c r="CF24">
        <v>67</v>
      </c>
      <c r="CG24">
        <v>68</v>
      </c>
      <c r="CH24">
        <v>71</v>
      </c>
      <c r="CI24">
        <v>72</v>
      </c>
      <c r="CJ24">
        <v>72</v>
      </c>
      <c r="CK24">
        <v>73</v>
      </c>
      <c r="CL24">
        <v>75</v>
      </c>
      <c r="CM24">
        <v>75</v>
      </c>
      <c r="CN24">
        <v>75</v>
      </c>
      <c r="CO24">
        <v>75</v>
      </c>
      <c r="CP24">
        <v>75</v>
      </c>
      <c r="CQ24">
        <v>75</v>
      </c>
      <c r="CR24">
        <v>75</v>
      </c>
      <c r="CS24">
        <v>76</v>
      </c>
      <c r="CT24">
        <v>77</v>
      </c>
      <c r="CU24">
        <v>79</v>
      </c>
      <c r="CV24">
        <v>79</v>
      </c>
      <c r="CW24">
        <v>80</v>
      </c>
      <c r="CX24">
        <v>80</v>
      </c>
      <c r="CY24">
        <v>80</v>
      </c>
      <c r="CZ24">
        <v>81</v>
      </c>
      <c r="DA24">
        <v>81</v>
      </c>
      <c r="DB24">
        <v>81</v>
      </c>
      <c r="DC24">
        <v>82</v>
      </c>
      <c r="DD24">
        <v>82</v>
      </c>
      <c r="DE24">
        <v>82</v>
      </c>
      <c r="DF24">
        <v>82</v>
      </c>
      <c r="DG24">
        <v>82</v>
      </c>
      <c r="DH24">
        <v>83</v>
      </c>
      <c r="DI24">
        <v>84</v>
      </c>
      <c r="DJ24">
        <v>84</v>
      </c>
      <c r="DK24">
        <v>84</v>
      </c>
      <c r="DL24">
        <v>85</v>
      </c>
      <c r="DM24">
        <v>85</v>
      </c>
      <c r="DN24">
        <v>85</v>
      </c>
      <c r="DO24">
        <v>85</v>
      </c>
      <c r="DP24">
        <v>86</v>
      </c>
      <c r="DQ24">
        <v>88</v>
      </c>
      <c r="DR24">
        <v>88</v>
      </c>
      <c r="DS24">
        <v>90</v>
      </c>
      <c r="DT24">
        <v>90</v>
      </c>
      <c r="DU24">
        <v>90</v>
      </c>
      <c r="DV24">
        <v>90</v>
      </c>
      <c r="DW24">
        <v>92</v>
      </c>
      <c r="DX24">
        <v>92</v>
      </c>
      <c r="DY24">
        <v>92</v>
      </c>
      <c r="DZ24">
        <v>92</v>
      </c>
      <c r="EA24">
        <v>92</v>
      </c>
      <c r="EB24">
        <v>92</v>
      </c>
      <c r="EC24">
        <v>92</v>
      </c>
      <c r="ED24">
        <v>92</v>
      </c>
      <c r="EE24">
        <v>92</v>
      </c>
      <c r="EF24">
        <v>92</v>
      </c>
      <c r="EG24">
        <v>92</v>
      </c>
      <c r="EH24">
        <v>92</v>
      </c>
      <c r="EI24">
        <v>92</v>
      </c>
      <c r="EJ24">
        <v>92</v>
      </c>
      <c r="EK24">
        <v>92</v>
      </c>
      <c r="EL24">
        <v>92</v>
      </c>
      <c r="EM24">
        <v>92</v>
      </c>
      <c r="EN24">
        <v>92</v>
      </c>
      <c r="EO24">
        <v>96</v>
      </c>
      <c r="EP24">
        <v>96</v>
      </c>
      <c r="EQ24">
        <v>96</v>
      </c>
      <c r="ER24">
        <v>96</v>
      </c>
      <c r="ES24">
        <v>96</v>
      </c>
      <c r="ET24">
        <v>97</v>
      </c>
      <c r="EU24">
        <v>97</v>
      </c>
      <c r="EV24">
        <v>97</v>
      </c>
      <c r="EW24">
        <v>97</v>
      </c>
      <c r="EX24">
        <v>97</v>
      </c>
      <c r="EY24">
        <v>97</v>
      </c>
      <c r="EZ24">
        <v>97</v>
      </c>
      <c r="FA24">
        <v>97</v>
      </c>
      <c r="FB24">
        <v>97</v>
      </c>
      <c r="FC24">
        <v>97</v>
      </c>
      <c r="FD24">
        <v>97</v>
      </c>
      <c r="FE24">
        <v>97</v>
      </c>
      <c r="FF24">
        <v>97</v>
      </c>
      <c r="FG24">
        <v>97</v>
      </c>
      <c r="FH24">
        <v>97</v>
      </c>
    </row>
    <row r="25" spans="1:164" x14ac:dyDescent="0.35">
      <c r="B25" t="s">
        <v>79</v>
      </c>
      <c r="C25">
        <v>53.709800000000001</v>
      </c>
      <c r="D25">
        <v>27.953399999999998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1</v>
      </c>
      <c r="AQ25">
        <v>1</v>
      </c>
      <c r="AR25">
        <v>1</v>
      </c>
      <c r="AS25">
        <v>1</v>
      </c>
      <c r="AT25">
        <v>1</v>
      </c>
      <c r="AU25">
        <v>6</v>
      </c>
      <c r="AV25">
        <v>6</v>
      </c>
      <c r="AW25">
        <v>6</v>
      </c>
      <c r="AX25">
        <v>6</v>
      </c>
      <c r="AY25">
        <v>6</v>
      </c>
      <c r="AZ25">
        <v>6</v>
      </c>
      <c r="BA25">
        <v>9</v>
      </c>
      <c r="BB25">
        <v>9</v>
      </c>
      <c r="BC25">
        <v>12</v>
      </c>
      <c r="BD25">
        <v>27</v>
      </c>
      <c r="BE25">
        <v>27</v>
      </c>
      <c r="BF25">
        <v>27</v>
      </c>
      <c r="BG25">
        <v>36</v>
      </c>
      <c r="BH25">
        <v>36</v>
      </c>
      <c r="BI25">
        <v>51</v>
      </c>
      <c r="BJ25">
        <v>51</v>
      </c>
      <c r="BK25">
        <v>69</v>
      </c>
      <c r="BL25">
        <v>76</v>
      </c>
      <c r="BM25">
        <v>76</v>
      </c>
      <c r="BN25">
        <v>81</v>
      </c>
      <c r="BO25">
        <v>81</v>
      </c>
      <c r="BP25">
        <v>86</v>
      </c>
      <c r="BQ25">
        <v>86</v>
      </c>
      <c r="BR25">
        <v>94</v>
      </c>
      <c r="BS25">
        <v>94</v>
      </c>
      <c r="BT25">
        <v>94</v>
      </c>
      <c r="BU25">
        <v>152</v>
      </c>
      <c r="BV25">
        <v>152</v>
      </c>
      <c r="BW25">
        <v>163</v>
      </c>
      <c r="BX25">
        <v>304</v>
      </c>
      <c r="BY25">
        <v>351</v>
      </c>
      <c r="BZ25">
        <v>440</v>
      </c>
      <c r="CA25">
        <v>562</v>
      </c>
      <c r="CB25">
        <v>700</v>
      </c>
      <c r="CC25">
        <v>861</v>
      </c>
      <c r="CD25">
        <v>1066</v>
      </c>
      <c r="CE25">
        <v>1486</v>
      </c>
      <c r="CF25">
        <v>1981</v>
      </c>
      <c r="CG25">
        <v>2226</v>
      </c>
      <c r="CH25">
        <v>2578</v>
      </c>
      <c r="CI25">
        <v>2919</v>
      </c>
      <c r="CJ25">
        <v>3281</v>
      </c>
      <c r="CK25">
        <v>3728</v>
      </c>
      <c r="CL25">
        <v>4204</v>
      </c>
      <c r="CM25">
        <v>4779</v>
      </c>
      <c r="CN25">
        <v>5297</v>
      </c>
      <c r="CO25">
        <v>5807</v>
      </c>
      <c r="CP25">
        <v>6264</v>
      </c>
      <c r="CQ25">
        <v>6723</v>
      </c>
      <c r="CR25">
        <v>7281</v>
      </c>
      <c r="CS25">
        <v>8022</v>
      </c>
      <c r="CT25">
        <v>8773</v>
      </c>
      <c r="CU25">
        <v>9590</v>
      </c>
      <c r="CV25">
        <v>10463</v>
      </c>
      <c r="CW25">
        <v>11289</v>
      </c>
      <c r="CX25">
        <v>12208</v>
      </c>
      <c r="CY25">
        <v>13181</v>
      </c>
      <c r="CZ25">
        <v>14027</v>
      </c>
      <c r="DA25">
        <v>14917</v>
      </c>
      <c r="DB25">
        <v>15828</v>
      </c>
      <c r="DC25">
        <v>16705</v>
      </c>
      <c r="DD25">
        <v>17489</v>
      </c>
      <c r="DE25">
        <v>18350</v>
      </c>
      <c r="DF25">
        <v>19255</v>
      </c>
      <c r="DG25">
        <v>20168</v>
      </c>
      <c r="DH25">
        <v>21101</v>
      </c>
      <c r="DI25">
        <v>22052</v>
      </c>
      <c r="DJ25">
        <v>22973</v>
      </c>
      <c r="DK25">
        <v>23906</v>
      </c>
      <c r="DL25">
        <v>24873</v>
      </c>
      <c r="DM25">
        <v>25825</v>
      </c>
      <c r="DN25">
        <v>26772</v>
      </c>
      <c r="DO25">
        <v>27730</v>
      </c>
      <c r="DP25">
        <v>28681</v>
      </c>
      <c r="DQ25">
        <v>29650</v>
      </c>
      <c r="DR25">
        <v>30572</v>
      </c>
      <c r="DS25">
        <v>31508</v>
      </c>
      <c r="DT25">
        <v>32426</v>
      </c>
      <c r="DU25">
        <v>33371</v>
      </c>
      <c r="DV25">
        <v>34303</v>
      </c>
      <c r="DW25">
        <v>35244</v>
      </c>
      <c r="DX25">
        <v>36198</v>
      </c>
      <c r="DY25">
        <v>37144</v>
      </c>
      <c r="DZ25">
        <v>38059</v>
      </c>
      <c r="EA25">
        <v>38956</v>
      </c>
      <c r="EB25">
        <v>39858</v>
      </c>
      <c r="EC25">
        <v>40764</v>
      </c>
      <c r="ED25">
        <v>41658</v>
      </c>
      <c r="EE25">
        <v>42556</v>
      </c>
      <c r="EF25">
        <v>43403</v>
      </c>
      <c r="EG25">
        <v>44255</v>
      </c>
      <c r="EH25">
        <v>45116</v>
      </c>
      <c r="EI25">
        <v>45981</v>
      </c>
      <c r="EJ25">
        <v>46868</v>
      </c>
      <c r="EK25">
        <v>47751</v>
      </c>
      <c r="EL25">
        <v>48630</v>
      </c>
      <c r="EM25">
        <v>49453</v>
      </c>
      <c r="EN25">
        <v>50265</v>
      </c>
      <c r="EO25">
        <v>51066</v>
      </c>
      <c r="EP25">
        <v>51816</v>
      </c>
      <c r="EQ25">
        <v>52520</v>
      </c>
      <c r="ER25">
        <v>53241</v>
      </c>
      <c r="ES25">
        <v>53973</v>
      </c>
      <c r="ET25">
        <v>54680</v>
      </c>
      <c r="EU25">
        <v>55369</v>
      </c>
      <c r="EV25">
        <v>56032</v>
      </c>
      <c r="EW25">
        <v>56657</v>
      </c>
      <c r="EX25">
        <v>57333</v>
      </c>
      <c r="EY25">
        <v>57936</v>
      </c>
      <c r="EZ25">
        <v>58505</v>
      </c>
      <c r="FA25">
        <v>59023</v>
      </c>
      <c r="FB25">
        <v>59487</v>
      </c>
      <c r="FC25">
        <v>59945</v>
      </c>
      <c r="FD25">
        <v>60382</v>
      </c>
      <c r="FE25">
        <v>60713</v>
      </c>
      <c r="FF25">
        <v>61095</v>
      </c>
      <c r="FG25">
        <v>61475</v>
      </c>
      <c r="FH25">
        <v>61790</v>
      </c>
    </row>
    <row r="26" spans="1:164" x14ac:dyDescent="0.35">
      <c r="B26" t="s">
        <v>56</v>
      </c>
      <c r="C26">
        <v>50.833300000000001</v>
      </c>
      <c r="D26">
        <v>4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1</v>
      </c>
      <c r="AP26">
        <v>1</v>
      </c>
      <c r="AQ26">
        <v>1</v>
      </c>
      <c r="AR26">
        <v>2</v>
      </c>
      <c r="AS26">
        <v>8</v>
      </c>
      <c r="AT26">
        <v>13</v>
      </c>
      <c r="AU26">
        <v>23</v>
      </c>
      <c r="AV26">
        <v>50</v>
      </c>
      <c r="AW26">
        <v>109</v>
      </c>
      <c r="AX26">
        <v>169</v>
      </c>
      <c r="AY26">
        <v>200</v>
      </c>
      <c r="AZ26">
        <v>239</v>
      </c>
      <c r="BA26">
        <v>267</v>
      </c>
      <c r="BB26">
        <v>314</v>
      </c>
      <c r="BC26">
        <v>314</v>
      </c>
      <c r="BD26">
        <v>559</v>
      </c>
      <c r="BE26">
        <v>689</v>
      </c>
      <c r="BF26">
        <v>886</v>
      </c>
      <c r="BG26">
        <v>1058</v>
      </c>
      <c r="BH26">
        <v>1243</v>
      </c>
      <c r="BI26">
        <v>1486</v>
      </c>
      <c r="BJ26">
        <v>1795</v>
      </c>
      <c r="BK26">
        <v>2257</v>
      </c>
      <c r="BL26">
        <v>2815</v>
      </c>
      <c r="BM26">
        <v>3401</v>
      </c>
      <c r="BN26">
        <v>3743</v>
      </c>
      <c r="BO26">
        <v>4269</v>
      </c>
      <c r="BP26">
        <v>4937</v>
      </c>
      <c r="BQ26">
        <v>6235</v>
      </c>
      <c r="BR26">
        <v>7284</v>
      </c>
      <c r="BS26">
        <v>9134</v>
      </c>
      <c r="BT26">
        <v>10836</v>
      </c>
      <c r="BU26">
        <v>11899</v>
      </c>
      <c r="BV26">
        <v>12775</v>
      </c>
      <c r="BW26">
        <v>13964</v>
      </c>
      <c r="BX26">
        <v>15348</v>
      </c>
      <c r="BY26">
        <v>16770</v>
      </c>
      <c r="BZ26">
        <v>18431</v>
      </c>
      <c r="CA26">
        <v>19691</v>
      </c>
      <c r="CB26">
        <v>20814</v>
      </c>
      <c r="CC26">
        <v>22194</v>
      </c>
      <c r="CD26">
        <v>23403</v>
      </c>
      <c r="CE26">
        <v>24983</v>
      </c>
      <c r="CF26">
        <v>26667</v>
      </c>
      <c r="CG26">
        <v>28018</v>
      </c>
      <c r="CH26">
        <v>29647</v>
      </c>
      <c r="CI26">
        <v>30589</v>
      </c>
      <c r="CJ26">
        <v>31119</v>
      </c>
      <c r="CK26">
        <v>33573</v>
      </c>
      <c r="CL26">
        <v>34809</v>
      </c>
      <c r="CM26">
        <v>36138</v>
      </c>
      <c r="CN26">
        <v>37183</v>
      </c>
      <c r="CO26">
        <v>38496</v>
      </c>
      <c r="CP26">
        <v>39983</v>
      </c>
      <c r="CQ26">
        <v>40956</v>
      </c>
      <c r="CR26">
        <v>41889</v>
      </c>
      <c r="CS26">
        <v>42797</v>
      </c>
      <c r="CT26">
        <v>44293</v>
      </c>
      <c r="CU26">
        <v>45325</v>
      </c>
      <c r="CV26">
        <v>46134</v>
      </c>
      <c r="CW26">
        <v>46687</v>
      </c>
      <c r="CX26">
        <v>47334</v>
      </c>
      <c r="CY26">
        <v>47859</v>
      </c>
      <c r="CZ26">
        <v>48519</v>
      </c>
      <c r="DA26">
        <v>49032</v>
      </c>
      <c r="DB26">
        <v>49517</v>
      </c>
      <c r="DC26">
        <v>49906</v>
      </c>
      <c r="DD26">
        <v>50267</v>
      </c>
      <c r="DE26">
        <v>50509</v>
      </c>
      <c r="DF26">
        <v>50781</v>
      </c>
      <c r="DG26">
        <v>51420</v>
      </c>
      <c r="DH26">
        <v>52011</v>
      </c>
      <c r="DI26">
        <v>52596</v>
      </c>
      <c r="DJ26">
        <v>53081</v>
      </c>
      <c r="DK26">
        <v>53449</v>
      </c>
      <c r="DL26">
        <v>53779</v>
      </c>
      <c r="DM26">
        <v>53981</v>
      </c>
      <c r="DN26">
        <v>54288</v>
      </c>
      <c r="DO26">
        <v>54644</v>
      </c>
      <c r="DP26">
        <v>54989</v>
      </c>
      <c r="DQ26">
        <v>55280</v>
      </c>
      <c r="DR26">
        <v>55559</v>
      </c>
      <c r="DS26">
        <v>55791</v>
      </c>
      <c r="DT26">
        <v>55983</v>
      </c>
      <c r="DU26">
        <v>56235</v>
      </c>
      <c r="DV26">
        <v>56511</v>
      </c>
      <c r="DW26">
        <v>56810</v>
      </c>
      <c r="DX26">
        <v>57092</v>
      </c>
      <c r="DY26">
        <v>57342</v>
      </c>
      <c r="DZ26">
        <v>57455</v>
      </c>
      <c r="EA26">
        <v>57592</v>
      </c>
      <c r="EB26">
        <v>57849</v>
      </c>
      <c r="EC26">
        <v>58061</v>
      </c>
      <c r="ED26">
        <v>58186</v>
      </c>
      <c r="EE26">
        <v>58381</v>
      </c>
      <c r="EF26">
        <v>58517</v>
      </c>
      <c r="EG26">
        <v>58615</v>
      </c>
      <c r="EH26">
        <v>58685</v>
      </c>
      <c r="EI26">
        <v>58767</v>
      </c>
      <c r="EJ26">
        <v>58907</v>
      </c>
      <c r="EK26">
        <v>59072</v>
      </c>
      <c r="EL26">
        <v>59226</v>
      </c>
      <c r="EM26">
        <v>59348</v>
      </c>
      <c r="EN26">
        <v>59437</v>
      </c>
      <c r="EO26">
        <v>59569</v>
      </c>
      <c r="EP26">
        <v>59711</v>
      </c>
      <c r="EQ26">
        <v>59819</v>
      </c>
      <c r="ER26">
        <v>59918</v>
      </c>
      <c r="ES26">
        <v>60029</v>
      </c>
      <c r="ET26">
        <v>60100</v>
      </c>
      <c r="EU26">
        <v>60155</v>
      </c>
      <c r="EV26">
        <v>60244</v>
      </c>
      <c r="EW26">
        <v>60348</v>
      </c>
      <c r="EX26">
        <v>60476</v>
      </c>
      <c r="EY26">
        <v>60550</v>
      </c>
      <c r="EZ26">
        <v>60550</v>
      </c>
      <c r="FA26">
        <v>60550</v>
      </c>
      <c r="FB26">
        <v>60810</v>
      </c>
      <c r="FC26">
        <v>60898</v>
      </c>
      <c r="FD26">
        <v>61007</v>
      </c>
      <c r="FE26">
        <v>61106</v>
      </c>
      <c r="FF26">
        <v>61209</v>
      </c>
      <c r="FG26">
        <v>61295</v>
      </c>
      <c r="FH26">
        <v>61361</v>
      </c>
    </row>
    <row r="27" spans="1:164" x14ac:dyDescent="0.35">
      <c r="B27" t="s">
        <v>240</v>
      </c>
      <c r="C27">
        <v>9.3077000000000005</v>
      </c>
      <c r="D27">
        <v>2.3157999999999999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1</v>
      </c>
      <c r="BH27">
        <v>1</v>
      </c>
      <c r="BI27">
        <v>2</v>
      </c>
      <c r="BJ27">
        <v>2</v>
      </c>
      <c r="BK27">
        <v>2</v>
      </c>
      <c r="BL27">
        <v>2</v>
      </c>
      <c r="BM27">
        <v>2</v>
      </c>
      <c r="BN27">
        <v>5</v>
      </c>
      <c r="BO27">
        <v>6</v>
      </c>
      <c r="BP27">
        <v>6</v>
      </c>
      <c r="BQ27">
        <v>6</v>
      </c>
      <c r="BR27">
        <v>6</v>
      </c>
      <c r="BS27">
        <v>6</v>
      </c>
      <c r="BT27">
        <v>6</v>
      </c>
      <c r="BU27">
        <v>6</v>
      </c>
      <c r="BV27">
        <v>9</v>
      </c>
      <c r="BW27">
        <v>13</v>
      </c>
      <c r="BX27">
        <v>13</v>
      </c>
      <c r="BY27">
        <v>16</v>
      </c>
      <c r="BZ27">
        <v>16</v>
      </c>
      <c r="CA27">
        <v>22</v>
      </c>
      <c r="CB27">
        <v>26</v>
      </c>
      <c r="CC27">
        <v>26</v>
      </c>
      <c r="CD27">
        <v>26</v>
      </c>
      <c r="CE27">
        <v>26</v>
      </c>
      <c r="CF27">
        <v>35</v>
      </c>
      <c r="CG27">
        <v>35</v>
      </c>
      <c r="CH27">
        <v>35</v>
      </c>
      <c r="CI27">
        <v>35</v>
      </c>
      <c r="CJ27">
        <v>35</v>
      </c>
      <c r="CK27">
        <v>35</v>
      </c>
      <c r="CL27">
        <v>35</v>
      </c>
      <c r="CM27">
        <v>35</v>
      </c>
      <c r="CN27">
        <v>35</v>
      </c>
      <c r="CO27">
        <v>35</v>
      </c>
      <c r="CP27">
        <v>54</v>
      </c>
      <c r="CQ27">
        <v>54</v>
      </c>
      <c r="CR27">
        <v>54</v>
      </c>
      <c r="CS27">
        <v>54</v>
      </c>
      <c r="CT27">
        <v>54</v>
      </c>
      <c r="CU27">
        <v>54</v>
      </c>
      <c r="CV27">
        <v>64</v>
      </c>
      <c r="CW27">
        <v>64</v>
      </c>
      <c r="CX27">
        <v>64</v>
      </c>
      <c r="CY27">
        <v>64</v>
      </c>
      <c r="CZ27">
        <v>64</v>
      </c>
      <c r="DA27">
        <v>90</v>
      </c>
      <c r="DB27">
        <v>90</v>
      </c>
      <c r="DC27">
        <v>90</v>
      </c>
      <c r="DD27">
        <v>96</v>
      </c>
      <c r="DE27">
        <v>96</v>
      </c>
      <c r="DF27">
        <v>96</v>
      </c>
      <c r="DG27">
        <v>140</v>
      </c>
      <c r="DH27">
        <v>242</v>
      </c>
      <c r="DI27">
        <v>284</v>
      </c>
      <c r="DJ27">
        <v>319</v>
      </c>
      <c r="DK27">
        <v>319</v>
      </c>
      <c r="DL27">
        <v>327</v>
      </c>
      <c r="DM27">
        <v>327</v>
      </c>
      <c r="DN27">
        <v>339</v>
      </c>
      <c r="DO27">
        <v>339</v>
      </c>
      <c r="DP27">
        <v>339</v>
      </c>
      <c r="DQ27">
        <v>339</v>
      </c>
      <c r="DR27">
        <v>339</v>
      </c>
      <c r="DS27">
        <v>130</v>
      </c>
      <c r="DT27">
        <v>130</v>
      </c>
      <c r="DU27">
        <v>135</v>
      </c>
      <c r="DV27">
        <v>135</v>
      </c>
      <c r="DW27">
        <v>135</v>
      </c>
      <c r="DX27">
        <v>191</v>
      </c>
      <c r="DY27">
        <v>191</v>
      </c>
      <c r="DZ27">
        <v>208</v>
      </c>
      <c r="EA27">
        <v>210</v>
      </c>
      <c r="EB27">
        <v>210</v>
      </c>
      <c r="EC27">
        <v>224</v>
      </c>
      <c r="ED27">
        <v>224</v>
      </c>
      <c r="EE27">
        <v>232</v>
      </c>
      <c r="EF27">
        <v>243</v>
      </c>
      <c r="EG27">
        <v>244</v>
      </c>
      <c r="EH27">
        <v>244</v>
      </c>
      <c r="EI27">
        <v>261</v>
      </c>
      <c r="EJ27">
        <v>261</v>
      </c>
      <c r="EK27">
        <v>261</v>
      </c>
      <c r="EL27">
        <v>261</v>
      </c>
      <c r="EM27">
        <v>288</v>
      </c>
      <c r="EN27">
        <v>305</v>
      </c>
      <c r="EO27">
        <v>305</v>
      </c>
      <c r="EP27">
        <v>305</v>
      </c>
      <c r="EQ27">
        <v>388</v>
      </c>
      <c r="ER27">
        <v>412</v>
      </c>
      <c r="ES27">
        <v>442</v>
      </c>
      <c r="ET27">
        <v>483</v>
      </c>
      <c r="EU27">
        <v>532</v>
      </c>
      <c r="EV27">
        <v>572</v>
      </c>
      <c r="EW27">
        <v>597</v>
      </c>
      <c r="EX27">
        <v>650</v>
      </c>
      <c r="EY27">
        <v>650</v>
      </c>
      <c r="EZ27">
        <v>765</v>
      </c>
      <c r="FA27">
        <v>807</v>
      </c>
      <c r="FB27">
        <v>850</v>
      </c>
      <c r="FC27">
        <v>902</v>
      </c>
      <c r="FD27">
        <v>1017</v>
      </c>
      <c r="FE27">
        <v>1053</v>
      </c>
      <c r="FF27">
        <v>1124</v>
      </c>
      <c r="FG27">
        <v>1149</v>
      </c>
      <c r="FH27">
        <v>1187</v>
      </c>
    </row>
    <row r="28" spans="1:164" x14ac:dyDescent="0.35">
      <c r="B28" t="s">
        <v>114</v>
      </c>
      <c r="C28">
        <v>27.514199999999999</v>
      </c>
      <c r="D28">
        <v>90.433599999999998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1</v>
      </c>
      <c r="AX28">
        <v>1</v>
      </c>
      <c r="AY28">
        <v>1</v>
      </c>
      <c r="AZ28">
        <v>1</v>
      </c>
      <c r="BA28">
        <v>1</v>
      </c>
      <c r="BB28">
        <v>1</v>
      </c>
      <c r="BC28">
        <v>1</v>
      </c>
      <c r="BD28">
        <v>1</v>
      </c>
      <c r="BE28">
        <v>1</v>
      </c>
      <c r="BF28">
        <v>1</v>
      </c>
      <c r="BG28">
        <v>1</v>
      </c>
      <c r="BH28">
        <v>1</v>
      </c>
      <c r="BI28">
        <v>1</v>
      </c>
      <c r="BJ28">
        <v>1</v>
      </c>
      <c r="BK28">
        <v>2</v>
      </c>
      <c r="BL28">
        <v>2</v>
      </c>
      <c r="BM28">
        <v>2</v>
      </c>
      <c r="BN28">
        <v>2</v>
      </c>
      <c r="BO28">
        <v>2</v>
      </c>
      <c r="BP28">
        <v>2</v>
      </c>
      <c r="BQ28">
        <v>2</v>
      </c>
      <c r="BR28">
        <v>3</v>
      </c>
      <c r="BS28">
        <v>3</v>
      </c>
      <c r="BT28">
        <v>4</v>
      </c>
      <c r="BU28">
        <v>4</v>
      </c>
      <c r="BV28">
        <v>4</v>
      </c>
      <c r="BW28">
        <v>4</v>
      </c>
      <c r="BX28">
        <v>5</v>
      </c>
      <c r="BY28">
        <v>5</v>
      </c>
      <c r="BZ28">
        <v>5</v>
      </c>
      <c r="CA28">
        <v>5</v>
      </c>
      <c r="CB28">
        <v>5</v>
      </c>
      <c r="CC28">
        <v>5</v>
      </c>
      <c r="CD28">
        <v>5</v>
      </c>
      <c r="CE28">
        <v>5</v>
      </c>
      <c r="CF28">
        <v>5</v>
      </c>
      <c r="CG28">
        <v>5</v>
      </c>
      <c r="CH28">
        <v>5</v>
      </c>
      <c r="CI28">
        <v>5</v>
      </c>
      <c r="CJ28">
        <v>5</v>
      </c>
      <c r="CK28">
        <v>5</v>
      </c>
      <c r="CL28">
        <v>5</v>
      </c>
      <c r="CM28">
        <v>5</v>
      </c>
      <c r="CN28">
        <v>5</v>
      </c>
      <c r="CO28">
        <v>5</v>
      </c>
      <c r="CP28">
        <v>5</v>
      </c>
      <c r="CQ28">
        <v>6</v>
      </c>
      <c r="CR28">
        <v>6</v>
      </c>
      <c r="CS28">
        <v>7</v>
      </c>
      <c r="CT28">
        <v>7</v>
      </c>
      <c r="CU28">
        <v>7</v>
      </c>
      <c r="CV28">
        <v>7</v>
      </c>
      <c r="CW28">
        <v>7</v>
      </c>
      <c r="CX28">
        <v>7</v>
      </c>
      <c r="CY28">
        <v>7</v>
      </c>
      <c r="CZ28">
        <v>7</v>
      </c>
      <c r="DA28">
        <v>7</v>
      </c>
      <c r="DB28">
        <v>7</v>
      </c>
      <c r="DC28">
        <v>7</v>
      </c>
      <c r="DD28">
        <v>7</v>
      </c>
      <c r="DE28">
        <v>7</v>
      </c>
      <c r="DF28">
        <v>7</v>
      </c>
      <c r="DG28">
        <v>7</v>
      </c>
      <c r="DH28">
        <v>7</v>
      </c>
      <c r="DI28">
        <v>7</v>
      </c>
      <c r="DJ28">
        <v>7</v>
      </c>
      <c r="DK28">
        <v>9</v>
      </c>
      <c r="DL28">
        <v>11</v>
      </c>
      <c r="DM28">
        <v>15</v>
      </c>
      <c r="DN28">
        <v>20</v>
      </c>
      <c r="DO28">
        <v>21</v>
      </c>
      <c r="DP28">
        <v>21</v>
      </c>
      <c r="DQ28">
        <v>21</v>
      </c>
      <c r="DR28">
        <v>21</v>
      </c>
      <c r="DS28">
        <v>21</v>
      </c>
      <c r="DT28">
        <v>21</v>
      </c>
      <c r="DU28">
        <v>21</v>
      </c>
      <c r="DV28">
        <v>21</v>
      </c>
      <c r="DW28">
        <v>24</v>
      </c>
      <c r="DX28">
        <v>24</v>
      </c>
      <c r="DY28">
        <v>27</v>
      </c>
      <c r="DZ28">
        <v>27</v>
      </c>
      <c r="EA28">
        <v>28</v>
      </c>
      <c r="EB28">
        <v>31</v>
      </c>
      <c r="EC28">
        <v>31</v>
      </c>
      <c r="ED28">
        <v>33</v>
      </c>
      <c r="EE28">
        <v>43</v>
      </c>
      <c r="EF28">
        <v>43</v>
      </c>
      <c r="EG28">
        <v>47</v>
      </c>
      <c r="EH28">
        <v>47</v>
      </c>
      <c r="EI28">
        <v>47</v>
      </c>
      <c r="EJ28">
        <v>48</v>
      </c>
      <c r="EK28">
        <v>48</v>
      </c>
      <c r="EL28">
        <v>59</v>
      </c>
      <c r="EM28">
        <v>59</v>
      </c>
      <c r="EN28">
        <v>59</v>
      </c>
      <c r="EO28">
        <v>59</v>
      </c>
      <c r="EP28">
        <v>62</v>
      </c>
      <c r="EQ28">
        <v>62</v>
      </c>
      <c r="ER28">
        <v>66</v>
      </c>
      <c r="ES28">
        <v>66</v>
      </c>
      <c r="ET28">
        <v>67</v>
      </c>
      <c r="EU28">
        <v>67</v>
      </c>
      <c r="EV28">
        <v>67</v>
      </c>
      <c r="EW28">
        <v>67</v>
      </c>
      <c r="EX28">
        <v>68</v>
      </c>
      <c r="EY28">
        <v>68</v>
      </c>
      <c r="EZ28">
        <v>68</v>
      </c>
      <c r="FA28">
        <v>68</v>
      </c>
      <c r="FB28">
        <v>70</v>
      </c>
      <c r="FC28">
        <v>70</v>
      </c>
      <c r="FD28">
        <v>70</v>
      </c>
      <c r="FE28">
        <v>70</v>
      </c>
      <c r="FF28">
        <v>75</v>
      </c>
      <c r="FG28">
        <v>76</v>
      </c>
      <c r="FH28">
        <v>77</v>
      </c>
    </row>
    <row r="29" spans="1:164" x14ac:dyDescent="0.35">
      <c r="B29" t="s">
        <v>183</v>
      </c>
      <c r="C29">
        <v>-16.290199999999999</v>
      </c>
      <c r="D29">
        <v>-63.588700000000003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2</v>
      </c>
      <c r="BC29">
        <v>2</v>
      </c>
      <c r="BD29">
        <v>3</v>
      </c>
      <c r="BE29">
        <v>10</v>
      </c>
      <c r="BF29">
        <v>10</v>
      </c>
      <c r="BG29">
        <v>11</v>
      </c>
      <c r="BH29">
        <v>11</v>
      </c>
      <c r="BI29">
        <v>12</v>
      </c>
      <c r="BJ29">
        <v>12</v>
      </c>
      <c r="BK29">
        <v>15</v>
      </c>
      <c r="BL29">
        <v>19</v>
      </c>
      <c r="BM29">
        <v>24</v>
      </c>
      <c r="BN29">
        <v>27</v>
      </c>
      <c r="BO29">
        <v>29</v>
      </c>
      <c r="BP29">
        <v>32</v>
      </c>
      <c r="BQ29">
        <v>43</v>
      </c>
      <c r="BR29">
        <v>61</v>
      </c>
      <c r="BS29">
        <v>74</v>
      </c>
      <c r="BT29">
        <v>81</v>
      </c>
      <c r="BU29">
        <v>97</v>
      </c>
      <c r="BV29">
        <v>107</v>
      </c>
      <c r="BW29">
        <v>115</v>
      </c>
      <c r="BX29">
        <v>123</v>
      </c>
      <c r="BY29">
        <v>132</v>
      </c>
      <c r="BZ29">
        <v>139</v>
      </c>
      <c r="CA29">
        <v>157</v>
      </c>
      <c r="CB29">
        <v>183</v>
      </c>
      <c r="CC29">
        <v>194</v>
      </c>
      <c r="CD29">
        <v>210</v>
      </c>
      <c r="CE29">
        <v>264</v>
      </c>
      <c r="CF29">
        <v>268</v>
      </c>
      <c r="CG29">
        <v>275</v>
      </c>
      <c r="CH29">
        <v>300</v>
      </c>
      <c r="CI29">
        <v>330</v>
      </c>
      <c r="CJ29">
        <v>354</v>
      </c>
      <c r="CK29">
        <v>397</v>
      </c>
      <c r="CL29">
        <v>441</v>
      </c>
      <c r="CM29">
        <v>465</v>
      </c>
      <c r="CN29">
        <v>493</v>
      </c>
      <c r="CO29">
        <v>520</v>
      </c>
      <c r="CP29">
        <v>564</v>
      </c>
      <c r="CQ29">
        <v>598</v>
      </c>
      <c r="CR29">
        <v>609</v>
      </c>
      <c r="CS29">
        <v>703</v>
      </c>
      <c r="CT29">
        <v>807</v>
      </c>
      <c r="CU29">
        <v>866</v>
      </c>
      <c r="CV29">
        <v>950</v>
      </c>
      <c r="CW29">
        <v>1014</v>
      </c>
      <c r="CX29">
        <v>1053</v>
      </c>
      <c r="CY29">
        <v>1110</v>
      </c>
      <c r="CZ29">
        <v>1167</v>
      </c>
      <c r="DA29">
        <v>1229</v>
      </c>
      <c r="DB29">
        <v>1470</v>
      </c>
      <c r="DC29">
        <v>1594</v>
      </c>
      <c r="DD29">
        <v>1681</v>
      </c>
      <c r="DE29">
        <v>1802</v>
      </c>
      <c r="DF29">
        <v>1886</v>
      </c>
      <c r="DG29">
        <v>2081</v>
      </c>
      <c r="DH29">
        <v>2266</v>
      </c>
      <c r="DI29">
        <v>2437</v>
      </c>
      <c r="DJ29">
        <v>2556</v>
      </c>
      <c r="DK29">
        <v>2831</v>
      </c>
      <c r="DL29">
        <v>2964</v>
      </c>
      <c r="DM29">
        <v>3148</v>
      </c>
      <c r="DN29">
        <v>3372</v>
      </c>
      <c r="DO29">
        <v>3577</v>
      </c>
      <c r="DP29">
        <v>3826</v>
      </c>
      <c r="DQ29">
        <v>4088</v>
      </c>
      <c r="DR29">
        <v>4263</v>
      </c>
      <c r="DS29">
        <v>4481</v>
      </c>
      <c r="DT29">
        <v>4919</v>
      </c>
      <c r="DU29">
        <v>5187</v>
      </c>
      <c r="DV29">
        <v>5579</v>
      </c>
      <c r="DW29">
        <v>5915</v>
      </c>
      <c r="DX29">
        <v>6263</v>
      </c>
      <c r="DY29">
        <v>6660</v>
      </c>
      <c r="DZ29">
        <v>7136</v>
      </c>
      <c r="EA29">
        <v>7768</v>
      </c>
      <c r="EB29">
        <v>8387</v>
      </c>
      <c r="EC29">
        <v>8731</v>
      </c>
      <c r="ED29">
        <v>9592</v>
      </c>
      <c r="EE29">
        <v>9982</v>
      </c>
      <c r="EF29">
        <v>10531</v>
      </c>
      <c r="EG29">
        <v>10991</v>
      </c>
      <c r="EH29">
        <v>11638</v>
      </c>
      <c r="EI29">
        <v>12245</v>
      </c>
      <c r="EJ29">
        <v>12728</v>
      </c>
      <c r="EK29">
        <v>13358</v>
      </c>
      <c r="EL29">
        <v>13643</v>
      </c>
      <c r="EM29">
        <v>13949</v>
      </c>
      <c r="EN29">
        <v>14644</v>
      </c>
      <c r="EO29">
        <v>15281</v>
      </c>
      <c r="EP29">
        <v>16165</v>
      </c>
      <c r="EQ29">
        <v>16929</v>
      </c>
      <c r="ER29">
        <v>17842</v>
      </c>
      <c r="ES29">
        <v>18459</v>
      </c>
      <c r="ET29">
        <v>19073</v>
      </c>
      <c r="EU29">
        <v>19883</v>
      </c>
      <c r="EV29">
        <v>20685</v>
      </c>
      <c r="EW29">
        <v>21499</v>
      </c>
      <c r="EX29">
        <v>22476</v>
      </c>
      <c r="EY29">
        <v>23512</v>
      </c>
      <c r="EZ29">
        <v>24388</v>
      </c>
      <c r="FA29">
        <v>25493</v>
      </c>
      <c r="FB29">
        <v>26389</v>
      </c>
      <c r="FC29">
        <v>27487</v>
      </c>
      <c r="FD29">
        <v>28503</v>
      </c>
      <c r="FE29">
        <v>29423</v>
      </c>
      <c r="FF29">
        <v>30676</v>
      </c>
      <c r="FG29">
        <v>31524</v>
      </c>
      <c r="FH29">
        <v>32125</v>
      </c>
    </row>
    <row r="30" spans="1:164" x14ac:dyDescent="0.35">
      <c r="B30" t="s">
        <v>111</v>
      </c>
      <c r="C30">
        <v>43.915900000000001</v>
      </c>
      <c r="D30">
        <v>17.679099999999998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2</v>
      </c>
      <c r="AW30">
        <v>2</v>
      </c>
      <c r="AX30">
        <v>3</v>
      </c>
      <c r="AY30">
        <v>3</v>
      </c>
      <c r="AZ30">
        <v>3</v>
      </c>
      <c r="BA30">
        <v>5</v>
      </c>
      <c r="BB30">
        <v>7</v>
      </c>
      <c r="BC30">
        <v>11</v>
      </c>
      <c r="BD30">
        <v>13</v>
      </c>
      <c r="BE30">
        <v>18</v>
      </c>
      <c r="BF30">
        <v>24</v>
      </c>
      <c r="BG30">
        <v>25</v>
      </c>
      <c r="BH30">
        <v>26</v>
      </c>
      <c r="BI30">
        <v>38</v>
      </c>
      <c r="BJ30">
        <v>63</v>
      </c>
      <c r="BK30">
        <v>89</v>
      </c>
      <c r="BL30">
        <v>93</v>
      </c>
      <c r="BM30">
        <v>126</v>
      </c>
      <c r="BN30">
        <v>136</v>
      </c>
      <c r="BO30">
        <v>166</v>
      </c>
      <c r="BP30">
        <v>176</v>
      </c>
      <c r="BQ30">
        <v>191</v>
      </c>
      <c r="BR30">
        <v>237</v>
      </c>
      <c r="BS30">
        <v>258</v>
      </c>
      <c r="BT30">
        <v>323</v>
      </c>
      <c r="BU30">
        <v>368</v>
      </c>
      <c r="BV30">
        <v>420</v>
      </c>
      <c r="BW30">
        <v>459</v>
      </c>
      <c r="BX30">
        <v>533</v>
      </c>
      <c r="BY30">
        <v>579</v>
      </c>
      <c r="BZ30">
        <v>624</v>
      </c>
      <c r="CA30">
        <v>654</v>
      </c>
      <c r="CB30">
        <v>674</v>
      </c>
      <c r="CC30">
        <v>764</v>
      </c>
      <c r="CD30">
        <v>804</v>
      </c>
      <c r="CE30">
        <v>858</v>
      </c>
      <c r="CF30">
        <v>901</v>
      </c>
      <c r="CG30">
        <v>946</v>
      </c>
      <c r="CH30">
        <v>1009</v>
      </c>
      <c r="CI30">
        <v>1037</v>
      </c>
      <c r="CJ30">
        <v>1083</v>
      </c>
      <c r="CK30">
        <v>1110</v>
      </c>
      <c r="CL30">
        <v>1167</v>
      </c>
      <c r="CM30">
        <v>1214</v>
      </c>
      <c r="CN30">
        <v>1268</v>
      </c>
      <c r="CO30">
        <v>1285</v>
      </c>
      <c r="CP30">
        <v>1309</v>
      </c>
      <c r="CQ30">
        <v>1342</v>
      </c>
      <c r="CR30">
        <v>1368</v>
      </c>
      <c r="CS30">
        <v>1413</v>
      </c>
      <c r="CT30">
        <v>1421</v>
      </c>
      <c r="CU30">
        <v>1486</v>
      </c>
      <c r="CV30">
        <v>1516</v>
      </c>
      <c r="CW30">
        <v>1565</v>
      </c>
      <c r="CX30">
        <v>1585</v>
      </c>
      <c r="CY30">
        <v>1677</v>
      </c>
      <c r="CZ30">
        <v>1757</v>
      </c>
      <c r="DA30">
        <v>1781</v>
      </c>
      <c r="DB30">
        <v>1839</v>
      </c>
      <c r="DC30">
        <v>1857</v>
      </c>
      <c r="DD30">
        <v>1926</v>
      </c>
      <c r="DE30">
        <v>1946</v>
      </c>
      <c r="DF30">
        <v>1987</v>
      </c>
      <c r="DG30">
        <v>2027</v>
      </c>
      <c r="DH30">
        <v>2070</v>
      </c>
      <c r="DI30">
        <v>2090</v>
      </c>
      <c r="DJ30">
        <v>2117</v>
      </c>
      <c r="DK30">
        <v>2141</v>
      </c>
      <c r="DL30">
        <v>2158</v>
      </c>
      <c r="DM30">
        <v>2181</v>
      </c>
      <c r="DN30">
        <v>2218</v>
      </c>
      <c r="DO30">
        <v>2236</v>
      </c>
      <c r="DP30">
        <v>2267</v>
      </c>
      <c r="DQ30">
        <v>2290</v>
      </c>
      <c r="DR30">
        <v>2304</v>
      </c>
      <c r="DS30">
        <v>2321</v>
      </c>
      <c r="DT30">
        <v>2338</v>
      </c>
      <c r="DU30">
        <v>2350</v>
      </c>
      <c r="DV30">
        <v>2372</v>
      </c>
      <c r="DW30">
        <v>2391</v>
      </c>
      <c r="DX30">
        <v>2401</v>
      </c>
      <c r="DY30">
        <v>2406</v>
      </c>
      <c r="DZ30">
        <v>2416</v>
      </c>
      <c r="EA30">
        <v>2435</v>
      </c>
      <c r="EB30">
        <v>2462</v>
      </c>
      <c r="EC30">
        <v>2485</v>
      </c>
      <c r="ED30">
        <v>2494</v>
      </c>
      <c r="EE30">
        <v>2510</v>
      </c>
      <c r="EF30">
        <v>2524</v>
      </c>
      <c r="EG30">
        <v>2535</v>
      </c>
      <c r="EH30">
        <v>2551</v>
      </c>
      <c r="EI30">
        <v>2594</v>
      </c>
      <c r="EJ30">
        <v>2606</v>
      </c>
      <c r="EK30">
        <v>2606</v>
      </c>
      <c r="EL30">
        <v>2606</v>
      </c>
      <c r="EM30">
        <v>2704</v>
      </c>
      <c r="EN30">
        <v>2728</v>
      </c>
      <c r="EO30">
        <v>2775</v>
      </c>
      <c r="EP30">
        <v>2832</v>
      </c>
      <c r="EQ30">
        <v>2893</v>
      </c>
      <c r="ER30">
        <v>2893</v>
      </c>
      <c r="ES30">
        <v>2893</v>
      </c>
      <c r="ET30">
        <v>3040</v>
      </c>
      <c r="EU30">
        <v>3085</v>
      </c>
      <c r="EV30">
        <v>3141</v>
      </c>
      <c r="EW30">
        <v>3174</v>
      </c>
      <c r="EX30">
        <v>3273</v>
      </c>
      <c r="EY30">
        <v>3273</v>
      </c>
      <c r="EZ30">
        <v>3273</v>
      </c>
      <c r="FA30">
        <v>3525</v>
      </c>
      <c r="FB30">
        <v>3588</v>
      </c>
      <c r="FC30">
        <v>3676</v>
      </c>
      <c r="FD30">
        <v>3796</v>
      </c>
      <c r="FE30">
        <v>3935</v>
      </c>
      <c r="FF30">
        <v>3935</v>
      </c>
      <c r="FG30">
        <v>3935</v>
      </c>
      <c r="FH30">
        <v>4325</v>
      </c>
    </row>
    <row r="31" spans="1:164" x14ac:dyDescent="0.35">
      <c r="B31" t="s">
        <v>70</v>
      </c>
      <c r="C31">
        <v>-14.234999999999999</v>
      </c>
      <c r="D31">
        <v>-51.9253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1</v>
      </c>
      <c r="AO31">
        <v>1</v>
      </c>
      <c r="AP31">
        <v>1</v>
      </c>
      <c r="AQ31">
        <v>2</v>
      </c>
      <c r="AR31">
        <v>2</v>
      </c>
      <c r="AS31">
        <v>2</v>
      </c>
      <c r="AT31">
        <v>2</v>
      </c>
      <c r="AU31">
        <v>4</v>
      </c>
      <c r="AV31">
        <v>4</v>
      </c>
      <c r="AW31">
        <v>13</v>
      </c>
      <c r="AX31">
        <v>13</v>
      </c>
      <c r="AY31">
        <v>20</v>
      </c>
      <c r="AZ31">
        <v>25</v>
      </c>
      <c r="BA31">
        <v>31</v>
      </c>
      <c r="BB31">
        <v>38</v>
      </c>
      <c r="BC31">
        <v>52</v>
      </c>
      <c r="BD31">
        <v>151</v>
      </c>
      <c r="BE31">
        <v>151</v>
      </c>
      <c r="BF31">
        <v>162</v>
      </c>
      <c r="BG31">
        <v>200</v>
      </c>
      <c r="BH31">
        <v>321</v>
      </c>
      <c r="BI31">
        <v>372</v>
      </c>
      <c r="BJ31">
        <v>621</v>
      </c>
      <c r="BK31">
        <v>793</v>
      </c>
      <c r="BL31">
        <v>1021</v>
      </c>
      <c r="BM31">
        <v>1546</v>
      </c>
      <c r="BN31">
        <v>1924</v>
      </c>
      <c r="BO31">
        <v>2247</v>
      </c>
      <c r="BP31">
        <v>2554</v>
      </c>
      <c r="BQ31">
        <v>2985</v>
      </c>
      <c r="BR31">
        <v>3417</v>
      </c>
      <c r="BS31">
        <v>3904</v>
      </c>
      <c r="BT31">
        <v>4256</v>
      </c>
      <c r="BU31">
        <v>4579</v>
      </c>
      <c r="BV31">
        <v>5717</v>
      </c>
      <c r="BW31">
        <v>6836</v>
      </c>
      <c r="BX31">
        <v>8044</v>
      </c>
      <c r="BY31">
        <v>9056</v>
      </c>
      <c r="BZ31">
        <v>10360</v>
      </c>
      <c r="CA31">
        <v>11130</v>
      </c>
      <c r="CB31">
        <v>12161</v>
      </c>
      <c r="CC31">
        <v>14034</v>
      </c>
      <c r="CD31">
        <v>16170</v>
      </c>
      <c r="CE31">
        <v>18092</v>
      </c>
      <c r="CF31">
        <v>19638</v>
      </c>
      <c r="CG31">
        <v>20727</v>
      </c>
      <c r="CH31">
        <v>22192</v>
      </c>
      <c r="CI31">
        <v>23430</v>
      </c>
      <c r="CJ31">
        <v>25262</v>
      </c>
      <c r="CK31">
        <v>28320</v>
      </c>
      <c r="CL31">
        <v>30425</v>
      </c>
      <c r="CM31">
        <v>33682</v>
      </c>
      <c r="CN31">
        <v>36658</v>
      </c>
      <c r="CO31">
        <v>38654</v>
      </c>
      <c r="CP31">
        <v>40743</v>
      </c>
      <c r="CQ31">
        <v>43079</v>
      </c>
      <c r="CR31">
        <v>45757</v>
      </c>
      <c r="CS31">
        <v>50036</v>
      </c>
      <c r="CT31">
        <v>54043</v>
      </c>
      <c r="CU31">
        <v>59324</v>
      </c>
      <c r="CV31">
        <v>63100</v>
      </c>
      <c r="CW31">
        <v>67446</v>
      </c>
      <c r="CX31">
        <v>73235</v>
      </c>
      <c r="CY31">
        <v>79685</v>
      </c>
      <c r="CZ31">
        <v>87187</v>
      </c>
      <c r="DA31">
        <v>92202</v>
      </c>
      <c r="DB31">
        <v>97100</v>
      </c>
      <c r="DC31">
        <v>101826</v>
      </c>
      <c r="DD31">
        <v>108620</v>
      </c>
      <c r="DE31">
        <v>115455</v>
      </c>
      <c r="DF31">
        <v>126611</v>
      </c>
      <c r="DG31">
        <v>135773</v>
      </c>
      <c r="DH31">
        <v>146894</v>
      </c>
      <c r="DI31">
        <v>156061</v>
      </c>
      <c r="DJ31">
        <v>162699</v>
      </c>
      <c r="DK31">
        <v>169594</v>
      </c>
      <c r="DL31">
        <v>178214</v>
      </c>
      <c r="DM31">
        <v>190137</v>
      </c>
      <c r="DN31">
        <v>203165</v>
      </c>
      <c r="DO31">
        <v>220291</v>
      </c>
      <c r="DP31">
        <v>233511</v>
      </c>
      <c r="DQ31">
        <v>241080</v>
      </c>
      <c r="DR31">
        <v>255368</v>
      </c>
      <c r="DS31">
        <v>271885</v>
      </c>
      <c r="DT31">
        <v>291579</v>
      </c>
      <c r="DU31">
        <v>310087</v>
      </c>
      <c r="DV31">
        <v>330890</v>
      </c>
      <c r="DW31">
        <v>347398</v>
      </c>
      <c r="DX31">
        <v>363211</v>
      </c>
      <c r="DY31">
        <v>374898</v>
      </c>
      <c r="DZ31">
        <v>391222</v>
      </c>
      <c r="EA31">
        <v>411821</v>
      </c>
      <c r="EB31">
        <v>438238</v>
      </c>
      <c r="EC31">
        <v>465166</v>
      </c>
      <c r="ED31">
        <v>498440</v>
      </c>
      <c r="EE31">
        <v>514849</v>
      </c>
      <c r="EF31">
        <v>526447</v>
      </c>
      <c r="EG31">
        <v>555383</v>
      </c>
      <c r="EH31">
        <v>584016</v>
      </c>
      <c r="EI31">
        <v>614941</v>
      </c>
      <c r="EJ31">
        <v>645771</v>
      </c>
      <c r="EK31">
        <v>672846</v>
      </c>
      <c r="EL31">
        <v>691758</v>
      </c>
      <c r="EM31">
        <v>707412</v>
      </c>
      <c r="EN31">
        <v>739503</v>
      </c>
      <c r="EO31">
        <v>772416</v>
      </c>
      <c r="EP31">
        <v>802828</v>
      </c>
      <c r="EQ31">
        <v>828810</v>
      </c>
      <c r="ER31">
        <v>850514</v>
      </c>
      <c r="ES31">
        <v>867624</v>
      </c>
      <c r="ET31">
        <v>888271</v>
      </c>
      <c r="EU31">
        <v>923189</v>
      </c>
      <c r="EV31">
        <v>955377</v>
      </c>
      <c r="EW31">
        <v>978142</v>
      </c>
      <c r="EX31">
        <v>1032913</v>
      </c>
      <c r="EY31">
        <v>1067579</v>
      </c>
      <c r="EZ31">
        <v>1083341</v>
      </c>
      <c r="FA31">
        <v>1106470</v>
      </c>
      <c r="FB31">
        <v>1145906</v>
      </c>
      <c r="FC31">
        <v>1188631</v>
      </c>
      <c r="FD31">
        <v>1228114</v>
      </c>
      <c r="FE31">
        <v>1274974</v>
      </c>
      <c r="FF31">
        <v>1313667</v>
      </c>
      <c r="FG31">
        <v>1344143</v>
      </c>
      <c r="FH31">
        <v>1368195</v>
      </c>
    </row>
    <row r="32" spans="1:164" x14ac:dyDescent="0.35">
      <c r="B32" t="s">
        <v>133</v>
      </c>
      <c r="C32">
        <v>4.5353000000000003</v>
      </c>
      <c r="D32">
        <v>114.7277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1</v>
      </c>
      <c r="BA32">
        <v>1</v>
      </c>
      <c r="BB32">
        <v>11</v>
      </c>
      <c r="BC32">
        <v>11</v>
      </c>
      <c r="BD32">
        <v>37</v>
      </c>
      <c r="BE32">
        <v>40</v>
      </c>
      <c r="BF32">
        <v>50</v>
      </c>
      <c r="BG32">
        <v>54</v>
      </c>
      <c r="BH32">
        <v>56</v>
      </c>
      <c r="BI32">
        <v>68</v>
      </c>
      <c r="BJ32">
        <v>75</v>
      </c>
      <c r="BK32">
        <v>78</v>
      </c>
      <c r="BL32">
        <v>83</v>
      </c>
      <c r="BM32">
        <v>88</v>
      </c>
      <c r="BN32">
        <v>91</v>
      </c>
      <c r="BO32">
        <v>104</v>
      </c>
      <c r="BP32">
        <v>109</v>
      </c>
      <c r="BQ32">
        <v>114</v>
      </c>
      <c r="BR32">
        <v>115</v>
      </c>
      <c r="BS32">
        <v>120</v>
      </c>
      <c r="BT32">
        <v>126</v>
      </c>
      <c r="BU32">
        <v>127</v>
      </c>
      <c r="BV32">
        <v>129</v>
      </c>
      <c r="BW32">
        <v>131</v>
      </c>
      <c r="BX32">
        <v>133</v>
      </c>
      <c r="BY32">
        <v>134</v>
      </c>
      <c r="BZ32">
        <v>135</v>
      </c>
      <c r="CA32">
        <v>135</v>
      </c>
      <c r="CB32">
        <v>135</v>
      </c>
      <c r="CC32">
        <v>135</v>
      </c>
      <c r="CD32">
        <v>135</v>
      </c>
      <c r="CE32">
        <v>135</v>
      </c>
      <c r="CF32">
        <v>136</v>
      </c>
      <c r="CG32">
        <v>136</v>
      </c>
      <c r="CH32">
        <v>136</v>
      </c>
      <c r="CI32">
        <v>136</v>
      </c>
      <c r="CJ32">
        <v>136</v>
      </c>
      <c r="CK32">
        <v>136</v>
      </c>
      <c r="CL32">
        <v>136</v>
      </c>
      <c r="CM32">
        <v>136</v>
      </c>
      <c r="CN32">
        <v>137</v>
      </c>
      <c r="CO32">
        <v>138</v>
      </c>
      <c r="CP32">
        <v>138</v>
      </c>
      <c r="CQ32">
        <v>138</v>
      </c>
      <c r="CR32">
        <v>138</v>
      </c>
      <c r="CS32">
        <v>138</v>
      </c>
      <c r="CT32">
        <v>138</v>
      </c>
      <c r="CU32">
        <v>138</v>
      </c>
      <c r="CV32">
        <v>138</v>
      </c>
      <c r="CW32">
        <v>138</v>
      </c>
      <c r="CX32">
        <v>138</v>
      </c>
      <c r="CY32">
        <v>138</v>
      </c>
      <c r="CZ32">
        <v>138</v>
      </c>
      <c r="DA32">
        <v>138</v>
      </c>
      <c r="DB32">
        <v>138</v>
      </c>
      <c r="DC32">
        <v>138</v>
      </c>
      <c r="DD32">
        <v>138</v>
      </c>
      <c r="DE32">
        <v>138</v>
      </c>
      <c r="DF32">
        <v>139</v>
      </c>
      <c r="DG32">
        <v>141</v>
      </c>
      <c r="DH32">
        <v>141</v>
      </c>
      <c r="DI32">
        <v>141</v>
      </c>
      <c r="DJ32">
        <v>141</v>
      </c>
      <c r="DK32">
        <v>141</v>
      </c>
      <c r="DL32">
        <v>141</v>
      </c>
      <c r="DM32">
        <v>141</v>
      </c>
      <c r="DN32">
        <v>141</v>
      </c>
      <c r="DO32">
        <v>141</v>
      </c>
      <c r="DP32">
        <v>141</v>
      </c>
      <c r="DQ32">
        <v>141</v>
      </c>
      <c r="DR32">
        <v>141</v>
      </c>
      <c r="DS32">
        <v>141</v>
      </c>
      <c r="DT32">
        <v>141</v>
      </c>
      <c r="DU32">
        <v>141</v>
      </c>
      <c r="DV32">
        <v>141</v>
      </c>
      <c r="DW32">
        <v>141</v>
      </c>
      <c r="DX32">
        <v>141</v>
      </c>
      <c r="DY32">
        <v>141</v>
      </c>
      <c r="DZ32">
        <v>141</v>
      </c>
      <c r="EA32">
        <v>141</v>
      </c>
      <c r="EB32">
        <v>141</v>
      </c>
      <c r="EC32">
        <v>141</v>
      </c>
      <c r="ED32">
        <v>141</v>
      </c>
      <c r="EE32">
        <v>141</v>
      </c>
      <c r="EF32">
        <v>141</v>
      </c>
      <c r="EG32">
        <v>141</v>
      </c>
      <c r="EH32">
        <v>141</v>
      </c>
      <c r="EI32">
        <v>141</v>
      </c>
      <c r="EJ32">
        <v>141</v>
      </c>
      <c r="EK32">
        <v>141</v>
      </c>
      <c r="EL32">
        <v>141</v>
      </c>
      <c r="EM32">
        <v>141</v>
      </c>
      <c r="EN32">
        <v>141</v>
      </c>
      <c r="EO32">
        <v>141</v>
      </c>
      <c r="EP32">
        <v>141</v>
      </c>
      <c r="EQ32">
        <v>141</v>
      </c>
      <c r="ER32">
        <v>141</v>
      </c>
      <c r="ES32">
        <v>141</v>
      </c>
      <c r="ET32">
        <v>141</v>
      </c>
      <c r="EU32">
        <v>141</v>
      </c>
      <c r="EV32">
        <v>141</v>
      </c>
      <c r="EW32">
        <v>141</v>
      </c>
      <c r="EX32">
        <v>141</v>
      </c>
      <c r="EY32">
        <v>141</v>
      </c>
      <c r="EZ32">
        <v>141</v>
      </c>
      <c r="FA32">
        <v>141</v>
      </c>
      <c r="FB32">
        <v>141</v>
      </c>
      <c r="FC32">
        <v>141</v>
      </c>
      <c r="FD32">
        <v>141</v>
      </c>
      <c r="FE32">
        <v>141</v>
      </c>
      <c r="FF32">
        <v>141</v>
      </c>
      <c r="FG32">
        <v>141</v>
      </c>
      <c r="FH32">
        <v>141</v>
      </c>
    </row>
    <row r="33" spans="1:164" x14ac:dyDescent="0.35">
      <c r="B33" t="s">
        <v>124</v>
      </c>
      <c r="C33">
        <v>42.733899999999998</v>
      </c>
      <c r="D33">
        <v>25.485800000000001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4</v>
      </c>
      <c r="AZ33">
        <v>4</v>
      </c>
      <c r="BA33">
        <v>4</v>
      </c>
      <c r="BB33">
        <v>7</v>
      </c>
      <c r="BC33">
        <v>7</v>
      </c>
      <c r="BD33">
        <v>23</v>
      </c>
      <c r="BE33">
        <v>41</v>
      </c>
      <c r="BF33">
        <v>51</v>
      </c>
      <c r="BG33">
        <v>52</v>
      </c>
      <c r="BH33">
        <v>67</v>
      </c>
      <c r="BI33">
        <v>92</v>
      </c>
      <c r="BJ33">
        <v>94</v>
      </c>
      <c r="BK33">
        <v>127</v>
      </c>
      <c r="BL33">
        <v>163</v>
      </c>
      <c r="BM33">
        <v>187</v>
      </c>
      <c r="BN33">
        <v>201</v>
      </c>
      <c r="BO33">
        <v>218</v>
      </c>
      <c r="BP33">
        <v>242</v>
      </c>
      <c r="BQ33">
        <v>264</v>
      </c>
      <c r="BR33">
        <v>293</v>
      </c>
      <c r="BS33">
        <v>331</v>
      </c>
      <c r="BT33">
        <v>346</v>
      </c>
      <c r="BU33">
        <v>359</v>
      </c>
      <c r="BV33">
        <v>399</v>
      </c>
      <c r="BW33">
        <v>422</v>
      </c>
      <c r="BX33">
        <v>457</v>
      </c>
      <c r="BY33">
        <v>485</v>
      </c>
      <c r="BZ33">
        <v>503</v>
      </c>
      <c r="CA33">
        <v>531</v>
      </c>
      <c r="CB33">
        <v>549</v>
      </c>
      <c r="CC33">
        <v>577</v>
      </c>
      <c r="CD33">
        <v>593</v>
      </c>
      <c r="CE33">
        <v>618</v>
      </c>
      <c r="CF33">
        <v>635</v>
      </c>
      <c r="CG33">
        <v>661</v>
      </c>
      <c r="CH33">
        <v>675</v>
      </c>
      <c r="CI33">
        <v>685</v>
      </c>
      <c r="CJ33">
        <v>713</v>
      </c>
      <c r="CK33">
        <v>747</v>
      </c>
      <c r="CL33">
        <v>800</v>
      </c>
      <c r="CM33">
        <v>846</v>
      </c>
      <c r="CN33">
        <v>878</v>
      </c>
      <c r="CO33">
        <v>894</v>
      </c>
      <c r="CP33">
        <v>929</v>
      </c>
      <c r="CQ33">
        <v>975</v>
      </c>
      <c r="CR33">
        <v>1024</v>
      </c>
      <c r="CS33">
        <v>1097</v>
      </c>
      <c r="CT33">
        <v>1234</v>
      </c>
      <c r="CU33">
        <v>1247</v>
      </c>
      <c r="CV33">
        <v>1300</v>
      </c>
      <c r="CW33">
        <v>1363</v>
      </c>
      <c r="CX33">
        <v>1399</v>
      </c>
      <c r="CY33">
        <v>1447</v>
      </c>
      <c r="CZ33">
        <v>1506</v>
      </c>
      <c r="DA33">
        <v>1555</v>
      </c>
      <c r="DB33">
        <v>1594</v>
      </c>
      <c r="DC33">
        <v>1618</v>
      </c>
      <c r="DD33">
        <v>1652</v>
      </c>
      <c r="DE33">
        <v>1704</v>
      </c>
      <c r="DF33">
        <v>1778</v>
      </c>
      <c r="DG33">
        <v>1829</v>
      </c>
      <c r="DH33">
        <v>1872</v>
      </c>
      <c r="DI33">
        <v>1921</v>
      </c>
      <c r="DJ33">
        <v>1965</v>
      </c>
      <c r="DK33">
        <v>1990</v>
      </c>
      <c r="DL33">
        <v>2023</v>
      </c>
      <c r="DM33">
        <v>2069</v>
      </c>
      <c r="DN33">
        <v>2100</v>
      </c>
      <c r="DO33">
        <v>2138</v>
      </c>
      <c r="DP33">
        <v>2175</v>
      </c>
      <c r="DQ33">
        <v>2211</v>
      </c>
      <c r="DR33">
        <v>2235</v>
      </c>
      <c r="DS33">
        <v>2259</v>
      </c>
      <c r="DT33">
        <v>2292</v>
      </c>
      <c r="DU33">
        <v>2331</v>
      </c>
      <c r="DV33">
        <v>2372</v>
      </c>
      <c r="DW33">
        <v>2408</v>
      </c>
      <c r="DX33">
        <v>2427</v>
      </c>
      <c r="DY33">
        <v>2433</v>
      </c>
      <c r="DZ33">
        <v>2443</v>
      </c>
      <c r="EA33">
        <v>2460</v>
      </c>
      <c r="EB33">
        <v>2477</v>
      </c>
      <c r="EC33">
        <v>2485</v>
      </c>
      <c r="ED33">
        <v>2499</v>
      </c>
      <c r="EE33">
        <v>2513</v>
      </c>
      <c r="EF33">
        <v>2519</v>
      </c>
      <c r="EG33">
        <v>2538</v>
      </c>
      <c r="EH33">
        <v>2560</v>
      </c>
      <c r="EI33">
        <v>2585</v>
      </c>
      <c r="EJ33">
        <v>2627</v>
      </c>
      <c r="EK33">
        <v>2711</v>
      </c>
      <c r="EL33">
        <v>2727</v>
      </c>
      <c r="EM33">
        <v>2810</v>
      </c>
      <c r="EN33">
        <v>2889</v>
      </c>
      <c r="EO33">
        <v>2993</v>
      </c>
      <c r="EP33">
        <v>3086</v>
      </c>
      <c r="EQ33">
        <v>3191</v>
      </c>
      <c r="ER33">
        <v>3266</v>
      </c>
      <c r="ES33">
        <v>3290</v>
      </c>
      <c r="ET33">
        <v>3341</v>
      </c>
      <c r="EU33">
        <v>3453</v>
      </c>
      <c r="EV33">
        <v>3542</v>
      </c>
      <c r="EW33">
        <v>3674</v>
      </c>
      <c r="EX33">
        <v>3755</v>
      </c>
      <c r="EY33">
        <v>3872</v>
      </c>
      <c r="EZ33">
        <v>3905</v>
      </c>
      <c r="FA33">
        <v>3984</v>
      </c>
      <c r="FB33">
        <v>4114</v>
      </c>
      <c r="FC33">
        <v>4242</v>
      </c>
      <c r="FD33">
        <v>4408</v>
      </c>
      <c r="FE33">
        <v>4513</v>
      </c>
      <c r="FF33">
        <v>4625</v>
      </c>
      <c r="FG33">
        <v>4691</v>
      </c>
      <c r="FH33">
        <v>4831</v>
      </c>
    </row>
    <row r="34" spans="1:164" x14ac:dyDescent="0.35">
      <c r="B34" t="s">
        <v>137</v>
      </c>
      <c r="C34">
        <v>12.238300000000001</v>
      </c>
      <c r="D34">
        <v>-1.5616000000000001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1</v>
      </c>
      <c r="BB34">
        <v>2</v>
      </c>
      <c r="BC34">
        <v>2</v>
      </c>
      <c r="BD34">
        <v>2</v>
      </c>
      <c r="BE34">
        <v>2</v>
      </c>
      <c r="BF34">
        <v>3</v>
      </c>
      <c r="BG34">
        <v>15</v>
      </c>
      <c r="BH34">
        <v>15</v>
      </c>
      <c r="BI34">
        <v>20</v>
      </c>
      <c r="BJ34">
        <v>33</v>
      </c>
      <c r="BK34">
        <v>40</v>
      </c>
      <c r="BL34">
        <v>64</v>
      </c>
      <c r="BM34">
        <v>75</v>
      </c>
      <c r="BN34">
        <v>99</v>
      </c>
      <c r="BO34">
        <v>114</v>
      </c>
      <c r="BP34">
        <v>146</v>
      </c>
      <c r="BQ34">
        <v>152</v>
      </c>
      <c r="BR34">
        <v>180</v>
      </c>
      <c r="BS34">
        <v>207</v>
      </c>
      <c r="BT34">
        <v>222</v>
      </c>
      <c r="BU34">
        <v>246</v>
      </c>
      <c r="BV34">
        <v>261</v>
      </c>
      <c r="BW34">
        <v>282</v>
      </c>
      <c r="BX34">
        <v>288</v>
      </c>
      <c r="BY34">
        <v>302</v>
      </c>
      <c r="BZ34">
        <v>318</v>
      </c>
      <c r="CA34">
        <v>345</v>
      </c>
      <c r="CB34">
        <v>364</v>
      </c>
      <c r="CC34">
        <v>384</v>
      </c>
      <c r="CD34">
        <v>414</v>
      </c>
      <c r="CE34">
        <v>443</v>
      </c>
      <c r="CF34">
        <v>443</v>
      </c>
      <c r="CG34">
        <v>484</v>
      </c>
      <c r="CH34">
        <v>497</v>
      </c>
      <c r="CI34">
        <v>497</v>
      </c>
      <c r="CJ34">
        <v>528</v>
      </c>
      <c r="CK34">
        <v>542</v>
      </c>
      <c r="CL34">
        <v>546</v>
      </c>
      <c r="CM34">
        <v>557</v>
      </c>
      <c r="CN34">
        <v>565</v>
      </c>
      <c r="CO34">
        <v>576</v>
      </c>
      <c r="CP34">
        <v>581</v>
      </c>
      <c r="CQ34">
        <v>600</v>
      </c>
      <c r="CR34">
        <v>609</v>
      </c>
      <c r="CS34">
        <v>616</v>
      </c>
      <c r="CT34">
        <v>629</v>
      </c>
      <c r="CU34">
        <v>629</v>
      </c>
      <c r="CV34">
        <v>632</v>
      </c>
      <c r="CW34">
        <v>635</v>
      </c>
      <c r="CX34">
        <v>638</v>
      </c>
      <c r="CY34">
        <v>641</v>
      </c>
      <c r="CZ34">
        <v>645</v>
      </c>
      <c r="DA34">
        <v>649</v>
      </c>
      <c r="DB34">
        <v>652</v>
      </c>
      <c r="DC34">
        <v>662</v>
      </c>
      <c r="DD34">
        <v>672</v>
      </c>
      <c r="DE34">
        <v>688</v>
      </c>
      <c r="DF34">
        <v>729</v>
      </c>
      <c r="DG34">
        <v>736</v>
      </c>
      <c r="DH34">
        <v>744</v>
      </c>
      <c r="DI34">
        <v>748</v>
      </c>
      <c r="DJ34">
        <v>751</v>
      </c>
      <c r="DK34">
        <v>760</v>
      </c>
      <c r="DL34">
        <v>766</v>
      </c>
      <c r="DM34">
        <v>773</v>
      </c>
      <c r="DN34">
        <v>773</v>
      </c>
      <c r="DO34">
        <v>780</v>
      </c>
      <c r="DP34">
        <v>782</v>
      </c>
      <c r="DQ34">
        <v>796</v>
      </c>
      <c r="DR34">
        <v>796</v>
      </c>
      <c r="DS34">
        <v>796</v>
      </c>
      <c r="DT34">
        <v>809</v>
      </c>
      <c r="DU34">
        <v>812</v>
      </c>
      <c r="DV34">
        <v>814</v>
      </c>
      <c r="DW34">
        <v>814</v>
      </c>
      <c r="DX34">
        <v>814</v>
      </c>
      <c r="DY34">
        <v>832</v>
      </c>
      <c r="DZ34">
        <v>832</v>
      </c>
      <c r="EA34">
        <v>845</v>
      </c>
      <c r="EB34">
        <v>847</v>
      </c>
      <c r="EC34">
        <v>847</v>
      </c>
      <c r="ED34">
        <v>847</v>
      </c>
      <c r="EE34">
        <v>847</v>
      </c>
      <c r="EF34">
        <v>847</v>
      </c>
      <c r="EG34">
        <v>881</v>
      </c>
      <c r="EH34">
        <v>884</v>
      </c>
      <c r="EI34">
        <v>885</v>
      </c>
      <c r="EJ34">
        <v>888</v>
      </c>
      <c r="EK34">
        <v>888</v>
      </c>
      <c r="EL34">
        <v>889</v>
      </c>
      <c r="EM34">
        <v>890</v>
      </c>
      <c r="EN34">
        <v>891</v>
      </c>
      <c r="EO34">
        <v>891</v>
      </c>
      <c r="EP34">
        <v>892</v>
      </c>
      <c r="EQ34">
        <v>892</v>
      </c>
      <c r="ER34">
        <v>892</v>
      </c>
      <c r="ES34">
        <v>894</v>
      </c>
      <c r="ET34">
        <v>894</v>
      </c>
      <c r="EU34">
        <v>895</v>
      </c>
      <c r="EV34">
        <v>899</v>
      </c>
      <c r="EW34">
        <v>899</v>
      </c>
      <c r="EX34">
        <v>900</v>
      </c>
      <c r="EY34">
        <v>901</v>
      </c>
      <c r="EZ34">
        <v>903</v>
      </c>
      <c r="FA34">
        <v>903</v>
      </c>
      <c r="FB34">
        <v>907</v>
      </c>
      <c r="FC34">
        <v>919</v>
      </c>
      <c r="FD34">
        <v>934</v>
      </c>
      <c r="FE34">
        <v>941</v>
      </c>
      <c r="FF34">
        <v>941</v>
      </c>
      <c r="FG34">
        <v>959</v>
      </c>
      <c r="FH34">
        <v>959</v>
      </c>
    </row>
    <row r="35" spans="1:164" x14ac:dyDescent="0.35">
      <c r="B35" t="s">
        <v>264</v>
      </c>
      <c r="C35">
        <v>16.538799999999998</v>
      </c>
      <c r="D35">
        <v>-23.041799999999999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1</v>
      </c>
      <c r="BL35">
        <v>3</v>
      </c>
      <c r="BM35">
        <v>3</v>
      </c>
      <c r="BN35">
        <v>3</v>
      </c>
      <c r="BO35">
        <v>3</v>
      </c>
      <c r="BP35">
        <v>4</v>
      </c>
      <c r="BQ35">
        <v>4</v>
      </c>
      <c r="BR35">
        <v>5</v>
      </c>
      <c r="BS35">
        <v>5</v>
      </c>
      <c r="BT35">
        <v>6</v>
      </c>
      <c r="BU35">
        <v>6</v>
      </c>
      <c r="BV35">
        <v>6</v>
      </c>
      <c r="BW35">
        <v>6</v>
      </c>
      <c r="BX35">
        <v>6</v>
      </c>
      <c r="BY35">
        <v>6</v>
      </c>
      <c r="BZ35">
        <v>7</v>
      </c>
      <c r="CA35">
        <v>7</v>
      </c>
      <c r="CB35">
        <v>7</v>
      </c>
      <c r="CC35">
        <v>7</v>
      </c>
      <c r="CD35">
        <v>7</v>
      </c>
      <c r="CE35">
        <v>7</v>
      </c>
      <c r="CF35">
        <v>7</v>
      </c>
      <c r="CG35">
        <v>8</v>
      </c>
      <c r="CH35">
        <v>8</v>
      </c>
      <c r="CI35">
        <v>10</v>
      </c>
      <c r="CJ35">
        <v>11</v>
      </c>
      <c r="CK35">
        <v>56</v>
      </c>
      <c r="CL35">
        <v>56</v>
      </c>
      <c r="CM35">
        <v>56</v>
      </c>
      <c r="CN35">
        <v>58</v>
      </c>
      <c r="CO35">
        <v>61</v>
      </c>
      <c r="CP35">
        <v>67</v>
      </c>
      <c r="CQ35">
        <v>68</v>
      </c>
      <c r="CR35">
        <v>73</v>
      </c>
      <c r="CS35">
        <v>82</v>
      </c>
      <c r="CT35">
        <v>88</v>
      </c>
      <c r="CU35">
        <v>90</v>
      </c>
      <c r="CV35">
        <v>106</v>
      </c>
      <c r="CW35">
        <v>109</v>
      </c>
      <c r="CX35">
        <v>114</v>
      </c>
      <c r="CY35">
        <v>114</v>
      </c>
      <c r="CZ35">
        <v>121</v>
      </c>
      <c r="DA35">
        <v>122</v>
      </c>
      <c r="DB35">
        <v>152</v>
      </c>
      <c r="DC35">
        <v>165</v>
      </c>
      <c r="DD35">
        <v>175</v>
      </c>
      <c r="DE35">
        <v>186</v>
      </c>
      <c r="DF35">
        <v>191</v>
      </c>
      <c r="DG35">
        <v>218</v>
      </c>
      <c r="DH35">
        <v>230</v>
      </c>
      <c r="DI35">
        <v>236</v>
      </c>
      <c r="DJ35">
        <v>246</v>
      </c>
      <c r="DK35">
        <v>260</v>
      </c>
      <c r="DL35">
        <v>267</v>
      </c>
      <c r="DM35">
        <v>289</v>
      </c>
      <c r="DN35">
        <v>315</v>
      </c>
      <c r="DO35">
        <v>326</v>
      </c>
      <c r="DP35">
        <v>328</v>
      </c>
      <c r="DQ35">
        <v>328</v>
      </c>
      <c r="DR35">
        <v>328</v>
      </c>
      <c r="DS35">
        <v>335</v>
      </c>
      <c r="DT35">
        <v>349</v>
      </c>
      <c r="DU35">
        <v>356</v>
      </c>
      <c r="DV35">
        <v>362</v>
      </c>
      <c r="DW35">
        <v>371</v>
      </c>
      <c r="DX35">
        <v>380</v>
      </c>
      <c r="DY35">
        <v>390</v>
      </c>
      <c r="DZ35">
        <v>390</v>
      </c>
      <c r="EA35">
        <v>390</v>
      </c>
      <c r="EB35">
        <v>390</v>
      </c>
      <c r="EC35">
        <v>405</v>
      </c>
      <c r="ED35">
        <v>421</v>
      </c>
      <c r="EE35">
        <v>435</v>
      </c>
      <c r="EF35">
        <v>458</v>
      </c>
      <c r="EG35">
        <v>466</v>
      </c>
      <c r="EH35">
        <v>477</v>
      </c>
      <c r="EI35">
        <v>502</v>
      </c>
      <c r="EJ35">
        <v>536</v>
      </c>
      <c r="EK35">
        <v>542</v>
      </c>
      <c r="EL35">
        <v>554</v>
      </c>
      <c r="EM35">
        <v>567</v>
      </c>
      <c r="EN35">
        <v>585</v>
      </c>
      <c r="EO35">
        <v>615</v>
      </c>
      <c r="EP35">
        <v>657</v>
      </c>
      <c r="EQ35">
        <v>697</v>
      </c>
      <c r="ER35">
        <v>726</v>
      </c>
      <c r="ES35">
        <v>750</v>
      </c>
      <c r="ET35">
        <v>760</v>
      </c>
      <c r="EU35">
        <v>781</v>
      </c>
      <c r="EV35">
        <v>792</v>
      </c>
      <c r="EW35">
        <v>823</v>
      </c>
      <c r="EX35">
        <v>848</v>
      </c>
      <c r="EY35">
        <v>863</v>
      </c>
      <c r="EZ35">
        <v>890</v>
      </c>
      <c r="FA35">
        <v>944</v>
      </c>
      <c r="FB35">
        <v>982</v>
      </c>
      <c r="FC35">
        <v>999</v>
      </c>
      <c r="FD35">
        <v>1003</v>
      </c>
      <c r="FE35">
        <v>1027</v>
      </c>
      <c r="FF35">
        <v>1091</v>
      </c>
      <c r="FG35">
        <v>1155</v>
      </c>
      <c r="FH35">
        <v>1165</v>
      </c>
    </row>
    <row r="36" spans="1:164" x14ac:dyDescent="0.35">
      <c r="B36" t="s">
        <v>45</v>
      </c>
      <c r="C36">
        <v>11.55</v>
      </c>
      <c r="D36">
        <v>104.91670000000001</v>
      </c>
      <c r="E36">
        <v>0</v>
      </c>
      <c r="F36">
        <v>0</v>
      </c>
      <c r="G36">
        <v>0</v>
      </c>
      <c r="H36">
        <v>0</v>
      </c>
      <c r="I36">
        <v>0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1</v>
      </c>
      <c r="AM36">
        <v>1</v>
      </c>
      <c r="AN36">
        <v>1</v>
      </c>
      <c r="AO36">
        <v>1</v>
      </c>
      <c r="AP36">
        <v>1</v>
      </c>
      <c r="AQ36">
        <v>1</v>
      </c>
      <c r="AR36">
        <v>1</v>
      </c>
      <c r="AS36">
        <v>1</v>
      </c>
      <c r="AT36">
        <v>1</v>
      </c>
      <c r="AU36">
        <v>1</v>
      </c>
      <c r="AV36">
        <v>1</v>
      </c>
      <c r="AW36">
        <v>1</v>
      </c>
      <c r="AX36">
        <v>1</v>
      </c>
      <c r="AY36">
        <v>2</v>
      </c>
      <c r="AZ36">
        <v>2</v>
      </c>
      <c r="BA36">
        <v>2</v>
      </c>
      <c r="BB36">
        <v>3</v>
      </c>
      <c r="BC36">
        <v>3</v>
      </c>
      <c r="BD36">
        <v>5</v>
      </c>
      <c r="BE36">
        <v>7</v>
      </c>
      <c r="BF36">
        <v>7</v>
      </c>
      <c r="BG36">
        <v>7</v>
      </c>
      <c r="BH36">
        <v>33</v>
      </c>
      <c r="BI36">
        <v>35</v>
      </c>
      <c r="BJ36">
        <v>37</v>
      </c>
      <c r="BK36">
        <v>51</v>
      </c>
      <c r="BL36">
        <v>53</v>
      </c>
      <c r="BM36">
        <v>84</v>
      </c>
      <c r="BN36">
        <v>87</v>
      </c>
      <c r="BO36">
        <v>91</v>
      </c>
      <c r="BP36">
        <v>96</v>
      </c>
      <c r="BQ36">
        <v>96</v>
      </c>
      <c r="BR36">
        <v>99</v>
      </c>
      <c r="BS36">
        <v>99</v>
      </c>
      <c r="BT36">
        <v>103</v>
      </c>
      <c r="BU36">
        <v>107</v>
      </c>
      <c r="BV36">
        <v>109</v>
      </c>
      <c r="BW36">
        <v>109</v>
      </c>
      <c r="BX36">
        <v>110</v>
      </c>
      <c r="BY36">
        <v>114</v>
      </c>
      <c r="BZ36">
        <v>114</v>
      </c>
      <c r="CA36">
        <v>114</v>
      </c>
      <c r="CB36">
        <v>114</v>
      </c>
      <c r="CC36">
        <v>115</v>
      </c>
      <c r="CD36">
        <v>117</v>
      </c>
      <c r="CE36">
        <v>119</v>
      </c>
      <c r="CF36">
        <v>119</v>
      </c>
      <c r="CG36">
        <v>120</v>
      </c>
      <c r="CH36">
        <v>122</v>
      </c>
      <c r="CI36">
        <v>122</v>
      </c>
      <c r="CJ36">
        <v>122</v>
      </c>
      <c r="CK36">
        <v>122</v>
      </c>
      <c r="CL36">
        <v>122</v>
      </c>
      <c r="CM36">
        <v>122</v>
      </c>
      <c r="CN36">
        <v>122</v>
      </c>
      <c r="CO36">
        <v>122</v>
      </c>
      <c r="CP36">
        <v>122</v>
      </c>
      <c r="CQ36">
        <v>122</v>
      </c>
      <c r="CR36">
        <v>122</v>
      </c>
      <c r="CS36">
        <v>122</v>
      </c>
      <c r="CT36">
        <v>122</v>
      </c>
      <c r="CU36">
        <v>122</v>
      </c>
      <c r="CV36">
        <v>122</v>
      </c>
      <c r="CW36">
        <v>122</v>
      </c>
      <c r="CX36">
        <v>122</v>
      </c>
      <c r="CY36">
        <v>122</v>
      </c>
      <c r="CZ36">
        <v>122</v>
      </c>
      <c r="DA36">
        <v>122</v>
      </c>
      <c r="DB36">
        <v>122</v>
      </c>
      <c r="DC36">
        <v>122</v>
      </c>
      <c r="DD36">
        <v>122</v>
      </c>
      <c r="DE36">
        <v>122</v>
      </c>
      <c r="DF36">
        <v>122</v>
      </c>
      <c r="DG36">
        <v>122</v>
      </c>
      <c r="DH36">
        <v>122</v>
      </c>
      <c r="DI36">
        <v>122</v>
      </c>
      <c r="DJ36">
        <v>122</v>
      </c>
      <c r="DK36">
        <v>122</v>
      </c>
      <c r="DL36">
        <v>122</v>
      </c>
      <c r="DM36">
        <v>122</v>
      </c>
      <c r="DN36">
        <v>122</v>
      </c>
      <c r="DO36">
        <v>122</v>
      </c>
      <c r="DP36">
        <v>122</v>
      </c>
      <c r="DQ36">
        <v>122</v>
      </c>
      <c r="DR36">
        <v>122</v>
      </c>
      <c r="DS36">
        <v>122</v>
      </c>
      <c r="DT36">
        <v>122</v>
      </c>
      <c r="DU36">
        <v>123</v>
      </c>
      <c r="DV36">
        <v>123</v>
      </c>
      <c r="DW36">
        <v>124</v>
      </c>
      <c r="DX36">
        <v>124</v>
      </c>
      <c r="DY36">
        <v>124</v>
      </c>
      <c r="DZ36">
        <v>124</v>
      </c>
      <c r="EA36">
        <v>124</v>
      </c>
      <c r="EB36">
        <v>124</v>
      </c>
      <c r="EC36">
        <v>124</v>
      </c>
      <c r="ED36">
        <v>125</v>
      </c>
      <c r="EE36">
        <v>125</v>
      </c>
      <c r="EF36">
        <v>125</v>
      </c>
      <c r="EG36">
        <v>125</v>
      </c>
      <c r="EH36">
        <v>125</v>
      </c>
      <c r="EI36">
        <v>125</v>
      </c>
      <c r="EJ36">
        <v>125</v>
      </c>
      <c r="EK36">
        <v>125</v>
      </c>
      <c r="EL36">
        <v>126</v>
      </c>
      <c r="EM36">
        <v>126</v>
      </c>
      <c r="EN36">
        <v>126</v>
      </c>
      <c r="EO36">
        <v>126</v>
      </c>
      <c r="EP36">
        <v>126</v>
      </c>
      <c r="EQ36">
        <v>126</v>
      </c>
      <c r="ER36">
        <v>128</v>
      </c>
      <c r="ES36">
        <v>128</v>
      </c>
      <c r="ET36">
        <v>128</v>
      </c>
      <c r="EU36">
        <v>128</v>
      </c>
      <c r="EV36">
        <v>128</v>
      </c>
      <c r="EW36">
        <v>129</v>
      </c>
      <c r="EX36">
        <v>129</v>
      </c>
      <c r="EY36">
        <v>129</v>
      </c>
      <c r="EZ36">
        <v>129</v>
      </c>
      <c r="FA36">
        <v>130</v>
      </c>
      <c r="FB36">
        <v>130</v>
      </c>
      <c r="FC36">
        <v>130</v>
      </c>
      <c r="FD36">
        <v>130</v>
      </c>
      <c r="FE36">
        <v>139</v>
      </c>
      <c r="FF36">
        <v>141</v>
      </c>
      <c r="FG36">
        <v>141</v>
      </c>
      <c r="FH36">
        <v>141</v>
      </c>
    </row>
    <row r="37" spans="1:164" x14ac:dyDescent="0.35">
      <c r="B37" t="s">
        <v>115</v>
      </c>
      <c r="C37">
        <v>3.8479999999999999</v>
      </c>
      <c r="D37">
        <v>11.5021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1</v>
      </c>
      <c r="AX37">
        <v>1</v>
      </c>
      <c r="AY37">
        <v>2</v>
      </c>
      <c r="AZ37">
        <v>2</v>
      </c>
      <c r="BA37">
        <v>2</v>
      </c>
      <c r="BB37">
        <v>2</v>
      </c>
      <c r="BC37">
        <v>2</v>
      </c>
      <c r="BD37">
        <v>2</v>
      </c>
      <c r="BE37">
        <v>2</v>
      </c>
      <c r="BF37">
        <v>2</v>
      </c>
      <c r="BG37">
        <v>4</v>
      </c>
      <c r="BH37">
        <v>10</v>
      </c>
      <c r="BI37">
        <v>10</v>
      </c>
      <c r="BJ37">
        <v>13</v>
      </c>
      <c r="BK37">
        <v>20</v>
      </c>
      <c r="BL37">
        <v>27</v>
      </c>
      <c r="BM37">
        <v>40</v>
      </c>
      <c r="BN37">
        <v>56</v>
      </c>
      <c r="BO37">
        <v>66</v>
      </c>
      <c r="BP37">
        <v>75</v>
      </c>
      <c r="BQ37">
        <v>75</v>
      </c>
      <c r="BR37">
        <v>91</v>
      </c>
      <c r="BS37">
        <v>91</v>
      </c>
      <c r="BT37">
        <v>139</v>
      </c>
      <c r="BU37">
        <v>139</v>
      </c>
      <c r="BV37">
        <v>193</v>
      </c>
      <c r="BW37">
        <v>233</v>
      </c>
      <c r="BX37">
        <v>306</v>
      </c>
      <c r="BY37">
        <v>509</v>
      </c>
      <c r="BZ37">
        <v>555</v>
      </c>
      <c r="CA37">
        <v>650</v>
      </c>
      <c r="CB37">
        <v>658</v>
      </c>
      <c r="CC37">
        <v>658</v>
      </c>
      <c r="CD37">
        <v>730</v>
      </c>
      <c r="CE37">
        <v>730</v>
      </c>
      <c r="CF37">
        <v>820</v>
      </c>
      <c r="CG37">
        <v>820</v>
      </c>
      <c r="CH37">
        <v>820</v>
      </c>
      <c r="CI37">
        <v>820</v>
      </c>
      <c r="CJ37">
        <v>848</v>
      </c>
      <c r="CK37">
        <v>848</v>
      </c>
      <c r="CL37">
        <v>996</v>
      </c>
      <c r="CM37">
        <v>996</v>
      </c>
      <c r="CN37">
        <v>1017</v>
      </c>
      <c r="CO37">
        <v>1017</v>
      </c>
      <c r="CP37">
        <v>1163</v>
      </c>
      <c r="CQ37">
        <v>1163</v>
      </c>
      <c r="CR37">
        <v>1163</v>
      </c>
      <c r="CS37">
        <v>1334</v>
      </c>
      <c r="CT37">
        <v>1430</v>
      </c>
      <c r="CU37">
        <v>1518</v>
      </c>
      <c r="CV37">
        <v>1621</v>
      </c>
      <c r="CW37">
        <v>1705</v>
      </c>
      <c r="CX37">
        <v>1705</v>
      </c>
      <c r="CY37">
        <v>1832</v>
      </c>
      <c r="CZ37">
        <v>1832</v>
      </c>
      <c r="DA37">
        <v>1832</v>
      </c>
      <c r="DB37">
        <v>2077</v>
      </c>
      <c r="DC37">
        <v>2077</v>
      </c>
      <c r="DD37">
        <v>2104</v>
      </c>
      <c r="DE37">
        <v>2104</v>
      </c>
      <c r="DF37">
        <v>2265</v>
      </c>
      <c r="DG37">
        <v>2267</v>
      </c>
      <c r="DH37">
        <v>2267</v>
      </c>
      <c r="DI37">
        <v>2274</v>
      </c>
      <c r="DJ37">
        <v>2579</v>
      </c>
      <c r="DK37">
        <v>2689</v>
      </c>
      <c r="DL37">
        <v>2689</v>
      </c>
      <c r="DM37">
        <v>2800</v>
      </c>
      <c r="DN37">
        <v>2954</v>
      </c>
      <c r="DO37">
        <v>3105</v>
      </c>
      <c r="DP37">
        <v>3105</v>
      </c>
      <c r="DQ37">
        <v>3105</v>
      </c>
      <c r="DR37">
        <v>3529</v>
      </c>
      <c r="DS37">
        <v>3529</v>
      </c>
      <c r="DT37">
        <v>3733</v>
      </c>
      <c r="DU37">
        <v>4288</v>
      </c>
      <c r="DV37">
        <v>4400</v>
      </c>
      <c r="DW37">
        <v>4400</v>
      </c>
      <c r="DX37">
        <v>4890</v>
      </c>
      <c r="DY37">
        <v>4890</v>
      </c>
      <c r="DZ37">
        <v>5436</v>
      </c>
      <c r="EA37">
        <v>5436</v>
      </c>
      <c r="EB37">
        <v>5436</v>
      </c>
      <c r="EC37">
        <v>5436</v>
      </c>
      <c r="ED37">
        <v>5904</v>
      </c>
      <c r="EE37">
        <v>5904</v>
      </c>
      <c r="EF37">
        <v>6397</v>
      </c>
      <c r="EG37">
        <v>6585</v>
      </c>
      <c r="EH37">
        <v>6585</v>
      </c>
      <c r="EI37">
        <v>6789</v>
      </c>
      <c r="EJ37">
        <v>7392</v>
      </c>
      <c r="EK37">
        <v>7599</v>
      </c>
      <c r="EL37">
        <v>7908</v>
      </c>
      <c r="EM37">
        <v>8060</v>
      </c>
      <c r="EN37">
        <v>8312</v>
      </c>
      <c r="EO37">
        <v>8681</v>
      </c>
      <c r="EP37">
        <v>8681</v>
      </c>
      <c r="EQ37">
        <v>8681</v>
      </c>
      <c r="ER37">
        <v>8681</v>
      </c>
      <c r="ES37">
        <v>8681</v>
      </c>
      <c r="ET37">
        <v>9864</v>
      </c>
      <c r="EU37">
        <v>9864</v>
      </c>
      <c r="EV37">
        <v>9864</v>
      </c>
      <c r="EW37">
        <v>9864</v>
      </c>
      <c r="EX37">
        <v>10638</v>
      </c>
      <c r="EY37">
        <v>11610</v>
      </c>
      <c r="EZ37">
        <v>11892</v>
      </c>
      <c r="FA37">
        <v>12041</v>
      </c>
      <c r="FB37">
        <v>12270</v>
      </c>
      <c r="FC37">
        <v>12592</v>
      </c>
      <c r="FD37">
        <v>12592</v>
      </c>
      <c r="FE37">
        <v>12592</v>
      </c>
      <c r="FF37">
        <v>12592</v>
      </c>
      <c r="FG37">
        <v>12592</v>
      </c>
      <c r="FH37">
        <v>12592</v>
      </c>
    </row>
    <row r="38" spans="1:164" x14ac:dyDescent="0.35">
      <c r="A38" t="s">
        <v>129</v>
      </c>
      <c r="B38" t="s">
        <v>40</v>
      </c>
      <c r="C38">
        <v>53.933300000000003</v>
      </c>
      <c r="D38">
        <v>-116.5765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1</v>
      </c>
      <c r="AX38">
        <v>2</v>
      </c>
      <c r="AY38">
        <v>4</v>
      </c>
      <c r="AZ38">
        <v>7</v>
      </c>
      <c r="BA38">
        <v>7</v>
      </c>
      <c r="BB38">
        <v>19</v>
      </c>
      <c r="BC38">
        <v>19</v>
      </c>
      <c r="BD38">
        <v>29</v>
      </c>
      <c r="BE38">
        <v>29</v>
      </c>
      <c r="BF38">
        <v>39</v>
      </c>
      <c r="BG38">
        <v>56</v>
      </c>
      <c r="BH38">
        <v>74</v>
      </c>
      <c r="BI38">
        <v>97</v>
      </c>
      <c r="BJ38">
        <v>119</v>
      </c>
      <c r="BK38">
        <v>146</v>
      </c>
      <c r="BL38">
        <v>195</v>
      </c>
      <c r="BM38">
        <v>259</v>
      </c>
      <c r="BN38">
        <v>301</v>
      </c>
      <c r="BO38">
        <v>359</v>
      </c>
      <c r="BP38">
        <v>358</v>
      </c>
      <c r="BQ38">
        <v>486</v>
      </c>
      <c r="BR38">
        <v>542</v>
      </c>
      <c r="BS38">
        <v>542</v>
      </c>
      <c r="BT38">
        <v>621</v>
      </c>
      <c r="BU38">
        <v>661</v>
      </c>
      <c r="BV38">
        <v>690</v>
      </c>
      <c r="BW38">
        <v>754</v>
      </c>
      <c r="BX38">
        <v>969</v>
      </c>
      <c r="BY38">
        <v>969</v>
      </c>
      <c r="BZ38">
        <v>1075</v>
      </c>
      <c r="CA38">
        <v>1181</v>
      </c>
      <c r="CB38">
        <v>1250</v>
      </c>
      <c r="CC38">
        <v>1373</v>
      </c>
      <c r="CD38">
        <v>1373</v>
      </c>
      <c r="CE38">
        <v>1423</v>
      </c>
      <c r="CF38">
        <v>1451</v>
      </c>
      <c r="CG38">
        <v>1567</v>
      </c>
      <c r="CH38">
        <v>1567</v>
      </c>
      <c r="CI38">
        <v>1732</v>
      </c>
      <c r="CJ38">
        <v>1870</v>
      </c>
      <c r="CK38">
        <v>1870</v>
      </c>
      <c r="CL38">
        <v>1996</v>
      </c>
      <c r="CM38">
        <v>2397</v>
      </c>
      <c r="CN38">
        <v>2562</v>
      </c>
      <c r="CO38">
        <v>2803</v>
      </c>
      <c r="CP38">
        <v>2908</v>
      </c>
      <c r="CQ38">
        <v>3095</v>
      </c>
      <c r="CR38">
        <v>3401</v>
      </c>
      <c r="CS38">
        <v>3720</v>
      </c>
      <c r="CT38">
        <v>4017</v>
      </c>
      <c r="CU38">
        <v>4233</v>
      </c>
      <c r="CV38">
        <v>4480</v>
      </c>
      <c r="CW38">
        <v>4696</v>
      </c>
      <c r="CX38">
        <v>4850</v>
      </c>
      <c r="CY38">
        <v>5165</v>
      </c>
      <c r="CZ38">
        <v>5355</v>
      </c>
      <c r="DA38">
        <v>5573</v>
      </c>
      <c r="DB38">
        <v>5670</v>
      </c>
      <c r="DC38">
        <v>5766</v>
      </c>
      <c r="DD38">
        <v>5836</v>
      </c>
      <c r="DE38">
        <v>5893</v>
      </c>
      <c r="DF38">
        <v>5963</v>
      </c>
      <c r="DG38">
        <v>6017</v>
      </c>
      <c r="DH38">
        <v>6098</v>
      </c>
      <c r="DI38">
        <v>6157</v>
      </c>
      <c r="DJ38">
        <v>6253</v>
      </c>
      <c r="DK38">
        <v>6300</v>
      </c>
      <c r="DL38">
        <v>6345</v>
      </c>
      <c r="DM38">
        <v>6407</v>
      </c>
      <c r="DN38">
        <v>6457</v>
      </c>
      <c r="DO38">
        <v>6515</v>
      </c>
      <c r="DP38">
        <v>6587</v>
      </c>
      <c r="DQ38">
        <v>6644</v>
      </c>
      <c r="DR38">
        <v>6683</v>
      </c>
      <c r="DS38">
        <v>6716</v>
      </c>
      <c r="DT38">
        <v>6735</v>
      </c>
      <c r="DU38">
        <v>6768</v>
      </c>
      <c r="DV38">
        <v>6800</v>
      </c>
      <c r="DW38">
        <v>6818</v>
      </c>
      <c r="DX38">
        <v>6860</v>
      </c>
      <c r="DY38">
        <v>6879</v>
      </c>
      <c r="DZ38">
        <v>6901</v>
      </c>
      <c r="EA38">
        <v>6926</v>
      </c>
      <c r="EB38">
        <v>6955</v>
      </c>
      <c r="EC38">
        <v>6979</v>
      </c>
      <c r="ED38">
        <v>6992</v>
      </c>
      <c r="EE38">
        <v>7010</v>
      </c>
      <c r="EF38">
        <v>7044</v>
      </c>
      <c r="EG38">
        <v>7057</v>
      </c>
      <c r="EH38">
        <v>7076</v>
      </c>
      <c r="EI38">
        <v>7091</v>
      </c>
      <c r="EJ38">
        <v>7098</v>
      </c>
      <c r="EK38">
        <v>7138</v>
      </c>
      <c r="EL38">
        <v>7138</v>
      </c>
      <c r="EM38">
        <v>7202</v>
      </c>
      <c r="EN38">
        <v>7229</v>
      </c>
      <c r="EO38">
        <v>7276</v>
      </c>
      <c r="EP38">
        <v>7316</v>
      </c>
      <c r="EQ38">
        <v>7346</v>
      </c>
      <c r="ER38">
        <v>7383</v>
      </c>
      <c r="ES38">
        <v>7433</v>
      </c>
      <c r="ET38">
        <v>7453</v>
      </c>
      <c r="EU38">
        <v>7482</v>
      </c>
      <c r="EV38">
        <v>7530</v>
      </c>
      <c r="EW38">
        <v>7579</v>
      </c>
      <c r="EX38">
        <v>7625</v>
      </c>
      <c r="EY38">
        <v>7673</v>
      </c>
      <c r="EZ38">
        <v>7704</v>
      </c>
      <c r="FA38">
        <v>7736</v>
      </c>
      <c r="FB38">
        <v>7781</v>
      </c>
      <c r="FC38">
        <v>7825</v>
      </c>
      <c r="FD38">
        <v>7851</v>
      </c>
      <c r="FE38">
        <v>7888</v>
      </c>
      <c r="FF38">
        <v>7957</v>
      </c>
      <c r="FG38">
        <v>7996</v>
      </c>
      <c r="FH38">
        <v>8067</v>
      </c>
    </row>
    <row r="39" spans="1:164" x14ac:dyDescent="0.35">
      <c r="A39" t="s">
        <v>39</v>
      </c>
      <c r="B39" t="s">
        <v>40</v>
      </c>
      <c r="C39">
        <v>49.282699999999998</v>
      </c>
      <c r="D39">
        <v>-123.1207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2</v>
      </c>
      <c r="T39">
        <v>2</v>
      </c>
      <c r="U39">
        <v>4</v>
      </c>
      <c r="V39">
        <v>4</v>
      </c>
      <c r="W39">
        <v>4</v>
      </c>
      <c r="X39">
        <v>4</v>
      </c>
      <c r="Y39">
        <v>4</v>
      </c>
      <c r="Z39">
        <v>4</v>
      </c>
      <c r="AA39">
        <v>4</v>
      </c>
      <c r="AB39">
        <v>4</v>
      </c>
      <c r="AC39">
        <v>4</v>
      </c>
      <c r="AD39">
        <v>4</v>
      </c>
      <c r="AE39">
        <v>5</v>
      </c>
      <c r="AF39">
        <v>5</v>
      </c>
      <c r="AG39">
        <v>5</v>
      </c>
      <c r="AH39">
        <v>5</v>
      </c>
      <c r="AI39">
        <v>6</v>
      </c>
      <c r="AJ39">
        <v>6</v>
      </c>
      <c r="AK39">
        <v>6</v>
      </c>
      <c r="AL39">
        <v>6</v>
      </c>
      <c r="AM39">
        <v>7</v>
      </c>
      <c r="AN39">
        <v>7</v>
      </c>
      <c r="AO39">
        <v>7</v>
      </c>
      <c r="AP39">
        <v>7</v>
      </c>
      <c r="AQ39">
        <v>8</v>
      </c>
      <c r="AR39">
        <v>8</v>
      </c>
      <c r="AS39">
        <v>8</v>
      </c>
      <c r="AT39">
        <v>9</v>
      </c>
      <c r="AU39">
        <v>12</v>
      </c>
      <c r="AV39">
        <v>13</v>
      </c>
      <c r="AW39">
        <v>21</v>
      </c>
      <c r="AX39">
        <v>21</v>
      </c>
      <c r="AY39">
        <v>27</v>
      </c>
      <c r="AZ39">
        <v>32</v>
      </c>
      <c r="BA39">
        <v>32</v>
      </c>
      <c r="BB39">
        <v>39</v>
      </c>
      <c r="BC39">
        <v>46</v>
      </c>
      <c r="BD39">
        <v>64</v>
      </c>
      <c r="BE39">
        <v>64</v>
      </c>
      <c r="BF39">
        <v>73</v>
      </c>
      <c r="BG39">
        <v>103</v>
      </c>
      <c r="BH39">
        <v>103</v>
      </c>
      <c r="BI39">
        <v>186</v>
      </c>
      <c r="BJ39">
        <v>231</v>
      </c>
      <c r="BK39">
        <v>271</v>
      </c>
      <c r="BL39">
        <v>424</v>
      </c>
      <c r="BM39">
        <v>424</v>
      </c>
      <c r="BN39">
        <v>472</v>
      </c>
      <c r="BO39">
        <v>617</v>
      </c>
      <c r="BP39">
        <v>617</v>
      </c>
      <c r="BQ39">
        <v>725</v>
      </c>
      <c r="BR39">
        <v>725</v>
      </c>
      <c r="BS39">
        <v>884</v>
      </c>
      <c r="BT39">
        <v>884</v>
      </c>
      <c r="BU39">
        <v>970</v>
      </c>
      <c r="BV39">
        <v>1013</v>
      </c>
      <c r="BW39">
        <v>1013</v>
      </c>
      <c r="BX39">
        <v>1121</v>
      </c>
      <c r="BY39">
        <v>1174</v>
      </c>
      <c r="BZ39">
        <v>1203</v>
      </c>
      <c r="CA39">
        <v>1203</v>
      </c>
      <c r="CB39">
        <v>1266</v>
      </c>
      <c r="CC39">
        <v>1266</v>
      </c>
      <c r="CD39">
        <v>1291</v>
      </c>
      <c r="CE39">
        <v>1336</v>
      </c>
      <c r="CF39">
        <v>1370</v>
      </c>
      <c r="CG39">
        <v>1445</v>
      </c>
      <c r="CH39">
        <v>1445</v>
      </c>
      <c r="CI39">
        <v>1490</v>
      </c>
      <c r="CJ39">
        <v>1490</v>
      </c>
      <c r="CK39">
        <v>1517</v>
      </c>
      <c r="CL39">
        <v>1561</v>
      </c>
      <c r="CM39">
        <v>1575</v>
      </c>
      <c r="CN39">
        <v>1618</v>
      </c>
      <c r="CO39">
        <v>1647</v>
      </c>
      <c r="CP39">
        <v>1647</v>
      </c>
      <c r="CQ39">
        <v>1724</v>
      </c>
      <c r="CR39">
        <v>1795</v>
      </c>
      <c r="CS39">
        <v>1824</v>
      </c>
      <c r="CT39">
        <v>1853</v>
      </c>
      <c r="CU39">
        <v>1948</v>
      </c>
      <c r="CV39">
        <v>1948</v>
      </c>
      <c r="CW39">
        <v>1998</v>
      </c>
      <c r="CX39">
        <v>2053</v>
      </c>
      <c r="CY39">
        <v>2087</v>
      </c>
      <c r="CZ39">
        <v>2112</v>
      </c>
      <c r="DA39">
        <v>2145</v>
      </c>
      <c r="DB39">
        <v>2171</v>
      </c>
      <c r="DC39">
        <v>2171</v>
      </c>
      <c r="DD39">
        <v>2224</v>
      </c>
      <c r="DE39">
        <v>2232</v>
      </c>
      <c r="DF39">
        <v>2255</v>
      </c>
      <c r="DG39">
        <v>2288</v>
      </c>
      <c r="DH39">
        <v>2315</v>
      </c>
      <c r="DI39">
        <v>2330</v>
      </c>
      <c r="DJ39">
        <v>2330</v>
      </c>
      <c r="DK39">
        <v>2353</v>
      </c>
      <c r="DL39">
        <v>2360</v>
      </c>
      <c r="DM39">
        <v>2376</v>
      </c>
      <c r="DN39">
        <v>2392</v>
      </c>
      <c r="DO39">
        <v>2407</v>
      </c>
      <c r="DP39">
        <v>2428</v>
      </c>
      <c r="DQ39">
        <v>2428</v>
      </c>
      <c r="DR39">
        <v>2444</v>
      </c>
      <c r="DS39">
        <v>2446</v>
      </c>
      <c r="DT39">
        <v>2467</v>
      </c>
      <c r="DU39">
        <v>2479</v>
      </c>
      <c r="DV39">
        <v>2507</v>
      </c>
      <c r="DW39">
        <v>2517</v>
      </c>
      <c r="DX39">
        <v>2517</v>
      </c>
      <c r="DY39">
        <v>2530</v>
      </c>
      <c r="DZ39">
        <v>2541</v>
      </c>
      <c r="EA39">
        <v>2550</v>
      </c>
      <c r="EB39">
        <v>2558</v>
      </c>
      <c r="EC39">
        <v>2562</v>
      </c>
      <c r="ED39">
        <v>2573</v>
      </c>
      <c r="EE39">
        <v>2573</v>
      </c>
      <c r="EF39">
        <v>2597</v>
      </c>
      <c r="EG39">
        <v>2601</v>
      </c>
      <c r="EH39">
        <v>2623</v>
      </c>
      <c r="EI39">
        <v>2632</v>
      </c>
      <c r="EJ39">
        <v>2632</v>
      </c>
      <c r="EK39">
        <v>2632</v>
      </c>
      <c r="EL39">
        <v>2632</v>
      </c>
      <c r="EM39">
        <v>2659</v>
      </c>
      <c r="EN39">
        <v>2669</v>
      </c>
      <c r="EO39">
        <v>2680</v>
      </c>
      <c r="EP39">
        <v>2694</v>
      </c>
      <c r="EQ39">
        <v>2709</v>
      </c>
      <c r="ER39">
        <v>2709</v>
      </c>
      <c r="ES39">
        <v>2709</v>
      </c>
      <c r="ET39">
        <v>2745</v>
      </c>
      <c r="EU39">
        <v>2756</v>
      </c>
      <c r="EV39">
        <v>2775</v>
      </c>
      <c r="EW39">
        <v>2783</v>
      </c>
      <c r="EX39">
        <v>2790</v>
      </c>
      <c r="EY39">
        <v>2790</v>
      </c>
      <c r="EZ39">
        <v>2790</v>
      </c>
      <c r="FA39">
        <v>2822</v>
      </c>
      <c r="FB39">
        <v>2835</v>
      </c>
      <c r="FC39">
        <v>2849</v>
      </c>
      <c r="FD39">
        <v>2869</v>
      </c>
      <c r="FE39">
        <v>2878</v>
      </c>
      <c r="FF39">
        <v>2878</v>
      </c>
      <c r="FG39">
        <v>2878</v>
      </c>
      <c r="FH39">
        <v>2904</v>
      </c>
    </row>
    <row r="40" spans="1:164" x14ac:dyDescent="0.35">
      <c r="A40" t="s">
        <v>136</v>
      </c>
      <c r="B40" t="s">
        <v>40</v>
      </c>
      <c r="C40">
        <v>37.648899999999998</v>
      </c>
      <c r="D40">
        <v>-122.66549999999999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2</v>
      </c>
      <c r="BE40">
        <v>2</v>
      </c>
      <c r="BF40">
        <v>2</v>
      </c>
      <c r="BG40">
        <v>2</v>
      </c>
      <c r="BH40">
        <v>8</v>
      </c>
      <c r="BI40">
        <v>9</v>
      </c>
      <c r="BJ40">
        <v>9</v>
      </c>
      <c r="BK40">
        <v>10</v>
      </c>
      <c r="BL40">
        <v>10</v>
      </c>
      <c r="BM40">
        <v>13</v>
      </c>
      <c r="BN40">
        <v>13</v>
      </c>
      <c r="BO40">
        <v>13</v>
      </c>
      <c r="BP40">
        <v>13</v>
      </c>
      <c r="BQ40">
        <v>13</v>
      </c>
      <c r="BR40">
        <v>13</v>
      </c>
      <c r="BS40">
        <v>13</v>
      </c>
      <c r="BT40">
        <v>13</v>
      </c>
      <c r="BU40">
        <v>13</v>
      </c>
      <c r="BV40">
        <v>13</v>
      </c>
      <c r="BW40">
        <v>13</v>
      </c>
      <c r="BX40">
        <v>13</v>
      </c>
      <c r="BY40">
        <v>13</v>
      </c>
      <c r="BZ40">
        <v>13</v>
      </c>
      <c r="CA40">
        <v>13</v>
      </c>
      <c r="CB40">
        <v>13</v>
      </c>
      <c r="CC40">
        <v>13</v>
      </c>
      <c r="CD40">
        <v>13</v>
      </c>
      <c r="CE40">
        <v>13</v>
      </c>
      <c r="CF40">
        <v>13</v>
      </c>
      <c r="CG40">
        <v>13</v>
      </c>
      <c r="CH40">
        <v>13</v>
      </c>
      <c r="CI40">
        <v>13</v>
      </c>
      <c r="CJ40">
        <v>13</v>
      </c>
      <c r="CK40">
        <v>13</v>
      </c>
      <c r="CL40">
        <v>13</v>
      </c>
      <c r="CM40">
        <v>13</v>
      </c>
      <c r="CN40">
        <v>13</v>
      </c>
      <c r="CO40">
        <v>13</v>
      </c>
      <c r="CP40">
        <v>13</v>
      </c>
      <c r="CQ40">
        <v>13</v>
      </c>
      <c r="CR40">
        <v>13</v>
      </c>
      <c r="CS40">
        <v>13</v>
      </c>
      <c r="CT40">
        <v>13</v>
      </c>
      <c r="CU40">
        <v>13</v>
      </c>
      <c r="CV40">
        <v>13</v>
      </c>
      <c r="CW40">
        <v>13</v>
      </c>
      <c r="CX40">
        <v>13</v>
      </c>
      <c r="CY40">
        <v>13</v>
      </c>
      <c r="CZ40">
        <v>13</v>
      </c>
      <c r="DA40">
        <v>13</v>
      </c>
      <c r="DB40">
        <v>13</v>
      </c>
      <c r="DC40">
        <v>13</v>
      </c>
      <c r="DD40">
        <v>13</v>
      </c>
      <c r="DE40">
        <v>13</v>
      </c>
      <c r="DF40">
        <v>13</v>
      </c>
      <c r="DG40">
        <v>13</v>
      </c>
      <c r="DH40">
        <v>13</v>
      </c>
      <c r="DI40">
        <v>13</v>
      </c>
      <c r="DJ40">
        <v>13</v>
      </c>
      <c r="DK40">
        <v>13</v>
      </c>
      <c r="DL40">
        <v>13</v>
      </c>
      <c r="DM40">
        <v>13</v>
      </c>
      <c r="DN40">
        <v>13</v>
      </c>
      <c r="DO40">
        <v>13</v>
      </c>
      <c r="DP40">
        <v>13</v>
      </c>
      <c r="DQ40">
        <v>13</v>
      </c>
      <c r="DR40">
        <v>13</v>
      </c>
      <c r="DS40">
        <v>13</v>
      </c>
      <c r="DT40">
        <v>13</v>
      </c>
      <c r="DU40">
        <v>13</v>
      </c>
      <c r="DV40">
        <v>13</v>
      </c>
      <c r="DW40">
        <v>13</v>
      </c>
      <c r="DX40">
        <v>13</v>
      </c>
      <c r="DY40">
        <v>13</v>
      </c>
      <c r="DZ40">
        <v>13</v>
      </c>
      <c r="EA40">
        <v>13</v>
      </c>
      <c r="EB40">
        <v>13</v>
      </c>
      <c r="EC40">
        <v>13</v>
      </c>
      <c r="ED40">
        <v>13</v>
      </c>
      <c r="EE40">
        <v>13</v>
      </c>
      <c r="EF40">
        <v>13</v>
      </c>
      <c r="EG40">
        <v>13</v>
      </c>
      <c r="EH40">
        <v>13</v>
      </c>
      <c r="EI40">
        <v>13</v>
      </c>
      <c r="EJ40">
        <v>13</v>
      </c>
      <c r="EK40">
        <v>13</v>
      </c>
      <c r="EL40">
        <v>13</v>
      </c>
      <c r="EM40">
        <v>13</v>
      </c>
      <c r="EN40">
        <v>13</v>
      </c>
      <c r="EO40">
        <v>13</v>
      </c>
      <c r="EP40">
        <v>13</v>
      </c>
      <c r="EQ40">
        <v>13</v>
      </c>
      <c r="ER40">
        <v>13</v>
      </c>
      <c r="ES40">
        <v>13</v>
      </c>
      <c r="ET40">
        <v>13</v>
      </c>
      <c r="EU40">
        <v>13</v>
      </c>
      <c r="EV40">
        <v>13</v>
      </c>
      <c r="EW40">
        <v>13</v>
      </c>
      <c r="EX40">
        <v>13</v>
      </c>
      <c r="EY40">
        <v>13</v>
      </c>
      <c r="EZ40">
        <v>13</v>
      </c>
      <c r="FA40">
        <v>13</v>
      </c>
      <c r="FB40">
        <v>13</v>
      </c>
      <c r="FC40">
        <v>13</v>
      </c>
      <c r="FD40">
        <v>13</v>
      </c>
      <c r="FE40">
        <v>13</v>
      </c>
      <c r="FF40">
        <v>13</v>
      </c>
      <c r="FG40">
        <v>13</v>
      </c>
      <c r="FH40">
        <v>13</v>
      </c>
    </row>
    <row r="41" spans="1:164" x14ac:dyDescent="0.35">
      <c r="A41" t="s">
        <v>205</v>
      </c>
      <c r="B41" t="s">
        <v>40</v>
      </c>
      <c r="C41">
        <v>53.760899999999999</v>
      </c>
      <c r="D41">
        <v>-98.813900000000004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4</v>
      </c>
      <c r="BE41">
        <v>4</v>
      </c>
      <c r="BF41">
        <v>4</v>
      </c>
      <c r="BG41">
        <v>7</v>
      </c>
      <c r="BH41">
        <v>8</v>
      </c>
      <c r="BI41">
        <v>15</v>
      </c>
      <c r="BJ41">
        <v>17</v>
      </c>
      <c r="BK41">
        <v>17</v>
      </c>
      <c r="BL41">
        <v>18</v>
      </c>
      <c r="BM41">
        <v>20</v>
      </c>
      <c r="BN41">
        <v>20</v>
      </c>
      <c r="BO41">
        <v>21</v>
      </c>
      <c r="BP41">
        <v>35</v>
      </c>
      <c r="BQ41">
        <v>36</v>
      </c>
      <c r="BR41">
        <v>39</v>
      </c>
      <c r="BS41">
        <v>64</v>
      </c>
      <c r="BT41">
        <v>72</v>
      </c>
      <c r="BU41">
        <v>96</v>
      </c>
      <c r="BV41">
        <v>103</v>
      </c>
      <c r="BW41">
        <v>127</v>
      </c>
      <c r="BX41">
        <v>167</v>
      </c>
      <c r="BY41">
        <v>182</v>
      </c>
      <c r="BZ41">
        <v>182</v>
      </c>
      <c r="CA41">
        <v>203</v>
      </c>
      <c r="CB41">
        <v>203</v>
      </c>
      <c r="CC41">
        <v>217</v>
      </c>
      <c r="CD41">
        <v>217</v>
      </c>
      <c r="CE41">
        <v>221</v>
      </c>
      <c r="CF41">
        <v>230</v>
      </c>
      <c r="CG41">
        <v>243</v>
      </c>
      <c r="CH41">
        <v>242</v>
      </c>
      <c r="CI41">
        <v>246</v>
      </c>
      <c r="CJ41">
        <v>246</v>
      </c>
      <c r="CK41">
        <v>246</v>
      </c>
      <c r="CL41">
        <v>250</v>
      </c>
      <c r="CM41">
        <v>250</v>
      </c>
      <c r="CN41">
        <v>253</v>
      </c>
      <c r="CO41">
        <v>254</v>
      </c>
      <c r="CP41">
        <v>254</v>
      </c>
      <c r="CQ41">
        <v>255</v>
      </c>
      <c r="CR41">
        <v>257</v>
      </c>
      <c r="CS41">
        <v>262</v>
      </c>
      <c r="CT41">
        <v>263</v>
      </c>
      <c r="CU41">
        <v>267</v>
      </c>
      <c r="CV41">
        <v>271</v>
      </c>
      <c r="CW41">
        <v>273</v>
      </c>
      <c r="CX41">
        <v>273</v>
      </c>
      <c r="CY41">
        <v>275</v>
      </c>
      <c r="CZ41">
        <v>277</v>
      </c>
      <c r="DA41">
        <v>281</v>
      </c>
      <c r="DB41">
        <v>282</v>
      </c>
      <c r="DC41">
        <v>282</v>
      </c>
      <c r="DD41">
        <v>283</v>
      </c>
      <c r="DE41">
        <v>284</v>
      </c>
      <c r="DF41">
        <v>286</v>
      </c>
      <c r="DG41">
        <v>283</v>
      </c>
      <c r="DH41">
        <v>284</v>
      </c>
      <c r="DI41">
        <v>284</v>
      </c>
      <c r="DJ41">
        <v>287</v>
      </c>
      <c r="DK41">
        <v>289</v>
      </c>
      <c r="DL41">
        <v>290</v>
      </c>
      <c r="DM41">
        <v>290</v>
      </c>
      <c r="DN41">
        <v>289</v>
      </c>
      <c r="DO41">
        <v>289</v>
      </c>
      <c r="DP41">
        <v>289</v>
      </c>
      <c r="DQ41">
        <v>289</v>
      </c>
      <c r="DR41">
        <v>290</v>
      </c>
      <c r="DS41">
        <v>290</v>
      </c>
      <c r="DT41">
        <v>290</v>
      </c>
      <c r="DU41">
        <v>290</v>
      </c>
      <c r="DV41">
        <v>292</v>
      </c>
      <c r="DW41">
        <v>292</v>
      </c>
      <c r="DX41">
        <v>292</v>
      </c>
      <c r="DY41">
        <v>292</v>
      </c>
      <c r="DZ41">
        <v>292</v>
      </c>
      <c r="EA41">
        <v>292</v>
      </c>
      <c r="EB41">
        <v>294</v>
      </c>
      <c r="EC41">
        <v>294</v>
      </c>
      <c r="ED41">
        <v>294</v>
      </c>
      <c r="EE41">
        <v>295</v>
      </c>
      <c r="EF41">
        <v>295</v>
      </c>
      <c r="EG41">
        <v>297</v>
      </c>
      <c r="EH41">
        <v>298</v>
      </c>
      <c r="EI41">
        <v>298</v>
      </c>
      <c r="EJ41">
        <v>300</v>
      </c>
      <c r="EK41">
        <v>300</v>
      </c>
      <c r="EL41">
        <v>300</v>
      </c>
      <c r="EM41">
        <v>300</v>
      </c>
      <c r="EN41">
        <v>300</v>
      </c>
      <c r="EO41">
        <v>300</v>
      </c>
      <c r="EP41">
        <v>300</v>
      </c>
      <c r="EQ41">
        <v>301</v>
      </c>
      <c r="ER41">
        <v>303</v>
      </c>
      <c r="ES41">
        <v>304</v>
      </c>
      <c r="ET41">
        <v>304</v>
      </c>
      <c r="EU41">
        <v>304</v>
      </c>
      <c r="EV41">
        <v>306</v>
      </c>
      <c r="EW41">
        <v>308</v>
      </c>
      <c r="EX41">
        <v>311</v>
      </c>
      <c r="EY41">
        <v>313</v>
      </c>
      <c r="EZ41">
        <v>313</v>
      </c>
      <c r="FA41">
        <v>314</v>
      </c>
      <c r="FB41">
        <v>314</v>
      </c>
      <c r="FC41">
        <v>315</v>
      </c>
      <c r="FD41">
        <v>316</v>
      </c>
      <c r="FE41">
        <v>318</v>
      </c>
      <c r="FF41">
        <v>322</v>
      </c>
      <c r="FG41">
        <v>322</v>
      </c>
      <c r="FH41">
        <v>324</v>
      </c>
    </row>
    <row r="42" spans="1:164" x14ac:dyDescent="0.35">
      <c r="A42" t="s">
        <v>189</v>
      </c>
      <c r="B42" t="s">
        <v>40</v>
      </c>
      <c r="C42">
        <v>46.565300000000001</v>
      </c>
      <c r="D42">
        <v>-66.4619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1</v>
      </c>
      <c r="BC42">
        <v>1</v>
      </c>
      <c r="BD42">
        <v>1</v>
      </c>
      <c r="BE42">
        <v>1</v>
      </c>
      <c r="BF42">
        <v>2</v>
      </c>
      <c r="BG42">
        <v>6</v>
      </c>
      <c r="BH42">
        <v>8</v>
      </c>
      <c r="BI42">
        <v>11</v>
      </c>
      <c r="BJ42">
        <v>11</v>
      </c>
      <c r="BK42">
        <v>11</v>
      </c>
      <c r="BL42">
        <v>17</v>
      </c>
      <c r="BM42">
        <v>17</v>
      </c>
      <c r="BN42">
        <v>17</v>
      </c>
      <c r="BO42">
        <v>18</v>
      </c>
      <c r="BP42">
        <v>18</v>
      </c>
      <c r="BQ42">
        <v>33</v>
      </c>
      <c r="BR42">
        <v>45</v>
      </c>
      <c r="BS42">
        <v>51</v>
      </c>
      <c r="BT42">
        <v>66</v>
      </c>
      <c r="BU42">
        <v>68</v>
      </c>
      <c r="BV42">
        <v>70</v>
      </c>
      <c r="BW42">
        <v>81</v>
      </c>
      <c r="BX42">
        <v>91</v>
      </c>
      <c r="BY42">
        <v>91</v>
      </c>
      <c r="BZ42">
        <v>91</v>
      </c>
      <c r="CA42">
        <v>98</v>
      </c>
      <c r="CB42">
        <v>103</v>
      </c>
      <c r="CC42">
        <v>105</v>
      </c>
      <c r="CD42">
        <v>105</v>
      </c>
      <c r="CE42">
        <v>108</v>
      </c>
      <c r="CF42">
        <v>112</v>
      </c>
      <c r="CG42">
        <v>112</v>
      </c>
      <c r="CH42">
        <v>114</v>
      </c>
      <c r="CI42">
        <v>116</v>
      </c>
      <c r="CJ42">
        <v>116</v>
      </c>
      <c r="CK42">
        <v>117</v>
      </c>
      <c r="CL42">
        <v>117</v>
      </c>
      <c r="CM42">
        <v>117</v>
      </c>
      <c r="CN42">
        <v>117</v>
      </c>
      <c r="CO42">
        <v>118</v>
      </c>
      <c r="CP42">
        <v>118</v>
      </c>
      <c r="CQ42">
        <v>118</v>
      </c>
      <c r="CR42">
        <v>118</v>
      </c>
      <c r="CS42">
        <v>118</v>
      </c>
      <c r="CT42">
        <v>118</v>
      </c>
      <c r="CU42">
        <v>118</v>
      </c>
      <c r="CV42">
        <v>118</v>
      </c>
      <c r="CW42">
        <v>118</v>
      </c>
      <c r="CX42">
        <v>118</v>
      </c>
      <c r="CY42">
        <v>118</v>
      </c>
      <c r="CZ42">
        <v>118</v>
      </c>
      <c r="DA42">
        <v>118</v>
      </c>
      <c r="DB42">
        <v>118</v>
      </c>
      <c r="DC42">
        <v>118</v>
      </c>
      <c r="DD42">
        <v>118</v>
      </c>
      <c r="DE42">
        <v>119</v>
      </c>
      <c r="DF42">
        <v>120</v>
      </c>
      <c r="DG42">
        <v>120</v>
      </c>
      <c r="DH42">
        <v>120</v>
      </c>
      <c r="DI42">
        <v>120</v>
      </c>
      <c r="DJ42">
        <v>120</v>
      </c>
      <c r="DK42">
        <v>120</v>
      </c>
      <c r="DL42">
        <v>120</v>
      </c>
      <c r="DM42">
        <v>120</v>
      </c>
      <c r="DN42">
        <v>120</v>
      </c>
      <c r="DO42">
        <v>120</v>
      </c>
      <c r="DP42">
        <v>120</v>
      </c>
      <c r="DQ42">
        <v>120</v>
      </c>
      <c r="DR42">
        <v>120</v>
      </c>
      <c r="DS42">
        <v>120</v>
      </c>
      <c r="DT42">
        <v>120</v>
      </c>
      <c r="DU42">
        <v>121</v>
      </c>
      <c r="DV42">
        <v>121</v>
      </c>
      <c r="DW42">
        <v>121</v>
      </c>
      <c r="DX42">
        <v>121</v>
      </c>
      <c r="DY42">
        <v>121</v>
      </c>
      <c r="DZ42">
        <v>122</v>
      </c>
      <c r="EA42">
        <v>123</v>
      </c>
      <c r="EB42">
        <v>126</v>
      </c>
      <c r="EC42">
        <v>128</v>
      </c>
      <c r="ED42">
        <v>129</v>
      </c>
      <c r="EE42">
        <v>132</v>
      </c>
      <c r="EF42">
        <v>132</v>
      </c>
      <c r="EG42">
        <v>133</v>
      </c>
      <c r="EH42">
        <v>135</v>
      </c>
      <c r="EI42">
        <v>136</v>
      </c>
      <c r="EJ42">
        <v>136</v>
      </c>
      <c r="EK42">
        <v>136</v>
      </c>
      <c r="EL42">
        <v>137</v>
      </c>
      <c r="EM42">
        <v>146</v>
      </c>
      <c r="EN42">
        <v>147</v>
      </c>
      <c r="EO42">
        <v>151</v>
      </c>
      <c r="EP42">
        <v>153</v>
      </c>
      <c r="EQ42">
        <v>154</v>
      </c>
      <c r="ER42">
        <v>157</v>
      </c>
      <c r="ES42">
        <v>157</v>
      </c>
      <c r="ET42">
        <v>160</v>
      </c>
      <c r="EU42">
        <v>163</v>
      </c>
      <c r="EV42">
        <v>164</v>
      </c>
      <c r="EW42">
        <v>164</v>
      </c>
      <c r="EX42">
        <v>164</v>
      </c>
      <c r="EY42">
        <v>164</v>
      </c>
      <c r="EZ42">
        <v>164</v>
      </c>
      <c r="FA42">
        <v>164</v>
      </c>
      <c r="FB42">
        <v>165</v>
      </c>
      <c r="FC42">
        <v>165</v>
      </c>
      <c r="FD42">
        <v>165</v>
      </c>
      <c r="FE42">
        <v>165</v>
      </c>
      <c r="FF42">
        <v>165</v>
      </c>
      <c r="FG42">
        <v>165</v>
      </c>
      <c r="FH42">
        <v>165</v>
      </c>
    </row>
    <row r="43" spans="1:164" x14ac:dyDescent="0.35">
      <c r="A43" t="s">
        <v>229</v>
      </c>
      <c r="B43" t="s">
        <v>40</v>
      </c>
      <c r="C43">
        <v>53.1355</v>
      </c>
      <c r="D43">
        <v>-57.660400000000003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1</v>
      </c>
      <c r="BG43">
        <v>1</v>
      </c>
      <c r="BH43">
        <v>3</v>
      </c>
      <c r="BI43">
        <v>3</v>
      </c>
      <c r="BJ43">
        <v>3</v>
      </c>
      <c r="BK43">
        <v>4</v>
      </c>
      <c r="BL43">
        <v>6</v>
      </c>
      <c r="BM43">
        <v>9</v>
      </c>
      <c r="BN43">
        <v>24</v>
      </c>
      <c r="BO43">
        <v>35</v>
      </c>
      <c r="BP43">
        <v>35</v>
      </c>
      <c r="BQ43">
        <v>82</v>
      </c>
      <c r="BR43">
        <v>102</v>
      </c>
      <c r="BS43">
        <v>120</v>
      </c>
      <c r="BT43">
        <v>135</v>
      </c>
      <c r="BU43">
        <v>148</v>
      </c>
      <c r="BV43">
        <v>152</v>
      </c>
      <c r="BW43">
        <v>175</v>
      </c>
      <c r="BX43">
        <v>183</v>
      </c>
      <c r="BY43">
        <v>195</v>
      </c>
      <c r="BZ43">
        <v>195</v>
      </c>
      <c r="CA43">
        <v>217</v>
      </c>
      <c r="CB43">
        <v>226</v>
      </c>
      <c r="CC43">
        <v>228</v>
      </c>
      <c r="CD43">
        <v>228</v>
      </c>
      <c r="CE43">
        <v>232</v>
      </c>
      <c r="CF43">
        <v>239</v>
      </c>
      <c r="CG43">
        <v>241</v>
      </c>
      <c r="CH43">
        <v>242</v>
      </c>
      <c r="CI43">
        <v>244</v>
      </c>
      <c r="CJ43">
        <v>244</v>
      </c>
      <c r="CK43">
        <v>247</v>
      </c>
      <c r="CL43">
        <v>252</v>
      </c>
      <c r="CM43">
        <v>256</v>
      </c>
      <c r="CN43">
        <v>257</v>
      </c>
      <c r="CO43">
        <v>257</v>
      </c>
      <c r="CP43">
        <v>257</v>
      </c>
      <c r="CQ43">
        <v>257</v>
      </c>
      <c r="CR43">
        <v>256</v>
      </c>
      <c r="CS43">
        <v>256</v>
      </c>
      <c r="CT43">
        <v>256</v>
      </c>
      <c r="CU43">
        <v>257</v>
      </c>
      <c r="CV43">
        <v>258</v>
      </c>
      <c r="CW43">
        <v>258</v>
      </c>
      <c r="CX43">
        <v>258</v>
      </c>
      <c r="CY43">
        <v>258</v>
      </c>
      <c r="CZ43">
        <v>258</v>
      </c>
      <c r="DA43">
        <v>259</v>
      </c>
      <c r="DB43">
        <v>259</v>
      </c>
      <c r="DC43">
        <v>259</v>
      </c>
      <c r="DD43">
        <v>259</v>
      </c>
      <c r="DE43">
        <v>259</v>
      </c>
      <c r="DF43">
        <v>259</v>
      </c>
      <c r="DG43">
        <v>261</v>
      </c>
      <c r="DH43">
        <v>261</v>
      </c>
      <c r="DI43">
        <v>261</v>
      </c>
      <c r="DJ43">
        <v>261</v>
      </c>
      <c r="DK43">
        <v>261</v>
      </c>
      <c r="DL43">
        <v>261</v>
      </c>
      <c r="DM43">
        <v>261</v>
      </c>
      <c r="DN43">
        <v>261</v>
      </c>
      <c r="DO43">
        <v>260</v>
      </c>
      <c r="DP43">
        <v>260</v>
      </c>
      <c r="DQ43">
        <v>260</v>
      </c>
      <c r="DR43">
        <v>260</v>
      </c>
      <c r="DS43">
        <v>260</v>
      </c>
      <c r="DT43">
        <v>260</v>
      </c>
      <c r="DU43">
        <v>260</v>
      </c>
      <c r="DV43">
        <v>260</v>
      </c>
      <c r="DW43">
        <v>260</v>
      </c>
      <c r="DX43">
        <v>260</v>
      </c>
      <c r="DY43">
        <v>260</v>
      </c>
      <c r="DZ43">
        <v>260</v>
      </c>
      <c r="EA43">
        <v>260</v>
      </c>
      <c r="EB43">
        <v>261</v>
      </c>
      <c r="EC43">
        <v>261</v>
      </c>
      <c r="ED43">
        <v>261</v>
      </c>
      <c r="EE43">
        <v>261</v>
      </c>
      <c r="EF43">
        <v>261</v>
      </c>
      <c r="EG43">
        <v>261</v>
      </c>
      <c r="EH43">
        <v>261</v>
      </c>
      <c r="EI43">
        <v>261</v>
      </c>
      <c r="EJ43">
        <v>261</v>
      </c>
      <c r="EK43">
        <v>261</v>
      </c>
      <c r="EL43">
        <v>261</v>
      </c>
      <c r="EM43">
        <v>261</v>
      </c>
      <c r="EN43">
        <v>261</v>
      </c>
      <c r="EO43">
        <v>261</v>
      </c>
      <c r="EP43">
        <v>261</v>
      </c>
      <c r="EQ43">
        <v>261</v>
      </c>
      <c r="ER43">
        <v>261</v>
      </c>
      <c r="ES43">
        <v>261</v>
      </c>
      <c r="ET43">
        <v>261</v>
      </c>
      <c r="EU43">
        <v>261</v>
      </c>
      <c r="EV43">
        <v>261</v>
      </c>
      <c r="EW43">
        <v>261</v>
      </c>
      <c r="EX43">
        <v>261</v>
      </c>
      <c r="EY43">
        <v>261</v>
      </c>
      <c r="EZ43">
        <v>261</v>
      </c>
      <c r="FA43">
        <v>261</v>
      </c>
      <c r="FB43">
        <v>261</v>
      </c>
      <c r="FC43">
        <v>261</v>
      </c>
      <c r="FD43">
        <v>261</v>
      </c>
      <c r="FE43">
        <v>261</v>
      </c>
      <c r="FF43">
        <v>261</v>
      </c>
      <c r="FG43">
        <v>261</v>
      </c>
      <c r="FH43">
        <v>261</v>
      </c>
    </row>
    <row r="44" spans="1:164" x14ac:dyDescent="0.35">
      <c r="A44" t="s">
        <v>239</v>
      </c>
      <c r="B44" t="s">
        <v>40</v>
      </c>
      <c r="C44">
        <v>44.681999999999903</v>
      </c>
      <c r="D44">
        <v>-63.744300000000003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5</v>
      </c>
      <c r="BH44">
        <v>7</v>
      </c>
      <c r="BI44">
        <v>12</v>
      </c>
      <c r="BJ44">
        <v>14</v>
      </c>
      <c r="BK44">
        <v>15</v>
      </c>
      <c r="BL44">
        <v>21</v>
      </c>
      <c r="BM44">
        <v>28</v>
      </c>
      <c r="BN44">
        <v>41</v>
      </c>
      <c r="BO44">
        <v>51</v>
      </c>
      <c r="BP44">
        <v>68</v>
      </c>
      <c r="BQ44">
        <v>73</v>
      </c>
      <c r="BR44">
        <v>90</v>
      </c>
      <c r="BS44">
        <v>110</v>
      </c>
      <c r="BT44">
        <v>122</v>
      </c>
      <c r="BU44">
        <v>127</v>
      </c>
      <c r="BV44">
        <v>147</v>
      </c>
      <c r="BW44">
        <v>173</v>
      </c>
      <c r="BX44">
        <v>193</v>
      </c>
      <c r="BY44">
        <v>207</v>
      </c>
      <c r="BZ44">
        <v>236</v>
      </c>
      <c r="CA44">
        <v>262</v>
      </c>
      <c r="CB44">
        <v>293</v>
      </c>
      <c r="CC44">
        <v>310</v>
      </c>
      <c r="CD44">
        <v>310</v>
      </c>
      <c r="CE44">
        <v>342</v>
      </c>
      <c r="CF44">
        <v>407</v>
      </c>
      <c r="CG44">
        <v>428</v>
      </c>
      <c r="CH44">
        <v>445</v>
      </c>
      <c r="CI44">
        <v>474</v>
      </c>
      <c r="CJ44">
        <v>517</v>
      </c>
      <c r="CK44">
        <v>549</v>
      </c>
      <c r="CL44">
        <v>579</v>
      </c>
      <c r="CM44">
        <v>606</v>
      </c>
      <c r="CN44">
        <v>649</v>
      </c>
      <c r="CO44">
        <v>675</v>
      </c>
      <c r="CP44">
        <v>721</v>
      </c>
      <c r="CQ44">
        <v>737</v>
      </c>
      <c r="CR44">
        <v>772</v>
      </c>
      <c r="CS44">
        <v>827</v>
      </c>
      <c r="CT44">
        <v>850</v>
      </c>
      <c r="CU44">
        <v>865</v>
      </c>
      <c r="CV44">
        <v>873</v>
      </c>
      <c r="CW44">
        <v>900</v>
      </c>
      <c r="CX44">
        <v>915</v>
      </c>
      <c r="CY44">
        <v>935</v>
      </c>
      <c r="CZ44">
        <v>947</v>
      </c>
      <c r="DA44">
        <v>959</v>
      </c>
      <c r="DB44">
        <v>963</v>
      </c>
      <c r="DC44">
        <v>971</v>
      </c>
      <c r="DD44">
        <v>985</v>
      </c>
      <c r="DE44">
        <v>991</v>
      </c>
      <c r="DF44">
        <v>998</v>
      </c>
      <c r="DG44">
        <v>1007</v>
      </c>
      <c r="DH44">
        <v>1008</v>
      </c>
      <c r="DI44">
        <v>1011</v>
      </c>
      <c r="DJ44">
        <v>1018</v>
      </c>
      <c r="DK44">
        <v>1019</v>
      </c>
      <c r="DL44">
        <v>1020</v>
      </c>
      <c r="DM44">
        <v>1024</v>
      </c>
      <c r="DN44">
        <v>1026</v>
      </c>
      <c r="DO44">
        <v>1034</v>
      </c>
      <c r="DP44">
        <v>1037</v>
      </c>
      <c r="DQ44">
        <v>1040</v>
      </c>
      <c r="DR44">
        <v>1043</v>
      </c>
      <c r="DS44">
        <v>1044</v>
      </c>
      <c r="DT44">
        <v>1045</v>
      </c>
      <c r="DU44">
        <v>1046</v>
      </c>
      <c r="DV44">
        <v>1048</v>
      </c>
      <c r="DW44">
        <v>1049</v>
      </c>
      <c r="DX44">
        <v>1050</v>
      </c>
      <c r="DY44">
        <v>1051</v>
      </c>
      <c r="DZ44">
        <v>1052</v>
      </c>
      <c r="EA44">
        <v>1053</v>
      </c>
      <c r="EB44">
        <v>1055</v>
      </c>
      <c r="EC44">
        <v>1055</v>
      </c>
      <c r="ED44">
        <v>1056</v>
      </c>
      <c r="EE44">
        <v>1056</v>
      </c>
      <c r="EF44">
        <v>1057</v>
      </c>
      <c r="EG44">
        <v>1057</v>
      </c>
      <c r="EH44">
        <v>1058</v>
      </c>
      <c r="EI44">
        <v>1058</v>
      </c>
      <c r="EJ44">
        <v>1058</v>
      </c>
      <c r="EK44">
        <v>1058</v>
      </c>
      <c r="EL44">
        <v>1059</v>
      </c>
      <c r="EM44">
        <v>1059</v>
      </c>
      <c r="EN44">
        <v>1060</v>
      </c>
      <c r="EO44">
        <v>1061</v>
      </c>
      <c r="EP44">
        <v>1061</v>
      </c>
      <c r="EQ44">
        <v>1061</v>
      </c>
      <c r="ER44">
        <v>1061</v>
      </c>
      <c r="ES44">
        <v>1061</v>
      </c>
      <c r="ET44">
        <v>1061</v>
      </c>
      <c r="EU44">
        <v>1061</v>
      </c>
      <c r="EV44">
        <v>1061</v>
      </c>
      <c r="EW44">
        <v>1061</v>
      </c>
      <c r="EX44">
        <v>1061</v>
      </c>
      <c r="EY44">
        <v>1061</v>
      </c>
      <c r="EZ44">
        <v>1061</v>
      </c>
      <c r="FA44">
        <v>1061</v>
      </c>
      <c r="FB44">
        <v>1061</v>
      </c>
      <c r="FC44">
        <v>1061</v>
      </c>
      <c r="FD44">
        <v>1061</v>
      </c>
      <c r="FE44">
        <v>1061</v>
      </c>
      <c r="FF44">
        <v>1061</v>
      </c>
      <c r="FG44">
        <v>1061</v>
      </c>
      <c r="FH44">
        <v>1061</v>
      </c>
    </row>
    <row r="45" spans="1:164" x14ac:dyDescent="0.35">
      <c r="A45" t="s">
        <v>128</v>
      </c>
      <c r="B45" t="s">
        <v>40</v>
      </c>
      <c r="C45">
        <v>51.253799999999998</v>
      </c>
      <c r="D45">
        <v>-85.3232</v>
      </c>
      <c r="E45">
        <v>0</v>
      </c>
      <c r="F45">
        <v>0</v>
      </c>
      <c r="G45">
        <v>0</v>
      </c>
      <c r="H45">
        <v>0</v>
      </c>
      <c r="I45">
        <v>1</v>
      </c>
      <c r="J45">
        <v>1</v>
      </c>
      <c r="K45">
        <v>1</v>
      </c>
      <c r="L45">
        <v>1</v>
      </c>
      <c r="M45">
        <v>1</v>
      </c>
      <c r="N45">
        <v>3</v>
      </c>
      <c r="O45">
        <v>3</v>
      </c>
      <c r="P45">
        <v>3</v>
      </c>
      <c r="Q45">
        <v>3</v>
      </c>
      <c r="R45">
        <v>3</v>
      </c>
      <c r="S45">
        <v>3</v>
      </c>
      <c r="T45">
        <v>3</v>
      </c>
      <c r="U45">
        <v>3</v>
      </c>
      <c r="V45">
        <v>3</v>
      </c>
      <c r="W45">
        <v>3</v>
      </c>
      <c r="X45">
        <v>3</v>
      </c>
      <c r="Y45">
        <v>3</v>
      </c>
      <c r="Z45">
        <v>3</v>
      </c>
      <c r="AA45">
        <v>3</v>
      </c>
      <c r="AB45">
        <v>3</v>
      </c>
      <c r="AC45">
        <v>3</v>
      </c>
      <c r="AD45">
        <v>3</v>
      </c>
      <c r="AE45">
        <v>3</v>
      </c>
      <c r="AF45">
        <v>3</v>
      </c>
      <c r="AG45">
        <v>3</v>
      </c>
      <c r="AH45">
        <v>3</v>
      </c>
      <c r="AI45">
        <v>3</v>
      </c>
      <c r="AJ45">
        <v>3</v>
      </c>
      <c r="AK45">
        <v>3</v>
      </c>
      <c r="AL45">
        <v>4</v>
      </c>
      <c r="AM45">
        <v>4</v>
      </c>
      <c r="AN45">
        <v>4</v>
      </c>
      <c r="AO45">
        <v>6</v>
      </c>
      <c r="AP45">
        <v>6</v>
      </c>
      <c r="AQ45">
        <v>11</v>
      </c>
      <c r="AR45">
        <v>15</v>
      </c>
      <c r="AS45">
        <v>18</v>
      </c>
      <c r="AT45">
        <v>20</v>
      </c>
      <c r="AU45">
        <v>20</v>
      </c>
      <c r="AV45">
        <v>22</v>
      </c>
      <c r="AW45">
        <v>25</v>
      </c>
      <c r="AX45">
        <v>28</v>
      </c>
      <c r="AY45">
        <v>29</v>
      </c>
      <c r="AZ45">
        <v>34</v>
      </c>
      <c r="BA45">
        <v>36</v>
      </c>
      <c r="BB45">
        <v>41</v>
      </c>
      <c r="BC45">
        <v>42</v>
      </c>
      <c r="BD45">
        <v>74</v>
      </c>
      <c r="BE45">
        <v>79</v>
      </c>
      <c r="BF45">
        <v>104</v>
      </c>
      <c r="BG45">
        <v>177</v>
      </c>
      <c r="BH45">
        <v>185</v>
      </c>
      <c r="BI45">
        <v>221</v>
      </c>
      <c r="BJ45">
        <v>257</v>
      </c>
      <c r="BK45">
        <v>308</v>
      </c>
      <c r="BL45">
        <v>377</v>
      </c>
      <c r="BM45">
        <v>425</v>
      </c>
      <c r="BN45">
        <v>503</v>
      </c>
      <c r="BO45">
        <v>588</v>
      </c>
      <c r="BP45">
        <v>688</v>
      </c>
      <c r="BQ45">
        <v>858</v>
      </c>
      <c r="BR45">
        <v>994</v>
      </c>
      <c r="BS45">
        <v>1144</v>
      </c>
      <c r="BT45">
        <v>1355</v>
      </c>
      <c r="BU45">
        <v>1706</v>
      </c>
      <c r="BV45">
        <v>1966</v>
      </c>
      <c r="BW45">
        <v>2392</v>
      </c>
      <c r="BX45">
        <v>2793</v>
      </c>
      <c r="BY45">
        <v>3255</v>
      </c>
      <c r="BZ45">
        <v>3630</v>
      </c>
      <c r="CA45">
        <v>4354</v>
      </c>
      <c r="CB45">
        <v>4347</v>
      </c>
      <c r="CC45">
        <v>4726</v>
      </c>
      <c r="CD45">
        <v>5276</v>
      </c>
      <c r="CE45">
        <v>5759</v>
      </c>
      <c r="CF45">
        <v>6237</v>
      </c>
      <c r="CG45">
        <v>6648</v>
      </c>
      <c r="CH45">
        <v>7049</v>
      </c>
      <c r="CI45">
        <v>7470</v>
      </c>
      <c r="CJ45">
        <v>7953</v>
      </c>
      <c r="CK45">
        <v>8447</v>
      </c>
      <c r="CL45">
        <v>9840</v>
      </c>
      <c r="CM45">
        <v>10456</v>
      </c>
      <c r="CN45">
        <v>11013</v>
      </c>
      <c r="CO45">
        <v>11561</v>
      </c>
      <c r="CP45">
        <v>12063</v>
      </c>
      <c r="CQ45">
        <v>12715</v>
      </c>
      <c r="CR45">
        <v>13718</v>
      </c>
      <c r="CS45">
        <v>14068</v>
      </c>
      <c r="CT45">
        <v>14550</v>
      </c>
      <c r="CU45">
        <v>15012</v>
      </c>
      <c r="CV45">
        <v>15568</v>
      </c>
      <c r="CW45">
        <v>15970</v>
      </c>
      <c r="CX45">
        <v>16500</v>
      </c>
      <c r="CY45">
        <v>16978</v>
      </c>
      <c r="CZ45">
        <v>17395</v>
      </c>
      <c r="DA45">
        <v>17880</v>
      </c>
      <c r="DB45">
        <v>18321</v>
      </c>
      <c r="DC45">
        <v>18574</v>
      </c>
      <c r="DD45">
        <v>19097</v>
      </c>
      <c r="DE45">
        <v>19468</v>
      </c>
      <c r="DF45">
        <v>19910</v>
      </c>
      <c r="DG45">
        <v>20388</v>
      </c>
      <c r="DH45">
        <v>20826</v>
      </c>
      <c r="DI45">
        <v>21148</v>
      </c>
      <c r="DJ45">
        <v>21469</v>
      </c>
      <c r="DK45">
        <v>21817</v>
      </c>
      <c r="DL45">
        <v>22158</v>
      </c>
      <c r="DM45">
        <v>22516</v>
      </c>
      <c r="DN45">
        <v>22865</v>
      </c>
      <c r="DO45">
        <v>23258</v>
      </c>
      <c r="DP45">
        <v>23645</v>
      </c>
      <c r="DQ45">
        <v>23974</v>
      </c>
      <c r="DR45">
        <v>24286</v>
      </c>
      <c r="DS45">
        <v>24755</v>
      </c>
      <c r="DT45">
        <v>25197</v>
      </c>
      <c r="DU45">
        <v>25595</v>
      </c>
      <c r="DV45">
        <v>26085</v>
      </c>
      <c r="DW45">
        <v>26560</v>
      </c>
      <c r="DX45">
        <v>26897</v>
      </c>
      <c r="DY45">
        <v>27302</v>
      </c>
      <c r="DZ45">
        <v>27624</v>
      </c>
      <c r="EA45">
        <v>27943</v>
      </c>
      <c r="EB45">
        <v>28320</v>
      </c>
      <c r="EC45">
        <v>28700</v>
      </c>
      <c r="ED45">
        <v>29023</v>
      </c>
      <c r="EE45">
        <v>29390</v>
      </c>
      <c r="EF45">
        <v>29845</v>
      </c>
      <c r="EG45">
        <v>30259</v>
      </c>
      <c r="EH45">
        <v>30603</v>
      </c>
      <c r="EI45">
        <v>30946</v>
      </c>
      <c r="EJ45">
        <v>31359</v>
      </c>
      <c r="EK45">
        <v>31620</v>
      </c>
      <c r="EL45">
        <v>32096</v>
      </c>
      <c r="EM45">
        <v>32395</v>
      </c>
      <c r="EN45">
        <v>32678</v>
      </c>
      <c r="EO45">
        <v>32936</v>
      </c>
      <c r="EP45">
        <v>33173</v>
      </c>
      <c r="EQ45">
        <v>33378</v>
      </c>
      <c r="ER45">
        <v>33625</v>
      </c>
      <c r="ES45">
        <v>33806</v>
      </c>
      <c r="ET45">
        <v>33986</v>
      </c>
      <c r="EU45">
        <v>34174</v>
      </c>
      <c r="EV45">
        <v>34382</v>
      </c>
      <c r="EW45">
        <v>34574</v>
      </c>
      <c r="EX45">
        <v>34780</v>
      </c>
      <c r="EY45">
        <v>35044</v>
      </c>
      <c r="EZ45">
        <v>35217</v>
      </c>
      <c r="FA45">
        <v>35418</v>
      </c>
      <c r="FB45">
        <v>35657</v>
      </c>
      <c r="FC45">
        <v>35861</v>
      </c>
      <c r="FD45">
        <v>36046</v>
      </c>
      <c r="FE45">
        <v>36151</v>
      </c>
      <c r="FF45">
        <v>36322</v>
      </c>
      <c r="FG45">
        <v>36597</v>
      </c>
      <c r="FH45">
        <v>36823</v>
      </c>
    </row>
    <row r="46" spans="1:164" x14ac:dyDescent="0.35">
      <c r="A46" t="s">
        <v>230</v>
      </c>
      <c r="B46" t="s">
        <v>40</v>
      </c>
      <c r="C46">
        <v>46.5107</v>
      </c>
      <c r="D46">
        <v>-63.416800000000002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1</v>
      </c>
      <c r="BG46">
        <v>1</v>
      </c>
      <c r="BH46">
        <v>1</v>
      </c>
      <c r="BI46">
        <v>1</v>
      </c>
      <c r="BJ46">
        <v>2</v>
      </c>
      <c r="BK46">
        <v>2</v>
      </c>
      <c r="BL46">
        <v>2</v>
      </c>
      <c r="BM46">
        <v>3</v>
      </c>
      <c r="BN46">
        <v>3</v>
      </c>
      <c r="BO46">
        <v>3</v>
      </c>
      <c r="BP46">
        <v>5</v>
      </c>
      <c r="BQ46">
        <v>5</v>
      </c>
      <c r="BR46">
        <v>9</v>
      </c>
      <c r="BS46">
        <v>11</v>
      </c>
      <c r="BT46">
        <v>11</v>
      </c>
      <c r="BU46">
        <v>18</v>
      </c>
      <c r="BV46">
        <v>21</v>
      </c>
      <c r="BW46">
        <v>21</v>
      </c>
      <c r="BX46">
        <v>22</v>
      </c>
      <c r="BY46">
        <v>22</v>
      </c>
      <c r="BZ46">
        <v>22</v>
      </c>
      <c r="CA46">
        <v>22</v>
      </c>
      <c r="CB46">
        <v>22</v>
      </c>
      <c r="CC46">
        <v>22</v>
      </c>
      <c r="CD46">
        <v>25</v>
      </c>
      <c r="CE46">
        <v>25</v>
      </c>
      <c r="CF46">
        <v>25</v>
      </c>
      <c r="CG46">
        <v>25</v>
      </c>
      <c r="CH46">
        <v>25</v>
      </c>
      <c r="CI46">
        <v>25</v>
      </c>
      <c r="CJ46">
        <v>25</v>
      </c>
      <c r="CK46">
        <v>26</v>
      </c>
      <c r="CL46">
        <v>26</v>
      </c>
      <c r="CM46">
        <v>26</v>
      </c>
      <c r="CN46">
        <v>26</v>
      </c>
      <c r="CO46">
        <v>26</v>
      </c>
      <c r="CP46">
        <v>26</v>
      </c>
      <c r="CQ46">
        <v>26</v>
      </c>
      <c r="CR46">
        <v>26</v>
      </c>
      <c r="CS46">
        <v>26</v>
      </c>
      <c r="CT46">
        <v>26</v>
      </c>
      <c r="CU46">
        <v>26</v>
      </c>
      <c r="CV46">
        <v>26</v>
      </c>
      <c r="CW46">
        <v>26</v>
      </c>
      <c r="CX46">
        <v>27</v>
      </c>
      <c r="CY46">
        <v>27</v>
      </c>
      <c r="CZ46">
        <v>27</v>
      </c>
      <c r="DA46">
        <v>27</v>
      </c>
      <c r="DB46">
        <v>27</v>
      </c>
      <c r="DC46">
        <v>27</v>
      </c>
      <c r="DD46">
        <v>27</v>
      </c>
      <c r="DE46">
        <v>27</v>
      </c>
      <c r="DF46">
        <v>27</v>
      </c>
      <c r="DG46">
        <v>27</v>
      </c>
      <c r="DH46">
        <v>27</v>
      </c>
      <c r="DI46">
        <v>27</v>
      </c>
      <c r="DJ46">
        <v>27</v>
      </c>
      <c r="DK46">
        <v>27</v>
      </c>
      <c r="DL46">
        <v>27</v>
      </c>
      <c r="DM46">
        <v>27</v>
      </c>
      <c r="DN46">
        <v>27</v>
      </c>
      <c r="DO46">
        <v>27</v>
      </c>
      <c r="DP46">
        <v>27</v>
      </c>
      <c r="DQ46">
        <v>27</v>
      </c>
      <c r="DR46">
        <v>27</v>
      </c>
      <c r="DS46">
        <v>27</v>
      </c>
      <c r="DT46">
        <v>27</v>
      </c>
      <c r="DU46">
        <v>27</v>
      </c>
      <c r="DV46">
        <v>27</v>
      </c>
      <c r="DW46">
        <v>27</v>
      </c>
      <c r="DX46">
        <v>27</v>
      </c>
      <c r="DY46">
        <v>27</v>
      </c>
      <c r="DZ46">
        <v>27</v>
      </c>
      <c r="EA46">
        <v>27</v>
      </c>
      <c r="EB46">
        <v>27</v>
      </c>
      <c r="EC46">
        <v>27</v>
      </c>
      <c r="ED46">
        <v>27</v>
      </c>
      <c r="EE46">
        <v>27</v>
      </c>
      <c r="EF46">
        <v>27</v>
      </c>
      <c r="EG46">
        <v>27</v>
      </c>
      <c r="EH46">
        <v>27</v>
      </c>
      <c r="EI46">
        <v>27</v>
      </c>
      <c r="EJ46">
        <v>27</v>
      </c>
      <c r="EK46">
        <v>27</v>
      </c>
      <c r="EL46">
        <v>27</v>
      </c>
      <c r="EM46">
        <v>27</v>
      </c>
      <c r="EN46">
        <v>27</v>
      </c>
      <c r="EO46">
        <v>27</v>
      </c>
      <c r="EP46">
        <v>27</v>
      </c>
      <c r="EQ46">
        <v>27</v>
      </c>
      <c r="ER46">
        <v>27</v>
      </c>
      <c r="ES46">
        <v>27</v>
      </c>
      <c r="ET46">
        <v>27</v>
      </c>
      <c r="EU46">
        <v>27</v>
      </c>
      <c r="EV46">
        <v>27</v>
      </c>
      <c r="EW46">
        <v>27</v>
      </c>
      <c r="EX46">
        <v>27</v>
      </c>
      <c r="EY46">
        <v>27</v>
      </c>
      <c r="EZ46">
        <v>27</v>
      </c>
      <c r="FA46">
        <v>27</v>
      </c>
      <c r="FB46">
        <v>27</v>
      </c>
      <c r="FC46">
        <v>27</v>
      </c>
      <c r="FD46">
        <v>27</v>
      </c>
      <c r="FE46">
        <v>27</v>
      </c>
      <c r="FF46">
        <v>27</v>
      </c>
      <c r="FG46">
        <v>27</v>
      </c>
      <c r="FH46">
        <v>27</v>
      </c>
    </row>
    <row r="47" spans="1:164" x14ac:dyDescent="0.35">
      <c r="A47" t="s">
        <v>130</v>
      </c>
      <c r="B47" t="s">
        <v>40</v>
      </c>
      <c r="C47">
        <v>52.939900000000002</v>
      </c>
      <c r="D47">
        <v>-73.549099999999996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1</v>
      </c>
      <c r="AQ47">
        <v>1</v>
      </c>
      <c r="AR47">
        <v>1</v>
      </c>
      <c r="AS47">
        <v>1</v>
      </c>
      <c r="AT47">
        <v>1</v>
      </c>
      <c r="AU47">
        <v>1</v>
      </c>
      <c r="AV47">
        <v>2</v>
      </c>
      <c r="AW47">
        <v>2</v>
      </c>
      <c r="AX47">
        <v>3</v>
      </c>
      <c r="AY47">
        <v>4</v>
      </c>
      <c r="AZ47">
        <v>4</v>
      </c>
      <c r="BA47">
        <v>4</v>
      </c>
      <c r="BB47">
        <v>8</v>
      </c>
      <c r="BC47">
        <v>9</v>
      </c>
      <c r="BD47">
        <v>17</v>
      </c>
      <c r="BE47">
        <v>17</v>
      </c>
      <c r="BF47">
        <v>24</v>
      </c>
      <c r="BG47">
        <v>50</v>
      </c>
      <c r="BH47">
        <v>74</v>
      </c>
      <c r="BI47">
        <v>94</v>
      </c>
      <c r="BJ47">
        <v>121</v>
      </c>
      <c r="BK47">
        <v>139</v>
      </c>
      <c r="BL47">
        <v>181</v>
      </c>
      <c r="BM47">
        <v>219</v>
      </c>
      <c r="BN47">
        <v>628</v>
      </c>
      <c r="BO47">
        <v>1013</v>
      </c>
      <c r="BP47">
        <v>1342</v>
      </c>
      <c r="BQ47">
        <v>1632</v>
      </c>
      <c r="BR47">
        <v>2024</v>
      </c>
      <c r="BS47">
        <v>2498</v>
      </c>
      <c r="BT47">
        <v>2840</v>
      </c>
      <c r="BU47">
        <v>3430</v>
      </c>
      <c r="BV47">
        <v>4162</v>
      </c>
      <c r="BW47">
        <v>4611</v>
      </c>
      <c r="BX47">
        <v>5518</v>
      </c>
      <c r="BY47">
        <v>6101</v>
      </c>
      <c r="BZ47">
        <v>6101</v>
      </c>
      <c r="CA47">
        <v>7944</v>
      </c>
      <c r="CB47">
        <v>8580</v>
      </c>
      <c r="CC47">
        <v>9340</v>
      </c>
      <c r="CD47">
        <v>10031</v>
      </c>
      <c r="CE47">
        <v>10912</v>
      </c>
      <c r="CF47">
        <v>11677</v>
      </c>
      <c r="CG47">
        <v>12292</v>
      </c>
      <c r="CH47">
        <v>12846</v>
      </c>
      <c r="CI47">
        <v>13557</v>
      </c>
      <c r="CJ47">
        <v>14248</v>
      </c>
      <c r="CK47">
        <v>14860</v>
      </c>
      <c r="CL47">
        <v>15857</v>
      </c>
      <c r="CM47">
        <v>16798</v>
      </c>
      <c r="CN47">
        <v>17521</v>
      </c>
      <c r="CO47">
        <v>17950</v>
      </c>
      <c r="CP47">
        <v>19319</v>
      </c>
      <c r="CQ47">
        <v>20126</v>
      </c>
      <c r="CR47">
        <v>20965</v>
      </c>
      <c r="CS47">
        <v>21838</v>
      </c>
      <c r="CT47">
        <v>22616</v>
      </c>
      <c r="CU47">
        <v>23267</v>
      </c>
      <c r="CV47">
        <v>24109</v>
      </c>
      <c r="CW47">
        <v>24983</v>
      </c>
      <c r="CX47">
        <v>25761</v>
      </c>
      <c r="CY47">
        <v>26610</v>
      </c>
      <c r="CZ47">
        <v>27550</v>
      </c>
      <c r="DA47">
        <v>28656</v>
      </c>
      <c r="DB47">
        <v>29664</v>
      </c>
      <c r="DC47">
        <v>31873</v>
      </c>
      <c r="DD47">
        <v>32631</v>
      </c>
      <c r="DE47">
        <v>33425</v>
      </c>
      <c r="DF47">
        <v>34334</v>
      </c>
      <c r="DG47">
        <v>35249</v>
      </c>
      <c r="DH47">
        <v>36161</v>
      </c>
      <c r="DI47">
        <v>36997</v>
      </c>
      <c r="DJ47">
        <v>37732</v>
      </c>
      <c r="DK47">
        <v>38480</v>
      </c>
      <c r="DL47">
        <v>39235</v>
      </c>
      <c r="DM47">
        <v>39940</v>
      </c>
      <c r="DN47">
        <v>40732</v>
      </c>
      <c r="DO47">
        <v>41429</v>
      </c>
      <c r="DP47">
        <v>42192</v>
      </c>
      <c r="DQ47">
        <v>42928</v>
      </c>
      <c r="DR47">
        <v>43636</v>
      </c>
      <c r="DS47">
        <v>44206</v>
      </c>
      <c r="DT47">
        <v>44784</v>
      </c>
      <c r="DU47">
        <v>45504</v>
      </c>
      <c r="DV47">
        <v>46150</v>
      </c>
      <c r="DW47">
        <v>46847</v>
      </c>
      <c r="DX47">
        <v>47420</v>
      </c>
      <c r="DY47">
        <v>47993</v>
      </c>
      <c r="DZ47">
        <v>48607</v>
      </c>
      <c r="EA47">
        <v>49148</v>
      </c>
      <c r="EB47">
        <v>49711</v>
      </c>
      <c r="EC47">
        <v>50232</v>
      </c>
      <c r="ED47">
        <v>50651</v>
      </c>
      <c r="EE47">
        <v>51059</v>
      </c>
      <c r="EF47">
        <v>51354</v>
      </c>
      <c r="EG47">
        <v>51593</v>
      </c>
      <c r="EH47">
        <v>51884</v>
      </c>
      <c r="EI47">
        <v>52143</v>
      </c>
      <c r="EJ47">
        <v>52398</v>
      </c>
      <c r="EK47">
        <v>52624</v>
      </c>
      <c r="EL47">
        <v>52849</v>
      </c>
      <c r="EM47">
        <v>53047</v>
      </c>
      <c r="EN47">
        <v>53185</v>
      </c>
      <c r="EO47">
        <v>53341</v>
      </c>
      <c r="EP47">
        <v>53485</v>
      </c>
      <c r="EQ47">
        <v>53666</v>
      </c>
      <c r="ER47">
        <v>53824</v>
      </c>
      <c r="ES47">
        <v>53952</v>
      </c>
      <c r="ET47">
        <v>54054</v>
      </c>
      <c r="EU47">
        <v>54146</v>
      </c>
      <c r="EV47">
        <v>54263</v>
      </c>
      <c r="EW47">
        <v>54383</v>
      </c>
      <c r="EX47">
        <v>54550</v>
      </c>
      <c r="EY47">
        <v>54674</v>
      </c>
      <c r="EZ47">
        <v>54766</v>
      </c>
      <c r="FA47">
        <v>54835</v>
      </c>
      <c r="FB47">
        <v>54884</v>
      </c>
      <c r="FC47">
        <v>54937</v>
      </c>
      <c r="FD47">
        <v>55079</v>
      </c>
      <c r="FE47">
        <v>55079</v>
      </c>
      <c r="FF47">
        <v>55079</v>
      </c>
      <c r="FG47">
        <v>55079</v>
      </c>
      <c r="FH47">
        <v>55390</v>
      </c>
    </row>
    <row r="48" spans="1:164" x14ac:dyDescent="0.35">
      <c r="A48" t="s">
        <v>206</v>
      </c>
      <c r="B48" t="s">
        <v>40</v>
      </c>
      <c r="C48">
        <v>52.939900000000002</v>
      </c>
      <c r="D48">
        <v>-106.4509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2</v>
      </c>
      <c r="BE48">
        <v>2</v>
      </c>
      <c r="BF48">
        <v>2</v>
      </c>
      <c r="BG48">
        <v>7</v>
      </c>
      <c r="BH48">
        <v>7</v>
      </c>
      <c r="BI48">
        <v>8</v>
      </c>
      <c r="BJ48">
        <v>16</v>
      </c>
      <c r="BK48">
        <v>20</v>
      </c>
      <c r="BL48">
        <v>26</v>
      </c>
      <c r="BM48">
        <v>52</v>
      </c>
      <c r="BN48">
        <v>66</v>
      </c>
      <c r="BO48">
        <v>72</v>
      </c>
      <c r="BP48">
        <v>72</v>
      </c>
      <c r="BQ48">
        <v>95</v>
      </c>
      <c r="BR48">
        <v>95</v>
      </c>
      <c r="BS48">
        <v>134</v>
      </c>
      <c r="BT48">
        <v>156</v>
      </c>
      <c r="BU48">
        <v>156</v>
      </c>
      <c r="BV48">
        <v>184</v>
      </c>
      <c r="BW48">
        <v>193</v>
      </c>
      <c r="BX48">
        <v>206</v>
      </c>
      <c r="BY48">
        <v>220</v>
      </c>
      <c r="BZ48">
        <v>220</v>
      </c>
      <c r="CA48">
        <v>249</v>
      </c>
      <c r="CB48">
        <v>249</v>
      </c>
      <c r="CC48">
        <v>260</v>
      </c>
      <c r="CD48">
        <v>260</v>
      </c>
      <c r="CE48">
        <v>271</v>
      </c>
      <c r="CF48">
        <v>285</v>
      </c>
      <c r="CG48">
        <v>289</v>
      </c>
      <c r="CH48">
        <v>298</v>
      </c>
      <c r="CI48">
        <v>300</v>
      </c>
      <c r="CJ48">
        <v>300</v>
      </c>
      <c r="CK48">
        <v>304</v>
      </c>
      <c r="CL48">
        <v>305</v>
      </c>
      <c r="CM48">
        <v>307</v>
      </c>
      <c r="CN48">
        <v>313</v>
      </c>
      <c r="CO48">
        <v>315</v>
      </c>
      <c r="CP48">
        <v>316</v>
      </c>
      <c r="CQ48">
        <v>320</v>
      </c>
      <c r="CR48">
        <v>326</v>
      </c>
      <c r="CS48">
        <v>331</v>
      </c>
      <c r="CT48">
        <v>341</v>
      </c>
      <c r="CU48">
        <v>349</v>
      </c>
      <c r="CV48">
        <v>353</v>
      </c>
      <c r="CW48">
        <v>365</v>
      </c>
      <c r="CX48">
        <v>366</v>
      </c>
      <c r="CY48">
        <v>383</v>
      </c>
      <c r="CZ48">
        <v>389</v>
      </c>
      <c r="DA48">
        <v>415</v>
      </c>
      <c r="DB48">
        <v>421</v>
      </c>
      <c r="DC48">
        <v>433</v>
      </c>
      <c r="DD48">
        <v>467</v>
      </c>
      <c r="DE48">
        <v>487</v>
      </c>
      <c r="DF48">
        <v>512</v>
      </c>
      <c r="DG48">
        <v>531</v>
      </c>
      <c r="DH48">
        <v>544</v>
      </c>
      <c r="DI48">
        <v>553</v>
      </c>
      <c r="DJ48">
        <v>564</v>
      </c>
      <c r="DK48">
        <v>568</v>
      </c>
      <c r="DL48">
        <v>573</v>
      </c>
      <c r="DM48">
        <v>577</v>
      </c>
      <c r="DN48">
        <v>582</v>
      </c>
      <c r="DO48">
        <v>590</v>
      </c>
      <c r="DP48">
        <v>591</v>
      </c>
      <c r="DQ48">
        <v>592</v>
      </c>
      <c r="DR48">
        <v>592</v>
      </c>
      <c r="DS48">
        <v>599</v>
      </c>
      <c r="DT48">
        <v>620</v>
      </c>
      <c r="DU48">
        <v>622</v>
      </c>
      <c r="DV48">
        <v>627</v>
      </c>
      <c r="DW48">
        <v>630</v>
      </c>
      <c r="DX48">
        <v>632</v>
      </c>
      <c r="DY48">
        <v>634</v>
      </c>
      <c r="DZ48">
        <v>634</v>
      </c>
      <c r="EA48">
        <v>637</v>
      </c>
      <c r="EB48">
        <v>639</v>
      </c>
      <c r="EC48">
        <v>641</v>
      </c>
      <c r="ED48">
        <v>645</v>
      </c>
      <c r="EE48">
        <v>646</v>
      </c>
      <c r="EF48">
        <v>646</v>
      </c>
      <c r="EG48">
        <v>646</v>
      </c>
      <c r="EH48">
        <v>647</v>
      </c>
      <c r="EI48">
        <v>648</v>
      </c>
      <c r="EJ48">
        <v>649</v>
      </c>
      <c r="EK48">
        <v>650</v>
      </c>
      <c r="EL48">
        <v>650</v>
      </c>
      <c r="EM48">
        <v>654</v>
      </c>
      <c r="EN48">
        <v>656</v>
      </c>
      <c r="EO48">
        <v>658</v>
      </c>
      <c r="EP48">
        <v>660</v>
      </c>
      <c r="EQ48">
        <v>663</v>
      </c>
      <c r="ER48">
        <v>664</v>
      </c>
      <c r="ES48">
        <v>665</v>
      </c>
      <c r="ET48">
        <v>683</v>
      </c>
      <c r="EU48">
        <v>684</v>
      </c>
      <c r="EV48">
        <v>693</v>
      </c>
      <c r="EW48">
        <v>708</v>
      </c>
      <c r="EX48">
        <v>716</v>
      </c>
      <c r="EY48">
        <v>726</v>
      </c>
      <c r="EZ48">
        <v>746</v>
      </c>
      <c r="FA48">
        <v>751</v>
      </c>
      <c r="FB48">
        <v>753</v>
      </c>
      <c r="FC48">
        <v>757</v>
      </c>
      <c r="FD48">
        <v>759</v>
      </c>
      <c r="FE48">
        <v>772</v>
      </c>
      <c r="FF48">
        <v>777</v>
      </c>
      <c r="FG48">
        <v>778</v>
      </c>
      <c r="FH48">
        <v>779</v>
      </c>
    </row>
    <row r="49" spans="1:164" x14ac:dyDescent="0.35">
      <c r="B49" t="s">
        <v>231</v>
      </c>
      <c r="C49">
        <v>6.6111000000000004</v>
      </c>
      <c r="D49">
        <v>20.939399999999999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1</v>
      </c>
      <c r="BG49">
        <v>1</v>
      </c>
      <c r="BH49">
        <v>1</v>
      </c>
      <c r="BI49">
        <v>1</v>
      </c>
      <c r="BJ49">
        <v>1</v>
      </c>
      <c r="BK49">
        <v>3</v>
      </c>
      <c r="BL49">
        <v>3</v>
      </c>
      <c r="BM49">
        <v>3</v>
      </c>
      <c r="BN49">
        <v>3</v>
      </c>
      <c r="BO49">
        <v>3</v>
      </c>
      <c r="BP49">
        <v>3</v>
      </c>
      <c r="BQ49">
        <v>3</v>
      </c>
      <c r="BR49">
        <v>3</v>
      </c>
      <c r="BS49">
        <v>3</v>
      </c>
      <c r="BT49">
        <v>3</v>
      </c>
      <c r="BU49">
        <v>3</v>
      </c>
      <c r="BV49">
        <v>3</v>
      </c>
      <c r="BW49">
        <v>3</v>
      </c>
      <c r="BX49">
        <v>3</v>
      </c>
      <c r="BY49">
        <v>8</v>
      </c>
      <c r="BZ49">
        <v>8</v>
      </c>
      <c r="CA49">
        <v>8</v>
      </c>
      <c r="CB49">
        <v>8</v>
      </c>
      <c r="CC49">
        <v>8</v>
      </c>
      <c r="CD49">
        <v>8</v>
      </c>
      <c r="CE49">
        <v>8</v>
      </c>
      <c r="CF49">
        <v>8</v>
      </c>
      <c r="CG49">
        <v>8</v>
      </c>
      <c r="CH49">
        <v>8</v>
      </c>
      <c r="CI49">
        <v>11</v>
      </c>
      <c r="CJ49">
        <v>11</v>
      </c>
      <c r="CK49">
        <v>12</v>
      </c>
      <c r="CL49">
        <v>12</v>
      </c>
      <c r="CM49">
        <v>12</v>
      </c>
      <c r="CN49">
        <v>12</v>
      </c>
      <c r="CO49">
        <v>12</v>
      </c>
      <c r="CP49">
        <v>12</v>
      </c>
      <c r="CQ49">
        <v>14</v>
      </c>
      <c r="CR49">
        <v>14</v>
      </c>
      <c r="CS49">
        <v>16</v>
      </c>
      <c r="CT49">
        <v>16</v>
      </c>
      <c r="CU49">
        <v>16</v>
      </c>
      <c r="CV49">
        <v>19</v>
      </c>
      <c r="CW49">
        <v>19</v>
      </c>
      <c r="CX49">
        <v>50</v>
      </c>
      <c r="CY49">
        <v>50</v>
      </c>
      <c r="CZ49">
        <v>50</v>
      </c>
      <c r="DA49">
        <v>72</v>
      </c>
      <c r="DB49">
        <v>72</v>
      </c>
      <c r="DC49">
        <v>72</v>
      </c>
      <c r="DD49">
        <v>85</v>
      </c>
      <c r="DE49">
        <v>85</v>
      </c>
      <c r="DF49">
        <v>94</v>
      </c>
      <c r="DG49">
        <v>94</v>
      </c>
      <c r="DH49">
        <v>143</v>
      </c>
      <c r="DI49">
        <v>143</v>
      </c>
      <c r="DJ49">
        <v>143</v>
      </c>
      <c r="DK49">
        <v>143</v>
      </c>
      <c r="DL49">
        <v>143</v>
      </c>
      <c r="DM49">
        <v>143</v>
      </c>
      <c r="DN49">
        <v>143</v>
      </c>
      <c r="DO49">
        <v>301</v>
      </c>
      <c r="DP49">
        <v>327</v>
      </c>
      <c r="DQ49">
        <v>327</v>
      </c>
      <c r="DR49">
        <v>327</v>
      </c>
      <c r="DS49">
        <v>366</v>
      </c>
      <c r="DT49">
        <v>418</v>
      </c>
      <c r="DU49">
        <v>436</v>
      </c>
      <c r="DV49">
        <v>479</v>
      </c>
      <c r="DW49">
        <v>552</v>
      </c>
      <c r="DX49">
        <v>604</v>
      </c>
      <c r="DY49">
        <v>652</v>
      </c>
      <c r="DZ49">
        <v>671</v>
      </c>
      <c r="EA49">
        <v>702</v>
      </c>
      <c r="EB49">
        <v>755</v>
      </c>
      <c r="EC49">
        <v>874</v>
      </c>
      <c r="ED49">
        <v>962</v>
      </c>
      <c r="EE49">
        <v>1011</v>
      </c>
      <c r="EF49">
        <v>1069</v>
      </c>
      <c r="EG49">
        <v>1069</v>
      </c>
      <c r="EH49">
        <v>1173</v>
      </c>
      <c r="EI49">
        <v>1288</v>
      </c>
      <c r="EJ49">
        <v>1451</v>
      </c>
      <c r="EK49">
        <v>1570</v>
      </c>
      <c r="EL49">
        <v>1634</v>
      </c>
      <c r="EM49">
        <v>1850</v>
      </c>
      <c r="EN49">
        <v>1850</v>
      </c>
      <c r="EO49">
        <v>1888</v>
      </c>
      <c r="EP49">
        <v>1952</v>
      </c>
      <c r="EQ49">
        <v>2044</v>
      </c>
      <c r="ER49">
        <v>2057</v>
      </c>
      <c r="ES49">
        <v>2057</v>
      </c>
      <c r="ET49">
        <v>2222</v>
      </c>
      <c r="EU49">
        <v>2410</v>
      </c>
      <c r="EV49">
        <v>2564</v>
      </c>
      <c r="EW49">
        <v>2605</v>
      </c>
      <c r="EX49">
        <v>2605</v>
      </c>
      <c r="EY49">
        <v>2686</v>
      </c>
      <c r="EZ49">
        <v>2808</v>
      </c>
      <c r="FA49">
        <v>2963</v>
      </c>
      <c r="FB49">
        <v>3051</v>
      </c>
      <c r="FC49">
        <v>3099</v>
      </c>
      <c r="FD49">
        <v>3244</v>
      </c>
      <c r="FE49">
        <v>3340</v>
      </c>
      <c r="FF49">
        <v>3429</v>
      </c>
      <c r="FG49">
        <v>3429</v>
      </c>
      <c r="FH49">
        <v>3613</v>
      </c>
    </row>
    <row r="50" spans="1:164" x14ac:dyDescent="0.35">
      <c r="B50" t="s">
        <v>256</v>
      </c>
      <c r="C50">
        <v>15.4542</v>
      </c>
      <c r="D50">
        <v>18.732199999999999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1</v>
      </c>
      <c r="BK50">
        <v>1</v>
      </c>
      <c r="BL50">
        <v>1</v>
      </c>
      <c r="BM50">
        <v>1</v>
      </c>
      <c r="BN50">
        <v>1</v>
      </c>
      <c r="BO50">
        <v>3</v>
      </c>
      <c r="BP50">
        <v>3</v>
      </c>
      <c r="BQ50">
        <v>3</v>
      </c>
      <c r="BR50">
        <v>3</v>
      </c>
      <c r="BS50">
        <v>3</v>
      </c>
      <c r="BT50">
        <v>3</v>
      </c>
      <c r="BU50">
        <v>5</v>
      </c>
      <c r="BV50">
        <v>7</v>
      </c>
      <c r="BW50">
        <v>7</v>
      </c>
      <c r="BX50">
        <v>8</v>
      </c>
      <c r="BY50">
        <v>8</v>
      </c>
      <c r="BZ50">
        <v>9</v>
      </c>
      <c r="CA50">
        <v>9</v>
      </c>
      <c r="CB50">
        <v>9</v>
      </c>
      <c r="CC50">
        <v>10</v>
      </c>
      <c r="CD50">
        <v>10</v>
      </c>
      <c r="CE50">
        <v>11</v>
      </c>
      <c r="CF50">
        <v>11</v>
      </c>
      <c r="CG50">
        <v>11</v>
      </c>
      <c r="CH50">
        <v>18</v>
      </c>
      <c r="CI50">
        <v>23</v>
      </c>
      <c r="CJ50">
        <v>23</v>
      </c>
      <c r="CK50">
        <v>23</v>
      </c>
      <c r="CL50">
        <v>27</v>
      </c>
      <c r="CM50">
        <v>27</v>
      </c>
      <c r="CN50">
        <v>33</v>
      </c>
      <c r="CO50">
        <v>33</v>
      </c>
      <c r="CP50">
        <v>33</v>
      </c>
      <c r="CQ50">
        <v>33</v>
      </c>
      <c r="CR50">
        <v>33</v>
      </c>
      <c r="CS50">
        <v>33</v>
      </c>
      <c r="CT50">
        <v>40</v>
      </c>
      <c r="CU50">
        <v>46</v>
      </c>
      <c r="CV50">
        <v>46</v>
      </c>
      <c r="CW50">
        <v>46</v>
      </c>
      <c r="CX50">
        <v>52</v>
      </c>
      <c r="CY50">
        <v>52</v>
      </c>
      <c r="CZ50">
        <v>73</v>
      </c>
      <c r="DA50">
        <v>73</v>
      </c>
      <c r="DB50">
        <v>117</v>
      </c>
      <c r="DC50">
        <v>117</v>
      </c>
      <c r="DD50">
        <v>117</v>
      </c>
      <c r="DE50">
        <v>170</v>
      </c>
      <c r="DF50">
        <v>170</v>
      </c>
      <c r="DG50">
        <v>253</v>
      </c>
      <c r="DH50">
        <v>260</v>
      </c>
      <c r="DI50">
        <v>322</v>
      </c>
      <c r="DJ50">
        <v>322</v>
      </c>
      <c r="DK50">
        <v>322</v>
      </c>
      <c r="DL50">
        <v>357</v>
      </c>
      <c r="DM50">
        <v>372</v>
      </c>
      <c r="DN50">
        <v>399</v>
      </c>
      <c r="DO50">
        <v>428</v>
      </c>
      <c r="DP50">
        <v>474</v>
      </c>
      <c r="DQ50">
        <v>503</v>
      </c>
      <c r="DR50">
        <v>519</v>
      </c>
      <c r="DS50">
        <v>545</v>
      </c>
      <c r="DT50">
        <v>565</v>
      </c>
      <c r="DU50">
        <v>588</v>
      </c>
      <c r="DV50">
        <v>611</v>
      </c>
      <c r="DW50">
        <v>648</v>
      </c>
      <c r="DX50">
        <v>675</v>
      </c>
      <c r="DY50">
        <v>687</v>
      </c>
      <c r="DZ50">
        <v>700</v>
      </c>
      <c r="EA50">
        <v>715</v>
      </c>
      <c r="EB50">
        <v>726</v>
      </c>
      <c r="EC50">
        <v>759</v>
      </c>
      <c r="ED50">
        <v>759</v>
      </c>
      <c r="EE50">
        <v>778</v>
      </c>
      <c r="EF50">
        <v>790</v>
      </c>
      <c r="EG50">
        <v>803</v>
      </c>
      <c r="EH50">
        <v>820</v>
      </c>
      <c r="EI50">
        <v>828</v>
      </c>
      <c r="EJ50">
        <v>836</v>
      </c>
      <c r="EK50">
        <v>836</v>
      </c>
      <c r="EL50">
        <v>837</v>
      </c>
      <c r="EM50">
        <v>839</v>
      </c>
      <c r="EN50">
        <v>844</v>
      </c>
      <c r="EO50">
        <v>846</v>
      </c>
      <c r="EP50">
        <v>848</v>
      </c>
      <c r="EQ50">
        <v>848</v>
      </c>
      <c r="ER50">
        <v>848</v>
      </c>
      <c r="ES50">
        <v>850</v>
      </c>
      <c r="ET50">
        <v>850</v>
      </c>
      <c r="EU50">
        <v>853</v>
      </c>
      <c r="EV50">
        <v>854</v>
      </c>
      <c r="EW50">
        <v>854</v>
      </c>
      <c r="EX50">
        <v>858</v>
      </c>
      <c r="EY50">
        <v>858</v>
      </c>
      <c r="EZ50">
        <v>858</v>
      </c>
      <c r="FA50">
        <v>858</v>
      </c>
      <c r="FB50">
        <v>860</v>
      </c>
      <c r="FC50">
        <v>860</v>
      </c>
      <c r="FD50">
        <v>863</v>
      </c>
      <c r="FE50">
        <v>865</v>
      </c>
      <c r="FF50">
        <v>865</v>
      </c>
      <c r="FG50">
        <v>866</v>
      </c>
      <c r="FH50">
        <v>866</v>
      </c>
    </row>
    <row r="51" spans="1:164" x14ac:dyDescent="0.35">
      <c r="B51" t="s">
        <v>103</v>
      </c>
      <c r="C51">
        <v>-35.6751</v>
      </c>
      <c r="D51">
        <v>-71.543000000000006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1</v>
      </c>
      <c r="AU51">
        <v>1</v>
      </c>
      <c r="AV51">
        <v>4</v>
      </c>
      <c r="AW51">
        <v>4</v>
      </c>
      <c r="AX51">
        <v>4</v>
      </c>
      <c r="AY51">
        <v>8</v>
      </c>
      <c r="AZ51">
        <v>8</v>
      </c>
      <c r="BA51">
        <v>13</v>
      </c>
      <c r="BB51">
        <v>23</v>
      </c>
      <c r="BC51">
        <v>23</v>
      </c>
      <c r="BD51">
        <v>43</v>
      </c>
      <c r="BE51">
        <v>61</v>
      </c>
      <c r="BF51">
        <v>74</v>
      </c>
      <c r="BG51">
        <v>155</v>
      </c>
      <c r="BH51">
        <v>201</v>
      </c>
      <c r="BI51">
        <v>238</v>
      </c>
      <c r="BJ51">
        <v>238</v>
      </c>
      <c r="BK51">
        <v>434</v>
      </c>
      <c r="BL51">
        <v>537</v>
      </c>
      <c r="BM51">
        <v>632</v>
      </c>
      <c r="BN51">
        <v>746</v>
      </c>
      <c r="BO51">
        <v>922</v>
      </c>
      <c r="BP51">
        <v>1142</v>
      </c>
      <c r="BQ51">
        <v>1306</v>
      </c>
      <c r="BR51">
        <v>1610</v>
      </c>
      <c r="BS51">
        <v>1909</v>
      </c>
      <c r="BT51">
        <v>2139</v>
      </c>
      <c r="BU51">
        <v>2449</v>
      </c>
      <c r="BV51">
        <v>2738</v>
      </c>
      <c r="BW51">
        <v>3031</v>
      </c>
      <c r="BX51">
        <v>3404</v>
      </c>
      <c r="BY51">
        <v>3737</v>
      </c>
      <c r="BZ51">
        <v>4161</v>
      </c>
      <c r="CA51">
        <v>4471</v>
      </c>
      <c r="CB51">
        <v>4815</v>
      </c>
      <c r="CC51">
        <v>5116</v>
      </c>
      <c r="CD51">
        <v>5546</v>
      </c>
      <c r="CE51">
        <v>5972</v>
      </c>
      <c r="CF51">
        <v>6501</v>
      </c>
      <c r="CG51">
        <v>6927</v>
      </c>
      <c r="CH51">
        <v>7213</v>
      </c>
      <c r="CI51">
        <v>7525</v>
      </c>
      <c r="CJ51">
        <v>7917</v>
      </c>
      <c r="CK51">
        <v>8273</v>
      </c>
      <c r="CL51">
        <v>8807</v>
      </c>
      <c r="CM51">
        <v>9252</v>
      </c>
      <c r="CN51">
        <v>9730</v>
      </c>
      <c r="CO51">
        <v>10088</v>
      </c>
      <c r="CP51">
        <v>10507</v>
      </c>
      <c r="CQ51">
        <v>10832</v>
      </c>
      <c r="CR51">
        <v>11296</v>
      </c>
      <c r="CS51">
        <v>11812</v>
      </c>
      <c r="CT51">
        <v>12306</v>
      </c>
      <c r="CU51">
        <v>12858</v>
      </c>
      <c r="CV51">
        <v>13331</v>
      </c>
      <c r="CW51">
        <v>13813</v>
      </c>
      <c r="CX51">
        <v>14365</v>
      </c>
      <c r="CY51">
        <v>14885</v>
      </c>
      <c r="CZ51">
        <v>16023</v>
      </c>
      <c r="DA51">
        <v>17008</v>
      </c>
      <c r="DB51">
        <v>18435</v>
      </c>
      <c r="DC51">
        <v>19663</v>
      </c>
      <c r="DD51">
        <v>20643</v>
      </c>
      <c r="DE51">
        <v>22016</v>
      </c>
      <c r="DF51">
        <v>23048</v>
      </c>
      <c r="DG51">
        <v>24581</v>
      </c>
      <c r="DH51">
        <v>25972</v>
      </c>
      <c r="DI51">
        <v>27219</v>
      </c>
      <c r="DJ51">
        <v>28866</v>
      </c>
      <c r="DK51">
        <v>30063</v>
      </c>
      <c r="DL51">
        <v>31721</v>
      </c>
      <c r="DM51">
        <v>34381</v>
      </c>
      <c r="DN51">
        <v>37040</v>
      </c>
      <c r="DO51">
        <v>39542</v>
      </c>
      <c r="DP51">
        <v>41428</v>
      </c>
      <c r="DQ51">
        <v>43781</v>
      </c>
      <c r="DR51">
        <v>46059</v>
      </c>
      <c r="DS51">
        <v>49579</v>
      </c>
      <c r="DT51">
        <v>53617</v>
      </c>
      <c r="DU51">
        <v>57581</v>
      </c>
      <c r="DV51">
        <v>61857</v>
      </c>
      <c r="DW51">
        <v>65393</v>
      </c>
      <c r="DX51">
        <v>69102</v>
      </c>
      <c r="DY51">
        <v>73997</v>
      </c>
      <c r="DZ51">
        <v>77961</v>
      </c>
      <c r="EA51">
        <v>82289</v>
      </c>
      <c r="EB51">
        <v>86943</v>
      </c>
      <c r="EC51">
        <v>90638</v>
      </c>
      <c r="ED51">
        <v>94858</v>
      </c>
      <c r="EE51">
        <v>99688</v>
      </c>
      <c r="EF51">
        <v>105158</v>
      </c>
      <c r="EG51">
        <v>108686</v>
      </c>
      <c r="EH51">
        <v>113628</v>
      </c>
      <c r="EI51">
        <v>118292</v>
      </c>
      <c r="EJ51">
        <v>122499</v>
      </c>
      <c r="EK51">
        <v>127745</v>
      </c>
      <c r="EL51">
        <v>134150</v>
      </c>
      <c r="EM51">
        <v>138846</v>
      </c>
      <c r="EN51">
        <v>142759</v>
      </c>
      <c r="EO51">
        <v>148456</v>
      </c>
      <c r="EP51">
        <v>154092</v>
      </c>
      <c r="EQ51">
        <v>160846</v>
      </c>
      <c r="ER51">
        <v>167355</v>
      </c>
      <c r="ES51">
        <v>174293</v>
      </c>
      <c r="ET51">
        <v>179436</v>
      </c>
      <c r="EU51">
        <v>184449</v>
      </c>
      <c r="EV51">
        <v>220628</v>
      </c>
      <c r="EW51">
        <v>225103</v>
      </c>
      <c r="EX51">
        <v>231393</v>
      </c>
      <c r="EY51">
        <v>236748</v>
      </c>
      <c r="EZ51">
        <v>242355</v>
      </c>
      <c r="FA51">
        <v>246963</v>
      </c>
      <c r="FB51">
        <v>250767</v>
      </c>
      <c r="FC51">
        <v>254416</v>
      </c>
      <c r="FD51">
        <v>259064</v>
      </c>
      <c r="FE51">
        <v>263360</v>
      </c>
      <c r="FF51">
        <v>267766</v>
      </c>
      <c r="FG51">
        <v>271982</v>
      </c>
      <c r="FH51">
        <v>275999</v>
      </c>
    </row>
    <row r="52" spans="1:164" x14ac:dyDescent="0.35">
      <c r="A52" t="s">
        <v>150</v>
      </c>
      <c r="B52" t="s">
        <v>142</v>
      </c>
      <c r="C52">
        <v>31.825700000000001</v>
      </c>
      <c r="D52">
        <v>117.2264</v>
      </c>
      <c r="E52">
        <v>1</v>
      </c>
      <c r="F52">
        <v>9</v>
      </c>
      <c r="G52">
        <v>15</v>
      </c>
      <c r="H52">
        <v>39</v>
      </c>
      <c r="I52">
        <v>60</v>
      </c>
      <c r="J52">
        <v>70</v>
      </c>
      <c r="K52">
        <v>106</v>
      </c>
      <c r="L52">
        <v>152</v>
      </c>
      <c r="M52">
        <v>200</v>
      </c>
      <c r="N52">
        <v>237</v>
      </c>
      <c r="O52">
        <v>297</v>
      </c>
      <c r="P52">
        <v>340</v>
      </c>
      <c r="Q52">
        <v>408</v>
      </c>
      <c r="R52">
        <v>480</v>
      </c>
      <c r="S52">
        <v>530</v>
      </c>
      <c r="T52">
        <v>591</v>
      </c>
      <c r="U52">
        <v>665</v>
      </c>
      <c r="V52">
        <v>733</v>
      </c>
      <c r="W52">
        <v>779</v>
      </c>
      <c r="X52">
        <v>830</v>
      </c>
      <c r="Y52">
        <v>860</v>
      </c>
      <c r="Z52">
        <v>889</v>
      </c>
      <c r="AA52">
        <v>910</v>
      </c>
      <c r="AB52">
        <v>934</v>
      </c>
      <c r="AC52">
        <v>950</v>
      </c>
      <c r="AD52">
        <v>962</v>
      </c>
      <c r="AE52">
        <v>973</v>
      </c>
      <c r="AF52">
        <v>982</v>
      </c>
      <c r="AG52">
        <v>986</v>
      </c>
      <c r="AH52">
        <v>987</v>
      </c>
      <c r="AI52">
        <v>988</v>
      </c>
      <c r="AJ52">
        <v>989</v>
      </c>
      <c r="AK52">
        <v>989</v>
      </c>
      <c r="AL52">
        <v>989</v>
      </c>
      <c r="AM52">
        <v>989</v>
      </c>
      <c r="AN52">
        <v>989</v>
      </c>
      <c r="AO52">
        <v>989</v>
      </c>
      <c r="AP52">
        <v>990</v>
      </c>
      <c r="AQ52">
        <v>990</v>
      </c>
      <c r="AR52">
        <v>990</v>
      </c>
      <c r="AS52">
        <v>990</v>
      </c>
      <c r="AT52">
        <v>990</v>
      </c>
      <c r="AU52">
        <v>990</v>
      </c>
      <c r="AV52">
        <v>990</v>
      </c>
      <c r="AW52">
        <v>990</v>
      </c>
      <c r="AX52">
        <v>990</v>
      </c>
      <c r="AY52">
        <v>990</v>
      </c>
      <c r="AZ52">
        <v>990</v>
      </c>
      <c r="BA52">
        <v>990</v>
      </c>
      <c r="BB52">
        <v>990</v>
      </c>
      <c r="BC52">
        <v>990</v>
      </c>
      <c r="BD52">
        <v>990</v>
      </c>
      <c r="BE52">
        <v>990</v>
      </c>
      <c r="BF52">
        <v>990</v>
      </c>
      <c r="BG52">
        <v>990</v>
      </c>
      <c r="BH52">
        <v>990</v>
      </c>
      <c r="BI52">
        <v>990</v>
      </c>
      <c r="BJ52">
        <v>990</v>
      </c>
      <c r="BK52">
        <v>990</v>
      </c>
      <c r="BL52">
        <v>990</v>
      </c>
      <c r="BM52">
        <v>990</v>
      </c>
      <c r="BN52">
        <v>990</v>
      </c>
      <c r="BO52">
        <v>990</v>
      </c>
      <c r="BP52">
        <v>990</v>
      </c>
      <c r="BQ52">
        <v>990</v>
      </c>
      <c r="BR52">
        <v>990</v>
      </c>
      <c r="BS52">
        <v>990</v>
      </c>
      <c r="BT52">
        <v>990</v>
      </c>
      <c r="BU52">
        <v>990</v>
      </c>
      <c r="BV52">
        <v>990</v>
      </c>
      <c r="BW52">
        <v>990</v>
      </c>
      <c r="BX52">
        <v>990</v>
      </c>
      <c r="BY52">
        <v>990</v>
      </c>
      <c r="BZ52">
        <v>990</v>
      </c>
      <c r="CA52">
        <v>990</v>
      </c>
      <c r="CB52">
        <v>990</v>
      </c>
      <c r="CC52">
        <v>990</v>
      </c>
      <c r="CD52">
        <v>990</v>
      </c>
      <c r="CE52">
        <v>991</v>
      </c>
      <c r="CF52">
        <v>991</v>
      </c>
      <c r="CG52">
        <v>991</v>
      </c>
      <c r="CH52">
        <v>991</v>
      </c>
      <c r="CI52">
        <v>991</v>
      </c>
      <c r="CJ52">
        <v>991</v>
      </c>
      <c r="CK52">
        <v>991</v>
      </c>
      <c r="CL52">
        <v>991</v>
      </c>
      <c r="CM52">
        <v>991</v>
      </c>
      <c r="CN52">
        <v>991</v>
      </c>
      <c r="CO52">
        <v>991</v>
      </c>
      <c r="CP52">
        <v>991</v>
      </c>
      <c r="CQ52">
        <v>991</v>
      </c>
      <c r="CR52">
        <v>991</v>
      </c>
      <c r="CS52">
        <v>991</v>
      </c>
      <c r="CT52">
        <v>991</v>
      </c>
      <c r="CU52">
        <v>991</v>
      </c>
      <c r="CV52">
        <v>991</v>
      </c>
      <c r="CW52">
        <v>991</v>
      </c>
      <c r="CX52">
        <v>991</v>
      </c>
      <c r="CY52">
        <v>991</v>
      </c>
      <c r="CZ52">
        <v>991</v>
      </c>
      <c r="DA52">
        <v>991</v>
      </c>
      <c r="DB52">
        <v>991</v>
      </c>
      <c r="DC52">
        <v>991</v>
      </c>
      <c r="DD52">
        <v>991</v>
      </c>
      <c r="DE52">
        <v>991</v>
      </c>
      <c r="DF52">
        <v>991</v>
      </c>
      <c r="DG52">
        <v>991</v>
      </c>
      <c r="DH52">
        <v>991</v>
      </c>
      <c r="DI52">
        <v>991</v>
      </c>
      <c r="DJ52">
        <v>991</v>
      </c>
      <c r="DK52">
        <v>991</v>
      </c>
      <c r="DL52">
        <v>991</v>
      </c>
      <c r="DM52">
        <v>991</v>
      </c>
      <c r="DN52">
        <v>991</v>
      </c>
      <c r="DO52">
        <v>991</v>
      </c>
      <c r="DP52">
        <v>991</v>
      </c>
      <c r="DQ52">
        <v>991</v>
      </c>
      <c r="DR52">
        <v>991</v>
      </c>
      <c r="DS52">
        <v>991</v>
      </c>
      <c r="DT52">
        <v>991</v>
      </c>
      <c r="DU52">
        <v>991</v>
      </c>
      <c r="DV52">
        <v>991</v>
      </c>
      <c r="DW52">
        <v>991</v>
      </c>
      <c r="DX52">
        <v>991</v>
      </c>
      <c r="DY52">
        <v>991</v>
      </c>
      <c r="DZ52">
        <v>991</v>
      </c>
      <c r="EA52">
        <v>991</v>
      </c>
      <c r="EB52">
        <v>991</v>
      </c>
      <c r="EC52">
        <v>991</v>
      </c>
      <c r="ED52">
        <v>991</v>
      </c>
      <c r="EE52">
        <v>991</v>
      </c>
      <c r="EF52">
        <v>991</v>
      </c>
      <c r="EG52">
        <v>991</v>
      </c>
      <c r="EH52">
        <v>991</v>
      </c>
      <c r="EI52">
        <v>991</v>
      </c>
      <c r="EJ52">
        <v>991</v>
      </c>
      <c r="EK52">
        <v>991</v>
      </c>
      <c r="EL52">
        <v>991</v>
      </c>
      <c r="EM52">
        <v>991</v>
      </c>
      <c r="EN52">
        <v>991</v>
      </c>
      <c r="EO52">
        <v>991</v>
      </c>
      <c r="EP52">
        <v>991</v>
      </c>
      <c r="EQ52">
        <v>991</v>
      </c>
      <c r="ER52">
        <v>991</v>
      </c>
      <c r="ES52">
        <v>991</v>
      </c>
      <c r="ET52">
        <v>991</v>
      </c>
      <c r="EU52">
        <v>991</v>
      </c>
      <c r="EV52">
        <v>991</v>
      </c>
      <c r="EW52">
        <v>991</v>
      </c>
      <c r="EX52">
        <v>991</v>
      </c>
      <c r="EY52">
        <v>991</v>
      </c>
      <c r="EZ52">
        <v>991</v>
      </c>
      <c r="FA52">
        <v>991</v>
      </c>
      <c r="FB52">
        <v>991</v>
      </c>
      <c r="FC52">
        <v>991</v>
      </c>
      <c r="FD52">
        <v>991</v>
      </c>
      <c r="FE52">
        <v>991</v>
      </c>
      <c r="FF52">
        <v>991</v>
      </c>
      <c r="FG52">
        <v>991</v>
      </c>
      <c r="FH52">
        <v>991</v>
      </c>
    </row>
    <row r="53" spans="1:164" x14ac:dyDescent="0.35">
      <c r="A53" t="s">
        <v>158</v>
      </c>
      <c r="B53" t="s">
        <v>142</v>
      </c>
      <c r="C53">
        <v>40.182400000000001</v>
      </c>
      <c r="D53">
        <v>116.41419999999999</v>
      </c>
      <c r="E53">
        <v>14</v>
      </c>
      <c r="F53">
        <v>22</v>
      </c>
      <c r="G53">
        <v>36</v>
      </c>
      <c r="H53">
        <v>41</v>
      </c>
      <c r="I53">
        <v>68</v>
      </c>
      <c r="J53">
        <v>80</v>
      </c>
      <c r="K53">
        <v>91</v>
      </c>
      <c r="L53">
        <v>111</v>
      </c>
      <c r="M53">
        <v>114</v>
      </c>
      <c r="N53">
        <v>139</v>
      </c>
      <c r="O53">
        <v>168</v>
      </c>
      <c r="P53">
        <v>191</v>
      </c>
      <c r="Q53">
        <v>212</v>
      </c>
      <c r="R53">
        <v>228</v>
      </c>
      <c r="S53">
        <v>253</v>
      </c>
      <c r="T53">
        <v>274</v>
      </c>
      <c r="U53">
        <v>297</v>
      </c>
      <c r="V53">
        <v>315</v>
      </c>
      <c r="W53">
        <v>326</v>
      </c>
      <c r="X53">
        <v>337</v>
      </c>
      <c r="Y53">
        <v>342</v>
      </c>
      <c r="Z53">
        <v>352</v>
      </c>
      <c r="AA53">
        <v>366</v>
      </c>
      <c r="AB53">
        <v>372</v>
      </c>
      <c r="AC53">
        <v>375</v>
      </c>
      <c r="AD53">
        <v>380</v>
      </c>
      <c r="AE53">
        <v>381</v>
      </c>
      <c r="AF53">
        <v>387</v>
      </c>
      <c r="AG53">
        <v>393</v>
      </c>
      <c r="AH53">
        <v>395</v>
      </c>
      <c r="AI53">
        <v>396</v>
      </c>
      <c r="AJ53">
        <v>399</v>
      </c>
      <c r="AK53">
        <v>399</v>
      </c>
      <c r="AL53">
        <v>399</v>
      </c>
      <c r="AM53">
        <v>400</v>
      </c>
      <c r="AN53">
        <v>400</v>
      </c>
      <c r="AO53">
        <v>410</v>
      </c>
      <c r="AP53">
        <v>410</v>
      </c>
      <c r="AQ53">
        <v>411</v>
      </c>
      <c r="AR53">
        <v>413</v>
      </c>
      <c r="AS53">
        <v>414</v>
      </c>
      <c r="AT53">
        <v>414</v>
      </c>
      <c r="AU53">
        <v>418</v>
      </c>
      <c r="AV53">
        <v>418</v>
      </c>
      <c r="AW53">
        <v>422</v>
      </c>
      <c r="AX53">
        <v>426</v>
      </c>
      <c r="AY53">
        <v>428</v>
      </c>
      <c r="AZ53">
        <v>428</v>
      </c>
      <c r="BA53">
        <v>429</v>
      </c>
      <c r="BB53">
        <v>435</v>
      </c>
      <c r="BC53">
        <v>435</v>
      </c>
      <c r="BD53">
        <v>436</v>
      </c>
      <c r="BE53">
        <v>437</v>
      </c>
      <c r="BF53">
        <v>442</v>
      </c>
      <c r="BG53">
        <v>452</v>
      </c>
      <c r="BH53">
        <v>456</v>
      </c>
      <c r="BI53">
        <v>469</v>
      </c>
      <c r="BJ53">
        <v>480</v>
      </c>
      <c r="BK53">
        <v>491</v>
      </c>
      <c r="BL53">
        <v>504</v>
      </c>
      <c r="BM53">
        <v>522</v>
      </c>
      <c r="BN53">
        <v>537</v>
      </c>
      <c r="BO53">
        <v>558</v>
      </c>
      <c r="BP53">
        <v>561</v>
      </c>
      <c r="BQ53">
        <v>566</v>
      </c>
      <c r="BR53">
        <v>569</v>
      </c>
      <c r="BS53">
        <v>573</v>
      </c>
      <c r="BT53">
        <v>577</v>
      </c>
      <c r="BU53">
        <v>577</v>
      </c>
      <c r="BV53">
        <v>580</v>
      </c>
      <c r="BW53">
        <v>580</v>
      </c>
      <c r="BX53">
        <v>582</v>
      </c>
      <c r="BY53">
        <v>584</v>
      </c>
      <c r="BZ53">
        <v>585</v>
      </c>
      <c r="CA53">
        <v>586</v>
      </c>
      <c r="CB53">
        <v>587</v>
      </c>
      <c r="CC53">
        <v>587</v>
      </c>
      <c r="CD53">
        <v>588</v>
      </c>
      <c r="CE53">
        <v>588</v>
      </c>
      <c r="CF53">
        <v>588</v>
      </c>
      <c r="CG53">
        <v>589</v>
      </c>
      <c r="CH53">
        <v>589</v>
      </c>
      <c r="CI53">
        <v>589</v>
      </c>
      <c r="CJ53">
        <v>589</v>
      </c>
      <c r="CK53">
        <v>590</v>
      </c>
      <c r="CL53">
        <v>593</v>
      </c>
      <c r="CM53">
        <v>593</v>
      </c>
      <c r="CN53">
        <v>593</v>
      </c>
      <c r="CO53">
        <v>593</v>
      </c>
      <c r="CP53">
        <v>593</v>
      </c>
      <c r="CQ53">
        <v>593</v>
      </c>
      <c r="CR53">
        <v>593</v>
      </c>
      <c r="CS53">
        <v>593</v>
      </c>
      <c r="CT53">
        <v>593</v>
      </c>
      <c r="CU53">
        <v>593</v>
      </c>
      <c r="CV53">
        <v>593</v>
      </c>
      <c r="CW53">
        <v>593</v>
      </c>
      <c r="CX53">
        <v>593</v>
      </c>
      <c r="CY53">
        <v>593</v>
      </c>
      <c r="CZ53">
        <v>593</v>
      </c>
      <c r="DA53">
        <v>593</v>
      </c>
      <c r="DB53">
        <v>593</v>
      </c>
      <c r="DC53">
        <v>593</v>
      </c>
      <c r="DD53">
        <v>593</v>
      </c>
      <c r="DE53">
        <v>593</v>
      </c>
      <c r="DF53">
        <v>593</v>
      </c>
      <c r="DG53">
        <v>593</v>
      </c>
      <c r="DH53">
        <v>593</v>
      </c>
      <c r="DI53">
        <v>593</v>
      </c>
      <c r="DJ53">
        <v>593</v>
      </c>
      <c r="DK53">
        <v>593</v>
      </c>
      <c r="DL53">
        <v>593</v>
      </c>
      <c r="DM53">
        <v>593</v>
      </c>
      <c r="DN53">
        <v>593</v>
      </c>
      <c r="DO53">
        <v>593</v>
      </c>
      <c r="DP53">
        <v>593</v>
      </c>
      <c r="DQ53">
        <v>593</v>
      </c>
      <c r="DR53">
        <v>593</v>
      </c>
      <c r="DS53">
        <v>593</v>
      </c>
      <c r="DT53">
        <v>593</v>
      </c>
      <c r="DU53">
        <v>593</v>
      </c>
      <c r="DV53">
        <v>593</v>
      </c>
      <c r="DW53">
        <v>593</v>
      </c>
      <c r="DX53">
        <v>593</v>
      </c>
      <c r="DY53">
        <v>593</v>
      </c>
      <c r="DZ53">
        <v>593</v>
      </c>
      <c r="EA53">
        <v>593</v>
      </c>
      <c r="EB53">
        <v>593</v>
      </c>
      <c r="EC53">
        <v>593</v>
      </c>
      <c r="ED53">
        <v>593</v>
      </c>
      <c r="EE53">
        <v>593</v>
      </c>
      <c r="EF53">
        <v>593</v>
      </c>
      <c r="EG53">
        <v>593</v>
      </c>
      <c r="EH53">
        <v>594</v>
      </c>
      <c r="EI53">
        <v>594</v>
      </c>
      <c r="EJ53">
        <v>594</v>
      </c>
      <c r="EK53">
        <v>594</v>
      </c>
      <c r="EL53">
        <v>594</v>
      </c>
      <c r="EM53">
        <v>594</v>
      </c>
      <c r="EN53">
        <v>594</v>
      </c>
      <c r="EO53">
        <v>594</v>
      </c>
      <c r="EP53">
        <v>595</v>
      </c>
      <c r="EQ53">
        <v>601</v>
      </c>
      <c r="ER53">
        <v>637</v>
      </c>
      <c r="ES53">
        <v>673</v>
      </c>
      <c r="ET53">
        <v>700</v>
      </c>
      <c r="EU53">
        <v>731</v>
      </c>
      <c r="EV53">
        <v>752</v>
      </c>
      <c r="EW53">
        <v>777</v>
      </c>
      <c r="EX53">
        <v>777</v>
      </c>
      <c r="EY53">
        <v>821</v>
      </c>
      <c r="EZ53">
        <v>830</v>
      </c>
      <c r="FA53">
        <v>843</v>
      </c>
      <c r="FB53">
        <v>850</v>
      </c>
      <c r="FC53">
        <v>863</v>
      </c>
      <c r="FD53">
        <v>874</v>
      </c>
      <c r="FE53">
        <v>891</v>
      </c>
      <c r="FF53">
        <v>905</v>
      </c>
      <c r="FG53">
        <v>912</v>
      </c>
      <c r="FH53">
        <v>919</v>
      </c>
    </row>
    <row r="54" spans="1:164" x14ac:dyDescent="0.35">
      <c r="A54" t="s">
        <v>154</v>
      </c>
      <c r="B54" t="s">
        <v>142</v>
      </c>
      <c r="C54">
        <v>30.057200000000002</v>
      </c>
      <c r="D54">
        <v>107.874</v>
      </c>
      <c r="E54">
        <v>6</v>
      </c>
      <c r="F54">
        <v>9</v>
      </c>
      <c r="G54">
        <v>27</v>
      </c>
      <c r="H54">
        <v>57</v>
      </c>
      <c r="I54">
        <v>75</v>
      </c>
      <c r="J54">
        <v>110</v>
      </c>
      <c r="K54">
        <v>132</v>
      </c>
      <c r="L54">
        <v>147</v>
      </c>
      <c r="M54">
        <v>182</v>
      </c>
      <c r="N54">
        <v>211</v>
      </c>
      <c r="O54">
        <v>247</v>
      </c>
      <c r="P54">
        <v>300</v>
      </c>
      <c r="Q54">
        <v>337</v>
      </c>
      <c r="R54">
        <v>366</v>
      </c>
      <c r="S54">
        <v>389</v>
      </c>
      <c r="T54">
        <v>411</v>
      </c>
      <c r="U54">
        <v>426</v>
      </c>
      <c r="V54">
        <v>428</v>
      </c>
      <c r="W54">
        <v>468</v>
      </c>
      <c r="X54">
        <v>486</v>
      </c>
      <c r="Y54">
        <v>505</v>
      </c>
      <c r="Z54">
        <v>518</v>
      </c>
      <c r="AA54">
        <v>529</v>
      </c>
      <c r="AB54">
        <v>537</v>
      </c>
      <c r="AC54">
        <v>544</v>
      </c>
      <c r="AD54">
        <v>551</v>
      </c>
      <c r="AE54">
        <v>553</v>
      </c>
      <c r="AF54">
        <v>555</v>
      </c>
      <c r="AG54">
        <v>560</v>
      </c>
      <c r="AH54">
        <v>567</v>
      </c>
      <c r="AI54">
        <v>572</v>
      </c>
      <c r="AJ54">
        <v>573</v>
      </c>
      <c r="AK54">
        <v>575</v>
      </c>
      <c r="AL54">
        <v>576</v>
      </c>
      <c r="AM54">
        <v>576</v>
      </c>
      <c r="AN54">
        <v>576</v>
      </c>
      <c r="AO54">
        <v>576</v>
      </c>
      <c r="AP54">
        <v>576</v>
      </c>
      <c r="AQ54">
        <v>576</v>
      </c>
      <c r="AR54">
        <v>576</v>
      </c>
      <c r="AS54">
        <v>576</v>
      </c>
      <c r="AT54">
        <v>576</v>
      </c>
      <c r="AU54">
        <v>576</v>
      </c>
      <c r="AV54">
        <v>576</v>
      </c>
      <c r="AW54">
        <v>576</v>
      </c>
      <c r="AX54">
        <v>576</v>
      </c>
      <c r="AY54">
        <v>576</v>
      </c>
      <c r="AZ54">
        <v>576</v>
      </c>
      <c r="BA54">
        <v>576</v>
      </c>
      <c r="BB54">
        <v>576</v>
      </c>
      <c r="BC54">
        <v>576</v>
      </c>
      <c r="BD54">
        <v>576</v>
      </c>
      <c r="BE54">
        <v>576</v>
      </c>
      <c r="BF54">
        <v>576</v>
      </c>
      <c r="BG54">
        <v>576</v>
      </c>
      <c r="BH54">
        <v>576</v>
      </c>
      <c r="BI54">
        <v>576</v>
      </c>
      <c r="BJ54">
        <v>576</v>
      </c>
      <c r="BK54">
        <v>576</v>
      </c>
      <c r="BL54">
        <v>576</v>
      </c>
      <c r="BM54">
        <v>577</v>
      </c>
      <c r="BN54">
        <v>578</v>
      </c>
      <c r="BO54">
        <v>578</v>
      </c>
      <c r="BP54">
        <v>578</v>
      </c>
      <c r="BQ54">
        <v>578</v>
      </c>
      <c r="BR54">
        <v>578</v>
      </c>
      <c r="BS54">
        <v>578</v>
      </c>
      <c r="BT54">
        <v>579</v>
      </c>
      <c r="BU54">
        <v>579</v>
      </c>
      <c r="BV54">
        <v>579</v>
      </c>
      <c r="BW54">
        <v>579</v>
      </c>
      <c r="BX54">
        <v>579</v>
      </c>
      <c r="BY54">
        <v>579</v>
      </c>
      <c r="BZ54">
        <v>579</v>
      </c>
      <c r="CA54">
        <v>579</v>
      </c>
      <c r="CB54">
        <v>579</v>
      </c>
      <c r="CC54">
        <v>579</v>
      </c>
      <c r="CD54">
        <v>579</v>
      </c>
      <c r="CE54">
        <v>579</v>
      </c>
      <c r="CF54">
        <v>579</v>
      </c>
      <c r="CG54">
        <v>579</v>
      </c>
      <c r="CH54">
        <v>579</v>
      </c>
      <c r="CI54">
        <v>579</v>
      </c>
      <c r="CJ54">
        <v>579</v>
      </c>
      <c r="CK54">
        <v>579</v>
      </c>
      <c r="CL54">
        <v>579</v>
      </c>
      <c r="CM54">
        <v>579</v>
      </c>
      <c r="CN54">
        <v>579</v>
      </c>
      <c r="CO54">
        <v>579</v>
      </c>
      <c r="CP54">
        <v>579</v>
      </c>
      <c r="CQ54">
        <v>579</v>
      </c>
      <c r="CR54">
        <v>579</v>
      </c>
      <c r="CS54">
        <v>579</v>
      </c>
      <c r="CT54">
        <v>579</v>
      </c>
      <c r="CU54">
        <v>579</v>
      </c>
      <c r="CV54">
        <v>579</v>
      </c>
      <c r="CW54">
        <v>579</v>
      </c>
      <c r="CX54">
        <v>579</v>
      </c>
      <c r="CY54">
        <v>579</v>
      </c>
      <c r="CZ54">
        <v>579</v>
      </c>
      <c r="DA54">
        <v>579</v>
      </c>
      <c r="DB54">
        <v>579</v>
      </c>
      <c r="DC54">
        <v>579</v>
      </c>
      <c r="DD54">
        <v>579</v>
      </c>
      <c r="DE54">
        <v>579</v>
      </c>
      <c r="DF54">
        <v>579</v>
      </c>
      <c r="DG54">
        <v>579</v>
      </c>
      <c r="DH54">
        <v>579</v>
      </c>
      <c r="DI54">
        <v>579</v>
      </c>
      <c r="DJ54">
        <v>579</v>
      </c>
      <c r="DK54">
        <v>579</v>
      </c>
      <c r="DL54">
        <v>579</v>
      </c>
      <c r="DM54">
        <v>579</v>
      </c>
      <c r="DN54">
        <v>579</v>
      </c>
      <c r="DO54">
        <v>579</v>
      </c>
      <c r="DP54">
        <v>579</v>
      </c>
      <c r="DQ54">
        <v>579</v>
      </c>
      <c r="DR54">
        <v>579</v>
      </c>
      <c r="DS54">
        <v>579</v>
      </c>
      <c r="DT54">
        <v>579</v>
      </c>
      <c r="DU54">
        <v>579</v>
      </c>
      <c r="DV54">
        <v>579</v>
      </c>
      <c r="DW54">
        <v>579</v>
      </c>
      <c r="DX54">
        <v>579</v>
      </c>
      <c r="DY54">
        <v>579</v>
      </c>
      <c r="DZ54">
        <v>579</v>
      </c>
      <c r="EA54">
        <v>579</v>
      </c>
      <c r="EB54">
        <v>579</v>
      </c>
      <c r="EC54">
        <v>579</v>
      </c>
      <c r="ED54">
        <v>579</v>
      </c>
      <c r="EE54">
        <v>579</v>
      </c>
      <c r="EF54">
        <v>579</v>
      </c>
      <c r="EG54">
        <v>579</v>
      </c>
      <c r="EH54">
        <v>579</v>
      </c>
      <c r="EI54">
        <v>579</v>
      </c>
      <c r="EJ54">
        <v>579</v>
      </c>
      <c r="EK54">
        <v>579</v>
      </c>
      <c r="EL54">
        <v>579</v>
      </c>
      <c r="EM54">
        <v>579</v>
      </c>
      <c r="EN54">
        <v>579</v>
      </c>
      <c r="EO54">
        <v>579</v>
      </c>
      <c r="EP54">
        <v>579</v>
      </c>
      <c r="EQ54">
        <v>579</v>
      </c>
      <c r="ER54">
        <v>580</v>
      </c>
      <c r="ES54">
        <v>582</v>
      </c>
      <c r="ET54">
        <v>582</v>
      </c>
      <c r="EU54">
        <v>582</v>
      </c>
      <c r="EV54">
        <v>582</v>
      </c>
      <c r="EW54">
        <v>582</v>
      </c>
      <c r="EX54">
        <v>582</v>
      </c>
      <c r="EY54">
        <v>582</v>
      </c>
      <c r="EZ54">
        <v>582</v>
      </c>
      <c r="FA54">
        <v>582</v>
      </c>
      <c r="FB54">
        <v>582</v>
      </c>
      <c r="FC54">
        <v>582</v>
      </c>
      <c r="FD54">
        <v>582</v>
      </c>
      <c r="FE54">
        <v>582</v>
      </c>
      <c r="FF54">
        <v>582</v>
      </c>
      <c r="FG54">
        <v>582</v>
      </c>
      <c r="FH54">
        <v>582</v>
      </c>
    </row>
    <row r="55" spans="1:164" x14ac:dyDescent="0.35">
      <c r="A55" t="s">
        <v>161</v>
      </c>
      <c r="B55" t="s">
        <v>142</v>
      </c>
      <c r="C55">
        <v>26.078900000000001</v>
      </c>
      <c r="D55">
        <v>117.98739999999999</v>
      </c>
      <c r="E55">
        <v>1</v>
      </c>
      <c r="F55">
        <v>5</v>
      </c>
      <c r="G55">
        <v>10</v>
      </c>
      <c r="H55">
        <v>18</v>
      </c>
      <c r="I55">
        <v>35</v>
      </c>
      <c r="J55">
        <v>59</v>
      </c>
      <c r="K55">
        <v>80</v>
      </c>
      <c r="L55">
        <v>84</v>
      </c>
      <c r="M55">
        <v>101</v>
      </c>
      <c r="N55">
        <v>120</v>
      </c>
      <c r="O55">
        <v>144</v>
      </c>
      <c r="P55">
        <v>159</v>
      </c>
      <c r="Q55">
        <v>179</v>
      </c>
      <c r="R55">
        <v>194</v>
      </c>
      <c r="S55">
        <v>205</v>
      </c>
      <c r="T55">
        <v>215</v>
      </c>
      <c r="U55">
        <v>224</v>
      </c>
      <c r="V55">
        <v>239</v>
      </c>
      <c r="W55">
        <v>250</v>
      </c>
      <c r="X55">
        <v>261</v>
      </c>
      <c r="Y55">
        <v>267</v>
      </c>
      <c r="Z55">
        <v>272</v>
      </c>
      <c r="AA55">
        <v>279</v>
      </c>
      <c r="AB55">
        <v>281</v>
      </c>
      <c r="AC55">
        <v>285</v>
      </c>
      <c r="AD55">
        <v>287</v>
      </c>
      <c r="AE55">
        <v>290</v>
      </c>
      <c r="AF55">
        <v>292</v>
      </c>
      <c r="AG55">
        <v>293</v>
      </c>
      <c r="AH55">
        <v>293</v>
      </c>
      <c r="AI55">
        <v>293</v>
      </c>
      <c r="AJ55">
        <v>293</v>
      </c>
      <c r="AK55">
        <v>293</v>
      </c>
      <c r="AL55">
        <v>293</v>
      </c>
      <c r="AM55">
        <v>294</v>
      </c>
      <c r="AN55">
        <v>294</v>
      </c>
      <c r="AO55">
        <v>296</v>
      </c>
      <c r="AP55">
        <v>296</v>
      </c>
      <c r="AQ55">
        <v>296</v>
      </c>
      <c r="AR55">
        <v>296</v>
      </c>
      <c r="AS55">
        <v>296</v>
      </c>
      <c r="AT55">
        <v>296</v>
      </c>
      <c r="AU55">
        <v>296</v>
      </c>
      <c r="AV55">
        <v>296</v>
      </c>
      <c r="AW55">
        <v>296</v>
      </c>
      <c r="AX55">
        <v>296</v>
      </c>
      <c r="AY55">
        <v>296</v>
      </c>
      <c r="AZ55">
        <v>296</v>
      </c>
      <c r="BA55">
        <v>296</v>
      </c>
      <c r="BB55">
        <v>296</v>
      </c>
      <c r="BC55">
        <v>296</v>
      </c>
      <c r="BD55">
        <v>296</v>
      </c>
      <c r="BE55">
        <v>296</v>
      </c>
      <c r="BF55">
        <v>296</v>
      </c>
      <c r="BG55">
        <v>296</v>
      </c>
      <c r="BH55">
        <v>296</v>
      </c>
      <c r="BI55">
        <v>296</v>
      </c>
      <c r="BJ55">
        <v>296</v>
      </c>
      <c r="BK55">
        <v>299</v>
      </c>
      <c r="BL55">
        <v>303</v>
      </c>
      <c r="BM55">
        <v>313</v>
      </c>
      <c r="BN55">
        <v>313</v>
      </c>
      <c r="BO55">
        <v>318</v>
      </c>
      <c r="BP55">
        <v>322</v>
      </c>
      <c r="BQ55">
        <v>328</v>
      </c>
      <c r="BR55">
        <v>331</v>
      </c>
      <c r="BS55">
        <v>337</v>
      </c>
      <c r="BT55">
        <v>338</v>
      </c>
      <c r="BU55">
        <v>340</v>
      </c>
      <c r="BV55">
        <v>343</v>
      </c>
      <c r="BW55">
        <v>345</v>
      </c>
      <c r="BX55">
        <v>345</v>
      </c>
      <c r="BY55">
        <v>349</v>
      </c>
      <c r="BZ55">
        <v>350</v>
      </c>
      <c r="CA55">
        <v>350</v>
      </c>
      <c r="CB55">
        <v>350</v>
      </c>
      <c r="CC55">
        <v>351</v>
      </c>
      <c r="CD55">
        <v>351</v>
      </c>
      <c r="CE55">
        <v>351</v>
      </c>
      <c r="CF55">
        <v>351</v>
      </c>
      <c r="CG55">
        <v>351</v>
      </c>
      <c r="CH55">
        <v>352</v>
      </c>
      <c r="CI55">
        <v>352</v>
      </c>
      <c r="CJ55">
        <v>353</v>
      </c>
      <c r="CK55">
        <v>353</v>
      </c>
      <c r="CL55">
        <v>353</v>
      </c>
      <c r="CM55">
        <v>354</v>
      </c>
      <c r="CN55">
        <v>355</v>
      </c>
      <c r="CO55">
        <v>355</v>
      </c>
      <c r="CP55">
        <v>355</v>
      </c>
      <c r="CQ55">
        <v>355</v>
      </c>
      <c r="CR55">
        <v>355</v>
      </c>
      <c r="CS55">
        <v>355</v>
      </c>
      <c r="CT55">
        <v>355</v>
      </c>
      <c r="CU55">
        <v>355</v>
      </c>
      <c r="CV55">
        <v>355</v>
      </c>
      <c r="CW55">
        <v>355</v>
      </c>
      <c r="CX55">
        <v>355</v>
      </c>
      <c r="CY55">
        <v>355</v>
      </c>
      <c r="CZ55">
        <v>356</v>
      </c>
      <c r="DA55">
        <v>356</v>
      </c>
      <c r="DB55">
        <v>356</v>
      </c>
      <c r="DC55">
        <v>356</v>
      </c>
      <c r="DD55">
        <v>356</v>
      </c>
      <c r="DE55">
        <v>356</v>
      </c>
      <c r="DF55">
        <v>356</v>
      </c>
      <c r="DG55">
        <v>356</v>
      </c>
      <c r="DH55">
        <v>356</v>
      </c>
      <c r="DI55">
        <v>356</v>
      </c>
      <c r="DJ55">
        <v>356</v>
      </c>
      <c r="DK55">
        <v>356</v>
      </c>
      <c r="DL55">
        <v>356</v>
      </c>
      <c r="DM55">
        <v>356</v>
      </c>
      <c r="DN55">
        <v>356</v>
      </c>
      <c r="DO55">
        <v>356</v>
      </c>
      <c r="DP55">
        <v>356</v>
      </c>
      <c r="DQ55">
        <v>356</v>
      </c>
      <c r="DR55">
        <v>356</v>
      </c>
      <c r="DS55">
        <v>356</v>
      </c>
      <c r="DT55">
        <v>356</v>
      </c>
      <c r="DU55">
        <v>356</v>
      </c>
      <c r="DV55">
        <v>356</v>
      </c>
      <c r="DW55">
        <v>356</v>
      </c>
      <c r="DX55">
        <v>356</v>
      </c>
      <c r="DY55">
        <v>357</v>
      </c>
      <c r="DZ55">
        <v>357</v>
      </c>
      <c r="EA55">
        <v>358</v>
      </c>
      <c r="EB55">
        <v>358</v>
      </c>
      <c r="EC55">
        <v>358</v>
      </c>
      <c r="ED55">
        <v>358</v>
      </c>
      <c r="EE55">
        <v>358</v>
      </c>
      <c r="EF55">
        <v>358</v>
      </c>
      <c r="EG55">
        <v>358</v>
      </c>
      <c r="EH55">
        <v>358</v>
      </c>
      <c r="EI55">
        <v>358</v>
      </c>
      <c r="EJ55">
        <v>358</v>
      </c>
      <c r="EK55">
        <v>359</v>
      </c>
      <c r="EL55">
        <v>359</v>
      </c>
      <c r="EM55">
        <v>359</v>
      </c>
      <c r="EN55">
        <v>359</v>
      </c>
      <c r="EO55">
        <v>360</v>
      </c>
      <c r="EP55">
        <v>361</v>
      </c>
      <c r="EQ55">
        <v>361</v>
      </c>
      <c r="ER55">
        <v>361</v>
      </c>
      <c r="ES55">
        <v>362</v>
      </c>
      <c r="ET55">
        <v>362</v>
      </c>
      <c r="EU55">
        <v>362</v>
      </c>
      <c r="EV55">
        <v>362</v>
      </c>
      <c r="EW55">
        <v>362</v>
      </c>
      <c r="EX55">
        <v>362</v>
      </c>
      <c r="EY55">
        <v>363</v>
      </c>
      <c r="EZ55">
        <v>363</v>
      </c>
      <c r="FA55">
        <v>363</v>
      </c>
      <c r="FB55">
        <v>363</v>
      </c>
      <c r="FC55">
        <v>363</v>
      </c>
      <c r="FD55">
        <v>363</v>
      </c>
      <c r="FE55">
        <v>363</v>
      </c>
      <c r="FF55">
        <v>363</v>
      </c>
      <c r="FG55">
        <v>363</v>
      </c>
      <c r="FH55">
        <v>363</v>
      </c>
    </row>
    <row r="56" spans="1:164" x14ac:dyDescent="0.35">
      <c r="A56" t="s">
        <v>169</v>
      </c>
      <c r="B56" t="s">
        <v>142</v>
      </c>
      <c r="C56">
        <v>37.809899999999999</v>
      </c>
      <c r="D56">
        <v>101.0583</v>
      </c>
      <c r="E56">
        <v>0</v>
      </c>
      <c r="F56">
        <v>2</v>
      </c>
      <c r="G56">
        <v>2</v>
      </c>
      <c r="H56">
        <v>4</v>
      </c>
      <c r="I56">
        <v>7</v>
      </c>
      <c r="J56">
        <v>14</v>
      </c>
      <c r="K56">
        <v>19</v>
      </c>
      <c r="L56">
        <v>24</v>
      </c>
      <c r="M56">
        <v>26</v>
      </c>
      <c r="N56">
        <v>29</v>
      </c>
      <c r="O56">
        <v>40</v>
      </c>
      <c r="P56">
        <v>51</v>
      </c>
      <c r="Q56">
        <v>55</v>
      </c>
      <c r="R56">
        <v>57</v>
      </c>
      <c r="S56">
        <v>62</v>
      </c>
      <c r="T56">
        <v>62</v>
      </c>
      <c r="U56">
        <v>67</v>
      </c>
      <c r="V56">
        <v>79</v>
      </c>
      <c r="W56">
        <v>83</v>
      </c>
      <c r="X56">
        <v>83</v>
      </c>
      <c r="Y56">
        <v>86</v>
      </c>
      <c r="Z56">
        <v>87</v>
      </c>
      <c r="AA56">
        <v>90</v>
      </c>
      <c r="AB56">
        <v>90</v>
      </c>
      <c r="AC56">
        <v>90</v>
      </c>
      <c r="AD56">
        <v>90</v>
      </c>
      <c r="AE56">
        <v>91</v>
      </c>
      <c r="AF56">
        <v>91</v>
      </c>
      <c r="AG56">
        <v>91</v>
      </c>
      <c r="AH56">
        <v>91</v>
      </c>
      <c r="AI56">
        <v>91</v>
      </c>
      <c r="AJ56">
        <v>91</v>
      </c>
      <c r="AK56">
        <v>91</v>
      </c>
      <c r="AL56">
        <v>91</v>
      </c>
      <c r="AM56">
        <v>91</v>
      </c>
      <c r="AN56">
        <v>91</v>
      </c>
      <c r="AO56">
        <v>91</v>
      </c>
      <c r="AP56">
        <v>91</v>
      </c>
      <c r="AQ56">
        <v>91</v>
      </c>
      <c r="AR56">
        <v>91</v>
      </c>
      <c r="AS56">
        <v>91</v>
      </c>
      <c r="AT56">
        <v>91</v>
      </c>
      <c r="AU56">
        <v>91</v>
      </c>
      <c r="AV56">
        <v>102</v>
      </c>
      <c r="AW56">
        <v>119</v>
      </c>
      <c r="AX56">
        <v>120</v>
      </c>
      <c r="AY56">
        <v>124</v>
      </c>
      <c r="AZ56">
        <v>124</v>
      </c>
      <c r="BA56">
        <v>125</v>
      </c>
      <c r="BB56">
        <v>127</v>
      </c>
      <c r="BC56">
        <v>127</v>
      </c>
      <c r="BD56">
        <v>127</v>
      </c>
      <c r="BE56">
        <v>129</v>
      </c>
      <c r="BF56">
        <v>133</v>
      </c>
      <c r="BG56">
        <v>133</v>
      </c>
      <c r="BH56">
        <v>133</v>
      </c>
      <c r="BI56">
        <v>133</v>
      </c>
      <c r="BJ56">
        <v>134</v>
      </c>
      <c r="BK56">
        <v>134</v>
      </c>
      <c r="BL56">
        <v>134</v>
      </c>
      <c r="BM56">
        <v>136</v>
      </c>
      <c r="BN56">
        <v>136</v>
      </c>
      <c r="BO56">
        <v>136</v>
      </c>
      <c r="BP56">
        <v>136</v>
      </c>
      <c r="BQ56">
        <v>136</v>
      </c>
      <c r="BR56">
        <v>136</v>
      </c>
      <c r="BS56">
        <v>136</v>
      </c>
      <c r="BT56">
        <v>138</v>
      </c>
      <c r="BU56">
        <v>138</v>
      </c>
      <c r="BV56">
        <v>138</v>
      </c>
      <c r="BW56">
        <v>138</v>
      </c>
      <c r="BX56">
        <v>138</v>
      </c>
      <c r="BY56">
        <v>138</v>
      </c>
      <c r="BZ56">
        <v>138</v>
      </c>
      <c r="CA56">
        <v>138</v>
      </c>
      <c r="CB56">
        <v>139</v>
      </c>
      <c r="CC56">
        <v>139</v>
      </c>
      <c r="CD56">
        <v>139</v>
      </c>
      <c r="CE56">
        <v>139</v>
      </c>
      <c r="CF56">
        <v>139</v>
      </c>
      <c r="CG56">
        <v>139</v>
      </c>
      <c r="CH56">
        <v>139</v>
      </c>
      <c r="CI56">
        <v>139</v>
      </c>
      <c r="CJ56">
        <v>139</v>
      </c>
      <c r="CK56">
        <v>139</v>
      </c>
      <c r="CL56">
        <v>139</v>
      </c>
      <c r="CM56">
        <v>139</v>
      </c>
      <c r="CN56">
        <v>139</v>
      </c>
      <c r="CO56">
        <v>139</v>
      </c>
      <c r="CP56">
        <v>139</v>
      </c>
      <c r="CQ56">
        <v>139</v>
      </c>
      <c r="CR56">
        <v>139</v>
      </c>
      <c r="CS56">
        <v>139</v>
      </c>
      <c r="CT56">
        <v>139</v>
      </c>
      <c r="CU56">
        <v>139</v>
      </c>
      <c r="CV56">
        <v>139</v>
      </c>
      <c r="CW56">
        <v>139</v>
      </c>
      <c r="CX56">
        <v>139</v>
      </c>
      <c r="CY56">
        <v>139</v>
      </c>
      <c r="CZ56">
        <v>139</v>
      </c>
      <c r="DA56">
        <v>139</v>
      </c>
      <c r="DB56">
        <v>139</v>
      </c>
      <c r="DC56">
        <v>139</v>
      </c>
      <c r="DD56">
        <v>139</v>
      </c>
      <c r="DE56">
        <v>139</v>
      </c>
      <c r="DF56">
        <v>139</v>
      </c>
      <c r="DG56">
        <v>139</v>
      </c>
      <c r="DH56">
        <v>139</v>
      </c>
      <c r="DI56">
        <v>139</v>
      </c>
      <c r="DJ56">
        <v>139</v>
      </c>
      <c r="DK56">
        <v>139</v>
      </c>
      <c r="DL56">
        <v>139</v>
      </c>
      <c r="DM56">
        <v>139</v>
      </c>
      <c r="DN56">
        <v>139</v>
      </c>
      <c r="DO56">
        <v>139</v>
      </c>
      <c r="DP56">
        <v>139</v>
      </c>
      <c r="DQ56">
        <v>139</v>
      </c>
      <c r="DR56">
        <v>139</v>
      </c>
      <c r="DS56">
        <v>139</v>
      </c>
      <c r="DT56">
        <v>139</v>
      </c>
      <c r="DU56">
        <v>139</v>
      </c>
      <c r="DV56">
        <v>139</v>
      </c>
      <c r="DW56">
        <v>139</v>
      </c>
      <c r="DX56">
        <v>139</v>
      </c>
      <c r="DY56">
        <v>139</v>
      </c>
      <c r="DZ56">
        <v>139</v>
      </c>
      <c r="EA56">
        <v>139</v>
      </c>
      <c r="EB56">
        <v>139</v>
      </c>
      <c r="EC56">
        <v>139</v>
      </c>
      <c r="ED56">
        <v>139</v>
      </c>
      <c r="EE56">
        <v>139</v>
      </c>
      <c r="EF56">
        <v>139</v>
      </c>
      <c r="EG56">
        <v>139</v>
      </c>
      <c r="EH56">
        <v>139</v>
      </c>
      <c r="EI56">
        <v>139</v>
      </c>
      <c r="EJ56">
        <v>139</v>
      </c>
      <c r="EK56">
        <v>139</v>
      </c>
      <c r="EL56">
        <v>139</v>
      </c>
      <c r="EM56">
        <v>139</v>
      </c>
      <c r="EN56">
        <v>139</v>
      </c>
      <c r="EO56">
        <v>139</v>
      </c>
      <c r="EP56">
        <v>139</v>
      </c>
      <c r="EQ56">
        <v>139</v>
      </c>
      <c r="ER56">
        <v>139</v>
      </c>
      <c r="ES56">
        <v>139</v>
      </c>
      <c r="ET56">
        <v>139</v>
      </c>
      <c r="EU56">
        <v>149</v>
      </c>
      <c r="EV56">
        <v>150</v>
      </c>
      <c r="EW56">
        <v>151</v>
      </c>
      <c r="EX56">
        <v>151</v>
      </c>
      <c r="EY56">
        <v>151</v>
      </c>
      <c r="EZ56">
        <v>151</v>
      </c>
      <c r="FA56">
        <v>158</v>
      </c>
      <c r="FB56">
        <v>158</v>
      </c>
      <c r="FC56">
        <v>161</v>
      </c>
      <c r="FD56">
        <v>161</v>
      </c>
      <c r="FE56">
        <v>162</v>
      </c>
      <c r="FF56">
        <v>163</v>
      </c>
      <c r="FG56">
        <v>163</v>
      </c>
      <c r="FH56">
        <v>164</v>
      </c>
    </row>
    <row r="57" spans="1:164" x14ac:dyDescent="0.35">
      <c r="A57" t="s">
        <v>146</v>
      </c>
      <c r="B57" t="s">
        <v>142</v>
      </c>
      <c r="C57">
        <v>23.341699999999999</v>
      </c>
      <c r="D57">
        <v>113.42440000000001</v>
      </c>
      <c r="E57">
        <v>26</v>
      </c>
      <c r="F57">
        <v>32</v>
      </c>
      <c r="G57">
        <v>53</v>
      </c>
      <c r="H57">
        <v>78</v>
      </c>
      <c r="I57">
        <v>111</v>
      </c>
      <c r="J57">
        <v>151</v>
      </c>
      <c r="K57">
        <v>207</v>
      </c>
      <c r="L57">
        <v>277</v>
      </c>
      <c r="M57">
        <v>354</v>
      </c>
      <c r="N57">
        <v>436</v>
      </c>
      <c r="O57">
        <v>535</v>
      </c>
      <c r="P57">
        <v>632</v>
      </c>
      <c r="Q57">
        <v>725</v>
      </c>
      <c r="R57">
        <v>813</v>
      </c>
      <c r="S57">
        <v>895</v>
      </c>
      <c r="T57">
        <v>970</v>
      </c>
      <c r="U57">
        <v>1034</v>
      </c>
      <c r="V57">
        <v>1095</v>
      </c>
      <c r="W57">
        <v>1131</v>
      </c>
      <c r="X57">
        <v>1159</v>
      </c>
      <c r="Y57">
        <v>1177</v>
      </c>
      <c r="Z57">
        <v>1219</v>
      </c>
      <c r="AA57">
        <v>1241</v>
      </c>
      <c r="AB57">
        <v>1261</v>
      </c>
      <c r="AC57">
        <v>1294</v>
      </c>
      <c r="AD57">
        <v>1316</v>
      </c>
      <c r="AE57">
        <v>1322</v>
      </c>
      <c r="AF57">
        <v>1328</v>
      </c>
      <c r="AG57">
        <v>1331</v>
      </c>
      <c r="AH57">
        <v>1332</v>
      </c>
      <c r="AI57">
        <v>1333</v>
      </c>
      <c r="AJ57">
        <v>1339</v>
      </c>
      <c r="AK57">
        <v>1342</v>
      </c>
      <c r="AL57">
        <v>1345</v>
      </c>
      <c r="AM57">
        <v>1347</v>
      </c>
      <c r="AN57">
        <v>1347</v>
      </c>
      <c r="AO57">
        <v>1347</v>
      </c>
      <c r="AP57">
        <v>1348</v>
      </c>
      <c r="AQ57">
        <v>1349</v>
      </c>
      <c r="AR57">
        <v>1349</v>
      </c>
      <c r="AS57">
        <v>1350</v>
      </c>
      <c r="AT57">
        <v>1350</v>
      </c>
      <c r="AU57">
        <v>1350</v>
      </c>
      <c r="AV57">
        <v>1351</v>
      </c>
      <c r="AW57">
        <v>1352</v>
      </c>
      <c r="AX57">
        <v>1352</v>
      </c>
      <c r="AY57">
        <v>1352</v>
      </c>
      <c r="AZ57">
        <v>1352</v>
      </c>
      <c r="BA57">
        <v>1353</v>
      </c>
      <c r="BB57">
        <v>1356</v>
      </c>
      <c r="BC57">
        <v>1356</v>
      </c>
      <c r="BD57">
        <v>1356</v>
      </c>
      <c r="BE57">
        <v>1356</v>
      </c>
      <c r="BF57">
        <v>1360</v>
      </c>
      <c r="BG57">
        <v>1361</v>
      </c>
      <c r="BH57">
        <v>1364</v>
      </c>
      <c r="BI57">
        <v>1370</v>
      </c>
      <c r="BJ57">
        <v>1378</v>
      </c>
      <c r="BK57">
        <v>1395</v>
      </c>
      <c r="BL57">
        <v>1400</v>
      </c>
      <c r="BM57">
        <v>1413</v>
      </c>
      <c r="BN57">
        <v>1415</v>
      </c>
      <c r="BO57">
        <v>1428</v>
      </c>
      <c r="BP57">
        <v>1433</v>
      </c>
      <c r="BQ57">
        <v>1448</v>
      </c>
      <c r="BR57">
        <v>1456</v>
      </c>
      <c r="BS57">
        <v>1467</v>
      </c>
      <c r="BT57">
        <v>1475</v>
      </c>
      <c r="BU57">
        <v>1484</v>
      </c>
      <c r="BV57">
        <v>1494</v>
      </c>
      <c r="BW57">
        <v>1501</v>
      </c>
      <c r="BX57">
        <v>1507</v>
      </c>
      <c r="BY57">
        <v>1514</v>
      </c>
      <c r="BZ57">
        <v>1516</v>
      </c>
      <c r="CA57">
        <v>1524</v>
      </c>
      <c r="CB57">
        <v>1532</v>
      </c>
      <c r="CC57">
        <v>1533</v>
      </c>
      <c r="CD57">
        <v>1536</v>
      </c>
      <c r="CE57">
        <v>1539</v>
      </c>
      <c r="CF57">
        <v>1544</v>
      </c>
      <c r="CG57">
        <v>1548</v>
      </c>
      <c r="CH57">
        <v>1552</v>
      </c>
      <c r="CI57">
        <v>1555</v>
      </c>
      <c r="CJ57">
        <v>1564</v>
      </c>
      <c r="CK57">
        <v>1566</v>
      </c>
      <c r="CL57">
        <v>1571</v>
      </c>
      <c r="CM57">
        <v>1577</v>
      </c>
      <c r="CN57">
        <v>1579</v>
      </c>
      <c r="CO57">
        <v>1580</v>
      </c>
      <c r="CP57">
        <v>1581</v>
      </c>
      <c r="CQ57">
        <v>1582</v>
      </c>
      <c r="CR57">
        <v>1582</v>
      </c>
      <c r="CS57">
        <v>1585</v>
      </c>
      <c r="CT57">
        <v>1585</v>
      </c>
      <c r="CU57">
        <v>1586</v>
      </c>
      <c r="CV57">
        <v>1587</v>
      </c>
      <c r="CW57">
        <v>1587</v>
      </c>
      <c r="CX57">
        <v>1588</v>
      </c>
      <c r="CY57">
        <v>1588</v>
      </c>
      <c r="CZ57">
        <v>1588</v>
      </c>
      <c r="DA57">
        <v>1588</v>
      </c>
      <c r="DB57">
        <v>1588</v>
      </c>
      <c r="DC57">
        <v>1588</v>
      </c>
      <c r="DD57">
        <v>1588</v>
      </c>
      <c r="DE57">
        <v>1588</v>
      </c>
      <c r="DF57">
        <v>1589</v>
      </c>
      <c r="DG57">
        <v>1589</v>
      </c>
      <c r="DH57">
        <v>1589</v>
      </c>
      <c r="DI57">
        <v>1589</v>
      </c>
      <c r="DJ57">
        <v>1589</v>
      </c>
      <c r="DK57">
        <v>1589</v>
      </c>
      <c r="DL57">
        <v>1589</v>
      </c>
      <c r="DM57">
        <v>1589</v>
      </c>
      <c r="DN57">
        <v>1589</v>
      </c>
      <c r="DO57">
        <v>1589</v>
      </c>
      <c r="DP57">
        <v>1590</v>
      </c>
      <c r="DQ57">
        <v>1590</v>
      </c>
      <c r="DR57">
        <v>1590</v>
      </c>
      <c r="DS57">
        <v>1590</v>
      </c>
      <c r="DT57">
        <v>1590</v>
      </c>
      <c r="DU57">
        <v>1590</v>
      </c>
      <c r="DV57">
        <v>1591</v>
      </c>
      <c r="DW57">
        <v>1592</v>
      </c>
      <c r="DX57">
        <v>1592</v>
      </c>
      <c r="DY57">
        <v>1592</v>
      </c>
      <c r="DZ57">
        <v>1592</v>
      </c>
      <c r="EA57">
        <v>1592</v>
      </c>
      <c r="EB57">
        <v>1592</v>
      </c>
      <c r="EC57">
        <v>1593</v>
      </c>
      <c r="ED57">
        <v>1593</v>
      </c>
      <c r="EE57">
        <v>1595</v>
      </c>
      <c r="EF57">
        <v>1596</v>
      </c>
      <c r="EG57">
        <v>1597</v>
      </c>
      <c r="EH57">
        <v>1598</v>
      </c>
      <c r="EI57">
        <v>1598</v>
      </c>
      <c r="EJ57">
        <v>1601</v>
      </c>
      <c r="EK57">
        <v>1602</v>
      </c>
      <c r="EL57">
        <v>1602</v>
      </c>
      <c r="EM57">
        <v>1604</v>
      </c>
      <c r="EN57">
        <v>1604</v>
      </c>
      <c r="EO57">
        <v>1607</v>
      </c>
      <c r="EP57">
        <v>1607</v>
      </c>
      <c r="EQ57">
        <v>1608</v>
      </c>
      <c r="ER57">
        <v>1625</v>
      </c>
      <c r="ES57">
        <v>1625</v>
      </c>
      <c r="ET57">
        <v>1628</v>
      </c>
      <c r="EU57">
        <v>1628</v>
      </c>
      <c r="EV57">
        <v>1628</v>
      </c>
      <c r="EW57">
        <v>1631</v>
      </c>
      <c r="EX57">
        <v>1631</v>
      </c>
      <c r="EY57">
        <v>1634</v>
      </c>
      <c r="EZ57">
        <v>1634</v>
      </c>
      <c r="FA57">
        <v>1634</v>
      </c>
      <c r="FB57">
        <v>1634</v>
      </c>
      <c r="FC57">
        <v>1635</v>
      </c>
      <c r="FD57">
        <v>1635</v>
      </c>
      <c r="FE57">
        <v>1637</v>
      </c>
      <c r="FF57">
        <v>1637</v>
      </c>
      <c r="FG57">
        <v>1637</v>
      </c>
      <c r="FH57">
        <v>1641</v>
      </c>
    </row>
    <row r="58" spans="1:164" x14ac:dyDescent="0.35">
      <c r="A58" t="s">
        <v>162</v>
      </c>
      <c r="B58" t="s">
        <v>142</v>
      </c>
      <c r="C58">
        <v>23.829799999999999</v>
      </c>
      <c r="D58">
        <v>108.7881</v>
      </c>
      <c r="E58">
        <v>2</v>
      </c>
      <c r="F58">
        <v>5</v>
      </c>
      <c r="G58">
        <v>23</v>
      </c>
      <c r="H58">
        <v>23</v>
      </c>
      <c r="I58">
        <v>36</v>
      </c>
      <c r="J58">
        <v>46</v>
      </c>
      <c r="K58">
        <v>51</v>
      </c>
      <c r="L58">
        <v>58</v>
      </c>
      <c r="M58">
        <v>78</v>
      </c>
      <c r="N58">
        <v>87</v>
      </c>
      <c r="O58">
        <v>100</v>
      </c>
      <c r="P58">
        <v>111</v>
      </c>
      <c r="Q58">
        <v>127</v>
      </c>
      <c r="R58">
        <v>139</v>
      </c>
      <c r="S58">
        <v>150</v>
      </c>
      <c r="T58">
        <v>168</v>
      </c>
      <c r="U58">
        <v>172</v>
      </c>
      <c r="V58">
        <v>183</v>
      </c>
      <c r="W58">
        <v>195</v>
      </c>
      <c r="X58">
        <v>210</v>
      </c>
      <c r="Y58">
        <v>215</v>
      </c>
      <c r="Z58">
        <v>222</v>
      </c>
      <c r="AA58">
        <v>222</v>
      </c>
      <c r="AB58">
        <v>226</v>
      </c>
      <c r="AC58">
        <v>235</v>
      </c>
      <c r="AD58">
        <v>237</v>
      </c>
      <c r="AE58">
        <v>238</v>
      </c>
      <c r="AF58">
        <v>242</v>
      </c>
      <c r="AG58">
        <v>244</v>
      </c>
      <c r="AH58">
        <v>245</v>
      </c>
      <c r="AI58">
        <v>246</v>
      </c>
      <c r="AJ58">
        <v>249</v>
      </c>
      <c r="AK58">
        <v>249</v>
      </c>
      <c r="AL58">
        <v>251</v>
      </c>
      <c r="AM58">
        <v>252</v>
      </c>
      <c r="AN58">
        <v>252</v>
      </c>
      <c r="AO58">
        <v>252</v>
      </c>
      <c r="AP58">
        <v>252</v>
      </c>
      <c r="AQ58">
        <v>252</v>
      </c>
      <c r="AR58">
        <v>252</v>
      </c>
      <c r="AS58">
        <v>252</v>
      </c>
      <c r="AT58">
        <v>252</v>
      </c>
      <c r="AU58">
        <v>252</v>
      </c>
      <c r="AV58">
        <v>252</v>
      </c>
      <c r="AW58">
        <v>252</v>
      </c>
      <c r="AX58">
        <v>252</v>
      </c>
      <c r="AY58">
        <v>252</v>
      </c>
      <c r="AZ58">
        <v>252</v>
      </c>
      <c r="BA58">
        <v>252</v>
      </c>
      <c r="BB58">
        <v>252</v>
      </c>
      <c r="BC58">
        <v>252</v>
      </c>
      <c r="BD58">
        <v>252</v>
      </c>
      <c r="BE58">
        <v>252</v>
      </c>
      <c r="BF58">
        <v>252</v>
      </c>
      <c r="BG58">
        <v>252</v>
      </c>
      <c r="BH58">
        <v>253</v>
      </c>
      <c r="BI58">
        <v>253</v>
      </c>
      <c r="BJ58">
        <v>253</v>
      </c>
      <c r="BK58">
        <v>254</v>
      </c>
      <c r="BL58">
        <v>254</v>
      </c>
      <c r="BM58">
        <v>254</v>
      </c>
      <c r="BN58">
        <v>254</v>
      </c>
      <c r="BO58">
        <v>254</v>
      </c>
      <c r="BP58">
        <v>254</v>
      </c>
      <c r="BQ58">
        <v>254</v>
      </c>
      <c r="BR58">
        <v>254</v>
      </c>
      <c r="BS58">
        <v>254</v>
      </c>
      <c r="BT58">
        <v>254</v>
      </c>
      <c r="BU58">
        <v>254</v>
      </c>
      <c r="BV58">
        <v>254</v>
      </c>
      <c r="BW58">
        <v>254</v>
      </c>
      <c r="BX58">
        <v>254</v>
      </c>
      <c r="BY58">
        <v>254</v>
      </c>
      <c r="BZ58">
        <v>254</v>
      </c>
      <c r="CA58">
        <v>254</v>
      </c>
      <c r="CB58">
        <v>254</v>
      </c>
      <c r="CC58">
        <v>254</v>
      </c>
      <c r="CD58">
        <v>254</v>
      </c>
      <c r="CE58">
        <v>254</v>
      </c>
      <c r="CF58">
        <v>254</v>
      </c>
      <c r="CG58">
        <v>254</v>
      </c>
      <c r="CH58">
        <v>254</v>
      </c>
      <c r="CI58">
        <v>254</v>
      </c>
      <c r="CJ58">
        <v>254</v>
      </c>
      <c r="CK58">
        <v>254</v>
      </c>
      <c r="CL58">
        <v>254</v>
      </c>
      <c r="CM58">
        <v>254</v>
      </c>
      <c r="CN58">
        <v>254</v>
      </c>
      <c r="CO58">
        <v>254</v>
      </c>
      <c r="CP58">
        <v>254</v>
      </c>
      <c r="CQ58">
        <v>254</v>
      </c>
      <c r="CR58">
        <v>254</v>
      </c>
      <c r="CS58">
        <v>254</v>
      </c>
      <c r="CT58">
        <v>254</v>
      </c>
      <c r="CU58">
        <v>254</v>
      </c>
      <c r="CV58">
        <v>254</v>
      </c>
      <c r="CW58">
        <v>254</v>
      </c>
      <c r="CX58">
        <v>254</v>
      </c>
      <c r="CY58">
        <v>254</v>
      </c>
      <c r="CZ58">
        <v>254</v>
      </c>
      <c r="DA58">
        <v>254</v>
      </c>
      <c r="DB58">
        <v>254</v>
      </c>
      <c r="DC58">
        <v>254</v>
      </c>
      <c r="DD58">
        <v>254</v>
      </c>
      <c r="DE58">
        <v>254</v>
      </c>
      <c r="DF58">
        <v>254</v>
      </c>
      <c r="DG58">
        <v>254</v>
      </c>
      <c r="DH58">
        <v>254</v>
      </c>
      <c r="DI58">
        <v>254</v>
      </c>
      <c r="DJ58">
        <v>254</v>
      </c>
      <c r="DK58">
        <v>254</v>
      </c>
      <c r="DL58">
        <v>254</v>
      </c>
      <c r="DM58">
        <v>254</v>
      </c>
      <c r="DN58">
        <v>254</v>
      </c>
      <c r="DO58">
        <v>254</v>
      </c>
      <c r="DP58">
        <v>254</v>
      </c>
      <c r="DQ58">
        <v>254</v>
      </c>
      <c r="DR58">
        <v>254</v>
      </c>
      <c r="DS58">
        <v>254</v>
      </c>
      <c r="DT58">
        <v>254</v>
      </c>
      <c r="DU58">
        <v>254</v>
      </c>
      <c r="DV58">
        <v>254</v>
      </c>
      <c r="DW58">
        <v>254</v>
      </c>
      <c r="DX58">
        <v>254</v>
      </c>
      <c r="DY58">
        <v>254</v>
      </c>
      <c r="DZ58">
        <v>254</v>
      </c>
      <c r="EA58">
        <v>254</v>
      </c>
      <c r="EB58">
        <v>254</v>
      </c>
      <c r="EC58">
        <v>254</v>
      </c>
      <c r="ED58">
        <v>254</v>
      </c>
      <c r="EE58">
        <v>254</v>
      </c>
      <c r="EF58">
        <v>254</v>
      </c>
      <c r="EG58">
        <v>254</v>
      </c>
      <c r="EH58">
        <v>254</v>
      </c>
      <c r="EI58">
        <v>254</v>
      </c>
      <c r="EJ58">
        <v>254</v>
      </c>
      <c r="EK58">
        <v>254</v>
      </c>
      <c r="EL58">
        <v>254</v>
      </c>
      <c r="EM58">
        <v>254</v>
      </c>
      <c r="EN58">
        <v>254</v>
      </c>
      <c r="EO58">
        <v>254</v>
      </c>
      <c r="EP58">
        <v>254</v>
      </c>
      <c r="EQ58">
        <v>254</v>
      </c>
      <c r="ER58">
        <v>254</v>
      </c>
      <c r="ES58">
        <v>254</v>
      </c>
      <c r="ET58">
        <v>254</v>
      </c>
      <c r="EU58">
        <v>254</v>
      </c>
      <c r="EV58">
        <v>254</v>
      </c>
      <c r="EW58">
        <v>254</v>
      </c>
      <c r="EX58">
        <v>254</v>
      </c>
      <c r="EY58">
        <v>254</v>
      </c>
      <c r="EZ58">
        <v>254</v>
      </c>
      <c r="FA58">
        <v>254</v>
      </c>
      <c r="FB58">
        <v>254</v>
      </c>
      <c r="FC58">
        <v>254</v>
      </c>
      <c r="FD58">
        <v>254</v>
      </c>
      <c r="FE58">
        <v>254</v>
      </c>
      <c r="FF58">
        <v>254</v>
      </c>
      <c r="FG58">
        <v>254</v>
      </c>
      <c r="FH58">
        <v>254</v>
      </c>
    </row>
    <row r="59" spans="1:164" x14ac:dyDescent="0.35">
      <c r="A59" t="s">
        <v>166</v>
      </c>
      <c r="B59" t="s">
        <v>142</v>
      </c>
      <c r="C59">
        <v>26.8154</v>
      </c>
      <c r="D59">
        <v>106.87479999999999</v>
      </c>
      <c r="E59">
        <v>1</v>
      </c>
      <c r="F59">
        <v>3</v>
      </c>
      <c r="G59">
        <v>3</v>
      </c>
      <c r="H59">
        <v>4</v>
      </c>
      <c r="I59">
        <v>5</v>
      </c>
      <c r="J59">
        <v>7</v>
      </c>
      <c r="K59">
        <v>9</v>
      </c>
      <c r="L59">
        <v>9</v>
      </c>
      <c r="M59">
        <v>12</v>
      </c>
      <c r="N59">
        <v>29</v>
      </c>
      <c r="O59">
        <v>29</v>
      </c>
      <c r="P59">
        <v>38</v>
      </c>
      <c r="Q59">
        <v>46</v>
      </c>
      <c r="R59">
        <v>58</v>
      </c>
      <c r="S59">
        <v>64</v>
      </c>
      <c r="T59">
        <v>71</v>
      </c>
      <c r="U59">
        <v>81</v>
      </c>
      <c r="V59">
        <v>89</v>
      </c>
      <c r="W59">
        <v>99</v>
      </c>
      <c r="X59">
        <v>109</v>
      </c>
      <c r="Y59">
        <v>127</v>
      </c>
      <c r="Z59">
        <v>133</v>
      </c>
      <c r="AA59">
        <v>135</v>
      </c>
      <c r="AB59">
        <v>140</v>
      </c>
      <c r="AC59">
        <v>143</v>
      </c>
      <c r="AD59">
        <v>144</v>
      </c>
      <c r="AE59">
        <v>146</v>
      </c>
      <c r="AF59">
        <v>146</v>
      </c>
      <c r="AG59">
        <v>146</v>
      </c>
      <c r="AH59">
        <v>146</v>
      </c>
      <c r="AI59">
        <v>146</v>
      </c>
      <c r="AJ59">
        <v>146</v>
      </c>
      <c r="AK59">
        <v>146</v>
      </c>
      <c r="AL59">
        <v>146</v>
      </c>
      <c r="AM59">
        <v>146</v>
      </c>
      <c r="AN59">
        <v>146</v>
      </c>
      <c r="AO59">
        <v>146</v>
      </c>
      <c r="AP59">
        <v>146</v>
      </c>
      <c r="AQ59">
        <v>146</v>
      </c>
      <c r="AR59">
        <v>146</v>
      </c>
      <c r="AS59">
        <v>146</v>
      </c>
      <c r="AT59">
        <v>146</v>
      </c>
      <c r="AU59">
        <v>146</v>
      </c>
      <c r="AV59">
        <v>146</v>
      </c>
      <c r="AW59">
        <v>146</v>
      </c>
      <c r="AX59">
        <v>146</v>
      </c>
      <c r="AY59">
        <v>146</v>
      </c>
      <c r="AZ59">
        <v>146</v>
      </c>
      <c r="BA59">
        <v>146</v>
      </c>
      <c r="BB59">
        <v>146</v>
      </c>
      <c r="BC59">
        <v>146</v>
      </c>
      <c r="BD59">
        <v>146</v>
      </c>
      <c r="BE59">
        <v>146</v>
      </c>
      <c r="BF59">
        <v>146</v>
      </c>
      <c r="BG59">
        <v>146</v>
      </c>
      <c r="BH59">
        <v>147</v>
      </c>
      <c r="BI59">
        <v>146</v>
      </c>
      <c r="BJ59">
        <v>146</v>
      </c>
      <c r="BK59">
        <v>146</v>
      </c>
      <c r="BL59">
        <v>146</v>
      </c>
      <c r="BM59">
        <v>146</v>
      </c>
      <c r="BN59">
        <v>146</v>
      </c>
      <c r="BO59">
        <v>146</v>
      </c>
      <c r="BP59">
        <v>146</v>
      </c>
      <c r="BQ59">
        <v>146</v>
      </c>
      <c r="BR59">
        <v>146</v>
      </c>
      <c r="BS59">
        <v>146</v>
      </c>
      <c r="BT59">
        <v>146</v>
      </c>
      <c r="BU59">
        <v>146</v>
      </c>
      <c r="BV59">
        <v>146</v>
      </c>
      <c r="BW59">
        <v>146</v>
      </c>
      <c r="BX59">
        <v>146</v>
      </c>
      <c r="BY59">
        <v>146</v>
      </c>
      <c r="BZ59">
        <v>146</v>
      </c>
      <c r="CA59">
        <v>146</v>
      </c>
      <c r="CB59">
        <v>146</v>
      </c>
      <c r="CC59">
        <v>146</v>
      </c>
      <c r="CD59">
        <v>146</v>
      </c>
      <c r="CE59">
        <v>146</v>
      </c>
      <c r="CF59">
        <v>146</v>
      </c>
      <c r="CG59">
        <v>146</v>
      </c>
      <c r="CH59">
        <v>146</v>
      </c>
      <c r="CI59">
        <v>146</v>
      </c>
      <c r="CJ59">
        <v>146</v>
      </c>
      <c r="CK59">
        <v>146</v>
      </c>
      <c r="CL59">
        <v>146</v>
      </c>
      <c r="CM59">
        <v>146</v>
      </c>
      <c r="CN59">
        <v>146</v>
      </c>
      <c r="CO59">
        <v>147</v>
      </c>
      <c r="CP59">
        <v>147</v>
      </c>
      <c r="CQ59">
        <v>147</v>
      </c>
      <c r="CR59">
        <v>147</v>
      </c>
      <c r="CS59">
        <v>147</v>
      </c>
      <c r="CT59">
        <v>147</v>
      </c>
      <c r="CU59">
        <v>147</v>
      </c>
      <c r="CV59">
        <v>147</v>
      </c>
      <c r="CW59">
        <v>147</v>
      </c>
      <c r="CX59">
        <v>147</v>
      </c>
      <c r="CY59">
        <v>147</v>
      </c>
      <c r="CZ59">
        <v>147</v>
      </c>
      <c r="DA59">
        <v>147</v>
      </c>
      <c r="DB59">
        <v>147</v>
      </c>
      <c r="DC59">
        <v>147</v>
      </c>
      <c r="DD59">
        <v>147</v>
      </c>
      <c r="DE59">
        <v>147</v>
      </c>
      <c r="DF59">
        <v>147</v>
      </c>
      <c r="DG59">
        <v>147</v>
      </c>
      <c r="DH59">
        <v>147</v>
      </c>
      <c r="DI59">
        <v>147</v>
      </c>
      <c r="DJ59">
        <v>147</v>
      </c>
      <c r="DK59">
        <v>147</v>
      </c>
      <c r="DL59">
        <v>147</v>
      </c>
      <c r="DM59">
        <v>147</v>
      </c>
      <c r="DN59">
        <v>147</v>
      </c>
      <c r="DO59">
        <v>147</v>
      </c>
      <c r="DP59">
        <v>147</v>
      </c>
      <c r="DQ59">
        <v>147</v>
      </c>
      <c r="DR59">
        <v>147</v>
      </c>
      <c r="DS59">
        <v>147</v>
      </c>
      <c r="DT59">
        <v>147</v>
      </c>
      <c r="DU59">
        <v>147</v>
      </c>
      <c r="DV59">
        <v>147</v>
      </c>
      <c r="DW59">
        <v>147</v>
      </c>
      <c r="DX59">
        <v>147</v>
      </c>
      <c r="DY59">
        <v>147</v>
      </c>
      <c r="DZ59">
        <v>147</v>
      </c>
      <c r="EA59">
        <v>147</v>
      </c>
      <c r="EB59">
        <v>147</v>
      </c>
      <c r="EC59">
        <v>147</v>
      </c>
      <c r="ED59">
        <v>147</v>
      </c>
      <c r="EE59">
        <v>147</v>
      </c>
      <c r="EF59">
        <v>147</v>
      </c>
      <c r="EG59">
        <v>147</v>
      </c>
      <c r="EH59">
        <v>147</v>
      </c>
      <c r="EI59">
        <v>147</v>
      </c>
      <c r="EJ59">
        <v>147</v>
      </c>
      <c r="EK59">
        <v>147</v>
      </c>
      <c r="EL59">
        <v>147</v>
      </c>
      <c r="EM59">
        <v>147</v>
      </c>
      <c r="EN59">
        <v>147</v>
      </c>
      <c r="EO59">
        <v>147</v>
      </c>
      <c r="EP59">
        <v>147</v>
      </c>
      <c r="EQ59">
        <v>147</v>
      </c>
      <c r="ER59">
        <v>147</v>
      </c>
      <c r="ES59">
        <v>147</v>
      </c>
      <c r="ET59">
        <v>147</v>
      </c>
      <c r="EU59">
        <v>147</v>
      </c>
      <c r="EV59">
        <v>147</v>
      </c>
      <c r="EW59">
        <v>147</v>
      </c>
      <c r="EX59">
        <v>147</v>
      </c>
      <c r="EY59">
        <v>147</v>
      </c>
      <c r="EZ59">
        <v>147</v>
      </c>
      <c r="FA59">
        <v>147</v>
      </c>
      <c r="FB59">
        <v>147</v>
      </c>
      <c r="FC59">
        <v>147</v>
      </c>
      <c r="FD59">
        <v>147</v>
      </c>
      <c r="FE59">
        <v>147</v>
      </c>
      <c r="FF59">
        <v>147</v>
      </c>
      <c r="FG59">
        <v>147</v>
      </c>
      <c r="FH59">
        <v>147</v>
      </c>
    </row>
    <row r="60" spans="1:164" x14ac:dyDescent="0.35">
      <c r="A60" t="s">
        <v>165</v>
      </c>
      <c r="B60" t="s">
        <v>142</v>
      </c>
      <c r="C60">
        <v>19.195900000000002</v>
      </c>
      <c r="D60">
        <v>109.7453</v>
      </c>
      <c r="E60">
        <v>4</v>
      </c>
      <c r="F60">
        <v>5</v>
      </c>
      <c r="G60">
        <v>8</v>
      </c>
      <c r="H60">
        <v>19</v>
      </c>
      <c r="I60">
        <v>22</v>
      </c>
      <c r="J60">
        <v>33</v>
      </c>
      <c r="K60">
        <v>40</v>
      </c>
      <c r="L60">
        <v>43</v>
      </c>
      <c r="M60">
        <v>46</v>
      </c>
      <c r="N60">
        <v>52</v>
      </c>
      <c r="O60">
        <v>62</v>
      </c>
      <c r="P60">
        <v>64</v>
      </c>
      <c r="Q60">
        <v>72</v>
      </c>
      <c r="R60">
        <v>80</v>
      </c>
      <c r="S60">
        <v>99</v>
      </c>
      <c r="T60">
        <v>106</v>
      </c>
      <c r="U60">
        <v>117</v>
      </c>
      <c r="V60">
        <v>124</v>
      </c>
      <c r="W60">
        <v>131</v>
      </c>
      <c r="X60">
        <v>138</v>
      </c>
      <c r="Y60">
        <v>144</v>
      </c>
      <c r="Z60">
        <v>157</v>
      </c>
      <c r="AA60">
        <v>157</v>
      </c>
      <c r="AB60">
        <v>159</v>
      </c>
      <c r="AC60">
        <v>162</v>
      </c>
      <c r="AD60">
        <v>162</v>
      </c>
      <c r="AE60">
        <v>163</v>
      </c>
      <c r="AF60">
        <v>163</v>
      </c>
      <c r="AG60">
        <v>168</v>
      </c>
      <c r="AH60">
        <v>168</v>
      </c>
      <c r="AI60">
        <v>168</v>
      </c>
      <c r="AJ60">
        <v>168</v>
      </c>
      <c r="AK60">
        <v>168</v>
      </c>
      <c r="AL60">
        <v>168</v>
      </c>
      <c r="AM60">
        <v>168</v>
      </c>
      <c r="AN60">
        <v>168</v>
      </c>
      <c r="AO60">
        <v>168</v>
      </c>
      <c r="AP60">
        <v>168</v>
      </c>
      <c r="AQ60">
        <v>168</v>
      </c>
      <c r="AR60">
        <v>168</v>
      </c>
      <c r="AS60">
        <v>168</v>
      </c>
      <c r="AT60">
        <v>168</v>
      </c>
      <c r="AU60">
        <v>168</v>
      </c>
      <c r="AV60">
        <v>168</v>
      </c>
      <c r="AW60">
        <v>168</v>
      </c>
      <c r="AX60">
        <v>168</v>
      </c>
      <c r="AY60">
        <v>168</v>
      </c>
      <c r="AZ60">
        <v>168</v>
      </c>
      <c r="BA60">
        <v>168</v>
      </c>
      <c r="BB60">
        <v>168</v>
      </c>
      <c r="BC60">
        <v>168</v>
      </c>
      <c r="BD60">
        <v>168</v>
      </c>
      <c r="BE60">
        <v>168</v>
      </c>
      <c r="BF60">
        <v>168</v>
      </c>
      <c r="BG60">
        <v>168</v>
      </c>
      <c r="BH60">
        <v>168</v>
      </c>
      <c r="BI60">
        <v>168</v>
      </c>
      <c r="BJ60">
        <v>168</v>
      </c>
      <c r="BK60">
        <v>168</v>
      </c>
      <c r="BL60">
        <v>168</v>
      </c>
      <c r="BM60">
        <v>168</v>
      </c>
      <c r="BN60">
        <v>168</v>
      </c>
      <c r="BO60">
        <v>168</v>
      </c>
      <c r="BP60">
        <v>168</v>
      </c>
      <c r="BQ60">
        <v>168</v>
      </c>
      <c r="BR60">
        <v>168</v>
      </c>
      <c r="BS60">
        <v>168</v>
      </c>
      <c r="BT60">
        <v>168</v>
      </c>
      <c r="BU60">
        <v>168</v>
      </c>
      <c r="BV60">
        <v>168</v>
      </c>
      <c r="BW60">
        <v>168</v>
      </c>
      <c r="BX60">
        <v>168</v>
      </c>
      <c r="BY60">
        <v>168</v>
      </c>
      <c r="BZ60">
        <v>168</v>
      </c>
      <c r="CA60">
        <v>168</v>
      </c>
      <c r="CB60">
        <v>168</v>
      </c>
      <c r="CC60">
        <v>168</v>
      </c>
      <c r="CD60">
        <v>168</v>
      </c>
      <c r="CE60">
        <v>168</v>
      </c>
      <c r="CF60">
        <v>168</v>
      </c>
      <c r="CG60">
        <v>168</v>
      </c>
      <c r="CH60">
        <v>168</v>
      </c>
      <c r="CI60">
        <v>168</v>
      </c>
      <c r="CJ60">
        <v>168</v>
      </c>
      <c r="CK60">
        <v>168</v>
      </c>
      <c r="CL60">
        <v>168</v>
      </c>
      <c r="CM60">
        <v>168</v>
      </c>
      <c r="CN60">
        <v>168</v>
      </c>
      <c r="CO60">
        <v>168</v>
      </c>
      <c r="CP60">
        <v>168</v>
      </c>
      <c r="CQ60">
        <v>168</v>
      </c>
      <c r="CR60">
        <v>168</v>
      </c>
      <c r="CS60">
        <v>168</v>
      </c>
      <c r="CT60">
        <v>168</v>
      </c>
      <c r="CU60">
        <v>168</v>
      </c>
      <c r="CV60">
        <v>168</v>
      </c>
      <c r="CW60">
        <v>168</v>
      </c>
      <c r="CX60">
        <v>168</v>
      </c>
      <c r="CY60">
        <v>168</v>
      </c>
      <c r="CZ60">
        <v>168</v>
      </c>
      <c r="DA60">
        <v>168</v>
      </c>
      <c r="DB60">
        <v>168</v>
      </c>
      <c r="DC60">
        <v>168</v>
      </c>
      <c r="DD60">
        <v>168</v>
      </c>
      <c r="DE60">
        <v>168</v>
      </c>
      <c r="DF60">
        <v>168</v>
      </c>
      <c r="DG60">
        <v>168</v>
      </c>
      <c r="DH60">
        <v>168</v>
      </c>
      <c r="DI60">
        <v>168</v>
      </c>
      <c r="DJ60">
        <v>168</v>
      </c>
      <c r="DK60">
        <v>168</v>
      </c>
      <c r="DL60">
        <v>168</v>
      </c>
      <c r="DM60">
        <v>168</v>
      </c>
      <c r="DN60">
        <v>168</v>
      </c>
      <c r="DO60">
        <v>169</v>
      </c>
      <c r="DP60">
        <v>169</v>
      </c>
      <c r="DQ60">
        <v>169</v>
      </c>
      <c r="DR60">
        <v>169</v>
      </c>
      <c r="DS60">
        <v>169</v>
      </c>
      <c r="DT60">
        <v>169</v>
      </c>
      <c r="DU60">
        <v>169</v>
      </c>
      <c r="DV60">
        <v>169</v>
      </c>
      <c r="DW60">
        <v>169</v>
      </c>
      <c r="DX60">
        <v>169</v>
      </c>
      <c r="DY60">
        <v>169</v>
      </c>
      <c r="DZ60">
        <v>169</v>
      </c>
      <c r="EA60">
        <v>169</v>
      </c>
      <c r="EB60">
        <v>169</v>
      </c>
      <c r="EC60">
        <v>169</v>
      </c>
      <c r="ED60">
        <v>169</v>
      </c>
      <c r="EE60">
        <v>169</v>
      </c>
      <c r="EF60">
        <v>169</v>
      </c>
      <c r="EG60">
        <v>169</v>
      </c>
      <c r="EH60">
        <v>169</v>
      </c>
      <c r="EI60">
        <v>169</v>
      </c>
      <c r="EJ60">
        <v>169</v>
      </c>
      <c r="EK60">
        <v>170</v>
      </c>
      <c r="EL60">
        <v>170</v>
      </c>
      <c r="EM60">
        <v>170</v>
      </c>
      <c r="EN60">
        <v>170</v>
      </c>
      <c r="EO60">
        <v>170</v>
      </c>
      <c r="EP60">
        <v>170</v>
      </c>
      <c r="EQ60">
        <v>171</v>
      </c>
      <c r="ER60">
        <v>171</v>
      </c>
      <c r="ES60">
        <v>171</v>
      </c>
      <c r="ET60">
        <v>171</v>
      </c>
      <c r="EU60">
        <v>171</v>
      </c>
      <c r="EV60">
        <v>171</v>
      </c>
      <c r="EW60">
        <v>171</v>
      </c>
      <c r="EX60">
        <v>171</v>
      </c>
      <c r="EY60">
        <v>171</v>
      </c>
      <c r="EZ60">
        <v>171</v>
      </c>
      <c r="FA60">
        <v>171</v>
      </c>
      <c r="FB60">
        <v>171</v>
      </c>
      <c r="FC60">
        <v>171</v>
      </c>
      <c r="FD60">
        <v>171</v>
      </c>
      <c r="FE60">
        <v>171</v>
      </c>
      <c r="FF60">
        <v>171</v>
      </c>
      <c r="FG60">
        <v>171</v>
      </c>
      <c r="FH60">
        <v>171</v>
      </c>
    </row>
    <row r="61" spans="1:164" x14ac:dyDescent="0.35">
      <c r="A61" t="s">
        <v>160</v>
      </c>
      <c r="B61" t="s">
        <v>142</v>
      </c>
      <c r="C61">
        <v>39.548999999999999</v>
      </c>
      <c r="D61">
        <v>116.1306</v>
      </c>
      <c r="E61">
        <v>1</v>
      </c>
      <c r="F61">
        <v>1</v>
      </c>
      <c r="G61">
        <v>2</v>
      </c>
      <c r="H61">
        <v>8</v>
      </c>
      <c r="I61">
        <v>13</v>
      </c>
      <c r="J61">
        <v>18</v>
      </c>
      <c r="K61">
        <v>33</v>
      </c>
      <c r="L61">
        <v>48</v>
      </c>
      <c r="M61">
        <v>65</v>
      </c>
      <c r="N61">
        <v>82</v>
      </c>
      <c r="O61">
        <v>96</v>
      </c>
      <c r="P61">
        <v>104</v>
      </c>
      <c r="Q61">
        <v>113</v>
      </c>
      <c r="R61">
        <v>126</v>
      </c>
      <c r="S61">
        <v>135</v>
      </c>
      <c r="T61">
        <v>157</v>
      </c>
      <c r="U61">
        <v>172</v>
      </c>
      <c r="V61">
        <v>195</v>
      </c>
      <c r="W61">
        <v>206</v>
      </c>
      <c r="X61">
        <v>218</v>
      </c>
      <c r="Y61">
        <v>239</v>
      </c>
      <c r="Z61">
        <v>251</v>
      </c>
      <c r="AA61">
        <v>265</v>
      </c>
      <c r="AB61">
        <v>283</v>
      </c>
      <c r="AC61">
        <v>291</v>
      </c>
      <c r="AD61">
        <v>300</v>
      </c>
      <c r="AE61">
        <v>301</v>
      </c>
      <c r="AF61">
        <v>306</v>
      </c>
      <c r="AG61">
        <v>306</v>
      </c>
      <c r="AH61">
        <v>307</v>
      </c>
      <c r="AI61">
        <v>308</v>
      </c>
      <c r="AJ61">
        <v>309</v>
      </c>
      <c r="AK61">
        <v>311</v>
      </c>
      <c r="AL61">
        <v>311</v>
      </c>
      <c r="AM61">
        <v>311</v>
      </c>
      <c r="AN61">
        <v>312</v>
      </c>
      <c r="AO61">
        <v>317</v>
      </c>
      <c r="AP61">
        <v>318</v>
      </c>
      <c r="AQ61">
        <v>318</v>
      </c>
      <c r="AR61">
        <v>318</v>
      </c>
      <c r="AS61">
        <v>318</v>
      </c>
      <c r="AT61">
        <v>318</v>
      </c>
      <c r="AU61">
        <v>318</v>
      </c>
      <c r="AV61">
        <v>318</v>
      </c>
      <c r="AW61">
        <v>318</v>
      </c>
      <c r="AX61">
        <v>318</v>
      </c>
      <c r="AY61">
        <v>318</v>
      </c>
      <c r="AZ61">
        <v>318</v>
      </c>
      <c r="BA61">
        <v>318</v>
      </c>
      <c r="BB61">
        <v>318</v>
      </c>
      <c r="BC61">
        <v>318</v>
      </c>
      <c r="BD61">
        <v>318</v>
      </c>
      <c r="BE61">
        <v>318</v>
      </c>
      <c r="BF61">
        <v>318</v>
      </c>
      <c r="BG61">
        <v>318</v>
      </c>
      <c r="BH61">
        <v>318</v>
      </c>
      <c r="BI61">
        <v>318</v>
      </c>
      <c r="BJ61">
        <v>318</v>
      </c>
      <c r="BK61">
        <v>318</v>
      </c>
      <c r="BL61">
        <v>318</v>
      </c>
      <c r="BM61">
        <v>319</v>
      </c>
      <c r="BN61">
        <v>319</v>
      </c>
      <c r="BO61">
        <v>319</v>
      </c>
      <c r="BP61">
        <v>319</v>
      </c>
      <c r="BQ61">
        <v>319</v>
      </c>
      <c r="BR61">
        <v>319</v>
      </c>
      <c r="BS61">
        <v>319</v>
      </c>
      <c r="BT61">
        <v>319</v>
      </c>
      <c r="BU61">
        <v>321</v>
      </c>
      <c r="BV61">
        <v>321</v>
      </c>
      <c r="BW61">
        <v>323</v>
      </c>
      <c r="BX61">
        <v>325</v>
      </c>
      <c r="BY61">
        <v>326</v>
      </c>
      <c r="BZ61">
        <v>326</v>
      </c>
      <c r="CA61">
        <v>327</v>
      </c>
      <c r="CB61">
        <v>327</v>
      </c>
      <c r="CC61">
        <v>327</v>
      </c>
      <c r="CD61">
        <v>327</v>
      </c>
      <c r="CE61">
        <v>327</v>
      </c>
      <c r="CF61">
        <v>327</v>
      </c>
      <c r="CG61">
        <v>327</v>
      </c>
      <c r="CH61">
        <v>327</v>
      </c>
      <c r="CI61">
        <v>327</v>
      </c>
      <c r="CJ61">
        <v>327</v>
      </c>
      <c r="CK61">
        <v>327</v>
      </c>
      <c r="CL61">
        <v>328</v>
      </c>
      <c r="CM61">
        <v>328</v>
      </c>
      <c r="CN61">
        <v>328</v>
      </c>
      <c r="CO61">
        <v>328</v>
      </c>
      <c r="CP61">
        <v>328</v>
      </c>
      <c r="CQ61">
        <v>328</v>
      </c>
      <c r="CR61">
        <v>328</v>
      </c>
      <c r="CS61">
        <v>328</v>
      </c>
      <c r="CT61">
        <v>328</v>
      </c>
      <c r="CU61">
        <v>328</v>
      </c>
      <c r="CV61">
        <v>328</v>
      </c>
      <c r="CW61">
        <v>328</v>
      </c>
      <c r="CX61">
        <v>328</v>
      </c>
      <c r="CY61">
        <v>328</v>
      </c>
      <c r="CZ61">
        <v>328</v>
      </c>
      <c r="DA61">
        <v>328</v>
      </c>
      <c r="DB61">
        <v>328</v>
      </c>
      <c r="DC61">
        <v>328</v>
      </c>
      <c r="DD61">
        <v>328</v>
      </c>
      <c r="DE61">
        <v>328</v>
      </c>
      <c r="DF61">
        <v>328</v>
      </c>
      <c r="DG61">
        <v>328</v>
      </c>
      <c r="DH61">
        <v>328</v>
      </c>
      <c r="DI61">
        <v>328</v>
      </c>
      <c r="DJ61">
        <v>328</v>
      </c>
      <c r="DK61">
        <v>328</v>
      </c>
      <c r="DL61">
        <v>328</v>
      </c>
      <c r="DM61">
        <v>328</v>
      </c>
      <c r="DN61">
        <v>328</v>
      </c>
      <c r="DO61">
        <v>328</v>
      </c>
      <c r="DP61">
        <v>328</v>
      </c>
      <c r="DQ61">
        <v>328</v>
      </c>
      <c r="DR61">
        <v>328</v>
      </c>
      <c r="DS61">
        <v>328</v>
      </c>
      <c r="DT61">
        <v>328</v>
      </c>
      <c r="DU61">
        <v>328</v>
      </c>
      <c r="DV61">
        <v>328</v>
      </c>
      <c r="DW61">
        <v>328</v>
      </c>
      <c r="DX61">
        <v>328</v>
      </c>
      <c r="DY61">
        <v>328</v>
      </c>
      <c r="DZ61">
        <v>328</v>
      </c>
      <c r="EA61">
        <v>328</v>
      </c>
      <c r="EB61">
        <v>328</v>
      </c>
      <c r="EC61">
        <v>328</v>
      </c>
      <c r="ED61">
        <v>328</v>
      </c>
      <c r="EE61">
        <v>328</v>
      </c>
      <c r="EF61">
        <v>328</v>
      </c>
      <c r="EG61">
        <v>328</v>
      </c>
      <c r="EH61">
        <v>328</v>
      </c>
      <c r="EI61">
        <v>328</v>
      </c>
      <c r="EJ61">
        <v>328</v>
      </c>
      <c r="EK61">
        <v>328</v>
      </c>
      <c r="EL61">
        <v>328</v>
      </c>
      <c r="EM61">
        <v>328</v>
      </c>
      <c r="EN61">
        <v>328</v>
      </c>
      <c r="EO61">
        <v>328</v>
      </c>
      <c r="EP61">
        <v>328</v>
      </c>
      <c r="EQ61">
        <v>328</v>
      </c>
      <c r="ER61">
        <v>328</v>
      </c>
      <c r="ES61">
        <v>331</v>
      </c>
      <c r="ET61">
        <v>335</v>
      </c>
      <c r="EU61">
        <v>336</v>
      </c>
      <c r="EV61">
        <v>338</v>
      </c>
      <c r="EW61">
        <v>340</v>
      </c>
      <c r="EX61">
        <v>340</v>
      </c>
      <c r="EY61">
        <v>344</v>
      </c>
      <c r="EZ61">
        <v>346</v>
      </c>
      <c r="FA61">
        <v>346</v>
      </c>
      <c r="FB61">
        <v>348</v>
      </c>
      <c r="FC61">
        <v>349</v>
      </c>
      <c r="FD61">
        <v>349</v>
      </c>
      <c r="FE61">
        <v>349</v>
      </c>
      <c r="FF61">
        <v>349</v>
      </c>
      <c r="FG61">
        <v>349</v>
      </c>
      <c r="FH61">
        <v>349</v>
      </c>
    </row>
    <row r="62" spans="1:164" x14ac:dyDescent="0.35">
      <c r="A62" t="s">
        <v>156</v>
      </c>
      <c r="B62" t="s">
        <v>142</v>
      </c>
      <c r="C62">
        <v>47.861999999999902</v>
      </c>
      <c r="D62">
        <v>127.7615</v>
      </c>
      <c r="E62">
        <v>0</v>
      </c>
      <c r="F62">
        <v>2</v>
      </c>
      <c r="G62">
        <v>4</v>
      </c>
      <c r="H62">
        <v>9</v>
      </c>
      <c r="I62">
        <v>15</v>
      </c>
      <c r="J62">
        <v>21</v>
      </c>
      <c r="K62">
        <v>33</v>
      </c>
      <c r="L62">
        <v>38</v>
      </c>
      <c r="M62">
        <v>44</v>
      </c>
      <c r="N62">
        <v>59</v>
      </c>
      <c r="O62">
        <v>80</v>
      </c>
      <c r="P62">
        <v>95</v>
      </c>
      <c r="Q62">
        <v>121</v>
      </c>
      <c r="R62">
        <v>155</v>
      </c>
      <c r="S62">
        <v>190</v>
      </c>
      <c r="T62">
        <v>227</v>
      </c>
      <c r="U62">
        <v>277</v>
      </c>
      <c r="V62">
        <v>295</v>
      </c>
      <c r="W62">
        <v>307</v>
      </c>
      <c r="X62">
        <v>331</v>
      </c>
      <c r="Y62">
        <v>360</v>
      </c>
      <c r="Z62">
        <v>378</v>
      </c>
      <c r="AA62">
        <v>395</v>
      </c>
      <c r="AB62">
        <v>419</v>
      </c>
      <c r="AC62">
        <v>425</v>
      </c>
      <c r="AD62">
        <v>445</v>
      </c>
      <c r="AE62">
        <v>457</v>
      </c>
      <c r="AF62">
        <v>464</v>
      </c>
      <c r="AG62">
        <v>470</v>
      </c>
      <c r="AH62">
        <v>476</v>
      </c>
      <c r="AI62">
        <v>479</v>
      </c>
      <c r="AJ62">
        <v>479</v>
      </c>
      <c r="AK62">
        <v>480</v>
      </c>
      <c r="AL62">
        <v>480</v>
      </c>
      <c r="AM62">
        <v>480</v>
      </c>
      <c r="AN62">
        <v>480</v>
      </c>
      <c r="AO62">
        <v>480</v>
      </c>
      <c r="AP62">
        <v>480</v>
      </c>
      <c r="AQ62">
        <v>480</v>
      </c>
      <c r="AR62">
        <v>480</v>
      </c>
      <c r="AS62">
        <v>480</v>
      </c>
      <c r="AT62">
        <v>480</v>
      </c>
      <c r="AU62">
        <v>480</v>
      </c>
      <c r="AV62">
        <v>481</v>
      </c>
      <c r="AW62">
        <v>481</v>
      </c>
      <c r="AX62">
        <v>481</v>
      </c>
      <c r="AY62">
        <v>481</v>
      </c>
      <c r="AZ62">
        <v>481</v>
      </c>
      <c r="BA62">
        <v>481</v>
      </c>
      <c r="BB62">
        <v>482</v>
      </c>
      <c r="BC62">
        <v>482</v>
      </c>
      <c r="BD62">
        <v>482</v>
      </c>
      <c r="BE62">
        <v>482</v>
      </c>
      <c r="BF62">
        <v>482</v>
      </c>
      <c r="BG62">
        <v>482</v>
      </c>
      <c r="BH62">
        <v>482</v>
      </c>
      <c r="BI62">
        <v>482</v>
      </c>
      <c r="BJ62">
        <v>483</v>
      </c>
      <c r="BK62">
        <v>484</v>
      </c>
      <c r="BL62">
        <v>484</v>
      </c>
      <c r="BM62">
        <v>484</v>
      </c>
      <c r="BN62">
        <v>484</v>
      </c>
      <c r="BO62">
        <v>484</v>
      </c>
      <c r="BP62">
        <v>484</v>
      </c>
      <c r="BQ62">
        <v>484</v>
      </c>
      <c r="BR62">
        <v>484</v>
      </c>
      <c r="BS62">
        <v>484</v>
      </c>
      <c r="BT62">
        <v>484</v>
      </c>
      <c r="BU62">
        <v>484</v>
      </c>
      <c r="BV62">
        <v>484</v>
      </c>
      <c r="BW62">
        <v>484</v>
      </c>
      <c r="BX62">
        <v>488</v>
      </c>
      <c r="BY62">
        <v>489</v>
      </c>
      <c r="BZ62">
        <v>491</v>
      </c>
      <c r="CA62">
        <v>504</v>
      </c>
      <c r="CB62">
        <v>524</v>
      </c>
      <c r="CC62">
        <v>544</v>
      </c>
      <c r="CD62">
        <v>569</v>
      </c>
      <c r="CE62">
        <v>609</v>
      </c>
      <c r="CF62">
        <v>638</v>
      </c>
      <c r="CG62">
        <v>661</v>
      </c>
      <c r="CH62">
        <v>684</v>
      </c>
      <c r="CI62">
        <v>740</v>
      </c>
      <c r="CJ62">
        <v>819</v>
      </c>
      <c r="CK62">
        <v>841</v>
      </c>
      <c r="CL62">
        <v>861</v>
      </c>
      <c r="CM62">
        <v>872</v>
      </c>
      <c r="CN62">
        <v>892</v>
      </c>
      <c r="CO62">
        <v>898</v>
      </c>
      <c r="CP62">
        <v>905</v>
      </c>
      <c r="CQ62">
        <v>913</v>
      </c>
      <c r="CR62">
        <v>921</v>
      </c>
      <c r="CS62">
        <v>928</v>
      </c>
      <c r="CT62">
        <v>930</v>
      </c>
      <c r="CU62">
        <v>935</v>
      </c>
      <c r="CV62">
        <v>936</v>
      </c>
      <c r="CW62">
        <v>939</v>
      </c>
      <c r="CX62">
        <v>939</v>
      </c>
      <c r="CY62">
        <v>939</v>
      </c>
      <c r="CZ62">
        <v>944</v>
      </c>
      <c r="DA62">
        <v>944</v>
      </c>
      <c r="DB62">
        <v>944</v>
      </c>
      <c r="DC62">
        <v>944</v>
      </c>
      <c r="DD62">
        <v>944</v>
      </c>
      <c r="DE62">
        <v>944</v>
      </c>
      <c r="DF62">
        <v>944</v>
      </c>
      <c r="DG62">
        <v>944</v>
      </c>
      <c r="DH62">
        <v>944</v>
      </c>
      <c r="DI62">
        <v>944</v>
      </c>
      <c r="DJ62">
        <v>945</v>
      </c>
      <c r="DK62">
        <v>945</v>
      </c>
      <c r="DL62">
        <v>945</v>
      </c>
      <c r="DM62">
        <v>945</v>
      </c>
      <c r="DN62">
        <v>945</v>
      </c>
      <c r="DO62">
        <v>945</v>
      </c>
      <c r="DP62">
        <v>945</v>
      </c>
      <c r="DQ62">
        <v>945</v>
      </c>
      <c r="DR62">
        <v>945</v>
      </c>
      <c r="DS62">
        <v>945</v>
      </c>
      <c r="DT62">
        <v>945</v>
      </c>
      <c r="DU62">
        <v>945</v>
      </c>
      <c r="DV62">
        <v>945</v>
      </c>
      <c r="DW62">
        <v>945</v>
      </c>
      <c r="DX62">
        <v>945</v>
      </c>
      <c r="DY62">
        <v>945</v>
      </c>
      <c r="DZ62">
        <v>945</v>
      </c>
      <c r="EA62">
        <v>945</v>
      </c>
      <c r="EB62">
        <v>945</v>
      </c>
      <c r="EC62">
        <v>945</v>
      </c>
      <c r="ED62">
        <v>945</v>
      </c>
      <c r="EE62">
        <v>945</v>
      </c>
      <c r="EF62">
        <v>945</v>
      </c>
      <c r="EG62">
        <v>945</v>
      </c>
      <c r="EH62">
        <v>947</v>
      </c>
      <c r="EI62">
        <v>947</v>
      </c>
      <c r="EJ62">
        <v>947</v>
      </c>
      <c r="EK62">
        <v>947</v>
      </c>
      <c r="EL62">
        <v>947</v>
      </c>
      <c r="EM62">
        <v>947</v>
      </c>
      <c r="EN62">
        <v>947</v>
      </c>
      <c r="EO62">
        <v>947</v>
      </c>
      <c r="EP62">
        <v>947</v>
      </c>
      <c r="EQ62">
        <v>947</v>
      </c>
      <c r="ER62">
        <v>947</v>
      </c>
      <c r="ES62">
        <v>947</v>
      </c>
      <c r="ET62">
        <v>947</v>
      </c>
      <c r="EU62">
        <v>947</v>
      </c>
      <c r="EV62">
        <v>947</v>
      </c>
      <c r="EW62">
        <v>947</v>
      </c>
      <c r="EX62">
        <v>947</v>
      </c>
      <c r="EY62">
        <v>947</v>
      </c>
      <c r="EZ62">
        <v>947</v>
      </c>
      <c r="FA62">
        <v>947</v>
      </c>
      <c r="FB62">
        <v>947</v>
      </c>
      <c r="FC62">
        <v>947</v>
      </c>
      <c r="FD62">
        <v>947</v>
      </c>
      <c r="FE62">
        <v>947</v>
      </c>
      <c r="FF62">
        <v>947</v>
      </c>
      <c r="FG62">
        <v>947</v>
      </c>
      <c r="FH62">
        <v>947</v>
      </c>
    </row>
    <row r="63" spans="1:164" x14ac:dyDescent="0.35">
      <c r="A63" t="s">
        <v>147</v>
      </c>
      <c r="B63" t="s">
        <v>142</v>
      </c>
      <c r="C63">
        <v>33.881999999999998</v>
      </c>
      <c r="D63">
        <v>113.613999999999</v>
      </c>
      <c r="E63">
        <v>5</v>
      </c>
      <c r="F63">
        <v>5</v>
      </c>
      <c r="G63">
        <v>9</v>
      </c>
      <c r="H63">
        <v>32</v>
      </c>
      <c r="I63">
        <v>83</v>
      </c>
      <c r="J63">
        <v>128</v>
      </c>
      <c r="K63">
        <v>168</v>
      </c>
      <c r="L63">
        <v>206</v>
      </c>
      <c r="M63">
        <v>278</v>
      </c>
      <c r="N63">
        <v>352</v>
      </c>
      <c r="O63">
        <v>422</v>
      </c>
      <c r="P63">
        <v>493</v>
      </c>
      <c r="Q63">
        <v>566</v>
      </c>
      <c r="R63">
        <v>675</v>
      </c>
      <c r="S63">
        <v>764</v>
      </c>
      <c r="T63">
        <v>851</v>
      </c>
      <c r="U63">
        <v>914</v>
      </c>
      <c r="V63">
        <v>981</v>
      </c>
      <c r="W63">
        <v>1033</v>
      </c>
      <c r="X63">
        <v>1073</v>
      </c>
      <c r="Y63">
        <v>1105</v>
      </c>
      <c r="Z63">
        <v>1135</v>
      </c>
      <c r="AA63">
        <v>1169</v>
      </c>
      <c r="AB63">
        <v>1184</v>
      </c>
      <c r="AC63">
        <v>1212</v>
      </c>
      <c r="AD63">
        <v>1231</v>
      </c>
      <c r="AE63">
        <v>1246</v>
      </c>
      <c r="AF63">
        <v>1257</v>
      </c>
      <c r="AG63">
        <v>1262</v>
      </c>
      <c r="AH63">
        <v>1265</v>
      </c>
      <c r="AI63">
        <v>1267</v>
      </c>
      <c r="AJ63">
        <v>1270</v>
      </c>
      <c r="AK63">
        <v>1271</v>
      </c>
      <c r="AL63">
        <v>1271</v>
      </c>
      <c r="AM63">
        <v>1271</v>
      </c>
      <c r="AN63">
        <v>1271</v>
      </c>
      <c r="AO63">
        <v>1272</v>
      </c>
      <c r="AP63">
        <v>1272</v>
      </c>
      <c r="AQ63">
        <v>1272</v>
      </c>
      <c r="AR63">
        <v>1272</v>
      </c>
      <c r="AS63">
        <v>1272</v>
      </c>
      <c r="AT63">
        <v>1272</v>
      </c>
      <c r="AU63">
        <v>1272</v>
      </c>
      <c r="AV63">
        <v>1272</v>
      </c>
      <c r="AW63">
        <v>1272</v>
      </c>
      <c r="AX63">
        <v>1272</v>
      </c>
      <c r="AY63">
        <v>1272</v>
      </c>
      <c r="AZ63">
        <v>1272</v>
      </c>
      <c r="BA63">
        <v>1272</v>
      </c>
      <c r="BB63">
        <v>1273</v>
      </c>
      <c r="BC63">
        <v>1273</v>
      </c>
      <c r="BD63">
        <v>1273</v>
      </c>
      <c r="BE63">
        <v>1273</v>
      </c>
      <c r="BF63">
        <v>1273</v>
      </c>
      <c r="BG63">
        <v>1273</v>
      </c>
      <c r="BH63">
        <v>1273</v>
      </c>
      <c r="BI63">
        <v>1273</v>
      </c>
      <c r="BJ63">
        <v>1273</v>
      </c>
      <c r="BK63">
        <v>1273</v>
      </c>
      <c r="BL63">
        <v>1273</v>
      </c>
      <c r="BM63">
        <v>1274</v>
      </c>
      <c r="BN63">
        <v>1274</v>
      </c>
      <c r="BO63">
        <v>1274</v>
      </c>
      <c r="BP63">
        <v>1274</v>
      </c>
      <c r="BQ63">
        <v>1275</v>
      </c>
      <c r="BR63">
        <v>1275</v>
      </c>
      <c r="BS63">
        <v>1275</v>
      </c>
      <c r="BT63">
        <v>1276</v>
      </c>
      <c r="BU63">
        <v>1276</v>
      </c>
      <c r="BV63">
        <v>1276</v>
      </c>
      <c r="BW63">
        <v>1276</v>
      </c>
      <c r="BX63">
        <v>1276</v>
      </c>
      <c r="BY63">
        <v>1276</v>
      </c>
      <c r="BZ63">
        <v>1276</v>
      </c>
      <c r="CA63">
        <v>1276</v>
      </c>
      <c r="CB63">
        <v>1276</v>
      </c>
      <c r="CC63">
        <v>1276</v>
      </c>
      <c r="CD63">
        <v>1276</v>
      </c>
      <c r="CE63">
        <v>1276</v>
      </c>
      <c r="CF63">
        <v>1276</v>
      </c>
      <c r="CG63">
        <v>1276</v>
      </c>
      <c r="CH63">
        <v>1276</v>
      </c>
      <c r="CI63">
        <v>1276</v>
      </c>
      <c r="CJ63">
        <v>1276</v>
      </c>
      <c r="CK63">
        <v>1276</v>
      </c>
      <c r="CL63">
        <v>1276</v>
      </c>
      <c r="CM63">
        <v>1276</v>
      </c>
      <c r="CN63">
        <v>1276</v>
      </c>
      <c r="CO63">
        <v>1276</v>
      </c>
      <c r="CP63">
        <v>1276</v>
      </c>
      <c r="CQ63">
        <v>1276</v>
      </c>
      <c r="CR63">
        <v>1276</v>
      </c>
      <c r="CS63">
        <v>1276</v>
      </c>
      <c r="CT63">
        <v>1276</v>
      </c>
      <c r="CU63">
        <v>1276</v>
      </c>
      <c r="CV63">
        <v>1276</v>
      </c>
      <c r="CW63">
        <v>1276</v>
      </c>
      <c r="CX63">
        <v>1276</v>
      </c>
      <c r="CY63">
        <v>1276</v>
      </c>
      <c r="CZ63">
        <v>1276</v>
      </c>
      <c r="DA63">
        <v>1276</v>
      </c>
      <c r="DB63">
        <v>1276</v>
      </c>
      <c r="DC63">
        <v>1276</v>
      </c>
      <c r="DD63">
        <v>1276</v>
      </c>
      <c r="DE63">
        <v>1276</v>
      </c>
      <c r="DF63">
        <v>1276</v>
      </c>
      <c r="DG63">
        <v>1276</v>
      </c>
      <c r="DH63">
        <v>1276</v>
      </c>
      <c r="DI63">
        <v>1276</v>
      </c>
      <c r="DJ63">
        <v>1276</v>
      </c>
      <c r="DK63">
        <v>1276</v>
      </c>
      <c r="DL63">
        <v>1276</v>
      </c>
      <c r="DM63">
        <v>1276</v>
      </c>
      <c r="DN63">
        <v>1276</v>
      </c>
      <c r="DO63">
        <v>1276</v>
      </c>
      <c r="DP63">
        <v>1276</v>
      </c>
      <c r="DQ63">
        <v>1276</v>
      </c>
      <c r="DR63">
        <v>1276</v>
      </c>
      <c r="DS63">
        <v>1276</v>
      </c>
      <c r="DT63">
        <v>1276</v>
      </c>
      <c r="DU63">
        <v>1276</v>
      </c>
      <c r="DV63">
        <v>1276</v>
      </c>
      <c r="DW63">
        <v>1276</v>
      </c>
      <c r="DX63">
        <v>1276</v>
      </c>
      <c r="DY63">
        <v>1276</v>
      </c>
      <c r="DZ63">
        <v>1276</v>
      </c>
      <c r="EA63">
        <v>1276</v>
      </c>
      <c r="EB63">
        <v>1276</v>
      </c>
      <c r="EC63">
        <v>1276</v>
      </c>
      <c r="ED63">
        <v>1276</v>
      </c>
      <c r="EE63">
        <v>1276</v>
      </c>
      <c r="EF63">
        <v>1276</v>
      </c>
      <c r="EG63">
        <v>1276</v>
      </c>
      <c r="EH63">
        <v>1276</v>
      </c>
      <c r="EI63">
        <v>1276</v>
      </c>
      <c r="EJ63">
        <v>1276</v>
      </c>
      <c r="EK63">
        <v>1276</v>
      </c>
      <c r="EL63">
        <v>1276</v>
      </c>
      <c r="EM63">
        <v>1276</v>
      </c>
      <c r="EN63">
        <v>1276</v>
      </c>
      <c r="EO63">
        <v>1276</v>
      </c>
      <c r="EP63">
        <v>1276</v>
      </c>
      <c r="EQ63">
        <v>1276</v>
      </c>
      <c r="ER63">
        <v>1276</v>
      </c>
      <c r="ES63">
        <v>1276</v>
      </c>
      <c r="ET63">
        <v>1276</v>
      </c>
      <c r="EU63">
        <v>1276</v>
      </c>
      <c r="EV63">
        <v>1276</v>
      </c>
      <c r="EW63">
        <v>1276</v>
      </c>
      <c r="EX63">
        <v>1276</v>
      </c>
      <c r="EY63">
        <v>1276</v>
      </c>
      <c r="EZ63">
        <v>1276</v>
      </c>
      <c r="FA63">
        <v>1276</v>
      </c>
      <c r="FB63">
        <v>1276</v>
      </c>
      <c r="FC63">
        <v>1276</v>
      </c>
      <c r="FD63">
        <v>1276</v>
      </c>
      <c r="FE63">
        <v>1276</v>
      </c>
      <c r="FF63">
        <v>1276</v>
      </c>
      <c r="FG63">
        <v>1276</v>
      </c>
      <c r="FH63">
        <v>1276</v>
      </c>
    </row>
    <row r="64" spans="1:164" x14ac:dyDescent="0.35">
      <c r="A64" t="s">
        <v>170</v>
      </c>
      <c r="B64" t="s">
        <v>142</v>
      </c>
      <c r="C64">
        <v>22.3</v>
      </c>
      <c r="D64">
        <v>114.2</v>
      </c>
      <c r="E64">
        <v>0</v>
      </c>
      <c r="F64">
        <v>2</v>
      </c>
      <c r="G64">
        <v>2</v>
      </c>
      <c r="H64">
        <v>5</v>
      </c>
      <c r="I64">
        <v>8</v>
      </c>
      <c r="J64">
        <v>8</v>
      </c>
      <c r="K64">
        <v>8</v>
      </c>
      <c r="L64">
        <v>10</v>
      </c>
      <c r="M64">
        <v>10</v>
      </c>
      <c r="N64">
        <v>12</v>
      </c>
      <c r="O64">
        <v>13</v>
      </c>
      <c r="P64">
        <v>15</v>
      </c>
      <c r="Q64">
        <v>15</v>
      </c>
      <c r="R64">
        <v>17</v>
      </c>
      <c r="S64">
        <v>21</v>
      </c>
      <c r="T64">
        <v>24</v>
      </c>
      <c r="U64">
        <v>25</v>
      </c>
      <c r="V64">
        <v>26</v>
      </c>
      <c r="W64">
        <v>29</v>
      </c>
      <c r="X64">
        <v>38</v>
      </c>
      <c r="Y64">
        <v>49</v>
      </c>
      <c r="Z64">
        <v>50</v>
      </c>
      <c r="AA64">
        <v>53</v>
      </c>
      <c r="AB64">
        <v>56</v>
      </c>
      <c r="AC64">
        <v>56</v>
      </c>
      <c r="AD64">
        <v>57</v>
      </c>
      <c r="AE64">
        <v>60</v>
      </c>
      <c r="AF64">
        <v>62</v>
      </c>
      <c r="AG64">
        <v>63</v>
      </c>
      <c r="AH64">
        <v>68</v>
      </c>
      <c r="AI64">
        <v>68</v>
      </c>
      <c r="AJ64">
        <v>69</v>
      </c>
      <c r="AK64">
        <v>74</v>
      </c>
      <c r="AL64">
        <v>79</v>
      </c>
      <c r="AM64">
        <v>84</v>
      </c>
      <c r="AN64">
        <v>91</v>
      </c>
      <c r="AO64">
        <v>92</v>
      </c>
      <c r="AP64">
        <v>94</v>
      </c>
      <c r="AQ64">
        <v>95</v>
      </c>
      <c r="AR64">
        <v>96</v>
      </c>
      <c r="AS64">
        <v>100</v>
      </c>
      <c r="AT64">
        <v>100</v>
      </c>
      <c r="AU64">
        <v>105</v>
      </c>
      <c r="AV64">
        <v>105</v>
      </c>
      <c r="AW64">
        <v>107</v>
      </c>
      <c r="AX64">
        <v>108</v>
      </c>
      <c r="AY64">
        <v>114</v>
      </c>
      <c r="AZ64">
        <v>115</v>
      </c>
      <c r="BA64">
        <v>120</v>
      </c>
      <c r="BB64">
        <v>126</v>
      </c>
      <c r="BC64">
        <v>129</v>
      </c>
      <c r="BD64">
        <v>134</v>
      </c>
      <c r="BE64">
        <v>140</v>
      </c>
      <c r="BF64">
        <v>145</v>
      </c>
      <c r="BG64">
        <v>155</v>
      </c>
      <c r="BH64">
        <v>162</v>
      </c>
      <c r="BI64">
        <v>181</v>
      </c>
      <c r="BJ64">
        <v>208</v>
      </c>
      <c r="BK64">
        <v>256</v>
      </c>
      <c r="BL64">
        <v>273</v>
      </c>
      <c r="BM64">
        <v>317</v>
      </c>
      <c r="BN64">
        <v>356</v>
      </c>
      <c r="BO64">
        <v>386</v>
      </c>
      <c r="BP64">
        <v>410</v>
      </c>
      <c r="BQ64">
        <v>453</v>
      </c>
      <c r="BR64">
        <v>519</v>
      </c>
      <c r="BS64">
        <v>561</v>
      </c>
      <c r="BT64">
        <v>641</v>
      </c>
      <c r="BU64">
        <v>682</v>
      </c>
      <c r="BV64">
        <v>714</v>
      </c>
      <c r="BW64">
        <v>765</v>
      </c>
      <c r="BX64">
        <v>802</v>
      </c>
      <c r="BY64">
        <v>845</v>
      </c>
      <c r="BZ64">
        <v>862</v>
      </c>
      <c r="CA64">
        <v>890</v>
      </c>
      <c r="CB64">
        <v>914</v>
      </c>
      <c r="CC64">
        <v>935</v>
      </c>
      <c r="CD64">
        <v>960</v>
      </c>
      <c r="CE64">
        <v>973</v>
      </c>
      <c r="CF64">
        <v>989</v>
      </c>
      <c r="CG64">
        <v>1000</v>
      </c>
      <c r="CH64">
        <v>1004</v>
      </c>
      <c r="CI64">
        <v>1009</v>
      </c>
      <c r="CJ64">
        <v>1012</v>
      </c>
      <c r="CK64">
        <v>1017</v>
      </c>
      <c r="CL64">
        <v>1017</v>
      </c>
      <c r="CM64">
        <v>1021</v>
      </c>
      <c r="CN64">
        <v>1024</v>
      </c>
      <c r="CO64">
        <v>1025</v>
      </c>
      <c r="CP64">
        <v>1025</v>
      </c>
      <c r="CQ64">
        <v>1029</v>
      </c>
      <c r="CR64">
        <v>1033</v>
      </c>
      <c r="CS64">
        <v>1035</v>
      </c>
      <c r="CT64">
        <v>1035</v>
      </c>
      <c r="CU64">
        <v>1037</v>
      </c>
      <c r="CV64">
        <v>1037</v>
      </c>
      <c r="CW64">
        <v>1037</v>
      </c>
      <c r="CX64">
        <v>1037</v>
      </c>
      <c r="CY64">
        <v>1037</v>
      </c>
      <c r="CZ64">
        <v>1037</v>
      </c>
      <c r="DA64">
        <v>1039</v>
      </c>
      <c r="DB64">
        <v>1039</v>
      </c>
      <c r="DC64">
        <v>1039</v>
      </c>
      <c r="DD64">
        <v>1040</v>
      </c>
      <c r="DE64">
        <v>1040</v>
      </c>
      <c r="DF64">
        <v>1040</v>
      </c>
      <c r="DG64">
        <v>1044</v>
      </c>
      <c r="DH64">
        <v>1044</v>
      </c>
      <c r="DI64">
        <v>1044</v>
      </c>
      <c r="DJ64">
        <v>1047</v>
      </c>
      <c r="DK64">
        <v>1047</v>
      </c>
      <c r="DL64">
        <v>1047</v>
      </c>
      <c r="DM64">
        <v>1050</v>
      </c>
      <c r="DN64">
        <v>1051</v>
      </c>
      <c r="DO64">
        <v>1052</v>
      </c>
      <c r="DP64">
        <v>1052</v>
      </c>
      <c r="DQ64">
        <v>1055</v>
      </c>
      <c r="DR64">
        <v>1055</v>
      </c>
      <c r="DS64">
        <v>1055</v>
      </c>
      <c r="DT64">
        <v>1055</v>
      </c>
      <c r="DU64">
        <v>1055</v>
      </c>
      <c r="DV64">
        <v>1065</v>
      </c>
      <c r="DW64">
        <v>1065</v>
      </c>
      <c r="DX64">
        <v>1065</v>
      </c>
      <c r="DY64">
        <v>1065</v>
      </c>
      <c r="DZ64">
        <v>1065</v>
      </c>
      <c r="EA64">
        <v>1066</v>
      </c>
      <c r="EB64">
        <v>1066</v>
      </c>
      <c r="EC64">
        <v>1079</v>
      </c>
      <c r="ED64">
        <v>1082</v>
      </c>
      <c r="EE64">
        <v>1084</v>
      </c>
      <c r="EF64">
        <v>1087</v>
      </c>
      <c r="EG64">
        <v>1093</v>
      </c>
      <c r="EH64">
        <v>1093</v>
      </c>
      <c r="EI64">
        <v>1099</v>
      </c>
      <c r="EJ64">
        <v>1102</v>
      </c>
      <c r="EK64">
        <v>1105</v>
      </c>
      <c r="EL64">
        <v>1106</v>
      </c>
      <c r="EM64">
        <v>1107</v>
      </c>
      <c r="EN64">
        <v>1107</v>
      </c>
      <c r="EO64">
        <v>1107</v>
      </c>
      <c r="EP64">
        <v>1107</v>
      </c>
      <c r="EQ64">
        <v>1108</v>
      </c>
      <c r="ER64">
        <v>1109</v>
      </c>
      <c r="ES64">
        <v>1109</v>
      </c>
      <c r="ET64">
        <v>1112</v>
      </c>
      <c r="EU64">
        <v>1112</v>
      </c>
      <c r="EV64">
        <v>1120</v>
      </c>
      <c r="EW64">
        <v>1124</v>
      </c>
      <c r="EX64">
        <v>1124</v>
      </c>
      <c r="EY64">
        <v>1128</v>
      </c>
      <c r="EZ64">
        <v>1131</v>
      </c>
      <c r="FA64">
        <v>1161</v>
      </c>
      <c r="FB64">
        <v>1177</v>
      </c>
      <c r="FC64">
        <v>1179</v>
      </c>
      <c r="FD64">
        <v>1193</v>
      </c>
      <c r="FE64">
        <v>1196</v>
      </c>
      <c r="FF64">
        <v>1197</v>
      </c>
      <c r="FG64">
        <v>1199</v>
      </c>
      <c r="FH64">
        <v>1203</v>
      </c>
    </row>
    <row r="65" spans="1:164" x14ac:dyDescent="0.35">
      <c r="A65" t="s">
        <v>141</v>
      </c>
      <c r="B65" t="s">
        <v>142</v>
      </c>
      <c r="C65">
        <v>30.9756</v>
      </c>
      <c r="D65">
        <v>112.27070000000001</v>
      </c>
      <c r="E65">
        <v>444</v>
      </c>
      <c r="F65">
        <v>444</v>
      </c>
      <c r="G65">
        <v>549</v>
      </c>
      <c r="H65">
        <v>761</v>
      </c>
      <c r="I65">
        <v>1058</v>
      </c>
      <c r="J65">
        <v>1423</v>
      </c>
      <c r="K65">
        <v>3554</v>
      </c>
      <c r="L65">
        <v>3554</v>
      </c>
      <c r="M65">
        <v>4903</v>
      </c>
      <c r="N65">
        <v>5806</v>
      </c>
      <c r="O65">
        <v>7153</v>
      </c>
      <c r="P65">
        <v>11177</v>
      </c>
      <c r="Q65">
        <v>13522</v>
      </c>
      <c r="R65">
        <v>16678</v>
      </c>
      <c r="S65">
        <v>19665</v>
      </c>
      <c r="T65">
        <v>22112</v>
      </c>
      <c r="U65">
        <v>24953</v>
      </c>
      <c r="V65">
        <v>27100</v>
      </c>
      <c r="W65">
        <v>29631</v>
      </c>
      <c r="X65">
        <v>31728</v>
      </c>
      <c r="Y65">
        <v>33366</v>
      </c>
      <c r="Z65">
        <v>33366</v>
      </c>
      <c r="AA65">
        <v>48206</v>
      </c>
      <c r="AB65">
        <v>54406</v>
      </c>
      <c r="AC65">
        <v>56249</v>
      </c>
      <c r="AD65">
        <v>58182</v>
      </c>
      <c r="AE65">
        <v>59989</v>
      </c>
      <c r="AF65">
        <v>61682</v>
      </c>
      <c r="AG65">
        <v>62031</v>
      </c>
      <c r="AH65">
        <v>62442</v>
      </c>
      <c r="AI65">
        <v>62662</v>
      </c>
      <c r="AJ65">
        <v>64084</v>
      </c>
      <c r="AK65">
        <v>64084</v>
      </c>
      <c r="AL65">
        <v>64287</v>
      </c>
      <c r="AM65">
        <v>64786</v>
      </c>
      <c r="AN65">
        <v>65187</v>
      </c>
      <c r="AO65">
        <v>65596</v>
      </c>
      <c r="AP65">
        <v>65914</v>
      </c>
      <c r="AQ65">
        <v>66337</v>
      </c>
      <c r="AR65">
        <v>66907</v>
      </c>
      <c r="AS65">
        <v>67103</v>
      </c>
      <c r="AT65">
        <v>67217</v>
      </c>
      <c r="AU65">
        <v>67332</v>
      </c>
      <c r="AV65">
        <v>67466</v>
      </c>
      <c r="AW65">
        <v>67592</v>
      </c>
      <c r="AX65">
        <v>67666</v>
      </c>
      <c r="AY65">
        <v>67707</v>
      </c>
      <c r="AZ65">
        <v>67743</v>
      </c>
      <c r="BA65">
        <v>67760</v>
      </c>
      <c r="BB65">
        <v>67773</v>
      </c>
      <c r="BC65">
        <v>67781</v>
      </c>
      <c r="BD65">
        <v>67786</v>
      </c>
      <c r="BE65">
        <v>67790</v>
      </c>
      <c r="BF65">
        <v>67794</v>
      </c>
      <c r="BG65">
        <v>67798</v>
      </c>
      <c r="BH65">
        <v>67799</v>
      </c>
      <c r="BI65">
        <v>67800</v>
      </c>
      <c r="BJ65">
        <v>67800</v>
      </c>
      <c r="BK65">
        <v>67800</v>
      </c>
      <c r="BL65">
        <v>67800</v>
      </c>
      <c r="BM65">
        <v>67800</v>
      </c>
      <c r="BN65">
        <v>67800</v>
      </c>
      <c r="BO65">
        <v>67801</v>
      </c>
      <c r="BP65">
        <v>67801</v>
      </c>
      <c r="BQ65">
        <v>67801</v>
      </c>
      <c r="BR65">
        <v>67801</v>
      </c>
      <c r="BS65">
        <v>67801</v>
      </c>
      <c r="BT65">
        <v>67801</v>
      </c>
      <c r="BU65">
        <v>67801</v>
      </c>
      <c r="BV65">
        <v>67801</v>
      </c>
      <c r="BW65">
        <v>67802</v>
      </c>
      <c r="BX65">
        <v>67802</v>
      </c>
      <c r="BY65">
        <v>67802</v>
      </c>
      <c r="BZ65">
        <v>67803</v>
      </c>
      <c r="CA65">
        <v>67803</v>
      </c>
      <c r="CB65">
        <v>67803</v>
      </c>
      <c r="CC65">
        <v>67803</v>
      </c>
      <c r="CD65">
        <v>67803</v>
      </c>
      <c r="CE65">
        <v>67803</v>
      </c>
      <c r="CF65">
        <v>67803</v>
      </c>
      <c r="CG65">
        <v>67803</v>
      </c>
      <c r="CH65">
        <v>67803</v>
      </c>
      <c r="CI65">
        <v>67803</v>
      </c>
      <c r="CJ65">
        <v>67803</v>
      </c>
      <c r="CK65">
        <v>67803</v>
      </c>
      <c r="CL65">
        <v>67803</v>
      </c>
      <c r="CM65">
        <v>68128</v>
      </c>
      <c r="CN65">
        <v>68128</v>
      </c>
      <c r="CO65">
        <v>68128</v>
      </c>
      <c r="CP65">
        <v>68128</v>
      </c>
      <c r="CQ65">
        <v>68128</v>
      </c>
      <c r="CR65">
        <v>68128</v>
      </c>
      <c r="CS65">
        <v>68128</v>
      </c>
      <c r="CT65">
        <v>68128</v>
      </c>
      <c r="CU65">
        <v>68128</v>
      </c>
      <c r="CV65">
        <v>68128</v>
      </c>
      <c r="CW65">
        <v>68128</v>
      </c>
      <c r="CX65">
        <v>68128</v>
      </c>
      <c r="CY65">
        <v>68128</v>
      </c>
      <c r="CZ65">
        <v>68128</v>
      </c>
      <c r="DA65">
        <v>68128</v>
      </c>
      <c r="DB65">
        <v>68128</v>
      </c>
      <c r="DC65">
        <v>68128</v>
      </c>
      <c r="DD65">
        <v>68128</v>
      </c>
      <c r="DE65">
        <v>68128</v>
      </c>
      <c r="DF65">
        <v>68128</v>
      </c>
      <c r="DG65">
        <v>68128</v>
      </c>
      <c r="DH65">
        <v>68128</v>
      </c>
      <c r="DI65">
        <v>68129</v>
      </c>
      <c r="DJ65">
        <v>68134</v>
      </c>
      <c r="DK65">
        <v>68134</v>
      </c>
      <c r="DL65">
        <v>68134</v>
      </c>
      <c r="DM65">
        <v>68134</v>
      </c>
      <c r="DN65">
        <v>68134</v>
      </c>
      <c r="DO65">
        <v>68134</v>
      </c>
      <c r="DP65">
        <v>68134</v>
      </c>
      <c r="DQ65">
        <v>68134</v>
      </c>
      <c r="DR65">
        <v>68135</v>
      </c>
      <c r="DS65">
        <v>68135</v>
      </c>
      <c r="DT65">
        <v>68135</v>
      </c>
      <c r="DU65">
        <v>68135</v>
      </c>
      <c r="DV65">
        <v>68135</v>
      </c>
      <c r="DW65">
        <v>68135</v>
      </c>
      <c r="DX65">
        <v>68135</v>
      </c>
      <c r="DY65">
        <v>68135</v>
      </c>
      <c r="DZ65">
        <v>68135</v>
      </c>
      <c r="EA65">
        <v>68135</v>
      </c>
      <c r="EB65">
        <v>68135</v>
      </c>
      <c r="EC65">
        <v>68135</v>
      </c>
      <c r="ED65">
        <v>68135</v>
      </c>
      <c r="EE65">
        <v>68135</v>
      </c>
      <c r="EF65">
        <v>68135</v>
      </c>
      <c r="EG65">
        <v>68135</v>
      </c>
      <c r="EH65">
        <v>68135</v>
      </c>
      <c r="EI65">
        <v>68135</v>
      </c>
      <c r="EJ65">
        <v>68135</v>
      </c>
      <c r="EK65">
        <v>68135</v>
      </c>
      <c r="EL65">
        <v>68135</v>
      </c>
      <c r="EM65">
        <v>68135</v>
      </c>
      <c r="EN65">
        <v>68135</v>
      </c>
      <c r="EO65">
        <v>68135</v>
      </c>
      <c r="EP65">
        <v>68135</v>
      </c>
      <c r="EQ65">
        <v>68135</v>
      </c>
      <c r="ER65">
        <v>68135</v>
      </c>
      <c r="ES65">
        <v>68135</v>
      </c>
      <c r="ET65">
        <v>68135</v>
      </c>
      <c r="EU65">
        <v>68135</v>
      </c>
      <c r="EV65">
        <v>68135</v>
      </c>
      <c r="EW65">
        <v>68135</v>
      </c>
      <c r="EX65">
        <v>68135</v>
      </c>
      <c r="EY65">
        <v>68135</v>
      </c>
      <c r="EZ65">
        <v>68135</v>
      </c>
      <c r="FA65">
        <v>68135</v>
      </c>
      <c r="FB65">
        <v>68135</v>
      </c>
      <c r="FC65">
        <v>68135</v>
      </c>
      <c r="FD65">
        <v>68135</v>
      </c>
      <c r="FE65">
        <v>68135</v>
      </c>
      <c r="FF65">
        <v>68135</v>
      </c>
      <c r="FG65">
        <v>68135</v>
      </c>
      <c r="FH65">
        <v>68135</v>
      </c>
    </row>
    <row r="66" spans="1:164" x14ac:dyDescent="0.35">
      <c r="A66" t="s">
        <v>149</v>
      </c>
      <c r="B66" t="s">
        <v>142</v>
      </c>
      <c r="C66">
        <v>27.610399999999998</v>
      </c>
      <c r="D66">
        <v>111.7088</v>
      </c>
      <c r="E66">
        <v>4</v>
      </c>
      <c r="F66">
        <v>9</v>
      </c>
      <c r="G66">
        <v>24</v>
      </c>
      <c r="H66">
        <v>43</v>
      </c>
      <c r="I66">
        <v>69</v>
      </c>
      <c r="J66">
        <v>100</v>
      </c>
      <c r="K66">
        <v>143</v>
      </c>
      <c r="L66">
        <v>221</v>
      </c>
      <c r="M66">
        <v>277</v>
      </c>
      <c r="N66">
        <v>332</v>
      </c>
      <c r="O66">
        <v>389</v>
      </c>
      <c r="P66">
        <v>463</v>
      </c>
      <c r="Q66">
        <v>521</v>
      </c>
      <c r="R66">
        <v>593</v>
      </c>
      <c r="S66">
        <v>661</v>
      </c>
      <c r="T66">
        <v>711</v>
      </c>
      <c r="U66">
        <v>772</v>
      </c>
      <c r="V66">
        <v>803</v>
      </c>
      <c r="W66">
        <v>838</v>
      </c>
      <c r="X66">
        <v>879</v>
      </c>
      <c r="Y66">
        <v>912</v>
      </c>
      <c r="Z66">
        <v>946</v>
      </c>
      <c r="AA66">
        <v>968</v>
      </c>
      <c r="AB66">
        <v>988</v>
      </c>
      <c r="AC66">
        <v>1001</v>
      </c>
      <c r="AD66">
        <v>1004</v>
      </c>
      <c r="AE66">
        <v>1006</v>
      </c>
      <c r="AF66">
        <v>1007</v>
      </c>
      <c r="AG66">
        <v>1008</v>
      </c>
      <c r="AH66">
        <v>1010</v>
      </c>
      <c r="AI66">
        <v>1011</v>
      </c>
      <c r="AJ66">
        <v>1013</v>
      </c>
      <c r="AK66">
        <v>1016</v>
      </c>
      <c r="AL66">
        <v>1016</v>
      </c>
      <c r="AM66">
        <v>1016</v>
      </c>
      <c r="AN66">
        <v>1016</v>
      </c>
      <c r="AO66">
        <v>1017</v>
      </c>
      <c r="AP66">
        <v>1017</v>
      </c>
      <c r="AQ66">
        <v>1018</v>
      </c>
      <c r="AR66">
        <v>1018</v>
      </c>
      <c r="AS66">
        <v>1018</v>
      </c>
      <c r="AT66">
        <v>1018</v>
      </c>
      <c r="AU66">
        <v>1018</v>
      </c>
      <c r="AV66">
        <v>1018</v>
      </c>
      <c r="AW66">
        <v>1018</v>
      </c>
      <c r="AX66">
        <v>1018</v>
      </c>
      <c r="AY66">
        <v>1018</v>
      </c>
      <c r="AZ66">
        <v>1018</v>
      </c>
      <c r="BA66">
        <v>1018</v>
      </c>
      <c r="BB66">
        <v>1018</v>
      </c>
      <c r="BC66">
        <v>1018</v>
      </c>
      <c r="BD66">
        <v>1018</v>
      </c>
      <c r="BE66">
        <v>1018</v>
      </c>
      <c r="BF66">
        <v>1018</v>
      </c>
      <c r="BG66">
        <v>1018</v>
      </c>
      <c r="BH66">
        <v>1018</v>
      </c>
      <c r="BI66">
        <v>1018</v>
      </c>
      <c r="BJ66">
        <v>1018</v>
      </c>
      <c r="BK66">
        <v>1018</v>
      </c>
      <c r="BL66">
        <v>1018</v>
      </c>
      <c r="BM66">
        <v>1018</v>
      </c>
      <c r="BN66">
        <v>1018</v>
      </c>
      <c r="BO66">
        <v>1018</v>
      </c>
      <c r="BP66">
        <v>1018</v>
      </c>
      <c r="BQ66">
        <v>1018</v>
      </c>
      <c r="BR66">
        <v>1018</v>
      </c>
      <c r="BS66">
        <v>1018</v>
      </c>
      <c r="BT66">
        <v>1018</v>
      </c>
      <c r="BU66">
        <v>1018</v>
      </c>
      <c r="BV66">
        <v>1018</v>
      </c>
      <c r="BW66">
        <v>1018</v>
      </c>
      <c r="BX66">
        <v>1019</v>
      </c>
      <c r="BY66">
        <v>1019</v>
      </c>
      <c r="BZ66">
        <v>1019</v>
      </c>
      <c r="CA66">
        <v>1019</v>
      </c>
      <c r="CB66">
        <v>1019</v>
      </c>
      <c r="CC66">
        <v>1019</v>
      </c>
      <c r="CD66">
        <v>1019</v>
      </c>
      <c r="CE66">
        <v>1019</v>
      </c>
      <c r="CF66">
        <v>1019</v>
      </c>
      <c r="CG66">
        <v>1019</v>
      </c>
      <c r="CH66">
        <v>1019</v>
      </c>
      <c r="CI66">
        <v>1019</v>
      </c>
      <c r="CJ66">
        <v>1019</v>
      </c>
      <c r="CK66">
        <v>1019</v>
      </c>
      <c r="CL66">
        <v>1019</v>
      </c>
      <c r="CM66">
        <v>1019</v>
      </c>
      <c r="CN66">
        <v>1019</v>
      </c>
      <c r="CO66">
        <v>1019</v>
      </c>
      <c r="CP66">
        <v>1019</v>
      </c>
      <c r="CQ66">
        <v>1019</v>
      </c>
      <c r="CR66">
        <v>1019</v>
      </c>
      <c r="CS66">
        <v>1019</v>
      </c>
      <c r="CT66">
        <v>1019</v>
      </c>
      <c r="CU66">
        <v>1019</v>
      </c>
      <c r="CV66">
        <v>1019</v>
      </c>
      <c r="CW66">
        <v>1019</v>
      </c>
      <c r="CX66">
        <v>1019</v>
      </c>
      <c r="CY66">
        <v>1019</v>
      </c>
      <c r="CZ66">
        <v>1019</v>
      </c>
      <c r="DA66">
        <v>1019</v>
      </c>
      <c r="DB66">
        <v>1019</v>
      </c>
      <c r="DC66">
        <v>1019</v>
      </c>
      <c r="DD66">
        <v>1019</v>
      </c>
      <c r="DE66">
        <v>1019</v>
      </c>
      <c r="DF66">
        <v>1019</v>
      </c>
      <c r="DG66">
        <v>1019</v>
      </c>
      <c r="DH66">
        <v>1019</v>
      </c>
      <c r="DI66">
        <v>1019</v>
      </c>
      <c r="DJ66">
        <v>1019</v>
      </c>
      <c r="DK66">
        <v>1019</v>
      </c>
      <c r="DL66">
        <v>1019</v>
      </c>
      <c r="DM66">
        <v>1019</v>
      </c>
      <c r="DN66">
        <v>1019</v>
      </c>
      <c r="DO66">
        <v>1019</v>
      </c>
      <c r="DP66">
        <v>1019</v>
      </c>
      <c r="DQ66">
        <v>1019</v>
      </c>
      <c r="DR66">
        <v>1019</v>
      </c>
      <c r="DS66">
        <v>1019</v>
      </c>
      <c r="DT66">
        <v>1019</v>
      </c>
      <c r="DU66">
        <v>1019</v>
      </c>
      <c r="DV66">
        <v>1019</v>
      </c>
      <c r="DW66">
        <v>1019</v>
      </c>
      <c r="DX66">
        <v>1019</v>
      </c>
      <c r="DY66">
        <v>1019</v>
      </c>
      <c r="DZ66">
        <v>1019</v>
      </c>
      <c r="EA66">
        <v>1019</v>
      </c>
      <c r="EB66">
        <v>1019</v>
      </c>
      <c r="EC66">
        <v>1019</v>
      </c>
      <c r="ED66">
        <v>1019</v>
      </c>
      <c r="EE66">
        <v>1019</v>
      </c>
      <c r="EF66">
        <v>1019</v>
      </c>
      <c r="EG66">
        <v>1019</v>
      </c>
      <c r="EH66">
        <v>1019</v>
      </c>
      <c r="EI66">
        <v>1019</v>
      </c>
      <c r="EJ66">
        <v>1019</v>
      </c>
      <c r="EK66">
        <v>1019</v>
      </c>
      <c r="EL66">
        <v>1019</v>
      </c>
      <c r="EM66">
        <v>1019</v>
      </c>
      <c r="EN66">
        <v>1019</v>
      </c>
      <c r="EO66">
        <v>1019</v>
      </c>
      <c r="EP66">
        <v>1019</v>
      </c>
      <c r="EQ66">
        <v>1019</v>
      </c>
      <c r="ER66">
        <v>1019</v>
      </c>
      <c r="ES66">
        <v>1019</v>
      </c>
      <c r="ET66">
        <v>1019</v>
      </c>
      <c r="EU66">
        <v>1019</v>
      </c>
      <c r="EV66">
        <v>1019</v>
      </c>
      <c r="EW66">
        <v>1019</v>
      </c>
      <c r="EX66">
        <v>1019</v>
      </c>
      <c r="EY66">
        <v>1019</v>
      </c>
      <c r="EZ66">
        <v>1019</v>
      </c>
      <c r="FA66">
        <v>1019</v>
      </c>
      <c r="FB66">
        <v>1019</v>
      </c>
      <c r="FC66">
        <v>1019</v>
      </c>
      <c r="FD66">
        <v>1019</v>
      </c>
      <c r="FE66">
        <v>1019</v>
      </c>
      <c r="FF66">
        <v>1019</v>
      </c>
      <c r="FG66">
        <v>1019</v>
      </c>
      <c r="FH66">
        <v>1019</v>
      </c>
    </row>
    <row r="67" spans="1:164" x14ac:dyDescent="0.35">
      <c r="A67" t="s">
        <v>175</v>
      </c>
      <c r="B67" t="s">
        <v>142</v>
      </c>
      <c r="C67">
        <v>44.093499999999999</v>
      </c>
      <c r="D67">
        <v>113.9448</v>
      </c>
      <c r="E67">
        <v>0</v>
      </c>
      <c r="F67">
        <v>0</v>
      </c>
      <c r="G67">
        <v>1</v>
      </c>
      <c r="H67">
        <v>7</v>
      </c>
      <c r="I67">
        <v>7</v>
      </c>
      <c r="J67">
        <v>11</v>
      </c>
      <c r="K67">
        <v>15</v>
      </c>
      <c r="L67">
        <v>16</v>
      </c>
      <c r="M67">
        <v>19</v>
      </c>
      <c r="N67">
        <v>20</v>
      </c>
      <c r="O67">
        <v>23</v>
      </c>
      <c r="P67">
        <v>27</v>
      </c>
      <c r="Q67">
        <v>34</v>
      </c>
      <c r="R67">
        <v>35</v>
      </c>
      <c r="S67">
        <v>42</v>
      </c>
      <c r="T67">
        <v>46</v>
      </c>
      <c r="U67">
        <v>50</v>
      </c>
      <c r="V67">
        <v>52</v>
      </c>
      <c r="W67">
        <v>54</v>
      </c>
      <c r="X67">
        <v>58</v>
      </c>
      <c r="Y67">
        <v>58</v>
      </c>
      <c r="Z67">
        <v>60</v>
      </c>
      <c r="AA67">
        <v>61</v>
      </c>
      <c r="AB67">
        <v>65</v>
      </c>
      <c r="AC67">
        <v>68</v>
      </c>
      <c r="AD67">
        <v>70</v>
      </c>
      <c r="AE67">
        <v>72</v>
      </c>
      <c r="AF67">
        <v>73</v>
      </c>
      <c r="AG67">
        <v>75</v>
      </c>
      <c r="AH67">
        <v>75</v>
      </c>
      <c r="AI67">
        <v>75</v>
      </c>
      <c r="AJ67">
        <v>75</v>
      </c>
      <c r="AK67">
        <v>75</v>
      </c>
      <c r="AL67">
        <v>75</v>
      </c>
      <c r="AM67">
        <v>75</v>
      </c>
      <c r="AN67">
        <v>75</v>
      </c>
      <c r="AO67">
        <v>75</v>
      </c>
      <c r="AP67">
        <v>75</v>
      </c>
      <c r="AQ67">
        <v>75</v>
      </c>
      <c r="AR67">
        <v>75</v>
      </c>
      <c r="AS67">
        <v>75</v>
      </c>
      <c r="AT67">
        <v>75</v>
      </c>
      <c r="AU67">
        <v>75</v>
      </c>
      <c r="AV67">
        <v>75</v>
      </c>
      <c r="AW67">
        <v>75</v>
      </c>
      <c r="AX67">
        <v>75</v>
      </c>
      <c r="AY67">
        <v>75</v>
      </c>
      <c r="AZ67">
        <v>75</v>
      </c>
      <c r="BA67">
        <v>75</v>
      </c>
      <c r="BB67">
        <v>75</v>
      </c>
      <c r="BC67">
        <v>75</v>
      </c>
      <c r="BD67">
        <v>75</v>
      </c>
      <c r="BE67">
        <v>75</v>
      </c>
      <c r="BF67">
        <v>75</v>
      </c>
      <c r="BG67">
        <v>75</v>
      </c>
      <c r="BH67">
        <v>75</v>
      </c>
      <c r="BI67">
        <v>75</v>
      </c>
      <c r="BJ67">
        <v>75</v>
      </c>
      <c r="BK67">
        <v>75</v>
      </c>
      <c r="BL67">
        <v>75</v>
      </c>
      <c r="BM67">
        <v>75</v>
      </c>
      <c r="BN67">
        <v>75</v>
      </c>
      <c r="BO67">
        <v>75</v>
      </c>
      <c r="BP67">
        <v>77</v>
      </c>
      <c r="BQ67">
        <v>89</v>
      </c>
      <c r="BR67">
        <v>92</v>
      </c>
      <c r="BS67">
        <v>94</v>
      </c>
      <c r="BT67">
        <v>95</v>
      </c>
      <c r="BU67">
        <v>97</v>
      </c>
      <c r="BV67">
        <v>107</v>
      </c>
      <c r="BW67">
        <v>111</v>
      </c>
      <c r="BX67">
        <v>117</v>
      </c>
      <c r="BY67">
        <v>117</v>
      </c>
      <c r="BZ67">
        <v>117</v>
      </c>
      <c r="CA67">
        <v>117</v>
      </c>
      <c r="CB67">
        <v>118</v>
      </c>
      <c r="CC67">
        <v>121</v>
      </c>
      <c r="CD67">
        <v>124</v>
      </c>
      <c r="CE67">
        <v>126</v>
      </c>
      <c r="CF67">
        <v>128</v>
      </c>
      <c r="CG67">
        <v>155</v>
      </c>
      <c r="CH67">
        <v>189</v>
      </c>
      <c r="CI67">
        <v>190</v>
      </c>
      <c r="CJ67">
        <v>190</v>
      </c>
      <c r="CK67">
        <v>190</v>
      </c>
      <c r="CL67">
        <v>193</v>
      </c>
      <c r="CM67">
        <v>193</v>
      </c>
      <c r="CN67">
        <v>193</v>
      </c>
      <c r="CO67">
        <v>193</v>
      </c>
      <c r="CP67">
        <v>194</v>
      </c>
      <c r="CQ67">
        <v>194</v>
      </c>
      <c r="CR67">
        <v>194</v>
      </c>
      <c r="CS67">
        <v>194</v>
      </c>
      <c r="CT67">
        <v>197</v>
      </c>
      <c r="CU67">
        <v>198</v>
      </c>
      <c r="CV67">
        <v>198</v>
      </c>
      <c r="CW67">
        <v>199</v>
      </c>
      <c r="CX67">
        <v>199</v>
      </c>
      <c r="CY67">
        <v>200</v>
      </c>
      <c r="CZ67">
        <v>201</v>
      </c>
      <c r="DA67">
        <v>201</v>
      </c>
      <c r="DB67">
        <v>201</v>
      </c>
      <c r="DC67">
        <v>201</v>
      </c>
      <c r="DD67">
        <v>201</v>
      </c>
      <c r="DE67">
        <v>201</v>
      </c>
      <c r="DF67">
        <v>201</v>
      </c>
      <c r="DG67">
        <v>201</v>
      </c>
      <c r="DH67">
        <v>201</v>
      </c>
      <c r="DI67">
        <v>201</v>
      </c>
      <c r="DJ67">
        <v>208</v>
      </c>
      <c r="DK67">
        <v>209</v>
      </c>
      <c r="DL67">
        <v>209</v>
      </c>
      <c r="DM67">
        <v>209</v>
      </c>
      <c r="DN67">
        <v>209</v>
      </c>
      <c r="DO67">
        <v>209</v>
      </c>
      <c r="DP67">
        <v>209</v>
      </c>
      <c r="DQ67">
        <v>213</v>
      </c>
      <c r="DR67">
        <v>216</v>
      </c>
      <c r="DS67">
        <v>216</v>
      </c>
      <c r="DT67">
        <v>216</v>
      </c>
      <c r="DU67">
        <v>216</v>
      </c>
      <c r="DV67">
        <v>217</v>
      </c>
      <c r="DW67">
        <v>217</v>
      </c>
      <c r="DX67">
        <v>227</v>
      </c>
      <c r="DY67">
        <v>232</v>
      </c>
      <c r="DZ67">
        <v>232</v>
      </c>
      <c r="EA67">
        <v>232</v>
      </c>
      <c r="EB67">
        <v>232</v>
      </c>
      <c r="EC67">
        <v>232</v>
      </c>
      <c r="ED67">
        <v>232</v>
      </c>
      <c r="EE67">
        <v>235</v>
      </c>
      <c r="EF67">
        <v>235</v>
      </c>
      <c r="EG67">
        <v>235</v>
      </c>
      <c r="EH67">
        <v>235</v>
      </c>
      <c r="EI67">
        <v>235</v>
      </c>
      <c r="EJ67">
        <v>235</v>
      </c>
      <c r="EK67">
        <v>235</v>
      </c>
      <c r="EL67">
        <v>235</v>
      </c>
      <c r="EM67">
        <v>235</v>
      </c>
      <c r="EN67">
        <v>237</v>
      </c>
      <c r="EO67">
        <v>237</v>
      </c>
      <c r="EP67">
        <v>237</v>
      </c>
      <c r="EQ67">
        <v>237</v>
      </c>
      <c r="ER67">
        <v>237</v>
      </c>
      <c r="ES67">
        <v>237</v>
      </c>
      <c r="ET67">
        <v>238</v>
      </c>
      <c r="EU67">
        <v>238</v>
      </c>
      <c r="EV67">
        <v>238</v>
      </c>
      <c r="EW67">
        <v>238</v>
      </c>
      <c r="EX67">
        <v>238</v>
      </c>
      <c r="EY67">
        <v>238</v>
      </c>
      <c r="EZ67">
        <v>238</v>
      </c>
      <c r="FA67">
        <v>238</v>
      </c>
      <c r="FB67">
        <v>238</v>
      </c>
      <c r="FC67">
        <v>238</v>
      </c>
      <c r="FD67">
        <v>238</v>
      </c>
      <c r="FE67">
        <v>238</v>
      </c>
      <c r="FF67">
        <v>238</v>
      </c>
      <c r="FG67">
        <v>238</v>
      </c>
      <c r="FH67">
        <v>238</v>
      </c>
    </row>
    <row r="68" spans="1:164" x14ac:dyDescent="0.35">
      <c r="A68" t="s">
        <v>153</v>
      </c>
      <c r="B68" t="s">
        <v>142</v>
      </c>
      <c r="C68">
        <v>32.9711</v>
      </c>
      <c r="D68">
        <v>119.455</v>
      </c>
      <c r="E68">
        <v>1</v>
      </c>
      <c r="F68">
        <v>5</v>
      </c>
      <c r="G68">
        <v>9</v>
      </c>
      <c r="H68">
        <v>18</v>
      </c>
      <c r="I68">
        <v>33</v>
      </c>
      <c r="J68">
        <v>47</v>
      </c>
      <c r="K68">
        <v>70</v>
      </c>
      <c r="L68">
        <v>99</v>
      </c>
      <c r="M68">
        <v>129</v>
      </c>
      <c r="N68">
        <v>168</v>
      </c>
      <c r="O68">
        <v>202</v>
      </c>
      <c r="P68">
        <v>236</v>
      </c>
      <c r="Q68">
        <v>271</v>
      </c>
      <c r="R68">
        <v>308</v>
      </c>
      <c r="S68">
        <v>341</v>
      </c>
      <c r="T68">
        <v>373</v>
      </c>
      <c r="U68">
        <v>408</v>
      </c>
      <c r="V68">
        <v>439</v>
      </c>
      <c r="W68">
        <v>468</v>
      </c>
      <c r="X68">
        <v>492</v>
      </c>
      <c r="Y68">
        <v>515</v>
      </c>
      <c r="Z68">
        <v>543</v>
      </c>
      <c r="AA68">
        <v>570</v>
      </c>
      <c r="AB68">
        <v>593</v>
      </c>
      <c r="AC68">
        <v>604</v>
      </c>
      <c r="AD68">
        <v>617</v>
      </c>
      <c r="AE68">
        <v>626</v>
      </c>
      <c r="AF68">
        <v>629</v>
      </c>
      <c r="AG68">
        <v>631</v>
      </c>
      <c r="AH68">
        <v>631</v>
      </c>
      <c r="AI68">
        <v>631</v>
      </c>
      <c r="AJ68">
        <v>631</v>
      </c>
      <c r="AK68">
        <v>631</v>
      </c>
      <c r="AL68">
        <v>631</v>
      </c>
      <c r="AM68">
        <v>631</v>
      </c>
      <c r="AN68">
        <v>631</v>
      </c>
      <c r="AO68">
        <v>631</v>
      </c>
      <c r="AP68">
        <v>631</v>
      </c>
      <c r="AQ68">
        <v>631</v>
      </c>
      <c r="AR68">
        <v>631</v>
      </c>
      <c r="AS68">
        <v>631</v>
      </c>
      <c r="AT68">
        <v>631</v>
      </c>
      <c r="AU68">
        <v>631</v>
      </c>
      <c r="AV68">
        <v>631</v>
      </c>
      <c r="AW68">
        <v>631</v>
      </c>
      <c r="AX68">
        <v>631</v>
      </c>
      <c r="AY68">
        <v>631</v>
      </c>
      <c r="AZ68">
        <v>631</v>
      </c>
      <c r="BA68">
        <v>631</v>
      </c>
      <c r="BB68">
        <v>631</v>
      </c>
      <c r="BC68">
        <v>631</v>
      </c>
      <c r="BD68">
        <v>631</v>
      </c>
      <c r="BE68">
        <v>631</v>
      </c>
      <c r="BF68">
        <v>631</v>
      </c>
      <c r="BG68">
        <v>631</v>
      </c>
      <c r="BH68">
        <v>631</v>
      </c>
      <c r="BI68">
        <v>631</v>
      </c>
      <c r="BJ68">
        <v>631</v>
      </c>
      <c r="BK68">
        <v>631</v>
      </c>
      <c r="BL68">
        <v>631</v>
      </c>
      <c r="BM68">
        <v>633</v>
      </c>
      <c r="BN68">
        <v>633</v>
      </c>
      <c r="BO68">
        <v>636</v>
      </c>
      <c r="BP68">
        <v>638</v>
      </c>
      <c r="BQ68">
        <v>640</v>
      </c>
      <c r="BR68">
        <v>641</v>
      </c>
      <c r="BS68">
        <v>641</v>
      </c>
      <c r="BT68">
        <v>644</v>
      </c>
      <c r="BU68">
        <v>645</v>
      </c>
      <c r="BV68">
        <v>646</v>
      </c>
      <c r="BW68">
        <v>646</v>
      </c>
      <c r="BX68">
        <v>647</v>
      </c>
      <c r="BY68">
        <v>651</v>
      </c>
      <c r="BZ68">
        <v>651</v>
      </c>
      <c r="CA68">
        <v>651</v>
      </c>
      <c r="CB68">
        <v>651</v>
      </c>
      <c r="CC68">
        <v>651</v>
      </c>
      <c r="CD68">
        <v>651</v>
      </c>
      <c r="CE68">
        <v>651</v>
      </c>
      <c r="CF68">
        <v>651</v>
      </c>
      <c r="CG68">
        <v>652</v>
      </c>
      <c r="CH68">
        <v>653</v>
      </c>
      <c r="CI68">
        <v>653</v>
      </c>
      <c r="CJ68">
        <v>653</v>
      </c>
      <c r="CK68">
        <v>653</v>
      </c>
      <c r="CL68">
        <v>653</v>
      </c>
      <c r="CM68">
        <v>653</v>
      </c>
      <c r="CN68">
        <v>653</v>
      </c>
      <c r="CO68">
        <v>653</v>
      </c>
      <c r="CP68">
        <v>653</v>
      </c>
      <c r="CQ68">
        <v>653</v>
      </c>
      <c r="CR68">
        <v>653</v>
      </c>
      <c r="CS68">
        <v>653</v>
      </c>
      <c r="CT68">
        <v>653</v>
      </c>
      <c r="CU68">
        <v>653</v>
      </c>
      <c r="CV68">
        <v>653</v>
      </c>
      <c r="CW68">
        <v>653</v>
      </c>
      <c r="CX68">
        <v>653</v>
      </c>
      <c r="CY68">
        <v>653</v>
      </c>
      <c r="CZ68">
        <v>653</v>
      </c>
      <c r="DA68">
        <v>653</v>
      </c>
      <c r="DB68">
        <v>653</v>
      </c>
      <c r="DC68">
        <v>653</v>
      </c>
      <c r="DD68">
        <v>653</v>
      </c>
      <c r="DE68">
        <v>653</v>
      </c>
      <c r="DF68">
        <v>653</v>
      </c>
      <c r="DG68">
        <v>653</v>
      </c>
      <c r="DH68">
        <v>653</v>
      </c>
      <c r="DI68">
        <v>653</v>
      </c>
      <c r="DJ68">
        <v>653</v>
      </c>
      <c r="DK68">
        <v>653</v>
      </c>
      <c r="DL68">
        <v>653</v>
      </c>
      <c r="DM68">
        <v>653</v>
      </c>
      <c r="DN68">
        <v>653</v>
      </c>
      <c r="DO68">
        <v>653</v>
      </c>
      <c r="DP68">
        <v>653</v>
      </c>
      <c r="DQ68">
        <v>653</v>
      </c>
      <c r="DR68">
        <v>653</v>
      </c>
      <c r="DS68">
        <v>653</v>
      </c>
      <c r="DT68">
        <v>653</v>
      </c>
      <c r="DU68">
        <v>653</v>
      </c>
      <c r="DV68">
        <v>653</v>
      </c>
      <c r="DW68">
        <v>653</v>
      </c>
      <c r="DX68">
        <v>653</v>
      </c>
      <c r="DY68">
        <v>653</v>
      </c>
      <c r="DZ68">
        <v>653</v>
      </c>
      <c r="EA68">
        <v>653</v>
      </c>
      <c r="EB68">
        <v>653</v>
      </c>
      <c r="EC68">
        <v>653</v>
      </c>
      <c r="ED68">
        <v>653</v>
      </c>
      <c r="EE68">
        <v>653</v>
      </c>
      <c r="EF68">
        <v>653</v>
      </c>
      <c r="EG68">
        <v>653</v>
      </c>
      <c r="EH68">
        <v>653</v>
      </c>
      <c r="EI68">
        <v>653</v>
      </c>
      <c r="EJ68">
        <v>653</v>
      </c>
      <c r="EK68">
        <v>653</v>
      </c>
      <c r="EL68">
        <v>653</v>
      </c>
      <c r="EM68">
        <v>653</v>
      </c>
      <c r="EN68">
        <v>653</v>
      </c>
      <c r="EO68">
        <v>653</v>
      </c>
      <c r="EP68">
        <v>653</v>
      </c>
      <c r="EQ68">
        <v>653</v>
      </c>
      <c r="ER68">
        <v>653</v>
      </c>
      <c r="ES68">
        <v>653</v>
      </c>
      <c r="ET68">
        <v>653</v>
      </c>
      <c r="EU68">
        <v>653</v>
      </c>
      <c r="EV68">
        <v>653</v>
      </c>
      <c r="EW68">
        <v>653</v>
      </c>
      <c r="EX68">
        <v>653</v>
      </c>
      <c r="EY68">
        <v>653</v>
      </c>
      <c r="EZ68">
        <v>653</v>
      </c>
      <c r="FA68">
        <v>654</v>
      </c>
      <c r="FB68">
        <v>654</v>
      </c>
      <c r="FC68">
        <v>654</v>
      </c>
      <c r="FD68">
        <v>654</v>
      </c>
      <c r="FE68">
        <v>654</v>
      </c>
      <c r="FF68">
        <v>654</v>
      </c>
      <c r="FG68">
        <v>654</v>
      </c>
      <c r="FH68">
        <v>654</v>
      </c>
    </row>
    <row r="69" spans="1:164" x14ac:dyDescent="0.35">
      <c r="A69" t="s">
        <v>151</v>
      </c>
      <c r="B69" t="s">
        <v>142</v>
      </c>
      <c r="C69">
        <v>27.614000000000001</v>
      </c>
      <c r="D69">
        <v>115.7221</v>
      </c>
      <c r="E69">
        <v>2</v>
      </c>
      <c r="F69">
        <v>7</v>
      </c>
      <c r="G69">
        <v>18</v>
      </c>
      <c r="H69">
        <v>18</v>
      </c>
      <c r="I69">
        <v>36</v>
      </c>
      <c r="J69">
        <v>72</v>
      </c>
      <c r="K69">
        <v>109</v>
      </c>
      <c r="L69">
        <v>109</v>
      </c>
      <c r="M69">
        <v>162</v>
      </c>
      <c r="N69">
        <v>240</v>
      </c>
      <c r="O69">
        <v>286</v>
      </c>
      <c r="P69">
        <v>333</v>
      </c>
      <c r="Q69">
        <v>391</v>
      </c>
      <c r="R69">
        <v>476</v>
      </c>
      <c r="S69">
        <v>548</v>
      </c>
      <c r="T69">
        <v>600</v>
      </c>
      <c r="U69">
        <v>661</v>
      </c>
      <c r="V69">
        <v>698</v>
      </c>
      <c r="W69">
        <v>740</v>
      </c>
      <c r="X69">
        <v>771</v>
      </c>
      <c r="Y69">
        <v>804</v>
      </c>
      <c r="Z69">
        <v>844</v>
      </c>
      <c r="AA69">
        <v>872</v>
      </c>
      <c r="AB69">
        <v>900</v>
      </c>
      <c r="AC69">
        <v>913</v>
      </c>
      <c r="AD69">
        <v>925</v>
      </c>
      <c r="AE69">
        <v>930</v>
      </c>
      <c r="AF69">
        <v>933</v>
      </c>
      <c r="AG69">
        <v>934</v>
      </c>
      <c r="AH69">
        <v>934</v>
      </c>
      <c r="AI69">
        <v>934</v>
      </c>
      <c r="AJ69">
        <v>934</v>
      </c>
      <c r="AK69">
        <v>934</v>
      </c>
      <c r="AL69">
        <v>934</v>
      </c>
      <c r="AM69">
        <v>934</v>
      </c>
      <c r="AN69">
        <v>934</v>
      </c>
      <c r="AO69">
        <v>934</v>
      </c>
      <c r="AP69">
        <v>935</v>
      </c>
      <c r="AQ69">
        <v>935</v>
      </c>
      <c r="AR69">
        <v>935</v>
      </c>
      <c r="AS69">
        <v>935</v>
      </c>
      <c r="AT69">
        <v>935</v>
      </c>
      <c r="AU69">
        <v>935</v>
      </c>
      <c r="AV69">
        <v>935</v>
      </c>
      <c r="AW69">
        <v>935</v>
      </c>
      <c r="AX69">
        <v>935</v>
      </c>
      <c r="AY69">
        <v>935</v>
      </c>
      <c r="AZ69">
        <v>935</v>
      </c>
      <c r="BA69">
        <v>935</v>
      </c>
      <c r="BB69">
        <v>935</v>
      </c>
      <c r="BC69">
        <v>935</v>
      </c>
      <c r="BD69">
        <v>935</v>
      </c>
      <c r="BE69">
        <v>935</v>
      </c>
      <c r="BF69">
        <v>935</v>
      </c>
      <c r="BG69">
        <v>935</v>
      </c>
      <c r="BH69">
        <v>935</v>
      </c>
      <c r="BI69">
        <v>935</v>
      </c>
      <c r="BJ69">
        <v>935</v>
      </c>
      <c r="BK69">
        <v>935</v>
      </c>
      <c r="BL69">
        <v>935</v>
      </c>
      <c r="BM69">
        <v>936</v>
      </c>
      <c r="BN69">
        <v>936</v>
      </c>
      <c r="BO69">
        <v>936</v>
      </c>
      <c r="BP69">
        <v>936</v>
      </c>
      <c r="BQ69">
        <v>936</v>
      </c>
      <c r="BR69">
        <v>936</v>
      </c>
      <c r="BS69">
        <v>936</v>
      </c>
      <c r="BT69">
        <v>937</v>
      </c>
      <c r="BU69">
        <v>937</v>
      </c>
      <c r="BV69">
        <v>937</v>
      </c>
      <c r="BW69">
        <v>937</v>
      </c>
      <c r="BX69">
        <v>937</v>
      </c>
      <c r="BY69">
        <v>937</v>
      </c>
      <c r="BZ69">
        <v>937</v>
      </c>
      <c r="CA69">
        <v>937</v>
      </c>
      <c r="CB69">
        <v>937</v>
      </c>
      <c r="CC69">
        <v>937</v>
      </c>
      <c r="CD69">
        <v>937</v>
      </c>
      <c r="CE69">
        <v>937</v>
      </c>
      <c r="CF69">
        <v>937</v>
      </c>
      <c r="CG69">
        <v>937</v>
      </c>
      <c r="CH69">
        <v>937</v>
      </c>
      <c r="CI69">
        <v>937</v>
      </c>
      <c r="CJ69">
        <v>937</v>
      </c>
      <c r="CK69">
        <v>937</v>
      </c>
      <c r="CL69">
        <v>937</v>
      </c>
      <c r="CM69">
        <v>937</v>
      </c>
      <c r="CN69">
        <v>937</v>
      </c>
      <c r="CO69">
        <v>937</v>
      </c>
      <c r="CP69">
        <v>937</v>
      </c>
      <c r="CQ69">
        <v>937</v>
      </c>
      <c r="CR69">
        <v>937</v>
      </c>
      <c r="CS69">
        <v>937</v>
      </c>
      <c r="CT69">
        <v>937</v>
      </c>
      <c r="CU69">
        <v>937</v>
      </c>
      <c r="CV69">
        <v>937</v>
      </c>
      <c r="CW69">
        <v>937</v>
      </c>
      <c r="CX69">
        <v>937</v>
      </c>
      <c r="CY69">
        <v>937</v>
      </c>
      <c r="CZ69">
        <v>937</v>
      </c>
      <c r="DA69">
        <v>937</v>
      </c>
      <c r="DB69">
        <v>937</v>
      </c>
      <c r="DC69">
        <v>937</v>
      </c>
      <c r="DD69">
        <v>937</v>
      </c>
      <c r="DE69">
        <v>937</v>
      </c>
      <c r="DF69">
        <v>937</v>
      </c>
      <c r="DG69">
        <v>937</v>
      </c>
      <c r="DH69">
        <v>937</v>
      </c>
      <c r="DI69">
        <v>937</v>
      </c>
      <c r="DJ69">
        <v>937</v>
      </c>
      <c r="DK69">
        <v>937</v>
      </c>
      <c r="DL69">
        <v>937</v>
      </c>
      <c r="DM69">
        <v>937</v>
      </c>
      <c r="DN69">
        <v>937</v>
      </c>
      <c r="DO69">
        <v>937</v>
      </c>
      <c r="DP69">
        <v>937</v>
      </c>
      <c r="DQ69">
        <v>937</v>
      </c>
      <c r="DR69">
        <v>937</v>
      </c>
      <c r="DS69">
        <v>937</v>
      </c>
      <c r="DT69">
        <v>937</v>
      </c>
      <c r="DU69">
        <v>937</v>
      </c>
      <c r="DV69">
        <v>937</v>
      </c>
      <c r="DW69">
        <v>937</v>
      </c>
      <c r="DX69">
        <v>937</v>
      </c>
      <c r="DY69">
        <v>937</v>
      </c>
      <c r="DZ69">
        <v>937</v>
      </c>
      <c r="EA69">
        <v>937</v>
      </c>
      <c r="EB69">
        <v>937</v>
      </c>
      <c r="EC69">
        <v>937</v>
      </c>
      <c r="ED69">
        <v>937</v>
      </c>
      <c r="EE69">
        <v>937</v>
      </c>
      <c r="EF69">
        <v>937</v>
      </c>
      <c r="EG69">
        <v>937</v>
      </c>
      <c r="EH69">
        <v>932</v>
      </c>
      <c r="EI69">
        <v>932</v>
      </c>
      <c r="EJ69">
        <v>932</v>
      </c>
      <c r="EK69">
        <v>932</v>
      </c>
      <c r="EL69">
        <v>932</v>
      </c>
      <c r="EM69">
        <v>932</v>
      </c>
      <c r="EN69">
        <v>932</v>
      </c>
      <c r="EO69">
        <v>932</v>
      </c>
      <c r="EP69">
        <v>932</v>
      </c>
      <c r="EQ69">
        <v>932</v>
      </c>
      <c r="ER69">
        <v>932</v>
      </c>
      <c r="ES69">
        <v>932</v>
      </c>
      <c r="ET69">
        <v>932</v>
      </c>
      <c r="EU69">
        <v>932</v>
      </c>
      <c r="EV69">
        <v>932</v>
      </c>
      <c r="EW69">
        <v>932</v>
      </c>
      <c r="EX69">
        <v>932</v>
      </c>
      <c r="EY69">
        <v>932</v>
      </c>
      <c r="EZ69">
        <v>932</v>
      </c>
      <c r="FA69">
        <v>932</v>
      </c>
      <c r="FB69">
        <v>932</v>
      </c>
      <c r="FC69">
        <v>932</v>
      </c>
      <c r="FD69">
        <v>932</v>
      </c>
      <c r="FE69">
        <v>932</v>
      </c>
      <c r="FF69">
        <v>932</v>
      </c>
      <c r="FG69">
        <v>932</v>
      </c>
      <c r="FH69">
        <v>932</v>
      </c>
    </row>
    <row r="70" spans="1:164" x14ac:dyDescent="0.35">
      <c r="A70" t="s">
        <v>172</v>
      </c>
      <c r="B70" t="s">
        <v>142</v>
      </c>
      <c r="C70">
        <v>43.6661</v>
      </c>
      <c r="D70">
        <v>126.1923</v>
      </c>
      <c r="E70">
        <v>0</v>
      </c>
      <c r="F70">
        <v>1</v>
      </c>
      <c r="G70">
        <v>3</v>
      </c>
      <c r="H70">
        <v>4</v>
      </c>
      <c r="I70">
        <v>4</v>
      </c>
      <c r="J70">
        <v>6</v>
      </c>
      <c r="K70">
        <v>8</v>
      </c>
      <c r="L70">
        <v>9</v>
      </c>
      <c r="M70">
        <v>14</v>
      </c>
      <c r="N70">
        <v>14</v>
      </c>
      <c r="O70">
        <v>17</v>
      </c>
      <c r="P70">
        <v>23</v>
      </c>
      <c r="Q70">
        <v>31</v>
      </c>
      <c r="R70">
        <v>42</v>
      </c>
      <c r="S70">
        <v>54</v>
      </c>
      <c r="T70">
        <v>59</v>
      </c>
      <c r="U70">
        <v>65</v>
      </c>
      <c r="V70">
        <v>69</v>
      </c>
      <c r="W70">
        <v>78</v>
      </c>
      <c r="X70">
        <v>80</v>
      </c>
      <c r="Y70">
        <v>81</v>
      </c>
      <c r="Z70">
        <v>83</v>
      </c>
      <c r="AA70">
        <v>84</v>
      </c>
      <c r="AB70">
        <v>86</v>
      </c>
      <c r="AC70">
        <v>88</v>
      </c>
      <c r="AD70">
        <v>89</v>
      </c>
      <c r="AE70">
        <v>89</v>
      </c>
      <c r="AF70">
        <v>89</v>
      </c>
      <c r="AG70">
        <v>90</v>
      </c>
      <c r="AH70">
        <v>91</v>
      </c>
      <c r="AI70">
        <v>91</v>
      </c>
      <c r="AJ70">
        <v>91</v>
      </c>
      <c r="AK70">
        <v>91</v>
      </c>
      <c r="AL70">
        <v>93</v>
      </c>
      <c r="AM70">
        <v>93</v>
      </c>
      <c r="AN70">
        <v>93</v>
      </c>
      <c r="AO70">
        <v>93</v>
      </c>
      <c r="AP70">
        <v>93</v>
      </c>
      <c r="AQ70">
        <v>93</v>
      </c>
      <c r="AR70">
        <v>93</v>
      </c>
      <c r="AS70">
        <v>93</v>
      </c>
      <c r="AT70">
        <v>93</v>
      </c>
      <c r="AU70">
        <v>93</v>
      </c>
      <c r="AV70">
        <v>93</v>
      </c>
      <c r="AW70">
        <v>93</v>
      </c>
      <c r="AX70">
        <v>93</v>
      </c>
      <c r="AY70">
        <v>93</v>
      </c>
      <c r="AZ70">
        <v>93</v>
      </c>
      <c r="BA70">
        <v>93</v>
      </c>
      <c r="BB70">
        <v>93</v>
      </c>
      <c r="BC70">
        <v>93</v>
      </c>
      <c r="BD70">
        <v>93</v>
      </c>
      <c r="BE70">
        <v>93</v>
      </c>
      <c r="BF70">
        <v>93</v>
      </c>
      <c r="BG70">
        <v>93</v>
      </c>
      <c r="BH70">
        <v>93</v>
      </c>
      <c r="BI70">
        <v>93</v>
      </c>
      <c r="BJ70">
        <v>93</v>
      </c>
      <c r="BK70">
        <v>93</v>
      </c>
      <c r="BL70">
        <v>93</v>
      </c>
      <c r="BM70">
        <v>93</v>
      </c>
      <c r="BN70">
        <v>93</v>
      </c>
      <c r="BO70">
        <v>93</v>
      </c>
      <c r="BP70">
        <v>94</v>
      </c>
      <c r="BQ70">
        <v>95</v>
      </c>
      <c r="BR70">
        <v>95</v>
      </c>
      <c r="BS70">
        <v>97</v>
      </c>
      <c r="BT70">
        <v>98</v>
      </c>
      <c r="BU70">
        <v>98</v>
      </c>
      <c r="BV70">
        <v>98</v>
      </c>
      <c r="BW70">
        <v>98</v>
      </c>
      <c r="BX70">
        <v>98</v>
      </c>
      <c r="BY70">
        <v>98</v>
      </c>
      <c r="BZ70">
        <v>98</v>
      </c>
      <c r="CA70">
        <v>98</v>
      </c>
      <c r="CB70">
        <v>98</v>
      </c>
      <c r="CC70">
        <v>98</v>
      </c>
      <c r="CD70">
        <v>98</v>
      </c>
      <c r="CE70">
        <v>98</v>
      </c>
      <c r="CF70">
        <v>98</v>
      </c>
      <c r="CG70">
        <v>98</v>
      </c>
      <c r="CH70">
        <v>99</v>
      </c>
      <c r="CI70">
        <v>100</v>
      </c>
      <c r="CJ70">
        <v>100</v>
      </c>
      <c r="CK70">
        <v>102</v>
      </c>
      <c r="CL70">
        <v>102</v>
      </c>
      <c r="CM70">
        <v>102</v>
      </c>
      <c r="CN70">
        <v>102</v>
      </c>
      <c r="CO70">
        <v>104</v>
      </c>
      <c r="CP70">
        <v>104</v>
      </c>
      <c r="CQ70">
        <v>106</v>
      </c>
      <c r="CR70">
        <v>106</v>
      </c>
      <c r="CS70">
        <v>108</v>
      </c>
      <c r="CT70">
        <v>109</v>
      </c>
      <c r="CU70">
        <v>109</v>
      </c>
      <c r="CV70">
        <v>110</v>
      </c>
      <c r="CW70">
        <v>110</v>
      </c>
      <c r="CX70">
        <v>110</v>
      </c>
      <c r="CY70">
        <v>111</v>
      </c>
      <c r="CZ70">
        <v>111</v>
      </c>
      <c r="DA70">
        <v>112</v>
      </c>
      <c r="DB70">
        <v>112</v>
      </c>
      <c r="DC70">
        <v>112</v>
      </c>
      <c r="DD70">
        <v>112</v>
      </c>
      <c r="DE70">
        <v>112</v>
      </c>
      <c r="DF70">
        <v>112</v>
      </c>
      <c r="DG70">
        <v>113</v>
      </c>
      <c r="DH70">
        <v>113</v>
      </c>
      <c r="DI70">
        <v>124</v>
      </c>
      <c r="DJ70">
        <v>127</v>
      </c>
      <c r="DK70">
        <v>127</v>
      </c>
      <c r="DL70">
        <v>133</v>
      </c>
      <c r="DM70">
        <v>134</v>
      </c>
      <c r="DN70">
        <v>138</v>
      </c>
      <c r="DO70">
        <v>140</v>
      </c>
      <c r="DP70">
        <v>144</v>
      </c>
      <c r="DQ70">
        <v>146</v>
      </c>
      <c r="DR70">
        <v>151</v>
      </c>
      <c r="DS70">
        <v>151</v>
      </c>
      <c r="DT70">
        <v>151</v>
      </c>
      <c r="DU70">
        <v>151</v>
      </c>
      <c r="DV70">
        <v>154</v>
      </c>
      <c r="DW70">
        <v>155</v>
      </c>
      <c r="DX70">
        <v>155</v>
      </c>
      <c r="DY70">
        <v>155</v>
      </c>
      <c r="DZ70">
        <v>155</v>
      </c>
      <c r="EA70">
        <v>155</v>
      </c>
      <c r="EB70">
        <v>155</v>
      </c>
      <c r="EC70">
        <v>155</v>
      </c>
      <c r="ED70">
        <v>155</v>
      </c>
      <c r="EE70">
        <v>155</v>
      </c>
      <c r="EF70">
        <v>155</v>
      </c>
      <c r="EG70">
        <v>155</v>
      </c>
      <c r="EH70">
        <v>155</v>
      </c>
      <c r="EI70">
        <v>155</v>
      </c>
      <c r="EJ70">
        <v>155</v>
      </c>
      <c r="EK70">
        <v>155</v>
      </c>
      <c r="EL70">
        <v>155</v>
      </c>
      <c r="EM70">
        <v>155</v>
      </c>
      <c r="EN70">
        <v>155</v>
      </c>
      <c r="EO70">
        <v>155</v>
      </c>
      <c r="EP70">
        <v>155</v>
      </c>
      <c r="EQ70">
        <v>155</v>
      </c>
      <c r="ER70">
        <v>155</v>
      </c>
      <c r="ES70">
        <v>155</v>
      </c>
      <c r="ET70">
        <v>155</v>
      </c>
      <c r="EU70">
        <v>155</v>
      </c>
      <c r="EV70">
        <v>155</v>
      </c>
      <c r="EW70">
        <v>155</v>
      </c>
      <c r="EX70">
        <v>155</v>
      </c>
      <c r="EY70">
        <v>155</v>
      </c>
      <c r="EZ70">
        <v>155</v>
      </c>
      <c r="FA70">
        <v>155</v>
      </c>
      <c r="FB70">
        <v>155</v>
      </c>
      <c r="FC70">
        <v>155</v>
      </c>
      <c r="FD70">
        <v>155</v>
      </c>
      <c r="FE70">
        <v>155</v>
      </c>
      <c r="FF70">
        <v>155</v>
      </c>
      <c r="FG70">
        <v>155</v>
      </c>
      <c r="FH70">
        <v>155</v>
      </c>
    </row>
    <row r="71" spans="1:164" x14ac:dyDescent="0.35">
      <c r="A71" t="s">
        <v>171</v>
      </c>
      <c r="B71" t="s">
        <v>142</v>
      </c>
      <c r="C71">
        <v>41.2956</v>
      </c>
      <c r="D71">
        <v>122.60850000000001</v>
      </c>
      <c r="E71">
        <v>2</v>
      </c>
      <c r="F71">
        <v>3</v>
      </c>
      <c r="G71">
        <v>4</v>
      </c>
      <c r="H71">
        <v>17</v>
      </c>
      <c r="I71">
        <v>21</v>
      </c>
      <c r="J71">
        <v>27</v>
      </c>
      <c r="K71">
        <v>34</v>
      </c>
      <c r="L71">
        <v>39</v>
      </c>
      <c r="M71">
        <v>41</v>
      </c>
      <c r="N71">
        <v>48</v>
      </c>
      <c r="O71">
        <v>64</v>
      </c>
      <c r="P71">
        <v>70</v>
      </c>
      <c r="Q71">
        <v>74</v>
      </c>
      <c r="R71">
        <v>81</v>
      </c>
      <c r="S71">
        <v>89</v>
      </c>
      <c r="T71">
        <v>94</v>
      </c>
      <c r="U71">
        <v>99</v>
      </c>
      <c r="V71">
        <v>105</v>
      </c>
      <c r="W71">
        <v>107</v>
      </c>
      <c r="X71">
        <v>108</v>
      </c>
      <c r="Y71">
        <v>111</v>
      </c>
      <c r="Z71">
        <v>116</v>
      </c>
      <c r="AA71">
        <v>117</v>
      </c>
      <c r="AB71">
        <v>119</v>
      </c>
      <c r="AC71">
        <v>119</v>
      </c>
      <c r="AD71">
        <v>121</v>
      </c>
      <c r="AE71">
        <v>121</v>
      </c>
      <c r="AF71">
        <v>121</v>
      </c>
      <c r="AG71">
        <v>121</v>
      </c>
      <c r="AH71">
        <v>121</v>
      </c>
      <c r="AI71">
        <v>121</v>
      </c>
      <c r="AJ71">
        <v>121</v>
      </c>
      <c r="AK71">
        <v>121</v>
      </c>
      <c r="AL71">
        <v>121</v>
      </c>
      <c r="AM71">
        <v>121</v>
      </c>
      <c r="AN71">
        <v>121</v>
      </c>
      <c r="AO71">
        <v>121</v>
      </c>
      <c r="AP71">
        <v>121</v>
      </c>
      <c r="AQ71">
        <v>121</v>
      </c>
      <c r="AR71">
        <v>122</v>
      </c>
      <c r="AS71">
        <v>122</v>
      </c>
      <c r="AT71">
        <v>125</v>
      </c>
      <c r="AU71">
        <v>125</v>
      </c>
      <c r="AV71">
        <v>125</v>
      </c>
      <c r="AW71">
        <v>125</v>
      </c>
      <c r="AX71">
        <v>125</v>
      </c>
      <c r="AY71">
        <v>125</v>
      </c>
      <c r="AZ71">
        <v>125</v>
      </c>
      <c r="BA71">
        <v>125</v>
      </c>
      <c r="BB71">
        <v>125</v>
      </c>
      <c r="BC71">
        <v>125</v>
      </c>
      <c r="BD71">
        <v>125</v>
      </c>
      <c r="BE71">
        <v>125</v>
      </c>
      <c r="BF71">
        <v>125</v>
      </c>
      <c r="BG71">
        <v>125</v>
      </c>
      <c r="BH71">
        <v>125</v>
      </c>
      <c r="BI71">
        <v>125</v>
      </c>
      <c r="BJ71">
        <v>125</v>
      </c>
      <c r="BK71">
        <v>126</v>
      </c>
      <c r="BL71">
        <v>126</v>
      </c>
      <c r="BM71">
        <v>127</v>
      </c>
      <c r="BN71">
        <v>127</v>
      </c>
      <c r="BO71">
        <v>127</v>
      </c>
      <c r="BP71">
        <v>127</v>
      </c>
      <c r="BQ71">
        <v>128</v>
      </c>
      <c r="BR71">
        <v>128</v>
      </c>
      <c r="BS71">
        <v>132</v>
      </c>
      <c r="BT71">
        <v>134</v>
      </c>
      <c r="BU71">
        <v>136</v>
      </c>
      <c r="BV71">
        <v>139</v>
      </c>
      <c r="BW71">
        <v>140</v>
      </c>
      <c r="BX71">
        <v>141</v>
      </c>
      <c r="BY71">
        <v>141</v>
      </c>
      <c r="BZ71">
        <v>141</v>
      </c>
      <c r="CA71">
        <v>142</v>
      </c>
      <c r="CB71">
        <v>142</v>
      </c>
      <c r="CC71">
        <v>144</v>
      </c>
      <c r="CD71">
        <v>144</v>
      </c>
      <c r="CE71">
        <v>144</v>
      </c>
      <c r="CF71">
        <v>144</v>
      </c>
      <c r="CG71">
        <v>145</v>
      </c>
      <c r="CH71">
        <v>145</v>
      </c>
      <c r="CI71">
        <v>145</v>
      </c>
      <c r="CJ71">
        <v>145</v>
      </c>
      <c r="CK71">
        <v>145</v>
      </c>
      <c r="CL71">
        <v>145</v>
      </c>
      <c r="CM71">
        <v>146</v>
      </c>
      <c r="CN71">
        <v>146</v>
      </c>
      <c r="CO71">
        <v>146</v>
      </c>
      <c r="CP71">
        <v>146</v>
      </c>
      <c r="CQ71">
        <v>146</v>
      </c>
      <c r="CR71">
        <v>146</v>
      </c>
      <c r="CS71">
        <v>146</v>
      </c>
      <c r="CT71">
        <v>146</v>
      </c>
      <c r="CU71">
        <v>146</v>
      </c>
      <c r="CV71">
        <v>146</v>
      </c>
      <c r="CW71">
        <v>146</v>
      </c>
      <c r="CX71">
        <v>146</v>
      </c>
      <c r="CY71">
        <v>146</v>
      </c>
      <c r="CZ71">
        <v>146</v>
      </c>
      <c r="DA71">
        <v>146</v>
      </c>
      <c r="DB71">
        <v>146</v>
      </c>
      <c r="DC71">
        <v>146</v>
      </c>
      <c r="DD71">
        <v>146</v>
      </c>
      <c r="DE71">
        <v>146</v>
      </c>
      <c r="DF71">
        <v>146</v>
      </c>
      <c r="DG71">
        <v>146</v>
      </c>
      <c r="DH71">
        <v>146</v>
      </c>
      <c r="DI71">
        <v>146</v>
      </c>
      <c r="DJ71">
        <v>147</v>
      </c>
      <c r="DK71">
        <v>147</v>
      </c>
      <c r="DL71">
        <v>147</v>
      </c>
      <c r="DM71">
        <v>149</v>
      </c>
      <c r="DN71">
        <v>149</v>
      </c>
      <c r="DO71">
        <v>149</v>
      </c>
      <c r="DP71">
        <v>149</v>
      </c>
      <c r="DQ71">
        <v>149</v>
      </c>
      <c r="DR71">
        <v>149</v>
      </c>
      <c r="DS71">
        <v>149</v>
      </c>
      <c r="DT71">
        <v>149</v>
      </c>
      <c r="DU71">
        <v>149</v>
      </c>
      <c r="DV71">
        <v>149</v>
      </c>
      <c r="DW71">
        <v>149</v>
      </c>
      <c r="DX71">
        <v>149</v>
      </c>
      <c r="DY71">
        <v>149</v>
      </c>
      <c r="DZ71">
        <v>149</v>
      </c>
      <c r="EA71">
        <v>149</v>
      </c>
      <c r="EB71">
        <v>149</v>
      </c>
      <c r="EC71">
        <v>149</v>
      </c>
      <c r="ED71">
        <v>149</v>
      </c>
      <c r="EE71">
        <v>149</v>
      </c>
      <c r="EF71">
        <v>149</v>
      </c>
      <c r="EG71">
        <v>149</v>
      </c>
      <c r="EH71">
        <v>149</v>
      </c>
      <c r="EI71">
        <v>149</v>
      </c>
      <c r="EJ71">
        <v>149</v>
      </c>
      <c r="EK71">
        <v>149</v>
      </c>
      <c r="EL71">
        <v>149</v>
      </c>
      <c r="EM71">
        <v>149</v>
      </c>
      <c r="EN71">
        <v>149</v>
      </c>
      <c r="EO71">
        <v>149</v>
      </c>
      <c r="EP71">
        <v>149</v>
      </c>
      <c r="EQ71">
        <v>149</v>
      </c>
      <c r="ER71">
        <v>151</v>
      </c>
      <c r="ES71">
        <v>151</v>
      </c>
      <c r="ET71">
        <v>152</v>
      </c>
      <c r="EU71">
        <v>152</v>
      </c>
      <c r="EV71">
        <v>152</v>
      </c>
      <c r="EW71">
        <v>153</v>
      </c>
      <c r="EX71">
        <v>153</v>
      </c>
      <c r="EY71">
        <v>153</v>
      </c>
      <c r="EZ71">
        <v>154</v>
      </c>
      <c r="FA71">
        <v>154</v>
      </c>
      <c r="FB71">
        <v>154</v>
      </c>
      <c r="FC71">
        <v>154</v>
      </c>
      <c r="FD71">
        <v>154</v>
      </c>
      <c r="FE71">
        <v>154</v>
      </c>
      <c r="FF71">
        <v>154</v>
      </c>
      <c r="FG71">
        <v>155</v>
      </c>
      <c r="FH71">
        <v>155</v>
      </c>
    </row>
    <row r="72" spans="1:164" x14ac:dyDescent="0.35">
      <c r="A72" t="s">
        <v>181</v>
      </c>
      <c r="B72" t="s">
        <v>142</v>
      </c>
      <c r="C72">
        <v>22.166699999999999</v>
      </c>
      <c r="D72">
        <v>113.55</v>
      </c>
      <c r="E72">
        <v>1</v>
      </c>
      <c r="F72">
        <v>2</v>
      </c>
      <c r="G72">
        <v>2</v>
      </c>
      <c r="H72">
        <v>2</v>
      </c>
      <c r="I72">
        <v>5</v>
      </c>
      <c r="J72">
        <v>6</v>
      </c>
      <c r="K72">
        <v>7</v>
      </c>
      <c r="L72">
        <v>7</v>
      </c>
      <c r="M72">
        <v>7</v>
      </c>
      <c r="N72">
        <v>7</v>
      </c>
      <c r="O72">
        <v>7</v>
      </c>
      <c r="P72">
        <v>8</v>
      </c>
      <c r="Q72">
        <v>8</v>
      </c>
      <c r="R72">
        <v>10</v>
      </c>
      <c r="S72">
        <v>10</v>
      </c>
      <c r="T72">
        <v>10</v>
      </c>
      <c r="U72">
        <v>10</v>
      </c>
      <c r="V72">
        <v>10</v>
      </c>
      <c r="W72">
        <v>10</v>
      </c>
      <c r="X72">
        <v>10</v>
      </c>
      <c r="Y72">
        <v>10</v>
      </c>
      <c r="Z72">
        <v>10</v>
      </c>
      <c r="AA72">
        <v>10</v>
      </c>
      <c r="AB72">
        <v>10</v>
      </c>
      <c r="AC72">
        <v>10</v>
      </c>
      <c r="AD72">
        <v>10</v>
      </c>
      <c r="AE72">
        <v>10</v>
      </c>
      <c r="AF72">
        <v>10</v>
      </c>
      <c r="AG72">
        <v>10</v>
      </c>
      <c r="AH72">
        <v>10</v>
      </c>
      <c r="AI72">
        <v>10</v>
      </c>
      <c r="AJ72">
        <v>10</v>
      </c>
      <c r="AK72">
        <v>10</v>
      </c>
      <c r="AL72">
        <v>10</v>
      </c>
      <c r="AM72">
        <v>10</v>
      </c>
      <c r="AN72">
        <v>10</v>
      </c>
      <c r="AO72">
        <v>10</v>
      </c>
      <c r="AP72">
        <v>10</v>
      </c>
      <c r="AQ72">
        <v>10</v>
      </c>
      <c r="AR72">
        <v>10</v>
      </c>
      <c r="AS72">
        <v>10</v>
      </c>
      <c r="AT72">
        <v>10</v>
      </c>
      <c r="AU72">
        <v>10</v>
      </c>
      <c r="AV72">
        <v>10</v>
      </c>
      <c r="AW72">
        <v>10</v>
      </c>
      <c r="AX72">
        <v>10</v>
      </c>
      <c r="AY72">
        <v>10</v>
      </c>
      <c r="AZ72">
        <v>10</v>
      </c>
      <c r="BA72">
        <v>10</v>
      </c>
      <c r="BB72">
        <v>10</v>
      </c>
      <c r="BC72">
        <v>10</v>
      </c>
      <c r="BD72">
        <v>10</v>
      </c>
      <c r="BE72">
        <v>10</v>
      </c>
      <c r="BF72">
        <v>10</v>
      </c>
      <c r="BG72">
        <v>11</v>
      </c>
      <c r="BH72">
        <v>12</v>
      </c>
      <c r="BI72">
        <v>15</v>
      </c>
      <c r="BJ72">
        <v>17</v>
      </c>
      <c r="BK72">
        <v>17</v>
      </c>
      <c r="BL72">
        <v>18</v>
      </c>
      <c r="BM72">
        <v>24</v>
      </c>
      <c r="BN72">
        <v>24</v>
      </c>
      <c r="BO72">
        <v>25</v>
      </c>
      <c r="BP72">
        <v>30</v>
      </c>
      <c r="BQ72">
        <v>31</v>
      </c>
      <c r="BR72">
        <v>33</v>
      </c>
      <c r="BS72">
        <v>37</v>
      </c>
      <c r="BT72">
        <v>37</v>
      </c>
      <c r="BU72">
        <v>38</v>
      </c>
      <c r="BV72">
        <v>41</v>
      </c>
      <c r="BW72">
        <v>41</v>
      </c>
      <c r="BX72">
        <v>41</v>
      </c>
      <c r="BY72">
        <v>43</v>
      </c>
      <c r="BZ72">
        <v>43</v>
      </c>
      <c r="CA72">
        <v>44</v>
      </c>
      <c r="CB72">
        <v>44</v>
      </c>
      <c r="CC72">
        <v>44</v>
      </c>
      <c r="CD72">
        <v>45</v>
      </c>
      <c r="CE72">
        <v>45</v>
      </c>
      <c r="CF72">
        <v>45</v>
      </c>
      <c r="CG72">
        <v>45</v>
      </c>
      <c r="CH72">
        <v>45</v>
      </c>
      <c r="CI72">
        <v>45</v>
      </c>
      <c r="CJ72">
        <v>45</v>
      </c>
      <c r="CK72">
        <v>45</v>
      </c>
      <c r="CL72">
        <v>45</v>
      </c>
      <c r="CM72">
        <v>45</v>
      </c>
      <c r="CN72">
        <v>45</v>
      </c>
      <c r="CO72">
        <v>45</v>
      </c>
      <c r="CP72">
        <v>45</v>
      </c>
      <c r="CQ72">
        <v>45</v>
      </c>
      <c r="CR72">
        <v>45</v>
      </c>
      <c r="CS72">
        <v>45</v>
      </c>
      <c r="CT72">
        <v>45</v>
      </c>
      <c r="CU72">
        <v>45</v>
      </c>
      <c r="CV72">
        <v>45</v>
      </c>
      <c r="CW72">
        <v>45</v>
      </c>
      <c r="CX72">
        <v>45</v>
      </c>
      <c r="CY72">
        <v>45</v>
      </c>
      <c r="CZ72">
        <v>45</v>
      </c>
      <c r="DA72">
        <v>45</v>
      </c>
      <c r="DB72">
        <v>45</v>
      </c>
      <c r="DC72">
        <v>45</v>
      </c>
      <c r="DD72">
        <v>45</v>
      </c>
      <c r="DE72">
        <v>45</v>
      </c>
      <c r="DF72">
        <v>45</v>
      </c>
      <c r="DG72">
        <v>45</v>
      </c>
      <c r="DH72">
        <v>45</v>
      </c>
      <c r="DI72">
        <v>45</v>
      </c>
      <c r="DJ72">
        <v>45</v>
      </c>
      <c r="DK72">
        <v>45</v>
      </c>
      <c r="DL72">
        <v>45</v>
      </c>
      <c r="DM72">
        <v>45</v>
      </c>
      <c r="DN72">
        <v>45</v>
      </c>
      <c r="DO72">
        <v>45</v>
      </c>
      <c r="DP72">
        <v>45</v>
      </c>
      <c r="DQ72">
        <v>45</v>
      </c>
      <c r="DR72">
        <v>45</v>
      </c>
      <c r="DS72">
        <v>45</v>
      </c>
      <c r="DT72">
        <v>45</v>
      </c>
      <c r="DU72">
        <v>45</v>
      </c>
      <c r="DV72">
        <v>45</v>
      </c>
      <c r="DW72">
        <v>45</v>
      </c>
      <c r="DX72">
        <v>45</v>
      </c>
      <c r="DY72">
        <v>45</v>
      </c>
      <c r="DZ72">
        <v>45</v>
      </c>
      <c r="EA72">
        <v>45</v>
      </c>
      <c r="EB72">
        <v>45</v>
      </c>
      <c r="EC72">
        <v>45</v>
      </c>
      <c r="ED72">
        <v>45</v>
      </c>
      <c r="EE72">
        <v>45</v>
      </c>
      <c r="EF72">
        <v>45</v>
      </c>
      <c r="EG72">
        <v>45</v>
      </c>
      <c r="EH72">
        <v>45</v>
      </c>
      <c r="EI72">
        <v>45</v>
      </c>
      <c r="EJ72">
        <v>45</v>
      </c>
      <c r="EK72">
        <v>45</v>
      </c>
      <c r="EL72">
        <v>45</v>
      </c>
      <c r="EM72">
        <v>45</v>
      </c>
      <c r="EN72">
        <v>45</v>
      </c>
      <c r="EO72">
        <v>45</v>
      </c>
      <c r="EP72">
        <v>45</v>
      </c>
      <c r="EQ72">
        <v>45</v>
      </c>
      <c r="ER72">
        <v>45</v>
      </c>
      <c r="ES72">
        <v>45</v>
      </c>
      <c r="ET72">
        <v>45</v>
      </c>
      <c r="EU72">
        <v>45</v>
      </c>
      <c r="EV72">
        <v>45</v>
      </c>
      <c r="EW72">
        <v>45</v>
      </c>
      <c r="EX72">
        <v>45</v>
      </c>
      <c r="EY72">
        <v>45</v>
      </c>
      <c r="EZ72">
        <v>45</v>
      </c>
      <c r="FA72">
        <v>45</v>
      </c>
      <c r="FB72">
        <v>45</v>
      </c>
      <c r="FC72">
        <v>45</v>
      </c>
      <c r="FD72">
        <v>46</v>
      </c>
      <c r="FE72">
        <v>46</v>
      </c>
      <c r="FF72">
        <v>46</v>
      </c>
      <c r="FG72">
        <v>46</v>
      </c>
      <c r="FH72">
        <v>46</v>
      </c>
    </row>
    <row r="73" spans="1:164" x14ac:dyDescent="0.35">
      <c r="A73" t="s">
        <v>176</v>
      </c>
      <c r="B73" t="s">
        <v>142</v>
      </c>
      <c r="C73">
        <v>37.269199999999998</v>
      </c>
      <c r="D73">
        <v>106.16549999999999</v>
      </c>
      <c r="E73">
        <v>1</v>
      </c>
      <c r="F73">
        <v>1</v>
      </c>
      <c r="G73">
        <v>2</v>
      </c>
      <c r="H73">
        <v>3</v>
      </c>
      <c r="I73">
        <v>4</v>
      </c>
      <c r="J73">
        <v>7</v>
      </c>
      <c r="K73">
        <v>11</v>
      </c>
      <c r="L73">
        <v>12</v>
      </c>
      <c r="M73">
        <v>17</v>
      </c>
      <c r="N73">
        <v>21</v>
      </c>
      <c r="O73">
        <v>26</v>
      </c>
      <c r="P73">
        <v>28</v>
      </c>
      <c r="Q73">
        <v>31</v>
      </c>
      <c r="R73">
        <v>34</v>
      </c>
      <c r="S73">
        <v>34</v>
      </c>
      <c r="T73">
        <v>40</v>
      </c>
      <c r="U73">
        <v>43</v>
      </c>
      <c r="V73">
        <v>45</v>
      </c>
      <c r="W73">
        <v>45</v>
      </c>
      <c r="X73">
        <v>49</v>
      </c>
      <c r="Y73">
        <v>53</v>
      </c>
      <c r="Z73">
        <v>58</v>
      </c>
      <c r="AA73">
        <v>64</v>
      </c>
      <c r="AB73">
        <v>67</v>
      </c>
      <c r="AC73">
        <v>70</v>
      </c>
      <c r="AD73">
        <v>70</v>
      </c>
      <c r="AE73">
        <v>70</v>
      </c>
      <c r="AF73">
        <v>70</v>
      </c>
      <c r="AG73">
        <v>71</v>
      </c>
      <c r="AH73">
        <v>71</v>
      </c>
      <c r="AI73">
        <v>71</v>
      </c>
      <c r="AJ73">
        <v>71</v>
      </c>
      <c r="AK73">
        <v>71</v>
      </c>
      <c r="AL73">
        <v>71</v>
      </c>
      <c r="AM73">
        <v>71</v>
      </c>
      <c r="AN73">
        <v>71</v>
      </c>
      <c r="AO73">
        <v>72</v>
      </c>
      <c r="AP73">
        <v>72</v>
      </c>
      <c r="AQ73">
        <v>73</v>
      </c>
      <c r="AR73">
        <v>73</v>
      </c>
      <c r="AS73">
        <v>74</v>
      </c>
      <c r="AT73">
        <v>74</v>
      </c>
      <c r="AU73">
        <v>75</v>
      </c>
      <c r="AV73">
        <v>75</v>
      </c>
      <c r="AW73">
        <v>75</v>
      </c>
      <c r="AX73">
        <v>75</v>
      </c>
      <c r="AY73">
        <v>75</v>
      </c>
      <c r="AZ73">
        <v>75</v>
      </c>
      <c r="BA73">
        <v>75</v>
      </c>
      <c r="BB73">
        <v>75</v>
      </c>
      <c r="BC73">
        <v>75</v>
      </c>
      <c r="BD73">
        <v>75</v>
      </c>
      <c r="BE73">
        <v>75</v>
      </c>
      <c r="BF73">
        <v>75</v>
      </c>
      <c r="BG73">
        <v>75</v>
      </c>
      <c r="BH73">
        <v>75</v>
      </c>
      <c r="BI73">
        <v>75</v>
      </c>
      <c r="BJ73">
        <v>75</v>
      </c>
      <c r="BK73">
        <v>75</v>
      </c>
      <c r="BL73">
        <v>75</v>
      </c>
      <c r="BM73">
        <v>75</v>
      </c>
      <c r="BN73">
        <v>75</v>
      </c>
      <c r="BO73">
        <v>75</v>
      </c>
      <c r="BP73">
        <v>75</v>
      </c>
      <c r="BQ73">
        <v>75</v>
      </c>
      <c r="BR73">
        <v>75</v>
      </c>
      <c r="BS73">
        <v>75</v>
      </c>
      <c r="BT73">
        <v>75</v>
      </c>
      <c r="BU73">
        <v>75</v>
      </c>
      <c r="BV73">
        <v>75</v>
      </c>
      <c r="BW73">
        <v>75</v>
      </c>
      <c r="BX73">
        <v>75</v>
      </c>
      <c r="BY73">
        <v>75</v>
      </c>
      <c r="BZ73">
        <v>75</v>
      </c>
      <c r="CA73">
        <v>75</v>
      </c>
      <c r="CB73">
        <v>75</v>
      </c>
      <c r="CC73">
        <v>75</v>
      </c>
      <c r="CD73">
        <v>75</v>
      </c>
      <c r="CE73">
        <v>75</v>
      </c>
      <c r="CF73">
        <v>75</v>
      </c>
      <c r="CG73">
        <v>75</v>
      </c>
      <c r="CH73">
        <v>75</v>
      </c>
      <c r="CI73">
        <v>75</v>
      </c>
      <c r="CJ73">
        <v>75</v>
      </c>
      <c r="CK73">
        <v>75</v>
      </c>
      <c r="CL73">
        <v>75</v>
      </c>
      <c r="CM73">
        <v>75</v>
      </c>
      <c r="CN73">
        <v>75</v>
      </c>
      <c r="CO73">
        <v>75</v>
      </c>
      <c r="CP73">
        <v>75</v>
      </c>
      <c r="CQ73">
        <v>75</v>
      </c>
      <c r="CR73">
        <v>75</v>
      </c>
      <c r="CS73">
        <v>75</v>
      </c>
      <c r="CT73">
        <v>75</v>
      </c>
      <c r="CU73">
        <v>75</v>
      </c>
      <c r="CV73">
        <v>75</v>
      </c>
      <c r="CW73">
        <v>75</v>
      </c>
      <c r="CX73">
        <v>75</v>
      </c>
      <c r="CY73">
        <v>75</v>
      </c>
      <c r="CZ73">
        <v>75</v>
      </c>
      <c r="DA73">
        <v>75</v>
      </c>
      <c r="DB73">
        <v>75</v>
      </c>
      <c r="DC73">
        <v>75</v>
      </c>
      <c r="DD73">
        <v>75</v>
      </c>
      <c r="DE73">
        <v>75</v>
      </c>
      <c r="DF73">
        <v>75</v>
      </c>
      <c r="DG73">
        <v>75</v>
      </c>
      <c r="DH73">
        <v>75</v>
      </c>
      <c r="DI73">
        <v>75</v>
      </c>
      <c r="DJ73">
        <v>75</v>
      </c>
      <c r="DK73">
        <v>75</v>
      </c>
      <c r="DL73">
        <v>75</v>
      </c>
      <c r="DM73">
        <v>75</v>
      </c>
      <c r="DN73">
        <v>75</v>
      </c>
      <c r="DO73">
        <v>75</v>
      </c>
      <c r="DP73">
        <v>75</v>
      </c>
      <c r="DQ73">
        <v>75</v>
      </c>
      <c r="DR73">
        <v>75</v>
      </c>
      <c r="DS73">
        <v>75</v>
      </c>
      <c r="DT73">
        <v>75</v>
      </c>
      <c r="DU73">
        <v>75</v>
      </c>
      <c r="DV73">
        <v>75</v>
      </c>
      <c r="DW73">
        <v>75</v>
      </c>
      <c r="DX73">
        <v>75</v>
      </c>
      <c r="DY73">
        <v>75</v>
      </c>
      <c r="DZ73">
        <v>75</v>
      </c>
      <c r="EA73">
        <v>75</v>
      </c>
      <c r="EB73">
        <v>75</v>
      </c>
      <c r="EC73">
        <v>75</v>
      </c>
      <c r="ED73">
        <v>75</v>
      </c>
      <c r="EE73">
        <v>75</v>
      </c>
      <c r="EF73">
        <v>75</v>
      </c>
      <c r="EG73">
        <v>75</v>
      </c>
      <c r="EH73">
        <v>75</v>
      </c>
      <c r="EI73">
        <v>75</v>
      </c>
      <c r="EJ73">
        <v>75</v>
      </c>
      <c r="EK73">
        <v>75</v>
      </c>
      <c r="EL73">
        <v>75</v>
      </c>
      <c r="EM73">
        <v>75</v>
      </c>
      <c r="EN73">
        <v>75</v>
      </c>
      <c r="EO73">
        <v>75</v>
      </c>
      <c r="EP73">
        <v>75</v>
      </c>
      <c r="EQ73">
        <v>75</v>
      </c>
      <c r="ER73">
        <v>75</v>
      </c>
      <c r="ES73">
        <v>75</v>
      </c>
      <c r="ET73">
        <v>75</v>
      </c>
      <c r="EU73">
        <v>75</v>
      </c>
      <c r="EV73">
        <v>75</v>
      </c>
      <c r="EW73">
        <v>75</v>
      </c>
      <c r="EX73">
        <v>75</v>
      </c>
      <c r="EY73">
        <v>75</v>
      </c>
      <c r="EZ73">
        <v>75</v>
      </c>
      <c r="FA73">
        <v>75</v>
      </c>
      <c r="FB73">
        <v>75</v>
      </c>
      <c r="FC73">
        <v>75</v>
      </c>
      <c r="FD73">
        <v>75</v>
      </c>
      <c r="FE73">
        <v>75</v>
      </c>
      <c r="FF73">
        <v>75</v>
      </c>
      <c r="FG73">
        <v>75</v>
      </c>
      <c r="FH73">
        <v>75</v>
      </c>
    </row>
    <row r="74" spans="1:164" x14ac:dyDescent="0.35">
      <c r="A74" t="s">
        <v>180</v>
      </c>
      <c r="B74" t="s">
        <v>142</v>
      </c>
      <c r="C74">
        <v>35.745199999999997</v>
      </c>
      <c r="D74">
        <v>95.995599999999996</v>
      </c>
      <c r="E74">
        <v>0</v>
      </c>
      <c r="F74">
        <v>0</v>
      </c>
      <c r="G74">
        <v>0</v>
      </c>
      <c r="H74">
        <v>1</v>
      </c>
      <c r="I74">
        <v>1</v>
      </c>
      <c r="J74">
        <v>6</v>
      </c>
      <c r="K74">
        <v>6</v>
      </c>
      <c r="L74">
        <v>6</v>
      </c>
      <c r="M74">
        <v>8</v>
      </c>
      <c r="N74">
        <v>8</v>
      </c>
      <c r="O74">
        <v>9</v>
      </c>
      <c r="P74">
        <v>11</v>
      </c>
      <c r="Q74">
        <v>13</v>
      </c>
      <c r="R74">
        <v>15</v>
      </c>
      <c r="S74">
        <v>17</v>
      </c>
      <c r="T74">
        <v>18</v>
      </c>
      <c r="U74">
        <v>18</v>
      </c>
      <c r="V74">
        <v>18</v>
      </c>
      <c r="W74">
        <v>18</v>
      </c>
      <c r="X74">
        <v>18</v>
      </c>
      <c r="Y74">
        <v>18</v>
      </c>
      <c r="Z74">
        <v>18</v>
      </c>
      <c r="AA74">
        <v>18</v>
      </c>
      <c r="AB74">
        <v>18</v>
      </c>
      <c r="AC74">
        <v>18</v>
      </c>
      <c r="AD74">
        <v>18</v>
      </c>
      <c r="AE74">
        <v>18</v>
      </c>
      <c r="AF74">
        <v>18</v>
      </c>
      <c r="AG74">
        <v>18</v>
      </c>
      <c r="AH74">
        <v>18</v>
      </c>
      <c r="AI74">
        <v>18</v>
      </c>
      <c r="AJ74">
        <v>18</v>
      </c>
      <c r="AK74">
        <v>18</v>
      </c>
      <c r="AL74">
        <v>18</v>
      </c>
      <c r="AM74">
        <v>18</v>
      </c>
      <c r="AN74">
        <v>18</v>
      </c>
      <c r="AO74">
        <v>18</v>
      </c>
      <c r="AP74">
        <v>18</v>
      </c>
      <c r="AQ74">
        <v>18</v>
      </c>
      <c r="AR74">
        <v>18</v>
      </c>
      <c r="AS74">
        <v>18</v>
      </c>
      <c r="AT74">
        <v>18</v>
      </c>
      <c r="AU74">
        <v>18</v>
      </c>
      <c r="AV74">
        <v>18</v>
      </c>
      <c r="AW74">
        <v>18</v>
      </c>
      <c r="AX74">
        <v>18</v>
      </c>
      <c r="AY74">
        <v>18</v>
      </c>
      <c r="AZ74">
        <v>18</v>
      </c>
      <c r="BA74">
        <v>18</v>
      </c>
      <c r="BB74">
        <v>18</v>
      </c>
      <c r="BC74">
        <v>18</v>
      </c>
      <c r="BD74">
        <v>18</v>
      </c>
      <c r="BE74">
        <v>18</v>
      </c>
      <c r="BF74">
        <v>18</v>
      </c>
      <c r="BG74">
        <v>18</v>
      </c>
      <c r="BH74">
        <v>18</v>
      </c>
      <c r="BI74">
        <v>18</v>
      </c>
      <c r="BJ74">
        <v>18</v>
      </c>
      <c r="BK74">
        <v>18</v>
      </c>
      <c r="BL74">
        <v>18</v>
      </c>
      <c r="BM74">
        <v>18</v>
      </c>
      <c r="BN74">
        <v>18</v>
      </c>
      <c r="BO74">
        <v>18</v>
      </c>
      <c r="BP74">
        <v>18</v>
      </c>
      <c r="BQ74">
        <v>18</v>
      </c>
      <c r="BR74">
        <v>18</v>
      </c>
      <c r="BS74">
        <v>18</v>
      </c>
      <c r="BT74">
        <v>18</v>
      </c>
      <c r="BU74">
        <v>18</v>
      </c>
      <c r="BV74">
        <v>18</v>
      </c>
      <c r="BW74">
        <v>18</v>
      </c>
      <c r="BX74">
        <v>18</v>
      </c>
      <c r="BY74">
        <v>18</v>
      </c>
      <c r="BZ74">
        <v>18</v>
      </c>
      <c r="CA74">
        <v>18</v>
      </c>
      <c r="CB74">
        <v>18</v>
      </c>
      <c r="CC74">
        <v>18</v>
      </c>
      <c r="CD74">
        <v>18</v>
      </c>
      <c r="CE74">
        <v>18</v>
      </c>
      <c r="CF74">
        <v>18</v>
      </c>
      <c r="CG74">
        <v>18</v>
      </c>
      <c r="CH74">
        <v>18</v>
      </c>
      <c r="CI74">
        <v>18</v>
      </c>
      <c r="CJ74">
        <v>18</v>
      </c>
      <c r="CK74">
        <v>18</v>
      </c>
      <c r="CL74">
        <v>18</v>
      </c>
      <c r="CM74">
        <v>18</v>
      </c>
      <c r="CN74">
        <v>18</v>
      </c>
      <c r="CO74">
        <v>18</v>
      </c>
      <c r="CP74">
        <v>18</v>
      </c>
      <c r="CQ74">
        <v>18</v>
      </c>
      <c r="CR74">
        <v>18</v>
      </c>
      <c r="CS74">
        <v>18</v>
      </c>
      <c r="CT74">
        <v>18</v>
      </c>
      <c r="CU74">
        <v>18</v>
      </c>
      <c r="CV74">
        <v>18</v>
      </c>
      <c r="CW74">
        <v>18</v>
      </c>
      <c r="CX74">
        <v>18</v>
      </c>
      <c r="CY74">
        <v>18</v>
      </c>
      <c r="CZ74">
        <v>18</v>
      </c>
      <c r="DA74">
        <v>18</v>
      </c>
      <c r="DB74">
        <v>18</v>
      </c>
      <c r="DC74">
        <v>18</v>
      </c>
      <c r="DD74">
        <v>18</v>
      </c>
      <c r="DE74">
        <v>18</v>
      </c>
      <c r="DF74">
        <v>18</v>
      </c>
      <c r="DG74">
        <v>18</v>
      </c>
      <c r="DH74">
        <v>18</v>
      </c>
      <c r="DI74">
        <v>18</v>
      </c>
      <c r="DJ74">
        <v>18</v>
      </c>
      <c r="DK74">
        <v>18</v>
      </c>
      <c r="DL74">
        <v>18</v>
      </c>
      <c r="DM74">
        <v>18</v>
      </c>
      <c r="DN74">
        <v>18</v>
      </c>
      <c r="DO74">
        <v>18</v>
      </c>
      <c r="DP74">
        <v>18</v>
      </c>
      <c r="DQ74">
        <v>18</v>
      </c>
      <c r="DR74">
        <v>18</v>
      </c>
      <c r="DS74">
        <v>18</v>
      </c>
      <c r="DT74">
        <v>18</v>
      </c>
      <c r="DU74">
        <v>18</v>
      </c>
      <c r="DV74">
        <v>18</v>
      </c>
      <c r="DW74">
        <v>18</v>
      </c>
      <c r="DX74">
        <v>18</v>
      </c>
      <c r="DY74">
        <v>18</v>
      </c>
      <c r="DZ74">
        <v>18</v>
      </c>
      <c r="EA74">
        <v>18</v>
      </c>
      <c r="EB74">
        <v>18</v>
      </c>
      <c r="EC74">
        <v>18</v>
      </c>
      <c r="ED74">
        <v>18</v>
      </c>
      <c r="EE74">
        <v>18</v>
      </c>
      <c r="EF74">
        <v>18</v>
      </c>
      <c r="EG74">
        <v>18</v>
      </c>
      <c r="EH74">
        <v>18</v>
      </c>
      <c r="EI74">
        <v>18</v>
      </c>
      <c r="EJ74">
        <v>18</v>
      </c>
      <c r="EK74">
        <v>18</v>
      </c>
      <c r="EL74">
        <v>18</v>
      </c>
      <c r="EM74">
        <v>18</v>
      </c>
      <c r="EN74">
        <v>18</v>
      </c>
      <c r="EO74">
        <v>18</v>
      </c>
      <c r="EP74">
        <v>18</v>
      </c>
      <c r="EQ74">
        <v>18</v>
      </c>
      <c r="ER74">
        <v>18</v>
      </c>
      <c r="ES74">
        <v>18</v>
      </c>
      <c r="ET74">
        <v>18</v>
      </c>
      <c r="EU74">
        <v>18</v>
      </c>
      <c r="EV74">
        <v>18</v>
      </c>
      <c r="EW74">
        <v>18</v>
      </c>
      <c r="EX74">
        <v>18</v>
      </c>
      <c r="EY74">
        <v>18</v>
      </c>
      <c r="EZ74">
        <v>18</v>
      </c>
      <c r="FA74">
        <v>18</v>
      </c>
      <c r="FB74">
        <v>18</v>
      </c>
      <c r="FC74">
        <v>18</v>
      </c>
      <c r="FD74">
        <v>18</v>
      </c>
      <c r="FE74">
        <v>18</v>
      </c>
      <c r="FF74">
        <v>18</v>
      </c>
      <c r="FG74">
        <v>18</v>
      </c>
      <c r="FH74">
        <v>18</v>
      </c>
    </row>
    <row r="75" spans="1:164" x14ac:dyDescent="0.35">
      <c r="A75" t="s">
        <v>163</v>
      </c>
      <c r="B75" t="s">
        <v>142</v>
      </c>
      <c r="C75">
        <v>35.191699999999997</v>
      </c>
      <c r="D75">
        <v>108.87009999999999</v>
      </c>
      <c r="E75">
        <v>0</v>
      </c>
      <c r="F75">
        <v>3</v>
      </c>
      <c r="G75">
        <v>5</v>
      </c>
      <c r="H75">
        <v>15</v>
      </c>
      <c r="I75">
        <v>22</v>
      </c>
      <c r="J75">
        <v>35</v>
      </c>
      <c r="K75">
        <v>46</v>
      </c>
      <c r="L75">
        <v>56</v>
      </c>
      <c r="M75">
        <v>63</v>
      </c>
      <c r="N75">
        <v>87</v>
      </c>
      <c r="O75">
        <v>101</v>
      </c>
      <c r="P75">
        <v>116</v>
      </c>
      <c r="Q75">
        <v>128</v>
      </c>
      <c r="R75">
        <v>142</v>
      </c>
      <c r="S75">
        <v>165</v>
      </c>
      <c r="T75">
        <v>173</v>
      </c>
      <c r="U75">
        <v>184</v>
      </c>
      <c r="V75">
        <v>195</v>
      </c>
      <c r="W75">
        <v>208</v>
      </c>
      <c r="X75">
        <v>213</v>
      </c>
      <c r="Y75">
        <v>219</v>
      </c>
      <c r="Z75">
        <v>225</v>
      </c>
      <c r="AA75">
        <v>229</v>
      </c>
      <c r="AB75">
        <v>230</v>
      </c>
      <c r="AC75">
        <v>232</v>
      </c>
      <c r="AD75">
        <v>236</v>
      </c>
      <c r="AE75">
        <v>240</v>
      </c>
      <c r="AF75">
        <v>240</v>
      </c>
      <c r="AG75">
        <v>242</v>
      </c>
      <c r="AH75">
        <v>245</v>
      </c>
      <c r="AI75">
        <v>245</v>
      </c>
      <c r="AJ75">
        <v>245</v>
      </c>
      <c r="AK75">
        <v>245</v>
      </c>
      <c r="AL75">
        <v>245</v>
      </c>
      <c r="AM75">
        <v>245</v>
      </c>
      <c r="AN75">
        <v>245</v>
      </c>
      <c r="AO75">
        <v>245</v>
      </c>
      <c r="AP75">
        <v>245</v>
      </c>
      <c r="AQ75">
        <v>245</v>
      </c>
      <c r="AR75">
        <v>245</v>
      </c>
      <c r="AS75">
        <v>245</v>
      </c>
      <c r="AT75">
        <v>245</v>
      </c>
      <c r="AU75">
        <v>245</v>
      </c>
      <c r="AV75">
        <v>245</v>
      </c>
      <c r="AW75">
        <v>245</v>
      </c>
      <c r="AX75">
        <v>245</v>
      </c>
      <c r="AY75">
        <v>245</v>
      </c>
      <c r="AZ75">
        <v>245</v>
      </c>
      <c r="BA75">
        <v>245</v>
      </c>
      <c r="BB75">
        <v>245</v>
      </c>
      <c r="BC75">
        <v>245</v>
      </c>
      <c r="BD75">
        <v>245</v>
      </c>
      <c r="BE75">
        <v>245</v>
      </c>
      <c r="BF75">
        <v>245</v>
      </c>
      <c r="BG75">
        <v>245</v>
      </c>
      <c r="BH75">
        <v>246</v>
      </c>
      <c r="BI75">
        <v>246</v>
      </c>
      <c r="BJ75">
        <v>246</v>
      </c>
      <c r="BK75">
        <v>247</v>
      </c>
      <c r="BL75">
        <v>248</v>
      </c>
      <c r="BM75">
        <v>248</v>
      </c>
      <c r="BN75">
        <v>248</v>
      </c>
      <c r="BO75">
        <v>249</v>
      </c>
      <c r="BP75">
        <v>250</v>
      </c>
      <c r="BQ75">
        <v>253</v>
      </c>
      <c r="BR75">
        <v>253</v>
      </c>
      <c r="BS75">
        <v>253</v>
      </c>
      <c r="BT75">
        <v>253</v>
      </c>
      <c r="BU75">
        <v>253</v>
      </c>
      <c r="BV75">
        <v>253</v>
      </c>
      <c r="BW75">
        <v>255</v>
      </c>
      <c r="BX75">
        <v>255</v>
      </c>
      <c r="BY75">
        <v>255</v>
      </c>
      <c r="BZ75">
        <v>256</v>
      </c>
      <c r="CA75">
        <v>256</v>
      </c>
      <c r="CB75">
        <v>256</v>
      </c>
      <c r="CC75">
        <v>256</v>
      </c>
      <c r="CD75">
        <v>256</v>
      </c>
      <c r="CE75">
        <v>256</v>
      </c>
      <c r="CF75">
        <v>256</v>
      </c>
      <c r="CG75">
        <v>256</v>
      </c>
      <c r="CH75">
        <v>256</v>
      </c>
      <c r="CI75">
        <v>256</v>
      </c>
      <c r="CJ75">
        <v>256</v>
      </c>
      <c r="CK75">
        <v>256</v>
      </c>
      <c r="CL75">
        <v>256</v>
      </c>
      <c r="CM75">
        <v>256</v>
      </c>
      <c r="CN75">
        <v>256</v>
      </c>
      <c r="CO75">
        <v>256</v>
      </c>
      <c r="CP75">
        <v>256</v>
      </c>
      <c r="CQ75">
        <v>277</v>
      </c>
      <c r="CR75">
        <v>279</v>
      </c>
      <c r="CS75">
        <v>279</v>
      </c>
      <c r="CT75">
        <v>286</v>
      </c>
      <c r="CU75">
        <v>286</v>
      </c>
      <c r="CV75">
        <v>286</v>
      </c>
      <c r="CW75">
        <v>286</v>
      </c>
      <c r="CX75">
        <v>306</v>
      </c>
      <c r="CY75">
        <v>306</v>
      </c>
      <c r="CZ75">
        <v>306</v>
      </c>
      <c r="DA75">
        <v>306</v>
      </c>
      <c r="DB75">
        <v>306</v>
      </c>
      <c r="DC75">
        <v>306</v>
      </c>
      <c r="DD75">
        <v>306</v>
      </c>
      <c r="DE75">
        <v>308</v>
      </c>
      <c r="DF75">
        <v>308</v>
      </c>
      <c r="DG75">
        <v>308</v>
      </c>
      <c r="DH75">
        <v>308</v>
      </c>
      <c r="DI75">
        <v>308</v>
      </c>
      <c r="DJ75">
        <v>308</v>
      </c>
      <c r="DK75">
        <v>308</v>
      </c>
      <c r="DL75">
        <v>308</v>
      </c>
      <c r="DM75">
        <v>308</v>
      </c>
      <c r="DN75">
        <v>308</v>
      </c>
      <c r="DO75">
        <v>308</v>
      </c>
      <c r="DP75">
        <v>308</v>
      </c>
      <c r="DQ75">
        <v>308</v>
      </c>
      <c r="DR75">
        <v>308</v>
      </c>
      <c r="DS75">
        <v>308</v>
      </c>
      <c r="DT75">
        <v>308</v>
      </c>
      <c r="DU75">
        <v>308</v>
      </c>
      <c r="DV75">
        <v>308</v>
      </c>
      <c r="DW75">
        <v>308</v>
      </c>
      <c r="DX75">
        <v>308</v>
      </c>
      <c r="DY75">
        <v>308</v>
      </c>
      <c r="DZ75">
        <v>308</v>
      </c>
      <c r="EA75">
        <v>308</v>
      </c>
      <c r="EB75">
        <v>308</v>
      </c>
      <c r="EC75">
        <v>308</v>
      </c>
      <c r="ED75">
        <v>308</v>
      </c>
      <c r="EE75">
        <v>308</v>
      </c>
      <c r="EF75">
        <v>309</v>
      </c>
      <c r="EG75">
        <v>309</v>
      </c>
      <c r="EH75">
        <v>309</v>
      </c>
      <c r="EI75">
        <v>309</v>
      </c>
      <c r="EJ75">
        <v>309</v>
      </c>
      <c r="EK75">
        <v>311</v>
      </c>
      <c r="EL75">
        <v>311</v>
      </c>
      <c r="EM75">
        <v>311</v>
      </c>
      <c r="EN75">
        <v>311</v>
      </c>
      <c r="EO75">
        <v>311</v>
      </c>
      <c r="EP75">
        <v>311</v>
      </c>
      <c r="EQ75">
        <v>311</v>
      </c>
      <c r="ER75">
        <v>311</v>
      </c>
      <c r="ES75">
        <v>313</v>
      </c>
      <c r="ET75">
        <v>313</v>
      </c>
      <c r="EU75">
        <v>313</v>
      </c>
      <c r="EV75">
        <v>314</v>
      </c>
      <c r="EW75">
        <v>314</v>
      </c>
      <c r="EX75">
        <v>314</v>
      </c>
      <c r="EY75">
        <v>316</v>
      </c>
      <c r="EZ75">
        <v>317</v>
      </c>
      <c r="FA75">
        <v>317</v>
      </c>
      <c r="FB75">
        <v>319</v>
      </c>
      <c r="FC75">
        <v>319</v>
      </c>
      <c r="FD75">
        <v>319</v>
      </c>
      <c r="FE75">
        <v>319</v>
      </c>
      <c r="FF75">
        <v>320</v>
      </c>
      <c r="FG75">
        <v>320</v>
      </c>
      <c r="FH75">
        <v>320</v>
      </c>
    </row>
    <row r="76" spans="1:164" x14ac:dyDescent="0.35">
      <c r="A76" t="s">
        <v>152</v>
      </c>
      <c r="B76" t="s">
        <v>142</v>
      </c>
      <c r="C76">
        <v>36.342700000000001</v>
      </c>
      <c r="D76">
        <v>118.1498</v>
      </c>
      <c r="E76">
        <v>2</v>
      </c>
      <c r="F76">
        <v>6</v>
      </c>
      <c r="G76">
        <v>15</v>
      </c>
      <c r="H76">
        <v>27</v>
      </c>
      <c r="I76">
        <v>46</v>
      </c>
      <c r="J76">
        <v>75</v>
      </c>
      <c r="K76">
        <v>95</v>
      </c>
      <c r="L76">
        <v>130</v>
      </c>
      <c r="M76">
        <v>158</v>
      </c>
      <c r="N76">
        <v>184</v>
      </c>
      <c r="O76">
        <v>206</v>
      </c>
      <c r="P76">
        <v>230</v>
      </c>
      <c r="Q76">
        <v>259</v>
      </c>
      <c r="R76">
        <v>275</v>
      </c>
      <c r="S76">
        <v>307</v>
      </c>
      <c r="T76">
        <v>347</v>
      </c>
      <c r="U76">
        <v>386</v>
      </c>
      <c r="V76">
        <v>416</v>
      </c>
      <c r="W76">
        <v>444</v>
      </c>
      <c r="X76">
        <v>466</v>
      </c>
      <c r="Y76">
        <v>487</v>
      </c>
      <c r="Z76">
        <v>497</v>
      </c>
      <c r="AA76">
        <v>509</v>
      </c>
      <c r="AB76">
        <v>523</v>
      </c>
      <c r="AC76">
        <v>532</v>
      </c>
      <c r="AD76">
        <v>537</v>
      </c>
      <c r="AE76">
        <v>541</v>
      </c>
      <c r="AF76">
        <v>543</v>
      </c>
      <c r="AG76">
        <v>544</v>
      </c>
      <c r="AH76">
        <v>546</v>
      </c>
      <c r="AI76">
        <v>749</v>
      </c>
      <c r="AJ76">
        <v>750</v>
      </c>
      <c r="AK76">
        <v>754</v>
      </c>
      <c r="AL76">
        <v>755</v>
      </c>
      <c r="AM76">
        <v>756</v>
      </c>
      <c r="AN76">
        <v>756</v>
      </c>
      <c r="AO76">
        <v>756</v>
      </c>
      <c r="AP76">
        <v>756</v>
      </c>
      <c r="AQ76">
        <v>756</v>
      </c>
      <c r="AR76">
        <v>758</v>
      </c>
      <c r="AS76">
        <v>758</v>
      </c>
      <c r="AT76">
        <v>758</v>
      </c>
      <c r="AU76">
        <v>758</v>
      </c>
      <c r="AV76">
        <v>758</v>
      </c>
      <c r="AW76">
        <v>758</v>
      </c>
      <c r="AX76">
        <v>758</v>
      </c>
      <c r="AY76">
        <v>758</v>
      </c>
      <c r="AZ76">
        <v>758</v>
      </c>
      <c r="BA76">
        <v>758</v>
      </c>
      <c r="BB76">
        <v>760</v>
      </c>
      <c r="BC76">
        <v>760</v>
      </c>
      <c r="BD76">
        <v>760</v>
      </c>
      <c r="BE76">
        <v>760</v>
      </c>
      <c r="BF76">
        <v>760</v>
      </c>
      <c r="BG76">
        <v>760</v>
      </c>
      <c r="BH76">
        <v>761</v>
      </c>
      <c r="BI76">
        <v>761</v>
      </c>
      <c r="BJ76">
        <v>761</v>
      </c>
      <c r="BK76">
        <v>762</v>
      </c>
      <c r="BL76">
        <v>764</v>
      </c>
      <c r="BM76">
        <v>767</v>
      </c>
      <c r="BN76">
        <v>768</v>
      </c>
      <c r="BO76">
        <v>768</v>
      </c>
      <c r="BP76">
        <v>769</v>
      </c>
      <c r="BQ76">
        <v>771</v>
      </c>
      <c r="BR76">
        <v>772</v>
      </c>
      <c r="BS76">
        <v>772</v>
      </c>
      <c r="BT76">
        <v>772</v>
      </c>
      <c r="BU76">
        <v>773</v>
      </c>
      <c r="BV76">
        <v>774</v>
      </c>
      <c r="BW76">
        <v>774</v>
      </c>
      <c r="BX76">
        <v>775</v>
      </c>
      <c r="BY76">
        <v>778</v>
      </c>
      <c r="BZ76">
        <v>778</v>
      </c>
      <c r="CA76">
        <v>779</v>
      </c>
      <c r="CB76">
        <v>780</v>
      </c>
      <c r="CC76">
        <v>781</v>
      </c>
      <c r="CD76">
        <v>783</v>
      </c>
      <c r="CE76">
        <v>783</v>
      </c>
      <c r="CF76">
        <v>783</v>
      </c>
      <c r="CG76">
        <v>784</v>
      </c>
      <c r="CH76">
        <v>784</v>
      </c>
      <c r="CI76">
        <v>784</v>
      </c>
      <c r="CJ76">
        <v>784</v>
      </c>
      <c r="CK76">
        <v>784</v>
      </c>
      <c r="CL76">
        <v>784</v>
      </c>
      <c r="CM76">
        <v>787</v>
      </c>
      <c r="CN76">
        <v>787</v>
      </c>
      <c r="CO76">
        <v>787</v>
      </c>
      <c r="CP76">
        <v>787</v>
      </c>
      <c r="CQ76">
        <v>787</v>
      </c>
      <c r="CR76">
        <v>787</v>
      </c>
      <c r="CS76">
        <v>787</v>
      </c>
      <c r="CT76">
        <v>787</v>
      </c>
      <c r="CU76">
        <v>787</v>
      </c>
      <c r="CV76">
        <v>787</v>
      </c>
      <c r="CW76">
        <v>787</v>
      </c>
      <c r="CX76">
        <v>787</v>
      </c>
      <c r="CY76">
        <v>787</v>
      </c>
      <c r="CZ76">
        <v>787</v>
      </c>
      <c r="DA76">
        <v>787</v>
      </c>
      <c r="DB76">
        <v>787</v>
      </c>
      <c r="DC76">
        <v>788</v>
      </c>
      <c r="DD76">
        <v>788</v>
      </c>
      <c r="DE76">
        <v>788</v>
      </c>
      <c r="DF76">
        <v>788</v>
      </c>
      <c r="DG76">
        <v>788</v>
      </c>
      <c r="DH76">
        <v>788</v>
      </c>
      <c r="DI76">
        <v>788</v>
      </c>
      <c r="DJ76">
        <v>788</v>
      </c>
      <c r="DK76">
        <v>788</v>
      </c>
      <c r="DL76">
        <v>788</v>
      </c>
      <c r="DM76">
        <v>788</v>
      </c>
      <c r="DN76">
        <v>788</v>
      </c>
      <c r="DO76">
        <v>788</v>
      </c>
      <c r="DP76">
        <v>788</v>
      </c>
      <c r="DQ76">
        <v>788</v>
      </c>
      <c r="DR76">
        <v>788</v>
      </c>
      <c r="DS76">
        <v>788</v>
      </c>
      <c r="DT76">
        <v>788</v>
      </c>
      <c r="DU76">
        <v>788</v>
      </c>
      <c r="DV76">
        <v>788</v>
      </c>
      <c r="DW76">
        <v>788</v>
      </c>
      <c r="DX76">
        <v>788</v>
      </c>
      <c r="DY76">
        <v>788</v>
      </c>
      <c r="DZ76">
        <v>788</v>
      </c>
      <c r="EA76">
        <v>788</v>
      </c>
      <c r="EB76">
        <v>788</v>
      </c>
      <c r="EC76">
        <v>790</v>
      </c>
      <c r="ED76">
        <v>792</v>
      </c>
      <c r="EE76">
        <v>792</v>
      </c>
      <c r="EF76">
        <v>792</v>
      </c>
      <c r="EG76">
        <v>792</v>
      </c>
      <c r="EH76">
        <v>792</v>
      </c>
      <c r="EI76">
        <v>792</v>
      </c>
      <c r="EJ76">
        <v>792</v>
      </c>
      <c r="EK76">
        <v>792</v>
      </c>
      <c r="EL76">
        <v>792</v>
      </c>
      <c r="EM76">
        <v>792</v>
      </c>
      <c r="EN76">
        <v>792</v>
      </c>
      <c r="EO76">
        <v>792</v>
      </c>
      <c r="EP76">
        <v>792</v>
      </c>
      <c r="EQ76">
        <v>792</v>
      </c>
      <c r="ER76">
        <v>792</v>
      </c>
      <c r="ES76">
        <v>792</v>
      </c>
      <c r="ET76">
        <v>792</v>
      </c>
      <c r="EU76">
        <v>792</v>
      </c>
      <c r="EV76">
        <v>792</v>
      </c>
      <c r="EW76">
        <v>792</v>
      </c>
      <c r="EX76">
        <v>792</v>
      </c>
      <c r="EY76">
        <v>792</v>
      </c>
      <c r="EZ76">
        <v>792</v>
      </c>
      <c r="FA76">
        <v>792</v>
      </c>
      <c r="FB76">
        <v>792</v>
      </c>
      <c r="FC76">
        <v>792</v>
      </c>
      <c r="FD76">
        <v>792</v>
      </c>
      <c r="FE76">
        <v>792</v>
      </c>
      <c r="FF76">
        <v>792</v>
      </c>
      <c r="FG76">
        <v>792</v>
      </c>
      <c r="FH76">
        <v>792</v>
      </c>
    </row>
    <row r="77" spans="1:164" x14ac:dyDescent="0.35">
      <c r="A77" t="s">
        <v>159</v>
      </c>
      <c r="B77" t="s">
        <v>142</v>
      </c>
      <c r="C77">
        <v>31.201999999999899</v>
      </c>
      <c r="D77">
        <v>121.4491</v>
      </c>
      <c r="E77">
        <v>9</v>
      </c>
      <c r="F77">
        <v>16</v>
      </c>
      <c r="G77">
        <v>20</v>
      </c>
      <c r="H77">
        <v>33</v>
      </c>
      <c r="I77">
        <v>40</v>
      </c>
      <c r="J77">
        <v>53</v>
      </c>
      <c r="K77">
        <v>66</v>
      </c>
      <c r="L77">
        <v>96</v>
      </c>
      <c r="M77">
        <v>112</v>
      </c>
      <c r="N77">
        <v>135</v>
      </c>
      <c r="O77">
        <v>169</v>
      </c>
      <c r="P77">
        <v>182</v>
      </c>
      <c r="Q77">
        <v>203</v>
      </c>
      <c r="R77">
        <v>219</v>
      </c>
      <c r="S77">
        <v>243</v>
      </c>
      <c r="T77">
        <v>257</v>
      </c>
      <c r="U77">
        <v>277</v>
      </c>
      <c r="V77">
        <v>286</v>
      </c>
      <c r="W77">
        <v>293</v>
      </c>
      <c r="X77">
        <v>299</v>
      </c>
      <c r="Y77">
        <v>303</v>
      </c>
      <c r="Z77">
        <v>311</v>
      </c>
      <c r="AA77">
        <v>315</v>
      </c>
      <c r="AB77">
        <v>318</v>
      </c>
      <c r="AC77">
        <v>326</v>
      </c>
      <c r="AD77">
        <v>328</v>
      </c>
      <c r="AE77">
        <v>333</v>
      </c>
      <c r="AF77">
        <v>333</v>
      </c>
      <c r="AG77">
        <v>333</v>
      </c>
      <c r="AH77">
        <v>334</v>
      </c>
      <c r="AI77">
        <v>334</v>
      </c>
      <c r="AJ77">
        <v>335</v>
      </c>
      <c r="AK77">
        <v>335</v>
      </c>
      <c r="AL77">
        <v>335</v>
      </c>
      <c r="AM77">
        <v>336</v>
      </c>
      <c r="AN77">
        <v>337</v>
      </c>
      <c r="AO77">
        <v>337</v>
      </c>
      <c r="AP77">
        <v>337</v>
      </c>
      <c r="AQ77">
        <v>337</v>
      </c>
      <c r="AR77">
        <v>337</v>
      </c>
      <c r="AS77">
        <v>337</v>
      </c>
      <c r="AT77">
        <v>338</v>
      </c>
      <c r="AU77">
        <v>338</v>
      </c>
      <c r="AV77">
        <v>339</v>
      </c>
      <c r="AW77">
        <v>342</v>
      </c>
      <c r="AX77">
        <v>342</v>
      </c>
      <c r="AY77">
        <v>342</v>
      </c>
      <c r="AZ77">
        <v>342</v>
      </c>
      <c r="BA77">
        <v>344</v>
      </c>
      <c r="BB77">
        <v>344</v>
      </c>
      <c r="BC77">
        <v>344</v>
      </c>
      <c r="BD77">
        <v>346</v>
      </c>
      <c r="BE77">
        <v>353</v>
      </c>
      <c r="BF77">
        <v>353</v>
      </c>
      <c r="BG77">
        <v>355</v>
      </c>
      <c r="BH77">
        <v>358</v>
      </c>
      <c r="BI77">
        <v>361</v>
      </c>
      <c r="BJ77">
        <v>363</v>
      </c>
      <c r="BK77">
        <v>371</v>
      </c>
      <c r="BL77">
        <v>380</v>
      </c>
      <c r="BM77">
        <v>404</v>
      </c>
      <c r="BN77">
        <v>404</v>
      </c>
      <c r="BO77">
        <v>414</v>
      </c>
      <c r="BP77">
        <v>433</v>
      </c>
      <c r="BQ77">
        <v>451</v>
      </c>
      <c r="BR77">
        <v>468</v>
      </c>
      <c r="BS77">
        <v>485</v>
      </c>
      <c r="BT77">
        <v>492</v>
      </c>
      <c r="BU77">
        <v>498</v>
      </c>
      <c r="BV77">
        <v>509</v>
      </c>
      <c r="BW77">
        <v>516</v>
      </c>
      <c r="BX77">
        <v>522</v>
      </c>
      <c r="BY77">
        <v>526</v>
      </c>
      <c r="BZ77">
        <v>529</v>
      </c>
      <c r="CA77">
        <v>531</v>
      </c>
      <c r="CB77">
        <v>536</v>
      </c>
      <c r="CC77">
        <v>538</v>
      </c>
      <c r="CD77">
        <v>543</v>
      </c>
      <c r="CE77">
        <v>552</v>
      </c>
      <c r="CF77">
        <v>555</v>
      </c>
      <c r="CG77">
        <v>555</v>
      </c>
      <c r="CH77">
        <v>607</v>
      </c>
      <c r="CI77">
        <v>618</v>
      </c>
      <c r="CJ77">
        <v>618</v>
      </c>
      <c r="CK77">
        <v>622</v>
      </c>
      <c r="CL77">
        <v>628</v>
      </c>
      <c r="CM77">
        <v>628</v>
      </c>
      <c r="CN77">
        <v>628</v>
      </c>
      <c r="CO77">
        <v>635</v>
      </c>
      <c r="CP77">
        <v>638</v>
      </c>
      <c r="CQ77">
        <v>638</v>
      </c>
      <c r="CR77">
        <v>639</v>
      </c>
      <c r="CS77">
        <v>641</v>
      </c>
      <c r="CT77">
        <v>641</v>
      </c>
      <c r="CU77">
        <v>642</v>
      </c>
      <c r="CV77">
        <v>642</v>
      </c>
      <c r="CW77">
        <v>644</v>
      </c>
      <c r="CX77">
        <v>645</v>
      </c>
      <c r="CY77">
        <v>647</v>
      </c>
      <c r="CZ77">
        <v>652</v>
      </c>
      <c r="DA77">
        <v>652</v>
      </c>
      <c r="DB77">
        <v>652</v>
      </c>
      <c r="DC77">
        <v>655</v>
      </c>
      <c r="DD77">
        <v>656</v>
      </c>
      <c r="DE77">
        <v>656</v>
      </c>
      <c r="DF77">
        <v>657</v>
      </c>
      <c r="DG77">
        <v>657</v>
      </c>
      <c r="DH77">
        <v>657</v>
      </c>
      <c r="DI77">
        <v>659</v>
      </c>
      <c r="DJ77">
        <v>659</v>
      </c>
      <c r="DK77">
        <v>659</v>
      </c>
      <c r="DL77">
        <v>660</v>
      </c>
      <c r="DM77">
        <v>660</v>
      </c>
      <c r="DN77">
        <v>660</v>
      </c>
      <c r="DO77">
        <v>665</v>
      </c>
      <c r="DP77">
        <v>665</v>
      </c>
      <c r="DQ77">
        <v>666</v>
      </c>
      <c r="DR77">
        <v>666</v>
      </c>
      <c r="DS77">
        <v>666</v>
      </c>
      <c r="DT77">
        <v>666</v>
      </c>
      <c r="DU77">
        <v>666</v>
      </c>
      <c r="DV77">
        <v>667</v>
      </c>
      <c r="DW77">
        <v>668</v>
      </c>
      <c r="DX77">
        <v>668</v>
      </c>
      <c r="DY77">
        <v>669</v>
      </c>
      <c r="DZ77">
        <v>670</v>
      </c>
      <c r="EA77">
        <v>671</v>
      </c>
      <c r="EB77">
        <v>671</v>
      </c>
      <c r="EC77">
        <v>672</v>
      </c>
      <c r="ED77">
        <v>672</v>
      </c>
      <c r="EE77">
        <v>672</v>
      </c>
      <c r="EF77">
        <v>673</v>
      </c>
      <c r="EG77">
        <v>673</v>
      </c>
      <c r="EH77">
        <v>673</v>
      </c>
      <c r="EI77">
        <v>677</v>
      </c>
      <c r="EJ77">
        <v>677</v>
      </c>
      <c r="EK77">
        <v>677</v>
      </c>
      <c r="EL77">
        <v>678</v>
      </c>
      <c r="EM77">
        <v>678</v>
      </c>
      <c r="EN77">
        <v>678</v>
      </c>
      <c r="EO77">
        <v>684</v>
      </c>
      <c r="EP77">
        <v>689</v>
      </c>
      <c r="EQ77">
        <v>690</v>
      </c>
      <c r="ER77">
        <v>691</v>
      </c>
      <c r="ES77">
        <v>692</v>
      </c>
      <c r="ET77">
        <v>695</v>
      </c>
      <c r="EU77">
        <v>695</v>
      </c>
      <c r="EV77">
        <v>697</v>
      </c>
      <c r="EW77">
        <v>697</v>
      </c>
      <c r="EX77">
        <v>697</v>
      </c>
      <c r="EY77">
        <v>698</v>
      </c>
      <c r="EZ77">
        <v>701</v>
      </c>
      <c r="FA77">
        <v>701</v>
      </c>
      <c r="FB77">
        <v>703</v>
      </c>
      <c r="FC77">
        <v>703</v>
      </c>
      <c r="FD77">
        <v>705</v>
      </c>
      <c r="FE77">
        <v>706</v>
      </c>
      <c r="FF77">
        <v>707</v>
      </c>
      <c r="FG77">
        <v>708</v>
      </c>
      <c r="FH77">
        <v>712</v>
      </c>
    </row>
    <row r="78" spans="1:164" x14ac:dyDescent="0.35">
      <c r="A78" t="s">
        <v>168</v>
      </c>
      <c r="B78" t="s">
        <v>142</v>
      </c>
      <c r="C78">
        <v>37.5777</v>
      </c>
      <c r="D78">
        <v>112.29219999999999</v>
      </c>
      <c r="E78">
        <v>1</v>
      </c>
      <c r="F78">
        <v>1</v>
      </c>
      <c r="G78">
        <v>1</v>
      </c>
      <c r="H78">
        <v>6</v>
      </c>
      <c r="I78">
        <v>9</v>
      </c>
      <c r="J78">
        <v>13</v>
      </c>
      <c r="K78">
        <v>27</v>
      </c>
      <c r="L78">
        <v>27</v>
      </c>
      <c r="M78">
        <v>35</v>
      </c>
      <c r="N78">
        <v>39</v>
      </c>
      <c r="O78">
        <v>47</v>
      </c>
      <c r="P78">
        <v>66</v>
      </c>
      <c r="Q78">
        <v>74</v>
      </c>
      <c r="R78">
        <v>81</v>
      </c>
      <c r="S78">
        <v>81</v>
      </c>
      <c r="T78">
        <v>96</v>
      </c>
      <c r="U78">
        <v>104</v>
      </c>
      <c r="V78">
        <v>115</v>
      </c>
      <c r="W78">
        <v>119</v>
      </c>
      <c r="X78">
        <v>119</v>
      </c>
      <c r="Y78">
        <v>124</v>
      </c>
      <c r="Z78">
        <v>126</v>
      </c>
      <c r="AA78">
        <v>126</v>
      </c>
      <c r="AB78">
        <v>127</v>
      </c>
      <c r="AC78">
        <v>128</v>
      </c>
      <c r="AD78">
        <v>129</v>
      </c>
      <c r="AE78">
        <v>130</v>
      </c>
      <c r="AF78">
        <v>131</v>
      </c>
      <c r="AG78">
        <v>131</v>
      </c>
      <c r="AH78">
        <v>132</v>
      </c>
      <c r="AI78">
        <v>132</v>
      </c>
      <c r="AJ78">
        <v>132</v>
      </c>
      <c r="AK78">
        <v>132</v>
      </c>
      <c r="AL78">
        <v>133</v>
      </c>
      <c r="AM78">
        <v>133</v>
      </c>
      <c r="AN78">
        <v>133</v>
      </c>
      <c r="AO78">
        <v>133</v>
      </c>
      <c r="AP78">
        <v>133</v>
      </c>
      <c r="AQ78">
        <v>133</v>
      </c>
      <c r="AR78">
        <v>133</v>
      </c>
      <c r="AS78">
        <v>133</v>
      </c>
      <c r="AT78">
        <v>133</v>
      </c>
      <c r="AU78">
        <v>133</v>
      </c>
      <c r="AV78">
        <v>133</v>
      </c>
      <c r="AW78">
        <v>133</v>
      </c>
      <c r="AX78">
        <v>133</v>
      </c>
      <c r="AY78">
        <v>133</v>
      </c>
      <c r="AZ78">
        <v>133</v>
      </c>
      <c r="BA78">
        <v>133</v>
      </c>
      <c r="BB78">
        <v>133</v>
      </c>
      <c r="BC78">
        <v>133</v>
      </c>
      <c r="BD78">
        <v>133</v>
      </c>
      <c r="BE78">
        <v>133</v>
      </c>
      <c r="BF78">
        <v>133</v>
      </c>
      <c r="BG78">
        <v>133</v>
      </c>
      <c r="BH78">
        <v>133</v>
      </c>
      <c r="BI78">
        <v>133</v>
      </c>
      <c r="BJ78">
        <v>133</v>
      </c>
      <c r="BK78">
        <v>133</v>
      </c>
      <c r="BL78">
        <v>133</v>
      </c>
      <c r="BM78">
        <v>133</v>
      </c>
      <c r="BN78">
        <v>134</v>
      </c>
      <c r="BO78">
        <v>134</v>
      </c>
      <c r="BP78">
        <v>134</v>
      </c>
      <c r="BQ78">
        <v>135</v>
      </c>
      <c r="BR78">
        <v>135</v>
      </c>
      <c r="BS78">
        <v>135</v>
      </c>
      <c r="BT78">
        <v>136</v>
      </c>
      <c r="BU78">
        <v>136</v>
      </c>
      <c r="BV78">
        <v>136</v>
      </c>
      <c r="BW78">
        <v>137</v>
      </c>
      <c r="BX78">
        <v>137</v>
      </c>
      <c r="BY78">
        <v>137</v>
      </c>
      <c r="BZ78">
        <v>137</v>
      </c>
      <c r="CA78">
        <v>138</v>
      </c>
      <c r="CB78">
        <v>138</v>
      </c>
      <c r="CC78">
        <v>138</v>
      </c>
      <c r="CD78">
        <v>163</v>
      </c>
      <c r="CE78">
        <v>166</v>
      </c>
      <c r="CF78">
        <v>168</v>
      </c>
      <c r="CG78">
        <v>172</v>
      </c>
      <c r="CH78">
        <v>172</v>
      </c>
      <c r="CI78">
        <v>173</v>
      </c>
      <c r="CJ78">
        <v>173</v>
      </c>
      <c r="CK78">
        <v>186</v>
      </c>
      <c r="CL78">
        <v>194</v>
      </c>
      <c r="CM78">
        <v>197</v>
      </c>
      <c r="CN78">
        <v>197</v>
      </c>
      <c r="CO78">
        <v>197</v>
      </c>
      <c r="CP78">
        <v>197</v>
      </c>
      <c r="CQ78">
        <v>197</v>
      </c>
      <c r="CR78">
        <v>197</v>
      </c>
      <c r="CS78">
        <v>197</v>
      </c>
      <c r="CT78">
        <v>197</v>
      </c>
      <c r="CU78">
        <v>197</v>
      </c>
      <c r="CV78">
        <v>197</v>
      </c>
      <c r="CW78">
        <v>197</v>
      </c>
      <c r="CX78">
        <v>197</v>
      </c>
      <c r="CY78">
        <v>197</v>
      </c>
      <c r="CZ78">
        <v>197</v>
      </c>
      <c r="DA78">
        <v>197</v>
      </c>
      <c r="DB78">
        <v>197</v>
      </c>
      <c r="DC78">
        <v>198</v>
      </c>
      <c r="DD78">
        <v>198</v>
      </c>
      <c r="DE78">
        <v>198</v>
      </c>
      <c r="DF78">
        <v>198</v>
      </c>
      <c r="DG78">
        <v>198</v>
      </c>
      <c r="DH78">
        <v>198</v>
      </c>
      <c r="DI78">
        <v>198</v>
      </c>
      <c r="DJ78">
        <v>198</v>
      </c>
      <c r="DK78">
        <v>198</v>
      </c>
      <c r="DL78">
        <v>198</v>
      </c>
      <c r="DM78">
        <v>198</v>
      </c>
      <c r="DN78">
        <v>198</v>
      </c>
      <c r="DO78">
        <v>198</v>
      </c>
      <c r="DP78">
        <v>198</v>
      </c>
      <c r="DQ78">
        <v>198</v>
      </c>
      <c r="DR78">
        <v>198</v>
      </c>
      <c r="DS78">
        <v>198</v>
      </c>
      <c r="DT78">
        <v>198</v>
      </c>
      <c r="DU78">
        <v>198</v>
      </c>
      <c r="DV78">
        <v>198</v>
      </c>
      <c r="DW78">
        <v>198</v>
      </c>
      <c r="DX78">
        <v>198</v>
      </c>
      <c r="DY78">
        <v>198</v>
      </c>
      <c r="DZ78">
        <v>198</v>
      </c>
      <c r="EA78">
        <v>198</v>
      </c>
      <c r="EB78">
        <v>198</v>
      </c>
      <c r="EC78">
        <v>198</v>
      </c>
      <c r="ED78">
        <v>198</v>
      </c>
      <c r="EE78">
        <v>198</v>
      </c>
      <c r="EF78">
        <v>198</v>
      </c>
      <c r="EG78">
        <v>198</v>
      </c>
      <c r="EH78">
        <v>198</v>
      </c>
      <c r="EI78">
        <v>198</v>
      </c>
      <c r="EJ78">
        <v>198</v>
      </c>
      <c r="EK78">
        <v>198</v>
      </c>
      <c r="EL78">
        <v>198</v>
      </c>
      <c r="EM78">
        <v>198</v>
      </c>
      <c r="EN78">
        <v>198</v>
      </c>
      <c r="EO78">
        <v>198</v>
      </c>
      <c r="EP78">
        <v>198</v>
      </c>
      <c r="EQ78">
        <v>198</v>
      </c>
      <c r="ER78">
        <v>198</v>
      </c>
      <c r="ES78">
        <v>198</v>
      </c>
      <c r="ET78">
        <v>198</v>
      </c>
      <c r="EU78">
        <v>198</v>
      </c>
      <c r="EV78">
        <v>198</v>
      </c>
      <c r="EW78">
        <v>198</v>
      </c>
      <c r="EX78">
        <v>198</v>
      </c>
      <c r="EY78">
        <v>198</v>
      </c>
      <c r="EZ78">
        <v>198</v>
      </c>
      <c r="FA78">
        <v>198</v>
      </c>
      <c r="FB78">
        <v>198</v>
      </c>
      <c r="FC78">
        <v>198</v>
      </c>
      <c r="FD78">
        <v>198</v>
      </c>
      <c r="FE78">
        <v>198</v>
      </c>
      <c r="FF78">
        <v>198</v>
      </c>
      <c r="FG78">
        <v>198</v>
      </c>
      <c r="FH78">
        <v>198</v>
      </c>
    </row>
    <row r="79" spans="1:164" x14ac:dyDescent="0.35">
      <c r="A79" t="s">
        <v>155</v>
      </c>
      <c r="B79" t="s">
        <v>142</v>
      </c>
      <c r="C79">
        <v>30.617100000000001</v>
      </c>
      <c r="D79">
        <v>102.7103</v>
      </c>
      <c r="E79">
        <v>5</v>
      </c>
      <c r="F79">
        <v>8</v>
      </c>
      <c r="G79">
        <v>15</v>
      </c>
      <c r="H79">
        <v>28</v>
      </c>
      <c r="I79">
        <v>44</v>
      </c>
      <c r="J79">
        <v>69</v>
      </c>
      <c r="K79">
        <v>90</v>
      </c>
      <c r="L79">
        <v>108</v>
      </c>
      <c r="M79">
        <v>142</v>
      </c>
      <c r="N79">
        <v>177</v>
      </c>
      <c r="O79">
        <v>207</v>
      </c>
      <c r="P79">
        <v>231</v>
      </c>
      <c r="Q79">
        <v>254</v>
      </c>
      <c r="R79">
        <v>282</v>
      </c>
      <c r="S79">
        <v>301</v>
      </c>
      <c r="T79">
        <v>321</v>
      </c>
      <c r="U79">
        <v>344</v>
      </c>
      <c r="V79">
        <v>364</v>
      </c>
      <c r="W79">
        <v>386</v>
      </c>
      <c r="X79">
        <v>405</v>
      </c>
      <c r="Y79">
        <v>417</v>
      </c>
      <c r="Z79">
        <v>436</v>
      </c>
      <c r="AA79">
        <v>451</v>
      </c>
      <c r="AB79">
        <v>463</v>
      </c>
      <c r="AC79">
        <v>470</v>
      </c>
      <c r="AD79">
        <v>481</v>
      </c>
      <c r="AE79">
        <v>495</v>
      </c>
      <c r="AF79">
        <v>508</v>
      </c>
      <c r="AG79">
        <v>514</v>
      </c>
      <c r="AH79">
        <v>520</v>
      </c>
      <c r="AI79">
        <v>525</v>
      </c>
      <c r="AJ79">
        <v>526</v>
      </c>
      <c r="AK79">
        <v>526</v>
      </c>
      <c r="AL79">
        <v>527</v>
      </c>
      <c r="AM79">
        <v>529</v>
      </c>
      <c r="AN79">
        <v>531</v>
      </c>
      <c r="AO79">
        <v>534</v>
      </c>
      <c r="AP79">
        <v>538</v>
      </c>
      <c r="AQ79">
        <v>538</v>
      </c>
      <c r="AR79">
        <v>538</v>
      </c>
      <c r="AS79">
        <v>538</v>
      </c>
      <c r="AT79">
        <v>538</v>
      </c>
      <c r="AU79">
        <v>538</v>
      </c>
      <c r="AV79">
        <v>539</v>
      </c>
      <c r="AW79">
        <v>539</v>
      </c>
      <c r="AX79">
        <v>539</v>
      </c>
      <c r="AY79">
        <v>539</v>
      </c>
      <c r="AZ79">
        <v>539</v>
      </c>
      <c r="BA79">
        <v>539</v>
      </c>
      <c r="BB79">
        <v>539</v>
      </c>
      <c r="BC79">
        <v>539</v>
      </c>
      <c r="BD79">
        <v>539</v>
      </c>
      <c r="BE79">
        <v>539</v>
      </c>
      <c r="BF79">
        <v>539</v>
      </c>
      <c r="BG79">
        <v>539</v>
      </c>
      <c r="BH79">
        <v>540</v>
      </c>
      <c r="BI79">
        <v>540</v>
      </c>
      <c r="BJ79">
        <v>540</v>
      </c>
      <c r="BK79">
        <v>541</v>
      </c>
      <c r="BL79">
        <v>542</v>
      </c>
      <c r="BM79">
        <v>543</v>
      </c>
      <c r="BN79">
        <v>543</v>
      </c>
      <c r="BO79">
        <v>545</v>
      </c>
      <c r="BP79">
        <v>547</v>
      </c>
      <c r="BQ79">
        <v>547</v>
      </c>
      <c r="BR79">
        <v>548</v>
      </c>
      <c r="BS79">
        <v>548</v>
      </c>
      <c r="BT79">
        <v>550</v>
      </c>
      <c r="BU79">
        <v>550</v>
      </c>
      <c r="BV79">
        <v>550</v>
      </c>
      <c r="BW79">
        <v>552</v>
      </c>
      <c r="BX79">
        <v>554</v>
      </c>
      <c r="BY79">
        <v>555</v>
      </c>
      <c r="BZ79">
        <v>557</v>
      </c>
      <c r="CA79">
        <v>558</v>
      </c>
      <c r="CB79">
        <v>559</v>
      </c>
      <c r="CC79">
        <v>560</v>
      </c>
      <c r="CD79">
        <v>560</v>
      </c>
      <c r="CE79">
        <v>560</v>
      </c>
      <c r="CF79">
        <v>560</v>
      </c>
      <c r="CG79">
        <v>560</v>
      </c>
      <c r="CH79">
        <v>560</v>
      </c>
      <c r="CI79">
        <v>560</v>
      </c>
      <c r="CJ79">
        <v>560</v>
      </c>
      <c r="CK79">
        <v>560</v>
      </c>
      <c r="CL79">
        <v>560</v>
      </c>
      <c r="CM79">
        <v>560</v>
      </c>
      <c r="CN79">
        <v>561</v>
      </c>
      <c r="CO79">
        <v>561</v>
      </c>
      <c r="CP79">
        <v>561</v>
      </c>
      <c r="CQ79">
        <v>561</v>
      </c>
      <c r="CR79">
        <v>561</v>
      </c>
      <c r="CS79">
        <v>561</v>
      </c>
      <c r="CT79">
        <v>561</v>
      </c>
      <c r="CU79">
        <v>561</v>
      </c>
      <c r="CV79">
        <v>561</v>
      </c>
      <c r="CW79">
        <v>561</v>
      </c>
      <c r="CX79">
        <v>561</v>
      </c>
      <c r="CY79">
        <v>561</v>
      </c>
      <c r="CZ79">
        <v>561</v>
      </c>
      <c r="DA79">
        <v>561</v>
      </c>
      <c r="DB79">
        <v>561</v>
      </c>
      <c r="DC79">
        <v>561</v>
      </c>
      <c r="DD79">
        <v>561</v>
      </c>
      <c r="DE79">
        <v>561</v>
      </c>
      <c r="DF79">
        <v>561</v>
      </c>
      <c r="DG79">
        <v>561</v>
      </c>
      <c r="DH79">
        <v>561</v>
      </c>
      <c r="DI79">
        <v>561</v>
      </c>
      <c r="DJ79">
        <v>561</v>
      </c>
      <c r="DK79">
        <v>561</v>
      </c>
      <c r="DL79">
        <v>561</v>
      </c>
      <c r="DM79">
        <v>561</v>
      </c>
      <c r="DN79">
        <v>561</v>
      </c>
      <c r="DO79">
        <v>561</v>
      </c>
      <c r="DP79">
        <v>561</v>
      </c>
      <c r="DQ79">
        <v>561</v>
      </c>
      <c r="DR79">
        <v>561</v>
      </c>
      <c r="DS79">
        <v>561</v>
      </c>
      <c r="DT79">
        <v>561</v>
      </c>
      <c r="DU79">
        <v>561</v>
      </c>
      <c r="DV79">
        <v>563</v>
      </c>
      <c r="DW79">
        <v>563</v>
      </c>
      <c r="DX79">
        <v>564</v>
      </c>
      <c r="DY79">
        <v>564</v>
      </c>
      <c r="DZ79">
        <v>564</v>
      </c>
      <c r="EA79">
        <v>564</v>
      </c>
      <c r="EB79">
        <v>564</v>
      </c>
      <c r="EC79">
        <v>564</v>
      </c>
      <c r="ED79">
        <v>564</v>
      </c>
      <c r="EE79">
        <v>575</v>
      </c>
      <c r="EF79">
        <v>577</v>
      </c>
      <c r="EG79">
        <v>577</v>
      </c>
      <c r="EH79">
        <v>577</v>
      </c>
      <c r="EI79">
        <v>578</v>
      </c>
      <c r="EJ79">
        <v>578</v>
      </c>
      <c r="EK79">
        <v>578</v>
      </c>
      <c r="EL79">
        <v>581</v>
      </c>
      <c r="EM79">
        <v>582</v>
      </c>
      <c r="EN79">
        <v>582</v>
      </c>
      <c r="EO79">
        <v>582</v>
      </c>
      <c r="EP79">
        <v>582</v>
      </c>
      <c r="EQ79">
        <v>583</v>
      </c>
      <c r="ER79">
        <v>583</v>
      </c>
      <c r="ES79">
        <v>587</v>
      </c>
      <c r="ET79">
        <v>588</v>
      </c>
      <c r="EU79">
        <v>589</v>
      </c>
      <c r="EV79">
        <v>589</v>
      </c>
      <c r="EW79">
        <v>589</v>
      </c>
      <c r="EX79">
        <v>589</v>
      </c>
      <c r="EY79">
        <v>589</v>
      </c>
      <c r="EZ79">
        <v>589</v>
      </c>
      <c r="FA79">
        <v>589</v>
      </c>
      <c r="FB79">
        <v>589</v>
      </c>
      <c r="FC79">
        <v>589</v>
      </c>
      <c r="FD79">
        <v>589</v>
      </c>
      <c r="FE79">
        <v>589</v>
      </c>
      <c r="FF79">
        <v>589</v>
      </c>
      <c r="FG79">
        <v>592</v>
      </c>
      <c r="FH79">
        <v>595</v>
      </c>
    </row>
    <row r="80" spans="1:164" x14ac:dyDescent="0.35">
      <c r="A80" t="s">
        <v>167</v>
      </c>
      <c r="B80" t="s">
        <v>142</v>
      </c>
      <c r="C80">
        <v>39.305399999999999</v>
      </c>
      <c r="D80">
        <v>117.32299999999999</v>
      </c>
      <c r="E80">
        <v>4</v>
      </c>
      <c r="F80">
        <v>4</v>
      </c>
      <c r="G80">
        <v>8</v>
      </c>
      <c r="H80">
        <v>10</v>
      </c>
      <c r="I80">
        <v>14</v>
      </c>
      <c r="J80">
        <v>23</v>
      </c>
      <c r="K80">
        <v>24</v>
      </c>
      <c r="L80">
        <v>27</v>
      </c>
      <c r="M80">
        <v>31</v>
      </c>
      <c r="N80">
        <v>32</v>
      </c>
      <c r="O80">
        <v>41</v>
      </c>
      <c r="P80">
        <v>48</v>
      </c>
      <c r="Q80">
        <v>60</v>
      </c>
      <c r="R80">
        <v>67</v>
      </c>
      <c r="S80">
        <v>69</v>
      </c>
      <c r="T80">
        <v>79</v>
      </c>
      <c r="U80">
        <v>81</v>
      </c>
      <c r="V80">
        <v>88</v>
      </c>
      <c r="W80">
        <v>91</v>
      </c>
      <c r="X80">
        <v>95</v>
      </c>
      <c r="Y80">
        <v>106</v>
      </c>
      <c r="Z80">
        <v>112</v>
      </c>
      <c r="AA80">
        <v>119</v>
      </c>
      <c r="AB80">
        <v>120</v>
      </c>
      <c r="AC80">
        <v>122</v>
      </c>
      <c r="AD80">
        <v>124</v>
      </c>
      <c r="AE80">
        <v>125</v>
      </c>
      <c r="AF80">
        <v>128</v>
      </c>
      <c r="AG80">
        <v>130</v>
      </c>
      <c r="AH80">
        <v>131</v>
      </c>
      <c r="AI80">
        <v>132</v>
      </c>
      <c r="AJ80">
        <v>135</v>
      </c>
      <c r="AK80">
        <v>135</v>
      </c>
      <c r="AL80">
        <v>135</v>
      </c>
      <c r="AM80">
        <v>135</v>
      </c>
      <c r="AN80">
        <v>135</v>
      </c>
      <c r="AO80">
        <v>136</v>
      </c>
      <c r="AP80">
        <v>136</v>
      </c>
      <c r="AQ80">
        <v>136</v>
      </c>
      <c r="AR80">
        <v>136</v>
      </c>
      <c r="AS80">
        <v>136</v>
      </c>
      <c r="AT80">
        <v>136</v>
      </c>
      <c r="AU80">
        <v>136</v>
      </c>
      <c r="AV80">
        <v>136</v>
      </c>
      <c r="AW80">
        <v>136</v>
      </c>
      <c r="AX80">
        <v>136</v>
      </c>
      <c r="AY80">
        <v>136</v>
      </c>
      <c r="AZ80">
        <v>136</v>
      </c>
      <c r="BA80">
        <v>136</v>
      </c>
      <c r="BB80">
        <v>136</v>
      </c>
      <c r="BC80">
        <v>136</v>
      </c>
      <c r="BD80">
        <v>136</v>
      </c>
      <c r="BE80">
        <v>136</v>
      </c>
      <c r="BF80">
        <v>136</v>
      </c>
      <c r="BG80">
        <v>136</v>
      </c>
      <c r="BH80">
        <v>136</v>
      </c>
      <c r="BI80">
        <v>136</v>
      </c>
      <c r="BJ80">
        <v>137</v>
      </c>
      <c r="BK80">
        <v>137</v>
      </c>
      <c r="BL80">
        <v>137</v>
      </c>
      <c r="BM80">
        <v>137</v>
      </c>
      <c r="BN80">
        <v>141</v>
      </c>
      <c r="BO80">
        <v>145</v>
      </c>
      <c r="BP80">
        <v>145</v>
      </c>
      <c r="BQ80">
        <v>151</v>
      </c>
      <c r="BR80">
        <v>155</v>
      </c>
      <c r="BS80">
        <v>161</v>
      </c>
      <c r="BT80">
        <v>166</v>
      </c>
      <c r="BU80">
        <v>174</v>
      </c>
      <c r="BV80">
        <v>174</v>
      </c>
      <c r="BW80">
        <v>176</v>
      </c>
      <c r="BX80">
        <v>176</v>
      </c>
      <c r="BY80">
        <v>180</v>
      </c>
      <c r="BZ80">
        <v>180</v>
      </c>
      <c r="CA80">
        <v>180</v>
      </c>
      <c r="CB80">
        <v>180</v>
      </c>
      <c r="CC80">
        <v>180</v>
      </c>
      <c r="CD80">
        <v>180</v>
      </c>
      <c r="CE80">
        <v>182</v>
      </c>
      <c r="CF80">
        <v>183</v>
      </c>
      <c r="CG80">
        <v>183</v>
      </c>
      <c r="CH80">
        <v>183</v>
      </c>
      <c r="CI80">
        <v>184</v>
      </c>
      <c r="CJ80">
        <v>185</v>
      </c>
      <c r="CK80">
        <v>185</v>
      </c>
      <c r="CL80">
        <v>186</v>
      </c>
      <c r="CM80">
        <v>189</v>
      </c>
      <c r="CN80">
        <v>189</v>
      </c>
      <c r="CO80">
        <v>189</v>
      </c>
      <c r="CP80">
        <v>189</v>
      </c>
      <c r="CQ80">
        <v>189</v>
      </c>
      <c r="CR80">
        <v>189</v>
      </c>
      <c r="CS80">
        <v>189</v>
      </c>
      <c r="CT80">
        <v>190</v>
      </c>
      <c r="CU80">
        <v>190</v>
      </c>
      <c r="CV80">
        <v>190</v>
      </c>
      <c r="CW80">
        <v>190</v>
      </c>
      <c r="CX80">
        <v>190</v>
      </c>
      <c r="CY80">
        <v>190</v>
      </c>
      <c r="CZ80">
        <v>190</v>
      </c>
      <c r="DA80">
        <v>190</v>
      </c>
      <c r="DB80">
        <v>190</v>
      </c>
      <c r="DC80">
        <v>190</v>
      </c>
      <c r="DD80">
        <v>190</v>
      </c>
      <c r="DE80">
        <v>190</v>
      </c>
      <c r="DF80">
        <v>190</v>
      </c>
      <c r="DG80">
        <v>190</v>
      </c>
      <c r="DH80">
        <v>191</v>
      </c>
      <c r="DI80">
        <v>191</v>
      </c>
      <c r="DJ80">
        <v>191</v>
      </c>
      <c r="DK80">
        <v>191</v>
      </c>
      <c r="DL80">
        <v>191</v>
      </c>
      <c r="DM80">
        <v>191</v>
      </c>
      <c r="DN80">
        <v>191</v>
      </c>
      <c r="DO80">
        <v>191</v>
      </c>
      <c r="DP80">
        <v>192</v>
      </c>
      <c r="DQ80">
        <v>192</v>
      </c>
      <c r="DR80">
        <v>192</v>
      </c>
      <c r="DS80">
        <v>192</v>
      </c>
      <c r="DT80">
        <v>192</v>
      </c>
      <c r="DU80">
        <v>192</v>
      </c>
      <c r="DV80">
        <v>192</v>
      </c>
      <c r="DW80">
        <v>192</v>
      </c>
      <c r="DX80">
        <v>192</v>
      </c>
      <c r="DY80">
        <v>192</v>
      </c>
      <c r="DZ80">
        <v>192</v>
      </c>
      <c r="EA80">
        <v>192</v>
      </c>
      <c r="EB80">
        <v>192</v>
      </c>
      <c r="EC80">
        <v>192</v>
      </c>
      <c r="ED80">
        <v>192</v>
      </c>
      <c r="EE80">
        <v>192</v>
      </c>
      <c r="EF80">
        <v>192</v>
      </c>
      <c r="EG80">
        <v>192</v>
      </c>
      <c r="EH80">
        <v>192</v>
      </c>
      <c r="EI80">
        <v>192</v>
      </c>
      <c r="EJ80">
        <v>192</v>
      </c>
      <c r="EK80">
        <v>193</v>
      </c>
      <c r="EL80">
        <v>193</v>
      </c>
      <c r="EM80">
        <v>193</v>
      </c>
      <c r="EN80">
        <v>194</v>
      </c>
      <c r="EO80">
        <v>195</v>
      </c>
      <c r="EP80">
        <v>195</v>
      </c>
      <c r="EQ80">
        <v>196</v>
      </c>
      <c r="ER80">
        <v>196</v>
      </c>
      <c r="ES80">
        <v>196</v>
      </c>
      <c r="ET80">
        <v>196</v>
      </c>
      <c r="EU80">
        <v>196</v>
      </c>
      <c r="EV80">
        <v>197</v>
      </c>
      <c r="EW80">
        <v>197</v>
      </c>
      <c r="EX80">
        <v>197</v>
      </c>
      <c r="EY80">
        <v>197</v>
      </c>
      <c r="EZ80">
        <v>197</v>
      </c>
      <c r="FA80">
        <v>198</v>
      </c>
      <c r="FB80">
        <v>198</v>
      </c>
      <c r="FC80">
        <v>198</v>
      </c>
      <c r="FD80">
        <v>198</v>
      </c>
      <c r="FE80">
        <v>198</v>
      </c>
      <c r="FF80">
        <v>198</v>
      </c>
      <c r="FG80">
        <v>198</v>
      </c>
      <c r="FH80">
        <v>198</v>
      </c>
    </row>
    <row r="81" spans="1:164" x14ac:dyDescent="0.35">
      <c r="A81" t="s">
        <v>190</v>
      </c>
      <c r="B81" t="s">
        <v>142</v>
      </c>
      <c r="C81">
        <v>31.692699999999999</v>
      </c>
      <c r="D81">
        <v>88.092399999999998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1</v>
      </c>
      <c r="N81">
        <v>1</v>
      </c>
      <c r="O81">
        <v>1</v>
      </c>
      <c r="P81">
        <v>1</v>
      </c>
      <c r="Q81">
        <v>1</v>
      </c>
      <c r="R81">
        <v>1</v>
      </c>
      <c r="S81">
        <v>1</v>
      </c>
      <c r="T81">
        <v>1</v>
      </c>
      <c r="U81">
        <v>1</v>
      </c>
      <c r="V81">
        <v>1</v>
      </c>
      <c r="W81">
        <v>1</v>
      </c>
      <c r="X81">
        <v>1</v>
      </c>
      <c r="Y81">
        <v>1</v>
      </c>
      <c r="Z81">
        <v>1</v>
      </c>
      <c r="AA81">
        <v>1</v>
      </c>
      <c r="AB81">
        <v>1</v>
      </c>
      <c r="AC81">
        <v>1</v>
      </c>
      <c r="AD81">
        <v>1</v>
      </c>
      <c r="AE81">
        <v>1</v>
      </c>
      <c r="AF81">
        <v>1</v>
      </c>
      <c r="AG81">
        <v>1</v>
      </c>
      <c r="AH81">
        <v>1</v>
      </c>
      <c r="AI81">
        <v>1</v>
      </c>
      <c r="AJ81">
        <v>1</v>
      </c>
      <c r="AK81">
        <v>1</v>
      </c>
      <c r="AL81">
        <v>1</v>
      </c>
      <c r="AM81">
        <v>1</v>
      </c>
      <c r="AN81">
        <v>1</v>
      </c>
      <c r="AO81">
        <v>1</v>
      </c>
      <c r="AP81">
        <v>1</v>
      </c>
      <c r="AQ81">
        <v>1</v>
      </c>
      <c r="AR81">
        <v>1</v>
      </c>
      <c r="AS81">
        <v>1</v>
      </c>
      <c r="AT81">
        <v>1</v>
      </c>
      <c r="AU81">
        <v>1</v>
      </c>
      <c r="AV81">
        <v>1</v>
      </c>
      <c r="AW81">
        <v>1</v>
      </c>
      <c r="AX81">
        <v>1</v>
      </c>
      <c r="AY81">
        <v>1</v>
      </c>
      <c r="AZ81">
        <v>1</v>
      </c>
      <c r="BA81">
        <v>1</v>
      </c>
      <c r="BB81">
        <v>1</v>
      </c>
      <c r="BC81">
        <v>1</v>
      </c>
      <c r="BD81">
        <v>1</v>
      </c>
      <c r="BE81">
        <v>1</v>
      </c>
      <c r="BF81">
        <v>1</v>
      </c>
      <c r="BG81">
        <v>1</v>
      </c>
      <c r="BH81">
        <v>1</v>
      </c>
      <c r="BI81">
        <v>1</v>
      </c>
      <c r="BJ81">
        <v>1</v>
      </c>
      <c r="BK81">
        <v>1</v>
      </c>
      <c r="BL81">
        <v>1</v>
      </c>
      <c r="BM81">
        <v>1</v>
      </c>
      <c r="BN81">
        <v>1</v>
      </c>
      <c r="BO81">
        <v>1</v>
      </c>
      <c r="BP81">
        <v>1</v>
      </c>
      <c r="BQ81">
        <v>1</v>
      </c>
      <c r="BR81">
        <v>1</v>
      </c>
      <c r="BS81">
        <v>1</v>
      </c>
      <c r="BT81">
        <v>1</v>
      </c>
      <c r="BU81">
        <v>1</v>
      </c>
      <c r="BV81">
        <v>1</v>
      </c>
      <c r="BW81">
        <v>1</v>
      </c>
      <c r="BX81">
        <v>1</v>
      </c>
      <c r="BY81">
        <v>1</v>
      </c>
      <c r="BZ81">
        <v>1</v>
      </c>
      <c r="CA81">
        <v>1</v>
      </c>
      <c r="CB81">
        <v>1</v>
      </c>
      <c r="CC81">
        <v>1</v>
      </c>
      <c r="CD81">
        <v>1</v>
      </c>
      <c r="CE81">
        <v>1</v>
      </c>
      <c r="CF81">
        <v>1</v>
      </c>
      <c r="CG81">
        <v>1</v>
      </c>
      <c r="CH81">
        <v>1</v>
      </c>
      <c r="CI81">
        <v>1</v>
      </c>
      <c r="CJ81">
        <v>1</v>
      </c>
      <c r="CK81">
        <v>1</v>
      </c>
      <c r="CL81">
        <v>1</v>
      </c>
      <c r="CM81">
        <v>1</v>
      </c>
      <c r="CN81">
        <v>1</v>
      </c>
      <c r="CO81">
        <v>1</v>
      </c>
      <c r="CP81">
        <v>1</v>
      </c>
      <c r="CQ81">
        <v>1</v>
      </c>
      <c r="CR81">
        <v>1</v>
      </c>
      <c r="CS81">
        <v>1</v>
      </c>
      <c r="CT81">
        <v>1</v>
      </c>
      <c r="CU81">
        <v>1</v>
      </c>
      <c r="CV81">
        <v>1</v>
      </c>
      <c r="CW81">
        <v>1</v>
      </c>
      <c r="CX81">
        <v>1</v>
      </c>
      <c r="CY81">
        <v>1</v>
      </c>
      <c r="CZ81">
        <v>1</v>
      </c>
      <c r="DA81">
        <v>1</v>
      </c>
      <c r="DB81">
        <v>1</v>
      </c>
      <c r="DC81">
        <v>1</v>
      </c>
      <c r="DD81">
        <v>1</v>
      </c>
      <c r="DE81">
        <v>1</v>
      </c>
      <c r="DF81">
        <v>1</v>
      </c>
      <c r="DG81">
        <v>1</v>
      </c>
      <c r="DH81">
        <v>1</v>
      </c>
      <c r="DI81">
        <v>1</v>
      </c>
      <c r="DJ81">
        <v>1</v>
      </c>
      <c r="DK81">
        <v>1</v>
      </c>
      <c r="DL81">
        <v>1</v>
      </c>
      <c r="DM81">
        <v>1</v>
      </c>
      <c r="DN81">
        <v>1</v>
      </c>
      <c r="DO81">
        <v>1</v>
      </c>
      <c r="DP81">
        <v>1</v>
      </c>
      <c r="DQ81">
        <v>1</v>
      </c>
      <c r="DR81">
        <v>1</v>
      </c>
      <c r="DS81">
        <v>1</v>
      </c>
      <c r="DT81">
        <v>1</v>
      </c>
      <c r="DU81">
        <v>1</v>
      </c>
      <c r="DV81">
        <v>1</v>
      </c>
      <c r="DW81">
        <v>1</v>
      </c>
      <c r="DX81">
        <v>1</v>
      </c>
      <c r="DY81">
        <v>1</v>
      </c>
      <c r="DZ81">
        <v>1</v>
      </c>
      <c r="EA81">
        <v>1</v>
      </c>
      <c r="EB81">
        <v>1</v>
      </c>
      <c r="EC81">
        <v>1</v>
      </c>
      <c r="ED81">
        <v>1</v>
      </c>
      <c r="EE81">
        <v>1</v>
      </c>
      <c r="EF81">
        <v>1</v>
      </c>
      <c r="EG81">
        <v>1</v>
      </c>
      <c r="EH81">
        <v>1</v>
      </c>
      <c r="EI81">
        <v>1</v>
      </c>
      <c r="EJ81">
        <v>1</v>
      </c>
      <c r="EK81">
        <v>1</v>
      </c>
      <c r="EL81">
        <v>1</v>
      </c>
      <c r="EM81">
        <v>1</v>
      </c>
      <c r="EN81">
        <v>1</v>
      </c>
      <c r="EO81">
        <v>1</v>
      </c>
      <c r="EP81">
        <v>1</v>
      </c>
      <c r="EQ81">
        <v>1</v>
      </c>
      <c r="ER81">
        <v>1</v>
      </c>
      <c r="ES81">
        <v>1</v>
      </c>
      <c r="ET81">
        <v>1</v>
      </c>
      <c r="EU81">
        <v>1</v>
      </c>
      <c r="EV81">
        <v>1</v>
      </c>
      <c r="EW81">
        <v>1</v>
      </c>
      <c r="EX81">
        <v>1</v>
      </c>
      <c r="EY81">
        <v>1</v>
      </c>
      <c r="EZ81">
        <v>1</v>
      </c>
      <c r="FA81">
        <v>1</v>
      </c>
      <c r="FB81">
        <v>1</v>
      </c>
      <c r="FC81">
        <v>1</v>
      </c>
      <c r="FD81">
        <v>1</v>
      </c>
      <c r="FE81">
        <v>1</v>
      </c>
      <c r="FF81">
        <v>1</v>
      </c>
      <c r="FG81">
        <v>1</v>
      </c>
      <c r="FH81">
        <v>1</v>
      </c>
    </row>
    <row r="82" spans="1:164" x14ac:dyDescent="0.35">
      <c r="A82" t="s">
        <v>174</v>
      </c>
      <c r="B82" t="s">
        <v>142</v>
      </c>
      <c r="C82">
        <v>41.112900000000003</v>
      </c>
      <c r="D82">
        <v>85.240099999999998</v>
      </c>
      <c r="E82">
        <v>0</v>
      </c>
      <c r="F82">
        <v>2</v>
      </c>
      <c r="G82">
        <v>2</v>
      </c>
      <c r="H82">
        <v>3</v>
      </c>
      <c r="I82">
        <v>4</v>
      </c>
      <c r="J82">
        <v>5</v>
      </c>
      <c r="K82">
        <v>10</v>
      </c>
      <c r="L82">
        <v>13</v>
      </c>
      <c r="M82">
        <v>14</v>
      </c>
      <c r="N82">
        <v>17</v>
      </c>
      <c r="O82">
        <v>18</v>
      </c>
      <c r="P82">
        <v>21</v>
      </c>
      <c r="Q82">
        <v>24</v>
      </c>
      <c r="R82">
        <v>29</v>
      </c>
      <c r="S82">
        <v>32</v>
      </c>
      <c r="T82">
        <v>36</v>
      </c>
      <c r="U82">
        <v>39</v>
      </c>
      <c r="V82">
        <v>42</v>
      </c>
      <c r="W82">
        <v>45</v>
      </c>
      <c r="X82">
        <v>49</v>
      </c>
      <c r="Y82">
        <v>55</v>
      </c>
      <c r="Z82">
        <v>59</v>
      </c>
      <c r="AA82">
        <v>63</v>
      </c>
      <c r="AB82">
        <v>65</v>
      </c>
      <c r="AC82">
        <v>70</v>
      </c>
      <c r="AD82">
        <v>71</v>
      </c>
      <c r="AE82">
        <v>75</v>
      </c>
      <c r="AF82">
        <v>76</v>
      </c>
      <c r="AG82">
        <v>76</v>
      </c>
      <c r="AH82">
        <v>76</v>
      </c>
      <c r="AI82">
        <v>76</v>
      </c>
      <c r="AJ82">
        <v>76</v>
      </c>
      <c r="AK82">
        <v>76</v>
      </c>
      <c r="AL82">
        <v>76</v>
      </c>
      <c r="AM82">
        <v>76</v>
      </c>
      <c r="AN82">
        <v>76</v>
      </c>
      <c r="AO82">
        <v>76</v>
      </c>
      <c r="AP82">
        <v>76</v>
      </c>
      <c r="AQ82">
        <v>76</v>
      </c>
      <c r="AR82">
        <v>76</v>
      </c>
      <c r="AS82">
        <v>76</v>
      </c>
      <c r="AT82">
        <v>76</v>
      </c>
      <c r="AU82">
        <v>76</v>
      </c>
      <c r="AV82">
        <v>76</v>
      </c>
      <c r="AW82">
        <v>76</v>
      </c>
      <c r="AX82">
        <v>76</v>
      </c>
      <c r="AY82">
        <v>76</v>
      </c>
      <c r="AZ82">
        <v>76</v>
      </c>
      <c r="BA82">
        <v>76</v>
      </c>
      <c r="BB82">
        <v>76</v>
      </c>
      <c r="BC82">
        <v>76</v>
      </c>
      <c r="BD82">
        <v>76</v>
      </c>
      <c r="BE82">
        <v>76</v>
      </c>
      <c r="BF82">
        <v>76</v>
      </c>
      <c r="BG82">
        <v>76</v>
      </c>
      <c r="BH82">
        <v>76</v>
      </c>
      <c r="BI82">
        <v>76</v>
      </c>
      <c r="BJ82">
        <v>76</v>
      </c>
      <c r="BK82">
        <v>76</v>
      </c>
      <c r="BL82">
        <v>76</v>
      </c>
      <c r="BM82">
        <v>76</v>
      </c>
      <c r="BN82">
        <v>76</v>
      </c>
      <c r="BO82">
        <v>76</v>
      </c>
      <c r="BP82">
        <v>76</v>
      </c>
      <c r="BQ82">
        <v>76</v>
      </c>
      <c r="BR82">
        <v>76</v>
      </c>
      <c r="BS82">
        <v>76</v>
      </c>
      <c r="BT82">
        <v>76</v>
      </c>
      <c r="BU82">
        <v>76</v>
      </c>
      <c r="BV82">
        <v>76</v>
      </c>
      <c r="BW82">
        <v>76</v>
      </c>
      <c r="BX82">
        <v>76</v>
      </c>
      <c r="BY82">
        <v>76</v>
      </c>
      <c r="BZ82">
        <v>76</v>
      </c>
      <c r="CA82">
        <v>76</v>
      </c>
      <c r="CB82">
        <v>76</v>
      </c>
      <c r="CC82">
        <v>76</v>
      </c>
      <c r="CD82">
        <v>76</v>
      </c>
      <c r="CE82">
        <v>76</v>
      </c>
      <c r="CF82">
        <v>76</v>
      </c>
      <c r="CG82">
        <v>76</v>
      </c>
      <c r="CH82">
        <v>76</v>
      </c>
      <c r="CI82">
        <v>76</v>
      </c>
      <c r="CJ82">
        <v>76</v>
      </c>
      <c r="CK82">
        <v>76</v>
      </c>
      <c r="CL82">
        <v>76</v>
      </c>
      <c r="CM82">
        <v>76</v>
      </c>
      <c r="CN82">
        <v>76</v>
      </c>
      <c r="CO82">
        <v>76</v>
      </c>
      <c r="CP82">
        <v>76</v>
      </c>
      <c r="CQ82">
        <v>76</v>
      </c>
      <c r="CR82">
        <v>76</v>
      </c>
      <c r="CS82">
        <v>76</v>
      </c>
      <c r="CT82">
        <v>76</v>
      </c>
      <c r="CU82">
        <v>76</v>
      </c>
      <c r="CV82">
        <v>76</v>
      </c>
      <c r="CW82">
        <v>76</v>
      </c>
      <c r="CX82">
        <v>76</v>
      </c>
      <c r="CY82">
        <v>76</v>
      </c>
      <c r="CZ82">
        <v>76</v>
      </c>
      <c r="DA82">
        <v>76</v>
      </c>
      <c r="DB82">
        <v>76</v>
      </c>
      <c r="DC82">
        <v>76</v>
      </c>
      <c r="DD82">
        <v>76</v>
      </c>
      <c r="DE82">
        <v>76</v>
      </c>
      <c r="DF82">
        <v>76</v>
      </c>
      <c r="DG82">
        <v>76</v>
      </c>
      <c r="DH82">
        <v>76</v>
      </c>
      <c r="DI82">
        <v>76</v>
      </c>
      <c r="DJ82">
        <v>76</v>
      </c>
      <c r="DK82">
        <v>76</v>
      </c>
      <c r="DL82">
        <v>76</v>
      </c>
      <c r="DM82">
        <v>76</v>
      </c>
      <c r="DN82">
        <v>76</v>
      </c>
      <c r="DO82">
        <v>76</v>
      </c>
      <c r="DP82">
        <v>76</v>
      </c>
      <c r="DQ82">
        <v>76</v>
      </c>
      <c r="DR82">
        <v>76</v>
      </c>
      <c r="DS82">
        <v>76</v>
      </c>
      <c r="DT82">
        <v>76</v>
      </c>
      <c r="DU82">
        <v>76</v>
      </c>
      <c r="DV82">
        <v>76</v>
      </c>
      <c r="DW82">
        <v>76</v>
      </c>
      <c r="DX82">
        <v>76</v>
      </c>
      <c r="DY82">
        <v>76</v>
      </c>
      <c r="DZ82">
        <v>76</v>
      </c>
      <c r="EA82">
        <v>76</v>
      </c>
      <c r="EB82">
        <v>76</v>
      </c>
      <c r="EC82">
        <v>76</v>
      </c>
      <c r="ED82">
        <v>76</v>
      </c>
      <c r="EE82">
        <v>76</v>
      </c>
      <c r="EF82">
        <v>76</v>
      </c>
      <c r="EG82">
        <v>76</v>
      </c>
      <c r="EH82">
        <v>76</v>
      </c>
      <c r="EI82">
        <v>76</v>
      </c>
      <c r="EJ82">
        <v>76</v>
      </c>
      <c r="EK82">
        <v>76</v>
      </c>
      <c r="EL82">
        <v>76</v>
      </c>
      <c r="EM82">
        <v>76</v>
      </c>
      <c r="EN82">
        <v>76</v>
      </c>
      <c r="EO82">
        <v>76</v>
      </c>
      <c r="EP82">
        <v>76</v>
      </c>
      <c r="EQ82">
        <v>76</v>
      </c>
      <c r="ER82">
        <v>76</v>
      </c>
      <c r="ES82">
        <v>76</v>
      </c>
      <c r="ET82">
        <v>76</v>
      </c>
      <c r="EU82">
        <v>76</v>
      </c>
      <c r="EV82">
        <v>76</v>
      </c>
      <c r="EW82">
        <v>76</v>
      </c>
      <c r="EX82">
        <v>76</v>
      </c>
      <c r="EY82">
        <v>76</v>
      </c>
      <c r="EZ82">
        <v>76</v>
      </c>
      <c r="FA82">
        <v>76</v>
      </c>
      <c r="FB82">
        <v>76</v>
      </c>
      <c r="FC82">
        <v>76</v>
      </c>
      <c r="FD82">
        <v>76</v>
      </c>
      <c r="FE82">
        <v>76</v>
      </c>
      <c r="FF82">
        <v>76</v>
      </c>
      <c r="FG82">
        <v>76</v>
      </c>
      <c r="FH82">
        <v>76</v>
      </c>
    </row>
    <row r="83" spans="1:164" x14ac:dyDescent="0.35">
      <c r="A83" t="s">
        <v>164</v>
      </c>
      <c r="B83" t="s">
        <v>142</v>
      </c>
      <c r="C83">
        <v>24.974</v>
      </c>
      <c r="D83">
        <v>101.48699999999999</v>
      </c>
      <c r="E83">
        <v>1</v>
      </c>
      <c r="F83">
        <v>2</v>
      </c>
      <c r="G83">
        <v>5</v>
      </c>
      <c r="H83">
        <v>11</v>
      </c>
      <c r="I83">
        <v>16</v>
      </c>
      <c r="J83">
        <v>26</v>
      </c>
      <c r="K83">
        <v>44</v>
      </c>
      <c r="L83">
        <v>55</v>
      </c>
      <c r="M83">
        <v>70</v>
      </c>
      <c r="N83">
        <v>83</v>
      </c>
      <c r="O83">
        <v>93</v>
      </c>
      <c r="P83">
        <v>105</v>
      </c>
      <c r="Q83">
        <v>117</v>
      </c>
      <c r="R83">
        <v>122</v>
      </c>
      <c r="S83">
        <v>128</v>
      </c>
      <c r="T83">
        <v>133</v>
      </c>
      <c r="U83">
        <v>138</v>
      </c>
      <c r="V83">
        <v>138</v>
      </c>
      <c r="W83">
        <v>141</v>
      </c>
      <c r="X83">
        <v>149</v>
      </c>
      <c r="Y83">
        <v>153</v>
      </c>
      <c r="Z83">
        <v>154</v>
      </c>
      <c r="AA83">
        <v>156</v>
      </c>
      <c r="AB83">
        <v>162</v>
      </c>
      <c r="AC83">
        <v>168</v>
      </c>
      <c r="AD83">
        <v>171</v>
      </c>
      <c r="AE83">
        <v>171</v>
      </c>
      <c r="AF83">
        <v>172</v>
      </c>
      <c r="AG83">
        <v>172</v>
      </c>
      <c r="AH83">
        <v>174</v>
      </c>
      <c r="AI83">
        <v>174</v>
      </c>
      <c r="AJ83">
        <v>174</v>
      </c>
      <c r="AK83">
        <v>174</v>
      </c>
      <c r="AL83">
        <v>174</v>
      </c>
      <c r="AM83">
        <v>174</v>
      </c>
      <c r="AN83">
        <v>174</v>
      </c>
      <c r="AO83">
        <v>174</v>
      </c>
      <c r="AP83">
        <v>174</v>
      </c>
      <c r="AQ83">
        <v>174</v>
      </c>
      <c r="AR83">
        <v>174</v>
      </c>
      <c r="AS83">
        <v>174</v>
      </c>
      <c r="AT83">
        <v>174</v>
      </c>
      <c r="AU83">
        <v>174</v>
      </c>
      <c r="AV83">
        <v>174</v>
      </c>
      <c r="AW83">
        <v>174</v>
      </c>
      <c r="AX83">
        <v>174</v>
      </c>
      <c r="AY83">
        <v>174</v>
      </c>
      <c r="AZ83">
        <v>174</v>
      </c>
      <c r="BA83">
        <v>174</v>
      </c>
      <c r="BB83">
        <v>174</v>
      </c>
      <c r="BC83">
        <v>174</v>
      </c>
      <c r="BD83">
        <v>174</v>
      </c>
      <c r="BE83">
        <v>174</v>
      </c>
      <c r="BF83">
        <v>174</v>
      </c>
      <c r="BG83">
        <v>176</v>
      </c>
      <c r="BH83">
        <v>176</v>
      </c>
      <c r="BI83">
        <v>176</v>
      </c>
      <c r="BJ83">
        <v>176</v>
      </c>
      <c r="BK83">
        <v>176</v>
      </c>
      <c r="BL83">
        <v>176</v>
      </c>
      <c r="BM83">
        <v>176</v>
      </c>
      <c r="BN83">
        <v>176</v>
      </c>
      <c r="BO83">
        <v>176</v>
      </c>
      <c r="BP83">
        <v>176</v>
      </c>
      <c r="BQ83">
        <v>178</v>
      </c>
      <c r="BR83">
        <v>180</v>
      </c>
      <c r="BS83">
        <v>180</v>
      </c>
      <c r="BT83">
        <v>180</v>
      </c>
      <c r="BU83">
        <v>180</v>
      </c>
      <c r="BV83">
        <v>182</v>
      </c>
      <c r="BW83">
        <v>182</v>
      </c>
      <c r="BX83">
        <v>183</v>
      </c>
      <c r="BY83">
        <v>184</v>
      </c>
      <c r="BZ83">
        <v>184</v>
      </c>
      <c r="CA83">
        <v>184</v>
      </c>
      <c r="CB83">
        <v>184</v>
      </c>
      <c r="CC83">
        <v>184</v>
      </c>
      <c r="CD83">
        <v>184</v>
      </c>
      <c r="CE83">
        <v>184</v>
      </c>
      <c r="CF83">
        <v>184</v>
      </c>
      <c r="CG83">
        <v>184</v>
      </c>
      <c r="CH83">
        <v>184</v>
      </c>
      <c r="CI83">
        <v>184</v>
      </c>
      <c r="CJ83">
        <v>184</v>
      </c>
      <c r="CK83">
        <v>184</v>
      </c>
      <c r="CL83">
        <v>184</v>
      </c>
      <c r="CM83">
        <v>184</v>
      </c>
      <c r="CN83">
        <v>184</v>
      </c>
      <c r="CO83">
        <v>184</v>
      </c>
      <c r="CP83">
        <v>184</v>
      </c>
      <c r="CQ83">
        <v>184</v>
      </c>
      <c r="CR83">
        <v>184</v>
      </c>
      <c r="CS83">
        <v>184</v>
      </c>
      <c r="CT83">
        <v>185</v>
      </c>
      <c r="CU83">
        <v>185</v>
      </c>
      <c r="CV83">
        <v>185</v>
      </c>
      <c r="CW83">
        <v>185</v>
      </c>
      <c r="CX83">
        <v>185</v>
      </c>
      <c r="CY83">
        <v>185</v>
      </c>
      <c r="CZ83">
        <v>185</v>
      </c>
      <c r="DA83">
        <v>185</v>
      </c>
      <c r="DB83">
        <v>185</v>
      </c>
      <c r="DC83">
        <v>185</v>
      </c>
      <c r="DD83">
        <v>185</v>
      </c>
      <c r="DE83">
        <v>185</v>
      </c>
      <c r="DF83">
        <v>185</v>
      </c>
      <c r="DG83">
        <v>185</v>
      </c>
      <c r="DH83">
        <v>185</v>
      </c>
      <c r="DI83">
        <v>185</v>
      </c>
      <c r="DJ83">
        <v>185</v>
      </c>
      <c r="DK83">
        <v>185</v>
      </c>
      <c r="DL83">
        <v>185</v>
      </c>
      <c r="DM83">
        <v>185</v>
      </c>
      <c r="DN83">
        <v>185</v>
      </c>
      <c r="DO83">
        <v>185</v>
      </c>
      <c r="DP83">
        <v>185</v>
      </c>
      <c r="DQ83">
        <v>185</v>
      </c>
      <c r="DR83">
        <v>185</v>
      </c>
      <c r="DS83">
        <v>185</v>
      </c>
      <c r="DT83">
        <v>185</v>
      </c>
      <c r="DU83">
        <v>185</v>
      </c>
      <c r="DV83">
        <v>185</v>
      </c>
      <c r="DW83">
        <v>185</v>
      </c>
      <c r="DX83">
        <v>185</v>
      </c>
      <c r="DY83">
        <v>185</v>
      </c>
      <c r="DZ83">
        <v>185</v>
      </c>
      <c r="EA83">
        <v>185</v>
      </c>
      <c r="EB83">
        <v>185</v>
      </c>
      <c r="EC83">
        <v>185</v>
      </c>
      <c r="ED83">
        <v>185</v>
      </c>
      <c r="EE83">
        <v>185</v>
      </c>
      <c r="EF83">
        <v>185</v>
      </c>
      <c r="EG83">
        <v>185</v>
      </c>
      <c r="EH83">
        <v>185</v>
      </c>
      <c r="EI83">
        <v>185</v>
      </c>
      <c r="EJ83">
        <v>185</v>
      </c>
      <c r="EK83">
        <v>185</v>
      </c>
      <c r="EL83">
        <v>185</v>
      </c>
      <c r="EM83">
        <v>185</v>
      </c>
      <c r="EN83">
        <v>185</v>
      </c>
      <c r="EO83">
        <v>185</v>
      </c>
      <c r="EP83">
        <v>185</v>
      </c>
      <c r="EQ83">
        <v>185</v>
      </c>
      <c r="ER83">
        <v>185</v>
      </c>
      <c r="ES83">
        <v>185</v>
      </c>
      <c r="ET83">
        <v>185</v>
      </c>
      <c r="EU83">
        <v>185</v>
      </c>
      <c r="EV83">
        <v>185</v>
      </c>
      <c r="EW83">
        <v>185</v>
      </c>
      <c r="EX83">
        <v>185</v>
      </c>
      <c r="EY83">
        <v>185</v>
      </c>
      <c r="EZ83">
        <v>185</v>
      </c>
      <c r="FA83">
        <v>185</v>
      </c>
      <c r="FB83">
        <v>185</v>
      </c>
      <c r="FC83">
        <v>185</v>
      </c>
      <c r="FD83">
        <v>185</v>
      </c>
      <c r="FE83">
        <v>185</v>
      </c>
      <c r="FF83">
        <v>185</v>
      </c>
      <c r="FG83">
        <v>185</v>
      </c>
      <c r="FH83">
        <v>185</v>
      </c>
    </row>
    <row r="84" spans="1:164" x14ac:dyDescent="0.35">
      <c r="A84" t="s">
        <v>148</v>
      </c>
      <c r="B84" t="s">
        <v>142</v>
      </c>
      <c r="C84">
        <v>29.183199999999999</v>
      </c>
      <c r="D84">
        <v>120.0934</v>
      </c>
      <c r="E84">
        <v>10</v>
      </c>
      <c r="F84">
        <v>27</v>
      </c>
      <c r="G84">
        <v>43</v>
      </c>
      <c r="H84">
        <v>62</v>
      </c>
      <c r="I84">
        <v>104</v>
      </c>
      <c r="J84">
        <v>128</v>
      </c>
      <c r="K84">
        <v>173</v>
      </c>
      <c r="L84">
        <v>296</v>
      </c>
      <c r="M84">
        <v>428</v>
      </c>
      <c r="N84">
        <v>538</v>
      </c>
      <c r="O84">
        <v>599</v>
      </c>
      <c r="P84">
        <v>661</v>
      </c>
      <c r="Q84">
        <v>724</v>
      </c>
      <c r="R84">
        <v>829</v>
      </c>
      <c r="S84">
        <v>895</v>
      </c>
      <c r="T84">
        <v>954</v>
      </c>
      <c r="U84">
        <v>1006</v>
      </c>
      <c r="V84">
        <v>1048</v>
      </c>
      <c r="W84">
        <v>1075</v>
      </c>
      <c r="X84">
        <v>1092</v>
      </c>
      <c r="Y84">
        <v>1117</v>
      </c>
      <c r="Z84">
        <v>1131</v>
      </c>
      <c r="AA84">
        <v>1145</v>
      </c>
      <c r="AB84">
        <v>1155</v>
      </c>
      <c r="AC84">
        <v>1162</v>
      </c>
      <c r="AD84">
        <v>1167</v>
      </c>
      <c r="AE84">
        <v>1171</v>
      </c>
      <c r="AF84">
        <v>1172</v>
      </c>
      <c r="AG84">
        <v>1174</v>
      </c>
      <c r="AH84">
        <v>1175</v>
      </c>
      <c r="AI84">
        <v>1203</v>
      </c>
      <c r="AJ84">
        <v>1205</v>
      </c>
      <c r="AK84">
        <v>1205</v>
      </c>
      <c r="AL84">
        <v>1205</v>
      </c>
      <c r="AM84">
        <v>1205</v>
      </c>
      <c r="AN84">
        <v>1205</v>
      </c>
      <c r="AO84">
        <v>1205</v>
      </c>
      <c r="AP84">
        <v>1205</v>
      </c>
      <c r="AQ84">
        <v>1205</v>
      </c>
      <c r="AR84">
        <v>1205</v>
      </c>
      <c r="AS84">
        <v>1206</v>
      </c>
      <c r="AT84">
        <v>1213</v>
      </c>
      <c r="AU84">
        <v>1213</v>
      </c>
      <c r="AV84">
        <v>1215</v>
      </c>
      <c r="AW84">
        <v>1215</v>
      </c>
      <c r="AX84">
        <v>1215</v>
      </c>
      <c r="AY84">
        <v>1215</v>
      </c>
      <c r="AZ84">
        <v>1215</v>
      </c>
      <c r="BA84">
        <v>1215</v>
      </c>
      <c r="BB84">
        <v>1215</v>
      </c>
      <c r="BC84">
        <v>1215</v>
      </c>
      <c r="BD84">
        <v>1215</v>
      </c>
      <c r="BE84">
        <v>1227</v>
      </c>
      <c r="BF84">
        <v>1231</v>
      </c>
      <c r="BG84">
        <v>1231</v>
      </c>
      <c r="BH84">
        <v>1232</v>
      </c>
      <c r="BI84">
        <v>1232</v>
      </c>
      <c r="BJ84">
        <v>1233</v>
      </c>
      <c r="BK84">
        <v>1234</v>
      </c>
      <c r="BL84">
        <v>1236</v>
      </c>
      <c r="BM84">
        <v>1238</v>
      </c>
      <c r="BN84">
        <v>1238</v>
      </c>
      <c r="BO84">
        <v>1240</v>
      </c>
      <c r="BP84">
        <v>1241</v>
      </c>
      <c r="BQ84">
        <v>1243</v>
      </c>
      <c r="BR84">
        <v>1247</v>
      </c>
      <c r="BS84">
        <v>1251</v>
      </c>
      <c r="BT84">
        <v>1254</v>
      </c>
      <c r="BU84">
        <v>1255</v>
      </c>
      <c r="BV84">
        <v>1257</v>
      </c>
      <c r="BW84">
        <v>1257</v>
      </c>
      <c r="BX84">
        <v>1258</v>
      </c>
      <c r="BY84">
        <v>1260</v>
      </c>
      <c r="BZ84">
        <v>1262</v>
      </c>
      <c r="CA84">
        <v>1263</v>
      </c>
      <c r="CB84">
        <v>1264</v>
      </c>
      <c r="CC84">
        <v>1265</v>
      </c>
      <c r="CD84">
        <v>1266</v>
      </c>
      <c r="CE84">
        <v>1267</v>
      </c>
      <c r="CF84">
        <v>1267</v>
      </c>
      <c r="CG84">
        <v>1267</v>
      </c>
      <c r="CH84">
        <v>1267</v>
      </c>
      <c r="CI84">
        <v>1267</v>
      </c>
      <c r="CJ84">
        <v>1267</v>
      </c>
      <c r="CK84">
        <v>1268</v>
      </c>
      <c r="CL84">
        <v>1268</v>
      </c>
      <c r="CM84">
        <v>1268</v>
      </c>
      <c r="CN84">
        <v>1268</v>
      </c>
      <c r="CO84">
        <v>1268</v>
      </c>
      <c r="CP84">
        <v>1268</v>
      </c>
      <c r="CQ84">
        <v>1268</v>
      </c>
      <c r="CR84">
        <v>1268</v>
      </c>
      <c r="CS84">
        <v>1268</v>
      </c>
      <c r="CT84">
        <v>1268</v>
      </c>
      <c r="CU84">
        <v>1268</v>
      </c>
      <c r="CV84">
        <v>1268</v>
      </c>
      <c r="CW84">
        <v>1268</v>
      </c>
      <c r="CX84">
        <v>1268</v>
      </c>
      <c r="CY84">
        <v>1268</v>
      </c>
      <c r="CZ84">
        <v>1268</v>
      </c>
      <c r="DA84">
        <v>1268</v>
      </c>
      <c r="DB84">
        <v>1268</v>
      </c>
      <c r="DC84">
        <v>1268</v>
      </c>
      <c r="DD84">
        <v>1268</v>
      </c>
      <c r="DE84">
        <v>1268</v>
      </c>
      <c r="DF84">
        <v>1268</v>
      </c>
      <c r="DG84">
        <v>1268</v>
      </c>
      <c r="DH84">
        <v>1268</v>
      </c>
      <c r="DI84">
        <v>1268</v>
      </c>
      <c r="DJ84">
        <v>1268</v>
      </c>
      <c r="DK84">
        <v>1268</v>
      </c>
      <c r="DL84">
        <v>1268</v>
      </c>
      <c r="DM84">
        <v>1268</v>
      </c>
      <c r="DN84">
        <v>1268</v>
      </c>
      <c r="DO84">
        <v>1268</v>
      </c>
      <c r="DP84">
        <v>1268</v>
      </c>
      <c r="DQ84">
        <v>1268</v>
      </c>
      <c r="DR84">
        <v>1268</v>
      </c>
      <c r="DS84">
        <v>1268</v>
      </c>
      <c r="DT84">
        <v>1268</v>
      </c>
      <c r="DU84">
        <v>1268</v>
      </c>
      <c r="DV84">
        <v>1268</v>
      </c>
      <c r="DW84">
        <v>1268</v>
      </c>
      <c r="DX84">
        <v>1268</v>
      </c>
      <c r="DY84">
        <v>1268</v>
      </c>
      <c r="DZ84">
        <v>1268</v>
      </c>
      <c r="EA84">
        <v>1268</v>
      </c>
      <c r="EB84">
        <v>1268</v>
      </c>
      <c r="EC84">
        <v>1268</v>
      </c>
      <c r="ED84">
        <v>1268</v>
      </c>
      <c r="EE84">
        <v>1268</v>
      </c>
      <c r="EF84">
        <v>1268</v>
      </c>
      <c r="EG84">
        <v>1268</v>
      </c>
      <c r="EH84">
        <v>1268</v>
      </c>
      <c r="EI84">
        <v>1268</v>
      </c>
      <c r="EJ84">
        <v>1268</v>
      </c>
      <c r="EK84">
        <v>1268</v>
      </c>
      <c r="EL84">
        <v>1268</v>
      </c>
      <c r="EM84">
        <v>1268</v>
      </c>
      <c r="EN84">
        <v>1268</v>
      </c>
      <c r="EO84">
        <v>1268</v>
      </c>
      <c r="EP84">
        <v>1268</v>
      </c>
      <c r="EQ84">
        <v>1268</v>
      </c>
      <c r="ER84">
        <v>1268</v>
      </c>
      <c r="ES84">
        <v>1268</v>
      </c>
      <c r="ET84">
        <v>1268</v>
      </c>
      <c r="EU84">
        <v>1269</v>
      </c>
      <c r="EV84">
        <v>1269</v>
      </c>
      <c r="EW84">
        <v>1269</v>
      </c>
      <c r="EX84">
        <v>1269</v>
      </c>
      <c r="EY84">
        <v>1269</v>
      </c>
      <c r="EZ84">
        <v>1269</v>
      </c>
      <c r="FA84">
        <v>1269</v>
      </c>
      <c r="FB84">
        <v>1269</v>
      </c>
      <c r="FC84">
        <v>1269</v>
      </c>
      <c r="FD84">
        <v>1269</v>
      </c>
      <c r="FE84">
        <v>1269</v>
      </c>
      <c r="FF84">
        <v>1269</v>
      </c>
      <c r="FG84">
        <v>1269</v>
      </c>
      <c r="FH84">
        <v>1269</v>
      </c>
    </row>
    <row r="85" spans="1:164" x14ac:dyDescent="0.35">
      <c r="B85" t="s">
        <v>116</v>
      </c>
      <c r="C85">
        <v>4.5709</v>
      </c>
      <c r="D85">
        <v>-74.297300000000007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1</v>
      </c>
      <c r="AX85">
        <v>1</v>
      </c>
      <c r="AY85">
        <v>1</v>
      </c>
      <c r="AZ85">
        <v>1</v>
      </c>
      <c r="BA85">
        <v>3</v>
      </c>
      <c r="BB85">
        <v>9</v>
      </c>
      <c r="BC85">
        <v>9</v>
      </c>
      <c r="BD85">
        <v>13</v>
      </c>
      <c r="BE85">
        <v>22</v>
      </c>
      <c r="BF85">
        <v>34</v>
      </c>
      <c r="BG85">
        <v>54</v>
      </c>
      <c r="BH85">
        <v>65</v>
      </c>
      <c r="BI85">
        <v>93</v>
      </c>
      <c r="BJ85">
        <v>102</v>
      </c>
      <c r="BK85">
        <v>128</v>
      </c>
      <c r="BL85">
        <v>196</v>
      </c>
      <c r="BM85">
        <v>231</v>
      </c>
      <c r="BN85">
        <v>277</v>
      </c>
      <c r="BO85">
        <v>378</v>
      </c>
      <c r="BP85">
        <v>470</v>
      </c>
      <c r="BQ85">
        <v>491</v>
      </c>
      <c r="BR85">
        <v>539</v>
      </c>
      <c r="BS85">
        <v>608</v>
      </c>
      <c r="BT85">
        <v>702</v>
      </c>
      <c r="BU85">
        <v>798</v>
      </c>
      <c r="BV85">
        <v>906</v>
      </c>
      <c r="BW85">
        <v>1065</v>
      </c>
      <c r="BX85">
        <v>1161</v>
      </c>
      <c r="BY85">
        <v>1267</v>
      </c>
      <c r="BZ85">
        <v>1406</v>
      </c>
      <c r="CA85">
        <v>1485</v>
      </c>
      <c r="CB85">
        <v>1579</v>
      </c>
      <c r="CC85">
        <v>1780</v>
      </c>
      <c r="CD85">
        <v>2054</v>
      </c>
      <c r="CE85">
        <v>2223</v>
      </c>
      <c r="CF85">
        <v>2473</v>
      </c>
      <c r="CG85">
        <v>2709</v>
      </c>
      <c r="CH85">
        <v>2776</v>
      </c>
      <c r="CI85">
        <v>2852</v>
      </c>
      <c r="CJ85">
        <v>2979</v>
      </c>
      <c r="CK85">
        <v>3105</v>
      </c>
      <c r="CL85">
        <v>3233</v>
      </c>
      <c r="CM85">
        <v>3439</v>
      </c>
      <c r="CN85">
        <v>3439</v>
      </c>
      <c r="CO85">
        <v>3792</v>
      </c>
      <c r="CP85">
        <v>3977</v>
      </c>
      <c r="CQ85">
        <v>4149</v>
      </c>
      <c r="CR85">
        <v>4356</v>
      </c>
      <c r="CS85">
        <v>4561</v>
      </c>
      <c r="CT85">
        <v>4881</v>
      </c>
      <c r="CU85">
        <v>5142</v>
      </c>
      <c r="CV85">
        <v>5379</v>
      </c>
      <c r="CW85">
        <v>5597</v>
      </c>
      <c r="CX85">
        <v>5949</v>
      </c>
      <c r="CY85">
        <v>6207</v>
      </c>
      <c r="CZ85">
        <v>6507</v>
      </c>
      <c r="DA85">
        <v>7006</v>
      </c>
      <c r="DB85">
        <v>7285</v>
      </c>
      <c r="DC85">
        <v>7668</v>
      </c>
      <c r="DD85">
        <v>7973</v>
      </c>
      <c r="DE85">
        <v>8613</v>
      </c>
      <c r="DF85">
        <v>8959</v>
      </c>
      <c r="DG85">
        <v>9456</v>
      </c>
      <c r="DH85">
        <v>10051</v>
      </c>
      <c r="DI85">
        <v>10495</v>
      </c>
      <c r="DJ85">
        <v>11063</v>
      </c>
      <c r="DK85">
        <v>11613</v>
      </c>
      <c r="DL85">
        <v>12272</v>
      </c>
      <c r="DM85">
        <v>12930</v>
      </c>
      <c r="DN85">
        <v>13610</v>
      </c>
      <c r="DO85">
        <v>14216</v>
      </c>
      <c r="DP85">
        <v>14939</v>
      </c>
      <c r="DQ85">
        <v>15574</v>
      </c>
      <c r="DR85">
        <v>16295</v>
      </c>
      <c r="DS85">
        <v>16935</v>
      </c>
      <c r="DT85">
        <v>17687</v>
      </c>
      <c r="DU85">
        <v>18330</v>
      </c>
      <c r="DV85">
        <v>19131</v>
      </c>
      <c r="DW85">
        <v>20177</v>
      </c>
      <c r="DX85">
        <v>21175</v>
      </c>
      <c r="DY85">
        <v>21981</v>
      </c>
      <c r="DZ85">
        <v>23003</v>
      </c>
      <c r="EA85">
        <v>24104</v>
      </c>
      <c r="EB85">
        <v>24141</v>
      </c>
      <c r="EC85">
        <v>25406</v>
      </c>
      <c r="ED85">
        <v>26734</v>
      </c>
      <c r="EE85">
        <v>27219</v>
      </c>
      <c r="EF85">
        <v>29384</v>
      </c>
      <c r="EG85">
        <v>30593</v>
      </c>
      <c r="EH85">
        <v>31935</v>
      </c>
      <c r="EI85">
        <v>33466</v>
      </c>
      <c r="EJ85">
        <v>36759</v>
      </c>
      <c r="EK85">
        <v>36759</v>
      </c>
      <c r="EL85">
        <v>38149</v>
      </c>
      <c r="EM85">
        <v>40847</v>
      </c>
      <c r="EN85">
        <v>40847</v>
      </c>
      <c r="EO85">
        <v>42206</v>
      </c>
      <c r="EP85">
        <v>43810</v>
      </c>
      <c r="EQ85">
        <v>45344</v>
      </c>
      <c r="ER85">
        <v>46994</v>
      </c>
      <c r="ES85">
        <v>48896</v>
      </c>
      <c r="ET85">
        <v>53168</v>
      </c>
      <c r="EU85">
        <v>53211</v>
      </c>
      <c r="EV85">
        <v>55083</v>
      </c>
      <c r="EW85">
        <v>57202</v>
      </c>
      <c r="EX85">
        <v>60387</v>
      </c>
      <c r="EY85">
        <v>63454</v>
      </c>
      <c r="EZ85">
        <v>68836</v>
      </c>
      <c r="FA85">
        <v>71367</v>
      </c>
      <c r="FB85">
        <v>73760</v>
      </c>
      <c r="FC85">
        <v>73760</v>
      </c>
      <c r="FD85">
        <v>77313</v>
      </c>
      <c r="FE85">
        <v>80811</v>
      </c>
      <c r="FF85">
        <v>84660</v>
      </c>
      <c r="FG85">
        <v>91995</v>
      </c>
      <c r="FH85">
        <v>91995</v>
      </c>
    </row>
    <row r="86" spans="1:164" x14ac:dyDescent="0.35">
      <c r="B86" t="s">
        <v>232</v>
      </c>
      <c r="C86">
        <v>-4.0382999999999996</v>
      </c>
      <c r="D86">
        <v>21.758700000000001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1</v>
      </c>
      <c r="BG86">
        <v>1</v>
      </c>
      <c r="BH86">
        <v>1</v>
      </c>
      <c r="BI86">
        <v>1</v>
      </c>
      <c r="BJ86">
        <v>3</v>
      </c>
      <c r="BK86">
        <v>3</v>
      </c>
      <c r="BL86">
        <v>3</v>
      </c>
      <c r="BM86">
        <v>3</v>
      </c>
      <c r="BN86">
        <v>4</v>
      </c>
      <c r="BO86">
        <v>4</v>
      </c>
      <c r="BP86">
        <v>4</v>
      </c>
      <c r="BQ86">
        <v>4</v>
      </c>
      <c r="BR86">
        <v>4</v>
      </c>
      <c r="BS86">
        <v>4</v>
      </c>
      <c r="BT86">
        <v>19</v>
      </c>
      <c r="BU86">
        <v>19</v>
      </c>
      <c r="BV86">
        <v>19</v>
      </c>
      <c r="BW86">
        <v>19</v>
      </c>
      <c r="BX86">
        <v>22</v>
      </c>
      <c r="BY86">
        <v>22</v>
      </c>
      <c r="BZ86">
        <v>22</v>
      </c>
      <c r="CA86">
        <v>45</v>
      </c>
      <c r="CB86">
        <v>45</v>
      </c>
      <c r="CC86">
        <v>45</v>
      </c>
      <c r="CD86">
        <v>45</v>
      </c>
      <c r="CE86">
        <v>60</v>
      </c>
      <c r="CF86">
        <v>60</v>
      </c>
      <c r="CG86">
        <v>60</v>
      </c>
      <c r="CH86">
        <v>60</v>
      </c>
      <c r="CI86">
        <v>60</v>
      </c>
      <c r="CJ86">
        <v>60</v>
      </c>
      <c r="CK86">
        <v>117</v>
      </c>
      <c r="CL86">
        <v>117</v>
      </c>
      <c r="CM86">
        <v>143</v>
      </c>
      <c r="CN86">
        <v>143</v>
      </c>
      <c r="CO86">
        <v>143</v>
      </c>
      <c r="CP86">
        <v>160</v>
      </c>
      <c r="CQ86">
        <v>165</v>
      </c>
      <c r="CR86">
        <v>186</v>
      </c>
      <c r="CS86">
        <v>186</v>
      </c>
      <c r="CT86">
        <v>200</v>
      </c>
      <c r="CU86">
        <v>200</v>
      </c>
      <c r="CV86">
        <v>200</v>
      </c>
      <c r="CW86">
        <v>200</v>
      </c>
      <c r="CX86">
        <v>207</v>
      </c>
      <c r="CY86">
        <v>207</v>
      </c>
      <c r="CZ86">
        <v>220</v>
      </c>
      <c r="DA86">
        <v>229</v>
      </c>
      <c r="DB86">
        <v>229</v>
      </c>
      <c r="DC86">
        <v>229</v>
      </c>
      <c r="DD86">
        <v>236</v>
      </c>
      <c r="DE86">
        <v>236</v>
      </c>
      <c r="DF86">
        <v>264</v>
      </c>
      <c r="DG86">
        <v>264</v>
      </c>
      <c r="DH86">
        <v>274</v>
      </c>
      <c r="DI86">
        <v>274</v>
      </c>
      <c r="DJ86">
        <v>274</v>
      </c>
      <c r="DK86">
        <v>333</v>
      </c>
      <c r="DL86">
        <v>333</v>
      </c>
      <c r="DM86">
        <v>333</v>
      </c>
      <c r="DN86">
        <v>391</v>
      </c>
      <c r="DO86">
        <v>391</v>
      </c>
      <c r="DP86">
        <v>391</v>
      </c>
      <c r="DQ86">
        <v>391</v>
      </c>
      <c r="DR86">
        <v>412</v>
      </c>
      <c r="DS86">
        <v>420</v>
      </c>
      <c r="DT86">
        <v>420</v>
      </c>
      <c r="DU86">
        <v>469</v>
      </c>
      <c r="DV86">
        <v>469</v>
      </c>
      <c r="DW86">
        <v>487</v>
      </c>
      <c r="DX86">
        <v>487</v>
      </c>
      <c r="DY86">
        <v>487</v>
      </c>
      <c r="DZ86">
        <v>487</v>
      </c>
      <c r="EA86">
        <v>571</v>
      </c>
      <c r="EB86">
        <v>571</v>
      </c>
      <c r="EC86">
        <v>571</v>
      </c>
      <c r="ED86">
        <v>571</v>
      </c>
      <c r="EE86">
        <v>611</v>
      </c>
      <c r="EF86">
        <v>611</v>
      </c>
      <c r="EG86">
        <v>611</v>
      </c>
      <c r="EH86">
        <v>611</v>
      </c>
      <c r="EI86">
        <v>611</v>
      </c>
      <c r="EJ86">
        <v>635</v>
      </c>
      <c r="EK86">
        <v>683</v>
      </c>
      <c r="EL86">
        <v>683</v>
      </c>
      <c r="EM86">
        <v>683</v>
      </c>
      <c r="EN86">
        <v>728</v>
      </c>
      <c r="EO86">
        <v>728</v>
      </c>
      <c r="EP86">
        <v>728</v>
      </c>
      <c r="EQ86">
        <v>728</v>
      </c>
      <c r="ER86">
        <v>728</v>
      </c>
      <c r="ES86">
        <v>728</v>
      </c>
      <c r="ET86">
        <v>883</v>
      </c>
      <c r="EU86">
        <v>883</v>
      </c>
      <c r="EV86">
        <v>883</v>
      </c>
      <c r="EW86">
        <v>883</v>
      </c>
      <c r="EX86">
        <v>883</v>
      </c>
      <c r="EY86">
        <v>883</v>
      </c>
      <c r="EZ86">
        <v>883</v>
      </c>
      <c r="FA86">
        <v>1087</v>
      </c>
      <c r="FB86">
        <v>1087</v>
      </c>
      <c r="FC86">
        <v>1087</v>
      </c>
      <c r="FD86">
        <v>1087</v>
      </c>
      <c r="FE86">
        <v>1087</v>
      </c>
      <c r="FF86">
        <v>1087</v>
      </c>
      <c r="FG86">
        <v>1087</v>
      </c>
      <c r="FH86">
        <v>1087</v>
      </c>
    </row>
    <row r="87" spans="1:164" x14ac:dyDescent="0.35">
      <c r="B87" t="s">
        <v>191</v>
      </c>
      <c r="C87">
        <v>-4.0382999999999996</v>
      </c>
      <c r="D87">
        <v>21.758700000000001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1</v>
      </c>
      <c r="BC87">
        <v>1</v>
      </c>
      <c r="BD87">
        <v>2</v>
      </c>
      <c r="BE87">
        <v>2</v>
      </c>
      <c r="BF87">
        <v>2</v>
      </c>
      <c r="BG87">
        <v>2</v>
      </c>
      <c r="BH87">
        <v>3</v>
      </c>
      <c r="BI87">
        <v>4</v>
      </c>
      <c r="BJ87">
        <v>14</v>
      </c>
      <c r="BK87">
        <v>18</v>
      </c>
      <c r="BL87">
        <v>23</v>
      </c>
      <c r="BM87">
        <v>30</v>
      </c>
      <c r="BN87">
        <v>36</v>
      </c>
      <c r="BO87">
        <v>45</v>
      </c>
      <c r="BP87">
        <v>48</v>
      </c>
      <c r="BQ87">
        <v>51</v>
      </c>
      <c r="BR87">
        <v>51</v>
      </c>
      <c r="BS87">
        <v>65</v>
      </c>
      <c r="BT87">
        <v>65</v>
      </c>
      <c r="BU87">
        <v>81</v>
      </c>
      <c r="BV87">
        <v>98</v>
      </c>
      <c r="BW87">
        <v>109</v>
      </c>
      <c r="BX87">
        <v>134</v>
      </c>
      <c r="BY87">
        <v>134</v>
      </c>
      <c r="BZ87">
        <v>154</v>
      </c>
      <c r="CA87">
        <v>154</v>
      </c>
      <c r="CB87">
        <v>161</v>
      </c>
      <c r="CC87">
        <v>180</v>
      </c>
      <c r="CD87">
        <v>180</v>
      </c>
      <c r="CE87">
        <v>180</v>
      </c>
      <c r="CF87">
        <v>215</v>
      </c>
      <c r="CG87">
        <v>223</v>
      </c>
      <c r="CH87">
        <v>234</v>
      </c>
      <c r="CI87">
        <v>235</v>
      </c>
      <c r="CJ87">
        <v>241</v>
      </c>
      <c r="CK87">
        <v>254</v>
      </c>
      <c r="CL87">
        <v>267</v>
      </c>
      <c r="CM87">
        <v>287</v>
      </c>
      <c r="CN87">
        <v>307</v>
      </c>
      <c r="CO87">
        <v>327</v>
      </c>
      <c r="CP87">
        <v>332</v>
      </c>
      <c r="CQ87">
        <v>350</v>
      </c>
      <c r="CR87">
        <v>359</v>
      </c>
      <c r="CS87">
        <v>377</v>
      </c>
      <c r="CT87">
        <v>394</v>
      </c>
      <c r="CU87">
        <v>416</v>
      </c>
      <c r="CV87">
        <v>442</v>
      </c>
      <c r="CW87">
        <v>459</v>
      </c>
      <c r="CX87">
        <v>471</v>
      </c>
      <c r="CY87">
        <v>491</v>
      </c>
      <c r="CZ87">
        <v>572</v>
      </c>
      <c r="DA87">
        <v>604</v>
      </c>
      <c r="DB87">
        <v>674</v>
      </c>
      <c r="DC87">
        <v>674</v>
      </c>
      <c r="DD87">
        <v>682</v>
      </c>
      <c r="DE87">
        <v>705</v>
      </c>
      <c r="DF87">
        <v>797</v>
      </c>
      <c r="DG87">
        <v>863</v>
      </c>
      <c r="DH87">
        <v>937</v>
      </c>
      <c r="DI87">
        <v>937</v>
      </c>
      <c r="DJ87">
        <v>991</v>
      </c>
      <c r="DK87">
        <v>1024</v>
      </c>
      <c r="DL87">
        <v>1102</v>
      </c>
      <c r="DM87">
        <v>1169</v>
      </c>
      <c r="DN87">
        <v>1242</v>
      </c>
      <c r="DO87">
        <v>1298</v>
      </c>
      <c r="DP87">
        <v>1455</v>
      </c>
      <c r="DQ87">
        <v>1455</v>
      </c>
      <c r="DR87">
        <v>1538</v>
      </c>
      <c r="DS87">
        <v>1629</v>
      </c>
      <c r="DT87">
        <v>1731</v>
      </c>
      <c r="DU87">
        <v>1835</v>
      </c>
      <c r="DV87">
        <v>1945</v>
      </c>
      <c r="DW87">
        <v>2025</v>
      </c>
      <c r="DX87">
        <v>2141</v>
      </c>
      <c r="DY87">
        <v>2297</v>
      </c>
      <c r="DZ87">
        <v>2403</v>
      </c>
      <c r="EA87">
        <v>2546</v>
      </c>
      <c r="EB87">
        <v>2660</v>
      </c>
      <c r="EC87">
        <v>2833</v>
      </c>
      <c r="ED87">
        <v>2966</v>
      </c>
      <c r="EE87">
        <v>3070</v>
      </c>
      <c r="EF87">
        <v>3195</v>
      </c>
      <c r="EG87">
        <v>3326</v>
      </c>
      <c r="EH87">
        <v>3495</v>
      </c>
      <c r="EI87">
        <v>3644</v>
      </c>
      <c r="EJ87">
        <v>3764</v>
      </c>
      <c r="EK87">
        <v>3878</v>
      </c>
      <c r="EL87">
        <v>4016</v>
      </c>
      <c r="EM87">
        <v>4106</v>
      </c>
      <c r="EN87">
        <v>4259</v>
      </c>
      <c r="EO87">
        <v>4390</v>
      </c>
      <c r="EP87">
        <v>4515</v>
      </c>
      <c r="EQ87">
        <v>4637</v>
      </c>
      <c r="ER87">
        <v>4724</v>
      </c>
      <c r="ES87">
        <v>4778</v>
      </c>
      <c r="ET87">
        <v>4837</v>
      </c>
      <c r="EU87">
        <v>4974</v>
      </c>
      <c r="EV87">
        <v>5100</v>
      </c>
      <c r="EW87">
        <v>5283</v>
      </c>
      <c r="EX87">
        <v>5477</v>
      </c>
      <c r="EY87">
        <v>5672</v>
      </c>
      <c r="EZ87">
        <v>5826</v>
      </c>
      <c r="FA87">
        <v>5924</v>
      </c>
      <c r="FB87">
        <v>6027</v>
      </c>
      <c r="FC87">
        <v>6213</v>
      </c>
      <c r="FD87">
        <v>6411</v>
      </c>
      <c r="FE87">
        <v>6552</v>
      </c>
      <c r="FF87">
        <v>6690</v>
      </c>
      <c r="FG87">
        <v>6827</v>
      </c>
      <c r="FH87">
        <v>6939</v>
      </c>
    </row>
    <row r="88" spans="1:164" x14ac:dyDescent="0.35">
      <c r="B88" t="s">
        <v>117</v>
      </c>
      <c r="C88">
        <v>9.7489000000000008</v>
      </c>
      <c r="D88">
        <v>-83.753399999999999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1</v>
      </c>
      <c r="AX88">
        <v>1</v>
      </c>
      <c r="AY88">
        <v>5</v>
      </c>
      <c r="AZ88">
        <v>9</v>
      </c>
      <c r="BA88">
        <v>9</v>
      </c>
      <c r="BB88">
        <v>13</v>
      </c>
      <c r="BC88">
        <v>22</v>
      </c>
      <c r="BD88">
        <v>23</v>
      </c>
      <c r="BE88">
        <v>26</v>
      </c>
      <c r="BF88">
        <v>27</v>
      </c>
      <c r="BG88">
        <v>35</v>
      </c>
      <c r="BH88">
        <v>41</v>
      </c>
      <c r="BI88">
        <v>50</v>
      </c>
      <c r="BJ88">
        <v>69</v>
      </c>
      <c r="BK88">
        <v>89</v>
      </c>
      <c r="BL88">
        <v>117</v>
      </c>
      <c r="BM88">
        <v>134</v>
      </c>
      <c r="BN88">
        <v>158</v>
      </c>
      <c r="BO88">
        <v>177</v>
      </c>
      <c r="BP88">
        <v>201</v>
      </c>
      <c r="BQ88">
        <v>231</v>
      </c>
      <c r="BR88">
        <v>263</v>
      </c>
      <c r="BS88">
        <v>295</v>
      </c>
      <c r="BT88">
        <v>314</v>
      </c>
      <c r="BU88">
        <v>330</v>
      </c>
      <c r="BV88">
        <v>347</v>
      </c>
      <c r="BW88">
        <v>375</v>
      </c>
      <c r="BX88">
        <v>396</v>
      </c>
      <c r="BY88">
        <v>416</v>
      </c>
      <c r="BZ88">
        <v>435</v>
      </c>
      <c r="CA88">
        <v>454</v>
      </c>
      <c r="CB88">
        <v>467</v>
      </c>
      <c r="CC88">
        <v>483</v>
      </c>
      <c r="CD88">
        <v>502</v>
      </c>
      <c r="CE88">
        <v>539</v>
      </c>
      <c r="CF88">
        <v>558</v>
      </c>
      <c r="CG88">
        <v>577</v>
      </c>
      <c r="CH88">
        <v>595</v>
      </c>
      <c r="CI88">
        <v>612</v>
      </c>
      <c r="CJ88">
        <v>618</v>
      </c>
      <c r="CK88">
        <v>626</v>
      </c>
      <c r="CL88">
        <v>642</v>
      </c>
      <c r="CM88">
        <v>649</v>
      </c>
      <c r="CN88">
        <v>655</v>
      </c>
      <c r="CO88">
        <v>660</v>
      </c>
      <c r="CP88">
        <v>662</v>
      </c>
      <c r="CQ88">
        <v>669</v>
      </c>
      <c r="CR88">
        <v>681</v>
      </c>
      <c r="CS88">
        <v>686</v>
      </c>
      <c r="CT88">
        <v>687</v>
      </c>
      <c r="CU88">
        <v>693</v>
      </c>
      <c r="CV88">
        <v>695</v>
      </c>
      <c r="CW88">
        <v>697</v>
      </c>
      <c r="CX88">
        <v>705</v>
      </c>
      <c r="CY88">
        <v>713</v>
      </c>
      <c r="CZ88">
        <v>719</v>
      </c>
      <c r="DA88">
        <v>725</v>
      </c>
      <c r="DB88">
        <v>733</v>
      </c>
      <c r="DC88">
        <v>739</v>
      </c>
      <c r="DD88">
        <v>742</v>
      </c>
      <c r="DE88">
        <v>755</v>
      </c>
      <c r="DF88">
        <v>761</v>
      </c>
      <c r="DG88">
        <v>765</v>
      </c>
      <c r="DH88">
        <v>773</v>
      </c>
      <c r="DI88">
        <v>780</v>
      </c>
      <c r="DJ88">
        <v>792</v>
      </c>
      <c r="DK88">
        <v>801</v>
      </c>
      <c r="DL88">
        <v>804</v>
      </c>
      <c r="DM88">
        <v>815</v>
      </c>
      <c r="DN88">
        <v>830</v>
      </c>
      <c r="DO88">
        <v>843</v>
      </c>
      <c r="DP88">
        <v>853</v>
      </c>
      <c r="DQ88">
        <v>863</v>
      </c>
      <c r="DR88">
        <v>866</v>
      </c>
      <c r="DS88">
        <v>882</v>
      </c>
      <c r="DT88">
        <v>897</v>
      </c>
      <c r="DU88">
        <v>903</v>
      </c>
      <c r="DV88">
        <v>911</v>
      </c>
      <c r="DW88">
        <v>918</v>
      </c>
      <c r="DX88">
        <v>930</v>
      </c>
      <c r="DY88">
        <v>951</v>
      </c>
      <c r="DZ88">
        <v>956</v>
      </c>
      <c r="EA88">
        <v>984</v>
      </c>
      <c r="EB88">
        <v>1000</v>
      </c>
      <c r="EC88">
        <v>1022</v>
      </c>
      <c r="ED88">
        <v>1047</v>
      </c>
      <c r="EE88">
        <v>1056</v>
      </c>
      <c r="EF88">
        <v>1084</v>
      </c>
      <c r="EG88">
        <v>1105</v>
      </c>
      <c r="EH88">
        <v>1157</v>
      </c>
      <c r="EI88">
        <v>1194</v>
      </c>
      <c r="EJ88">
        <v>1228</v>
      </c>
      <c r="EK88">
        <v>1263</v>
      </c>
      <c r="EL88">
        <v>1318</v>
      </c>
      <c r="EM88">
        <v>1342</v>
      </c>
      <c r="EN88">
        <v>1375</v>
      </c>
      <c r="EO88">
        <v>1461</v>
      </c>
      <c r="EP88">
        <v>1538</v>
      </c>
      <c r="EQ88">
        <v>1612</v>
      </c>
      <c r="ER88">
        <v>1662</v>
      </c>
      <c r="ES88">
        <v>1715</v>
      </c>
      <c r="ET88">
        <v>1744</v>
      </c>
      <c r="EU88">
        <v>1796</v>
      </c>
      <c r="EV88">
        <v>1871</v>
      </c>
      <c r="EW88">
        <v>1939</v>
      </c>
      <c r="EX88">
        <v>2058</v>
      </c>
      <c r="EY88">
        <v>2127</v>
      </c>
      <c r="EZ88">
        <v>2213</v>
      </c>
      <c r="FA88">
        <v>2277</v>
      </c>
      <c r="FB88">
        <v>2368</v>
      </c>
      <c r="FC88">
        <v>2515</v>
      </c>
      <c r="FD88">
        <v>2684</v>
      </c>
      <c r="FE88">
        <v>2836</v>
      </c>
      <c r="FF88">
        <v>2979</v>
      </c>
      <c r="FG88">
        <v>3130</v>
      </c>
      <c r="FH88">
        <v>3269</v>
      </c>
    </row>
    <row r="89" spans="1:164" x14ac:dyDescent="0.35">
      <c r="B89" t="s">
        <v>192</v>
      </c>
      <c r="C89">
        <v>7.54</v>
      </c>
      <c r="D89">
        <v>-5.5471000000000004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1</v>
      </c>
      <c r="BC89">
        <v>1</v>
      </c>
      <c r="BD89">
        <v>1</v>
      </c>
      <c r="BE89">
        <v>1</v>
      </c>
      <c r="BF89">
        <v>1</v>
      </c>
      <c r="BG89">
        <v>1</v>
      </c>
      <c r="BH89">
        <v>5</v>
      </c>
      <c r="BI89">
        <v>6</v>
      </c>
      <c r="BJ89">
        <v>9</v>
      </c>
      <c r="BK89">
        <v>9</v>
      </c>
      <c r="BL89">
        <v>14</v>
      </c>
      <c r="BM89">
        <v>14</v>
      </c>
      <c r="BN89">
        <v>25</v>
      </c>
      <c r="BO89">
        <v>73</v>
      </c>
      <c r="BP89">
        <v>80</v>
      </c>
      <c r="BQ89">
        <v>96</v>
      </c>
      <c r="BR89">
        <v>101</v>
      </c>
      <c r="BS89">
        <v>101</v>
      </c>
      <c r="BT89">
        <v>165</v>
      </c>
      <c r="BU89">
        <v>168</v>
      </c>
      <c r="BV89">
        <v>179</v>
      </c>
      <c r="BW89">
        <v>190</v>
      </c>
      <c r="BX89">
        <v>194</v>
      </c>
      <c r="BY89">
        <v>218</v>
      </c>
      <c r="BZ89">
        <v>245</v>
      </c>
      <c r="CA89">
        <v>261</v>
      </c>
      <c r="CB89">
        <v>323</v>
      </c>
      <c r="CC89">
        <v>349</v>
      </c>
      <c r="CD89">
        <v>384</v>
      </c>
      <c r="CE89">
        <v>444</v>
      </c>
      <c r="CF89">
        <v>444</v>
      </c>
      <c r="CG89">
        <v>533</v>
      </c>
      <c r="CH89">
        <v>574</v>
      </c>
      <c r="CI89">
        <v>626</v>
      </c>
      <c r="CJ89">
        <v>638</v>
      </c>
      <c r="CK89">
        <v>638</v>
      </c>
      <c r="CL89">
        <v>654</v>
      </c>
      <c r="CM89">
        <v>688</v>
      </c>
      <c r="CN89">
        <v>801</v>
      </c>
      <c r="CO89">
        <v>847</v>
      </c>
      <c r="CP89">
        <v>847</v>
      </c>
      <c r="CQ89">
        <v>916</v>
      </c>
      <c r="CR89">
        <v>952</v>
      </c>
      <c r="CS89">
        <v>1004</v>
      </c>
      <c r="CT89">
        <v>1077</v>
      </c>
      <c r="CU89">
        <v>1077</v>
      </c>
      <c r="CV89">
        <v>1150</v>
      </c>
      <c r="CW89">
        <v>1164</v>
      </c>
      <c r="CX89">
        <v>1183</v>
      </c>
      <c r="CY89">
        <v>1238</v>
      </c>
      <c r="CZ89">
        <v>1275</v>
      </c>
      <c r="DA89">
        <v>1333</v>
      </c>
      <c r="DB89">
        <v>1362</v>
      </c>
      <c r="DC89">
        <v>1398</v>
      </c>
      <c r="DD89">
        <v>1432</v>
      </c>
      <c r="DE89">
        <v>1464</v>
      </c>
      <c r="DF89">
        <v>1516</v>
      </c>
      <c r="DG89">
        <v>1571</v>
      </c>
      <c r="DH89">
        <v>1602</v>
      </c>
      <c r="DI89">
        <v>1667</v>
      </c>
      <c r="DJ89">
        <v>1700</v>
      </c>
      <c r="DK89">
        <v>1730</v>
      </c>
      <c r="DL89">
        <v>1857</v>
      </c>
      <c r="DM89">
        <v>1912</v>
      </c>
      <c r="DN89">
        <v>1971</v>
      </c>
      <c r="DO89">
        <v>2017</v>
      </c>
      <c r="DP89">
        <v>2061</v>
      </c>
      <c r="DQ89">
        <v>2109</v>
      </c>
      <c r="DR89">
        <v>2119</v>
      </c>
      <c r="DS89">
        <v>2153</v>
      </c>
      <c r="DT89">
        <v>2231</v>
      </c>
      <c r="DU89">
        <v>2301</v>
      </c>
      <c r="DV89">
        <v>2341</v>
      </c>
      <c r="DW89">
        <v>2366</v>
      </c>
      <c r="DX89">
        <v>2376</v>
      </c>
      <c r="DY89">
        <v>2423</v>
      </c>
      <c r="DZ89">
        <v>2477</v>
      </c>
      <c r="EA89">
        <v>2556</v>
      </c>
      <c r="EB89">
        <v>2641</v>
      </c>
      <c r="EC89">
        <v>2750</v>
      </c>
      <c r="ED89">
        <v>2799</v>
      </c>
      <c r="EE89">
        <v>2833</v>
      </c>
      <c r="EF89">
        <v>2951</v>
      </c>
      <c r="EG89">
        <v>3024</v>
      </c>
      <c r="EH89">
        <v>3110</v>
      </c>
      <c r="EI89">
        <v>3262</v>
      </c>
      <c r="EJ89">
        <v>3431</v>
      </c>
      <c r="EK89">
        <v>3557</v>
      </c>
      <c r="EL89">
        <v>3739</v>
      </c>
      <c r="EM89">
        <v>3881</v>
      </c>
      <c r="EN89">
        <v>3995</v>
      </c>
      <c r="EO89">
        <v>4181</v>
      </c>
      <c r="EP89">
        <v>4404</v>
      </c>
      <c r="EQ89">
        <v>4684</v>
      </c>
      <c r="ER89">
        <v>4848</v>
      </c>
      <c r="ES89">
        <v>5084</v>
      </c>
      <c r="ET89">
        <v>5439</v>
      </c>
      <c r="EU89">
        <v>5679</v>
      </c>
      <c r="EV89">
        <v>6063</v>
      </c>
      <c r="EW89">
        <v>6444</v>
      </c>
      <c r="EX89">
        <v>6874</v>
      </c>
      <c r="EY89">
        <v>7276</v>
      </c>
      <c r="EZ89">
        <v>7492</v>
      </c>
      <c r="FA89">
        <v>7677</v>
      </c>
      <c r="FB89">
        <v>7904</v>
      </c>
      <c r="FC89">
        <v>8164</v>
      </c>
      <c r="FD89">
        <v>8334</v>
      </c>
      <c r="FE89">
        <v>8739</v>
      </c>
      <c r="FF89">
        <v>8944</v>
      </c>
      <c r="FG89">
        <v>9101</v>
      </c>
      <c r="FH89">
        <v>9214</v>
      </c>
    </row>
    <row r="90" spans="1:164" x14ac:dyDescent="0.35">
      <c r="B90" t="s">
        <v>65</v>
      </c>
      <c r="C90">
        <v>45.1</v>
      </c>
      <c r="D90">
        <v>15.2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1</v>
      </c>
      <c r="AN90">
        <v>3</v>
      </c>
      <c r="AO90">
        <v>3</v>
      </c>
      <c r="AP90">
        <v>5</v>
      </c>
      <c r="AQ90">
        <v>6</v>
      </c>
      <c r="AR90">
        <v>7</v>
      </c>
      <c r="AS90">
        <v>7</v>
      </c>
      <c r="AT90">
        <v>9</v>
      </c>
      <c r="AU90">
        <v>10</v>
      </c>
      <c r="AV90">
        <v>10</v>
      </c>
      <c r="AW90">
        <v>11</v>
      </c>
      <c r="AX90">
        <v>12</v>
      </c>
      <c r="AY90">
        <v>12</v>
      </c>
      <c r="AZ90">
        <v>12</v>
      </c>
      <c r="BA90">
        <v>14</v>
      </c>
      <c r="BB90">
        <v>19</v>
      </c>
      <c r="BC90">
        <v>19</v>
      </c>
      <c r="BD90">
        <v>32</v>
      </c>
      <c r="BE90">
        <v>38</v>
      </c>
      <c r="BF90">
        <v>49</v>
      </c>
      <c r="BG90">
        <v>57</v>
      </c>
      <c r="BH90">
        <v>65</v>
      </c>
      <c r="BI90">
        <v>81</v>
      </c>
      <c r="BJ90">
        <v>105</v>
      </c>
      <c r="BK90">
        <v>128</v>
      </c>
      <c r="BL90">
        <v>206</v>
      </c>
      <c r="BM90">
        <v>254</v>
      </c>
      <c r="BN90">
        <v>315</v>
      </c>
      <c r="BO90">
        <v>382</v>
      </c>
      <c r="BP90">
        <v>442</v>
      </c>
      <c r="BQ90">
        <v>495</v>
      </c>
      <c r="BR90">
        <v>586</v>
      </c>
      <c r="BS90">
        <v>657</v>
      </c>
      <c r="BT90">
        <v>713</v>
      </c>
      <c r="BU90">
        <v>790</v>
      </c>
      <c r="BV90">
        <v>867</v>
      </c>
      <c r="BW90">
        <v>963</v>
      </c>
      <c r="BX90">
        <v>1011</v>
      </c>
      <c r="BY90">
        <v>1079</v>
      </c>
      <c r="BZ90">
        <v>1126</v>
      </c>
      <c r="CA90">
        <v>1182</v>
      </c>
      <c r="CB90">
        <v>1222</v>
      </c>
      <c r="CC90">
        <v>1282</v>
      </c>
      <c r="CD90">
        <v>1343</v>
      </c>
      <c r="CE90">
        <v>1407</v>
      </c>
      <c r="CF90">
        <v>1495</v>
      </c>
      <c r="CG90">
        <v>1534</v>
      </c>
      <c r="CH90">
        <v>1600</v>
      </c>
      <c r="CI90">
        <v>1650</v>
      </c>
      <c r="CJ90">
        <v>1704</v>
      </c>
      <c r="CK90">
        <v>1741</v>
      </c>
      <c r="CL90">
        <v>1791</v>
      </c>
      <c r="CM90">
        <v>1814</v>
      </c>
      <c r="CN90">
        <v>1832</v>
      </c>
      <c r="CO90">
        <v>1871</v>
      </c>
      <c r="CP90">
        <v>1881</v>
      </c>
      <c r="CQ90">
        <v>1908</v>
      </c>
      <c r="CR90">
        <v>1950</v>
      </c>
      <c r="CS90">
        <v>1981</v>
      </c>
      <c r="CT90">
        <v>2009</v>
      </c>
      <c r="CU90">
        <v>2016</v>
      </c>
      <c r="CV90">
        <v>2030</v>
      </c>
      <c r="CW90">
        <v>2039</v>
      </c>
      <c r="CX90">
        <v>2047</v>
      </c>
      <c r="CY90">
        <v>2062</v>
      </c>
      <c r="CZ90">
        <v>2076</v>
      </c>
      <c r="DA90">
        <v>2085</v>
      </c>
      <c r="DB90">
        <v>2088</v>
      </c>
      <c r="DC90">
        <v>2096</v>
      </c>
      <c r="DD90">
        <v>2101</v>
      </c>
      <c r="DE90">
        <v>2112</v>
      </c>
      <c r="DF90">
        <v>2119</v>
      </c>
      <c r="DG90">
        <v>2125</v>
      </c>
      <c r="DH90">
        <v>2161</v>
      </c>
      <c r="DI90">
        <v>2176</v>
      </c>
      <c r="DJ90">
        <v>2187</v>
      </c>
      <c r="DK90">
        <v>2196</v>
      </c>
      <c r="DL90">
        <v>2207</v>
      </c>
      <c r="DM90">
        <v>2213</v>
      </c>
      <c r="DN90">
        <v>2221</v>
      </c>
      <c r="DO90">
        <v>2222</v>
      </c>
      <c r="DP90">
        <v>2224</v>
      </c>
      <c r="DQ90">
        <v>2226</v>
      </c>
      <c r="DR90">
        <v>2228</v>
      </c>
      <c r="DS90">
        <v>2232</v>
      </c>
      <c r="DT90">
        <v>2234</v>
      </c>
      <c r="DU90">
        <v>2237</v>
      </c>
      <c r="DV90">
        <v>2243</v>
      </c>
      <c r="DW90">
        <v>2243</v>
      </c>
      <c r="DX90">
        <v>2244</v>
      </c>
      <c r="DY90">
        <v>2244</v>
      </c>
      <c r="DZ90">
        <v>2244</v>
      </c>
      <c r="EA90">
        <v>2244</v>
      </c>
      <c r="EB90">
        <v>2245</v>
      </c>
      <c r="EC90">
        <v>2245</v>
      </c>
      <c r="ED90">
        <v>2246</v>
      </c>
      <c r="EE90">
        <v>2246</v>
      </c>
      <c r="EF90">
        <v>2246</v>
      </c>
      <c r="EG90">
        <v>2246</v>
      </c>
      <c r="EH90">
        <v>2246</v>
      </c>
      <c r="EI90">
        <v>2247</v>
      </c>
      <c r="EJ90">
        <v>2247</v>
      </c>
      <c r="EK90">
        <v>2247</v>
      </c>
      <c r="EL90">
        <v>2247</v>
      </c>
      <c r="EM90">
        <v>2247</v>
      </c>
      <c r="EN90">
        <v>2247</v>
      </c>
      <c r="EO90">
        <v>2249</v>
      </c>
      <c r="EP90">
        <v>2249</v>
      </c>
      <c r="EQ90">
        <v>2249</v>
      </c>
      <c r="ER90">
        <v>2251</v>
      </c>
      <c r="ES90">
        <v>2252</v>
      </c>
      <c r="ET90">
        <v>2254</v>
      </c>
      <c r="EU90">
        <v>2255</v>
      </c>
      <c r="EV90">
        <v>2258</v>
      </c>
      <c r="EW90">
        <v>2269</v>
      </c>
      <c r="EX90">
        <v>2280</v>
      </c>
      <c r="EY90">
        <v>2299</v>
      </c>
      <c r="EZ90">
        <v>2317</v>
      </c>
      <c r="FA90">
        <v>2336</v>
      </c>
      <c r="FB90">
        <v>2366</v>
      </c>
      <c r="FC90">
        <v>2388</v>
      </c>
      <c r="FD90">
        <v>2483</v>
      </c>
      <c r="FE90">
        <v>2539</v>
      </c>
      <c r="FF90">
        <v>2624</v>
      </c>
      <c r="FG90">
        <v>2691</v>
      </c>
      <c r="FH90">
        <v>2725</v>
      </c>
    </row>
    <row r="91" spans="1:164" x14ac:dyDescent="0.35">
      <c r="B91" t="s">
        <v>135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61</v>
      </c>
      <c r="V91">
        <v>61</v>
      </c>
      <c r="W91">
        <v>64</v>
      </c>
      <c r="X91">
        <v>135</v>
      </c>
      <c r="Y91">
        <v>135</v>
      </c>
      <c r="Z91">
        <v>175</v>
      </c>
      <c r="AA91">
        <v>175</v>
      </c>
      <c r="AB91">
        <v>218</v>
      </c>
      <c r="AC91">
        <v>285</v>
      </c>
      <c r="AD91">
        <v>355</v>
      </c>
      <c r="AE91">
        <v>454</v>
      </c>
      <c r="AF91">
        <v>542</v>
      </c>
      <c r="AG91">
        <v>621</v>
      </c>
      <c r="AH91">
        <v>634</v>
      </c>
      <c r="AI91">
        <v>634</v>
      </c>
      <c r="AJ91">
        <v>634</v>
      </c>
      <c r="AK91">
        <v>691</v>
      </c>
      <c r="AL91">
        <v>691</v>
      </c>
      <c r="AM91">
        <v>691</v>
      </c>
      <c r="AN91">
        <v>705</v>
      </c>
      <c r="AO91">
        <v>705</v>
      </c>
      <c r="AP91">
        <v>705</v>
      </c>
      <c r="AQ91">
        <v>705</v>
      </c>
      <c r="AR91">
        <v>705</v>
      </c>
      <c r="AS91">
        <v>705</v>
      </c>
      <c r="AT91">
        <v>706</v>
      </c>
      <c r="AU91">
        <v>706</v>
      </c>
      <c r="AV91">
        <v>706</v>
      </c>
      <c r="AW91">
        <v>706</v>
      </c>
      <c r="AX91">
        <v>706</v>
      </c>
      <c r="AY91">
        <v>706</v>
      </c>
      <c r="AZ91">
        <v>706</v>
      </c>
      <c r="BA91">
        <v>706</v>
      </c>
      <c r="BB91">
        <v>706</v>
      </c>
      <c r="BC91">
        <v>706</v>
      </c>
      <c r="BD91">
        <v>706</v>
      </c>
      <c r="BE91">
        <v>706</v>
      </c>
      <c r="BF91">
        <v>706</v>
      </c>
      <c r="BG91">
        <v>706</v>
      </c>
      <c r="BH91">
        <v>706</v>
      </c>
      <c r="BI91">
        <v>712</v>
      </c>
      <c r="BJ91">
        <v>712</v>
      </c>
      <c r="BK91">
        <v>712</v>
      </c>
      <c r="BL91">
        <v>712</v>
      </c>
      <c r="BM91">
        <v>712</v>
      </c>
      <c r="BN91">
        <v>712</v>
      </c>
      <c r="BO91">
        <v>712</v>
      </c>
      <c r="BP91">
        <v>712</v>
      </c>
      <c r="BQ91">
        <v>712</v>
      </c>
      <c r="BR91">
        <v>712</v>
      </c>
      <c r="BS91">
        <v>712</v>
      </c>
      <c r="BT91">
        <v>712</v>
      </c>
      <c r="BU91">
        <v>712</v>
      </c>
      <c r="BV91">
        <v>712</v>
      </c>
      <c r="BW91">
        <v>712</v>
      </c>
      <c r="BX91">
        <v>712</v>
      </c>
      <c r="BY91">
        <v>712</v>
      </c>
      <c r="BZ91">
        <v>712</v>
      </c>
      <c r="CA91">
        <v>712</v>
      </c>
      <c r="CB91">
        <v>712</v>
      </c>
      <c r="CC91">
        <v>712</v>
      </c>
      <c r="CD91">
        <v>712</v>
      </c>
      <c r="CE91">
        <v>712</v>
      </c>
      <c r="CF91">
        <v>712</v>
      </c>
      <c r="CG91">
        <v>712</v>
      </c>
      <c r="CH91">
        <v>712</v>
      </c>
      <c r="CI91">
        <v>712</v>
      </c>
      <c r="CJ91">
        <v>712</v>
      </c>
      <c r="CK91">
        <v>712</v>
      </c>
      <c r="CL91">
        <v>712</v>
      </c>
      <c r="CM91">
        <v>712</v>
      </c>
      <c r="CN91">
        <v>712</v>
      </c>
      <c r="CO91">
        <v>712</v>
      </c>
      <c r="CP91">
        <v>712</v>
      </c>
      <c r="CQ91">
        <v>712</v>
      </c>
      <c r="CR91">
        <v>712</v>
      </c>
      <c r="CS91">
        <v>712</v>
      </c>
      <c r="CT91">
        <v>712</v>
      </c>
      <c r="CU91">
        <v>712</v>
      </c>
      <c r="CV91">
        <v>712</v>
      </c>
      <c r="CW91">
        <v>712</v>
      </c>
      <c r="CX91">
        <v>712</v>
      </c>
      <c r="CY91">
        <v>712</v>
      </c>
      <c r="CZ91">
        <v>712</v>
      </c>
      <c r="DA91">
        <v>712</v>
      </c>
      <c r="DB91">
        <v>712</v>
      </c>
      <c r="DC91">
        <v>712</v>
      </c>
      <c r="DD91">
        <v>712</v>
      </c>
      <c r="DE91">
        <v>712</v>
      </c>
      <c r="DF91">
        <v>712</v>
      </c>
      <c r="DG91">
        <v>712</v>
      </c>
      <c r="DH91">
        <v>712</v>
      </c>
      <c r="DI91">
        <v>712</v>
      </c>
      <c r="DJ91">
        <v>712</v>
      </c>
      <c r="DK91">
        <v>712</v>
      </c>
      <c r="DL91">
        <v>712</v>
      </c>
      <c r="DM91">
        <v>712</v>
      </c>
      <c r="DN91">
        <v>712</v>
      </c>
      <c r="DO91">
        <v>712</v>
      </c>
      <c r="DP91">
        <v>712</v>
      </c>
      <c r="DQ91">
        <v>712</v>
      </c>
      <c r="DR91">
        <v>712</v>
      </c>
      <c r="DS91">
        <v>712</v>
      </c>
      <c r="DT91">
        <v>712</v>
      </c>
      <c r="DU91">
        <v>712</v>
      </c>
      <c r="DV91">
        <v>712</v>
      </c>
      <c r="DW91">
        <v>712</v>
      </c>
      <c r="DX91">
        <v>712</v>
      </c>
      <c r="DY91">
        <v>712</v>
      </c>
      <c r="DZ91">
        <v>712</v>
      </c>
      <c r="EA91">
        <v>712</v>
      </c>
      <c r="EB91">
        <v>712</v>
      </c>
      <c r="EC91">
        <v>712</v>
      </c>
      <c r="ED91">
        <v>712</v>
      </c>
      <c r="EE91">
        <v>712</v>
      </c>
      <c r="EF91">
        <v>712</v>
      </c>
      <c r="EG91">
        <v>712</v>
      </c>
      <c r="EH91">
        <v>712</v>
      </c>
      <c r="EI91">
        <v>712</v>
      </c>
      <c r="EJ91">
        <v>712</v>
      </c>
      <c r="EK91">
        <v>712</v>
      </c>
      <c r="EL91">
        <v>712</v>
      </c>
      <c r="EM91">
        <v>712</v>
      </c>
      <c r="EN91">
        <v>712</v>
      </c>
      <c r="EO91">
        <v>712</v>
      </c>
      <c r="EP91">
        <v>712</v>
      </c>
      <c r="EQ91">
        <v>712</v>
      </c>
      <c r="ER91">
        <v>712</v>
      </c>
      <c r="ES91">
        <v>712</v>
      </c>
      <c r="ET91">
        <v>712</v>
      </c>
      <c r="EU91">
        <v>712</v>
      </c>
      <c r="EV91">
        <v>712</v>
      </c>
      <c r="EW91">
        <v>712</v>
      </c>
      <c r="EX91">
        <v>712</v>
      </c>
      <c r="EY91">
        <v>712</v>
      </c>
      <c r="EZ91">
        <v>712</v>
      </c>
      <c r="FA91">
        <v>712</v>
      </c>
      <c r="FB91">
        <v>712</v>
      </c>
      <c r="FC91">
        <v>712</v>
      </c>
      <c r="FD91">
        <v>712</v>
      </c>
      <c r="FE91">
        <v>712</v>
      </c>
      <c r="FF91">
        <v>712</v>
      </c>
      <c r="FG91">
        <v>712</v>
      </c>
      <c r="FH91">
        <v>712</v>
      </c>
    </row>
    <row r="92" spans="1:164" x14ac:dyDescent="0.35">
      <c r="B92" t="s">
        <v>198</v>
      </c>
      <c r="C92">
        <v>22</v>
      </c>
      <c r="D92">
        <v>-80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3</v>
      </c>
      <c r="BD92">
        <v>4</v>
      </c>
      <c r="BE92">
        <v>4</v>
      </c>
      <c r="BF92">
        <v>4</v>
      </c>
      <c r="BG92">
        <v>4</v>
      </c>
      <c r="BH92">
        <v>5</v>
      </c>
      <c r="BI92">
        <v>7</v>
      </c>
      <c r="BJ92">
        <v>11</v>
      </c>
      <c r="BK92">
        <v>16</v>
      </c>
      <c r="BL92">
        <v>21</v>
      </c>
      <c r="BM92">
        <v>35</v>
      </c>
      <c r="BN92">
        <v>40</v>
      </c>
      <c r="BO92">
        <v>48</v>
      </c>
      <c r="BP92">
        <v>57</v>
      </c>
      <c r="BQ92">
        <v>67</v>
      </c>
      <c r="BR92">
        <v>80</v>
      </c>
      <c r="BS92">
        <v>119</v>
      </c>
      <c r="BT92">
        <v>139</v>
      </c>
      <c r="BU92">
        <v>170</v>
      </c>
      <c r="BV92">
        <v>186</v>
      </c>
      <c r="BW92">
        <v>212</v>
      </c>
      <c r="BX92">
        <v>233</v>
      </c>
      <c r="BY92">
        <v>269</v>
      </c>
      <c r="BZ92">
        <v>288</v>
      </c>
      <c r="CA92">
        <v>320</v>
      </c>
      <c r="CB92">
        <v>350</v>
      </c>
      <c r="CC92">
        <v>396</v>
      </c>
      <c r="CD92">
        <v>457</v>
      </c>
      <c r="CE92">
        <v>515</v>
      </c>
      <c r="CF92">
        <v>564</v>
      </c>
      <c r="CG92">
        <v>620</v>
      </c>
      <c r="CH92">
        <v>669</v>
      </c>
      <c r="CI92">
        <v>726</v>
      </c>
      <c r="CJ92">
        <v>766</v>
      </c>
      <c r="CK92">
        <v>814</v>
      </c>
      <c r="CL92">
        <v>862</v>
      </c>
      <c r="CM92">
        <v>923</v>
      </c>
      <c r="CN92">
        <v>986</v>
      </c>
      <c r="CO92">
        <v>1035</v>
      </c>
      <c r="CP92">
        <v>1087</v>
      </c>
      <c r="CQ92">
        <v>1137</v>
      </c>
      <c r="CR92">
        <v>1189</v>
      </c>
      <c r="CS92">
        <v>1235</v>
      </c>
      <c r="CT92">
        <v>1285</v>
      </c>
      <c r="CU92">
        <v>1337</v>
      </c>
      <c r="CV92">
        <v>1369</v>
      </c>
      <c r="CW92">
        <v>1389</v>
      </c>
      <c r="CX92">
        <v>1437</v>
      </c>
      <c r="CY92">
        <v>1467</v>
      </c>
      <c r="CZ92">
        <v>1501</v>
      </c>
      <c r="DA92">
        <v>1537</v>
      </c>
      <c r="DB92">
        <v>1611</v>
      </c>
      <c r="DC92">
        <v>1649</v>
      </c>
      <c r="DD92">
        <v>1668</v>
      </c>
      <c r="DE92">
        <v>1685</v>
      </c>
      <c r="DF92">
        <v>1703</v>
      </c>
      <c r="DG92">
        <v>1729</v>
      </c>
      <c r="DH92">
        <v>1741</v>
      </c>
      <c r="DI92">
        <v>1754</v>
      </c>
      <c r="DJ92">
        <v>1766</v>
      </c>
      <c r="DK92">
        <v>1783</v>
      </c>
      <c r="DL92">
        <v>1804</v>
      </c>
      <c r="DM92">
        <v>1810</v>
      </c>
      <c r="DN92">
        <v>1830</v>
      </c>
      <c r="DO92">
        <v>1840</v>
      </c>
      <c r="DP92">
        <v>1862</v>
      </c>
      <c r="DQ92">
        <v>1872</v>
      </c>
      <c r="DR92">
        <v>1881</v>
      </c>
      <c r="DS92">
        <v>1887</v>
      </c>
      <c r="DT92">
        <v>1900</v>
      </c>
      <c r="DU92">
        <v>1908</v>
      </c>
      <c r="DV92">
        <v>1916</v>
      </c>
      <c r="DW92">
        <v>1931</v>
      </c>
      <c r="DX92">
        <v>1941</v>
      </c>
      <c r="DY92">
        <v>1947</v>
      </c>
      <c r="DZ92">
        <v>1963</v>
      </c>
      <c r="EA92">
        <v>1974</v>
      </c>
      <c r="EB92">
        <v>1983</v>
      </c>
      <c r="EC92">
        <v>2005</v>
      </c>
      <c r="ED92">
        <v>2025</v>
      </c>
      <c r="EE92">
        <v>2045</v>
      </c>
      <c r="EF92">
        <v>2083</v>
      </c>
      <c r="EG92">
        <v>2092</v>
      </c>
      <c r="EH92">
        <v>2107</v>
      </c>
      <c r="EI92">
        <v>2119</v>
      </c>
      <c r="EJ92">
        <v>2133</v>
      </c>
      <c r="EK92">
        <v>2173</v>
      </c>
      <c r="EL92">
        <v>2191</v>
      </c>
      <c r="EM92">
        <v>2200</v>
      </c>
      <c r="EN92">
        <v>2205</v>
      </c>
      <c r="EO92">
        <v>2211</v>
      </c>
      <c r="EP92">
        <v>2219</v>
      </c>
      <c r="EQ92">
        <v>2233</v>
      </c>
      <c r="ER92">
        <v>2238</v>
      </c>
      <c r="ES92">
        <v>2248</v>
      </c>
      <c r="ET92">
        <v>2262</v>
      </c>
      <c r="EU92">
        <v>2273</v>
      </c>
      <c r="EV92">
        <v>2280</v>
      </c>
      <c r="EW92">
        <v>2295</v>
      </c>
      <c r="EX92">
        <v>2305</v>
      </c>
      <c r="EY92">
        <v>2309</v>
      </c>
      <c r="EZ92">
        <v>2312</v>
      </c>
      <c r="FA92">
        <v>2315</v>
      </c>
      <c r="FB92">
        <v>2318</v>
      </c>
      <c r="FC92">
        <v>2319</v>
      </c>
      <c r="FD92">
        <v>2321</v>
      </c>
      <c r="FE92">
        <v>2325</v>
      </c>
      <c r="FF92">
        <v>2330</v>
      </c>
      <c r="FG92">
        <v>2332</v>
      </c>
      <c r="FH92">
        <v>2340</v>
      </c>
    </row>
    <row r="93" spans="1:164" x14ac:dyDescent="0.35">
      <c r="B93" t="s">
        <v>132</v>
      </c>
      <c r="C93">
        <v>35.126399999999997</v>
      </c>
      <c r="D93">
        <v>33.429900000000004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2</v>
      </c>
      <c r="BA93">
        <v>3</v>
      </c>
      <c r="BB93">
        <v>6</v>
      </c>
      <c r="BC93">
        <v>6</v>
      </c>
      <c r="BD93">
        <v>14</v>
      </c>
      <c r="BE93">
        <v>26</v>
      </c>
      <c r="BF93">
        <v>26</v>
      </c>
      <c r="BG93">
        <v>33</v>
      </c>
      <c r="BH93">
        <v>46</v>
      </c>
      <c r="BI93">
        <v>49</v>
      </c>
      <c r="BJ93">
        <v>67</v>
      </c>
      <c r="BK93">
        <v>67</v>
      </c>
      <c r="BL93">
        <v>84</v>
      </c>
      <c r="BM93">
        <v>95</v>
      </c>
      <c r="BN93">
        <v>116</v>
      </c>
      <c r="BO93">
        <v>124</v>
      </c>
      <c r="BP93">
        <v>132</v>
      </c>
      <c r="BQ93">
        <v>146</v>
      </c>
      <c r="BR93">
        <v>162</v>
      </c>
      <c r="BS93">
        <v>179</v>
      </c>
      <c r="BT93">
        <v>214</v>
      </c>
      <c r="BU93">
        <v>230</v>
      </c>
      <c r="BV93">
        <v>262</v>
      </c>
      <c r="BW93">
        <v>320</v>
      </c>
      <c r="BX93">
        <v>356</v>
      </c>
      <c r="BY93">
        <v>396</v>
      </c>
      <c r="BZ93">
        <v>426</v>
      </c>
      <c r="CA93">
        <v>446</v>
      </c>
      <c r="CB93">
        <v>465</v>
      </c>
      <c r="CC93">
        <v>494</v>
      </c>
      <c r="CD93">
        <v>526</v>
      </c>
      <c r="CE93">
        <v>564</v>
      </c>
      <c r="CF93">
        <v>595</v>
      </c>
      <c r="CG93">
        <v>616</v>
      </c>
      <c r="CH93">
        <v>633</v>
      </c>
      <c r="CI93">
        <v>662</v>
      </c>
      <c r="CJ93">
        <v>695</v>
      </c>
      <c r="CK93">
        <v>715</v>
      </c>
      <c r="CL93">
        <v>735</v>
      </c>
      <c r="CM93">
        <v>750</v>
      </c>
      <c r="CN93">
        <v>761</v>
      </c>
      <c r="CO93">
        <v>767</v>
      </c>
      <c r="CP93">
        <v>772</v>
      </c>
      <c r="CQ93">
        <v>784</v>
      </c>
      <c r="CR93">
        <v>790</v>
      </c>
      <c r="CS93">
        <v>795</v>
      </c>
      <c r="CT93">
        <v>804</v>
      </c>
      <c r="CU93">
        <v>810</v>
      </c>
      <c r="CV93">
        <v>817</v>
      </c>
      <c r="CW93">
        <v>822</v>
      </c>
      <c r="CX93">
        <v>837</v>
      </c>
      <c r="CY93">
        <v>843</v>
      </c>
      <c r="CZ93">
        <v>850</v>
      </c>
      <c r="DA93">
        <v>857</v>
      </c>
      <c r="DB93">
        <v>864</v>
      </c>
      <c r="DC93">
        <v>872</v>
      </c>
      <c r="DD93">
        <v>874</v>
      </c>
      <c r="DE93">
        <v>878</v>
      </c>
      <c r="DF93">
        <v>883</v>
      </c>
      <c r="DG93">
        <v>889</v>
      </c>
      <c r="DH93">
        <v>891</v>
      </c>
      <c r="DI93">
        <v>892</v>
      </c>
      <c r="DJ93">
        <v>898</v>
      </c>
      <c r="DK93">
        <v>901</v>
      </c>
      <c r="DL93">
        <v>903</v>
      </c>
      <c r="DM93">
        <v>905</v>
      </c>
      <c r="DN93">
        <v>907</v>
      </c>
      <c r="DO93">
        <v>910</v>
      </c>
      <c r="DP93">
        <v>914</v>
      </c>
      <c r="DQ93">
        <v>916</v>
      </c>
      <c r="DR93">
        <v>917</v>
      </c>
      <c r="DS93">
        <v>918</v>
      </c>
      <c r="DT93">
        <v>922</v>
      </c>
      <c r="DU93">
        <v>923</v>
      </c>
      <c r="DV93">
        <v>927</v>
      </c>
      <c r="DW93">
        <v>927</v>
      </c>
      <c r="DX93">
        <v>935</v>
      </c>
      <c r="DY93">
        <v>937</v>
      </c>
      <c r="DZ93">
        <v>939</v>
      </c>
      <c r="EA93">
        <v>939</v>
      </c>
      <c r="EB93">
        <v>941</v>
      </c>
      <c r="EC93">
        <v>942</v>
      </c>
      <c r="ED93">
        <v>944</v>
      </c>
      <c r="EE93">
        <v>944</v>
      </c>
      <c r="EF93">
        <v>949</v>
      </c>
      <c r="EG93">
        <v>952</v>
      </c>
      <c r="EH93">
        <v>958</v>
      </c>
      <c r="EI93">
        <v>958</v>
      </c>
      <c r="EJ93">
        <v>960</v>
      </c>
      <c r="EK93">
        <v>960</v>
      </c>
      <c r="EL93">
        <v>964</v>
      </c>
      <c r="EM93">
        <v>970</v>
      </c>
      <c r="EN93">
        <v>972</v>
      </c>
      <c r="EO93">
        <v>974</v>
      </c>
      <c r="EP93">
        <v>975</v>
      </c>
      <c r="EQ93">
        <v>980</v>
      </c>
      <c r="ER93">
        <v>980</v>
      </c>
      <c r="ES93">
        <v>983</v>
      </c>
      <c r="ET93">
        <v>985</v>
      </c>
      <c r="EU93">
        <v>985</v>
      </c>
      <c r="EV93">
        <v>985</v>
      </c>
      <c r="EW93">
        <v>985</v>
      </c>
      <c r="EX93">
        <v>985</v>
      </c>
      <c r="EY93">
        <v>985</v>
      </c>
      <c r="EZ93">
        <v>986</v>
      </c>
      <c r="FA93">
        <v>988</v>
      </c>
      <c r="FB93">
        <v>990</v>
      </c>
      <c r="FC93">
        <v>991</v>
      </c>
      <c r="FD93">
        <v>992</v>
      </c>
      <c r="FE93">
        <v>992</v>
      </c>
      <c r="FF93">
        <v>994</v>
      </c>
      <c r="FG93">
        <v>994</v>
      </c>
      <c r="FH93">
        <v>996</v>
      </c>
    </row>
    <row r="94" spans="1:164" x14ac:dyDescent="0.35">
      <c r="B94" t="s">
        <v>173</v>
      </c>
      <c r="C94">
        <v>49.817500000000003</v>
      </c>
      <c r="D94">
        <v>15.4729999999999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3</v>
      </c>
      <c r="AS94">
        <v>3</v>
      </c>
      <c r="AT94">
        <v>5</v>
      </c>
      <c r="AU94">
        <v>8</v>
      </c>
      <c r="AV94">
        <v>12</v>
      </c>
      <c r="AW94">
        <v>18</v>
      </c>
      <c r="AX94">
        <v>19</v>
      </c>
      <c r="AY94">
        <v>31</v>
      </c>
      <c r="AZ94">
        <v>31</v>
      </c>
      <c r="BA94">
        <v>41</v>
      </c>
      <c r="BB94">
        <v>91</v>
      </c>
      <c r="BC94">
        <v>94</v>
      </c>
      <c r="BD94">
        <v>141</v>
      </c>
      <c r="BE94">
        <v>189</v>
      </c>
      <c r="BF94">
        <v>253</v>
      </c>
      <c r="BG94">
        <v>298</v>
      </c>
      <c r="BH94">
        <v>396</v>
      </c>
      <c r="BI94">
        <v>464</v>
      </c>
      <c r="BJ94">
        <v>694</v>
      </c>
      <c r="BK94">
        <v>833</v>
      </c>
      <c r="BL94">
        <v>995</v>
      </c>
      <c r="BM94">
        <v>1120</v>
      </c>
      <c r="BN94">
        <v>1236</v>
      </c>
      <c r="BO94">
        <v>1394</v>
      </c>
      <c r="BP94">
        <v>1654</v>
      </c>
      <c r="BQ94">
        <v>1925</v>
      </c>
      <c r="BR94">
        <v>2279</v>
      </c>
      <c r="BS94">
        <v>2631</v>
      </c>
      <c r="BT94">
        <v>2817</v>
      </c>
      <c r="BU94">
        <v>3001</v>
      </c>
      <c r="BV94">
        <v>3308</v>
      </c>
      <c r="BW94">
        <v>3508</v>
      </c>
      <c r="BX94">
        <v>3858</v>
      </c>
      <c r="BY94">
        <v>4091</v>
      </c>
      <c r="BZ94">
        <v>4472</v>
      </c>
      <c r="CA94">
        <v>4587</v>
      </c>
      <c r="CB94">
        <v>4822</v>
      </c>
      <c r="CC94">
        <v>5017</v>
      </c>
      <c r="CD94">
        <v>5312</v>
      </c>
      <c r="CE94">
        <v>5569</v>
      </c>
      <c r="CF94">
        <v>5732</v>
      </c>
      <c r="CG94">
        <v>5831</v>
      </c>
      <c r="CH94">
        <v>5991</v>
      </c>
      <c r="CI94">
        <v>6059</v>
      </c>
      <c r="CJ94">
        <v>6111</v>
      </c>
      <c r="CK94">
        <v>6216</v>
      </c>
      <c r="CL94">
        <v>6433</v>
      </c>
      <c r="CM94">
        <v>6549</v>
      </c>
      <c r="CN94">
        <v>6606</v>
      </c>
      <c r="CO94">
        <v>6746</v>
      </c>
      <c r="CP94">
        <v>6900</v>
      </c>
      <c r="CQ94">
        <v>7033</v>
      </c>
      <c r="CR94">
        <v>7132</v>
      </c>
      <c r="CS94">
        <v>7187</v>
      </c>
      <c r="CT94">
        <v>7273</v>
      </c>
      <c r="CU94">
        <v>7352</v>
      </c>
      <c r="CV94">
        <v>7404</v>
      </c>
      <c r="CW94">
        <v>7445</v>
      </c>
      <c r="CX94">
        <v>7504</v>
      </c>
      <c r="CY94">
        <v>7579</v>
      </c>
      <c r="CZ94">
        <v>7682</v>
      </c>
      <c r="DA94">
        <v>7737</v>
      </c>
      <c r="DB94">
        <v>7755</v>
      </c>
      <c r="DC94">
        <v>7781</v>
      </c>
      <c r="DD94">
        <v>7819</v>
      </c>
      <c r="DE94">
        <v>7896</v>
      </c>
      <c r="DF94">
        <v>7974</v>
      </c>
      <c r="DG94">
        <v>8031</v>
      </c>
      <c r="DH94">
        <v>8077</v>
      </c>
      <c r="DI94">
        <v>8095</v>
      </c>
      <c r="DJ94">
        <v>8123</v>
      </c>
      <c r="DK94">
        <v>8176</v>
      </c>
      <c r="DL94">
        <v>8221</v>
      </c>
      <c r="DM94">
        <v>8269</v>
      </c>
      <c r="DN94">
        <v>8351</v>
      </c>
      <c r="DO94">
        <v>8406</v>
      </c>
      <c r="DP94">
        <v>8455</v>
      </c>
      <c r="DQ94">
        <v>8475</v>
      </c>
      <c r="DR94">
        <v>8586</v>
      </c>
      <c r="DS94">
        <v>8647</v>
      </c>
      <c r="DT94">
        <v>8721</v>
      </c>
      <c r="DU94">
        <v>8754</v>
      </c>
      <c r="DV94">
        <v>8813</v>
      </c>
      <c r="DW94">
        <v>8890</v>
      </c>
      <c r="DX94">
        <v>8955</v>
      </c>
      <c r="DY94">
        <v>9002</v>
      </c>
      <c r="DZ94">
        <v>9050</v>
      </c>
      <c r="EA94">
        <v>9086</v>
      </c>
      <c r="EB94">
        <v>9140</v>
      </c>
      <c r="EC94">
        <v>9196</v>
      </c>
      <c r="ED94">
        <v>9230</v>
      </c>
      <c r="EE94">
        <v>9268</v>
      </c>
      <c r="EF94">
        <v>9302</v>
      </c>
      <c r="EG94">
        <v>9364</v>
      </c>
      <c r="EH94">
        <v>9438</v>
      </c>
      <c r="EI94">
        <v>9494</v>
      </c>
      <c r="EJ94">
        <v>9529</v>
      </c>
      <c r="EK94">
        <v>9567</v>
      </c>
      <c r="EL94">
        <v>9628</v>
      </c>
      <c r="EM94">
        <v>9697</v>
      </c>
      <c r="EN94">
        <v>9751</v>
      </c>
      <c r="EO94">
        <v>9824</v>
      </c>
      <c r="EP94">
        <v>9855</v>
      </c>
      <c r="EQ94">
        <v>9938</v>
      </c>
      <c r="ER94">
        <v>9991</v>
      </c>
      <c r="ES94">
        <v>10024</v>
      </c>
      <c r="ET94">
        <v>10064</v>
      </c>
      <c r="EU94">
        <v>10111</v>
      </c>
      <c r="EV94">
        <v>10162</v>
      </c>
      <c r="EW94">
        <v>10280</v>
      </c>
      <c r="EX94">
        <v>10406</v>
      </c>
      <c r="EY94">
        <v>10448</v>
      </c>
      <c r="EZ94">
        <v>10498</v>
      </c>
      <c r="FA94">
        <v>10523</v>
      </c>
      <c r="FB94">
        <v>10650</v>
      </c>
      <c r="FC94">
        <v>10777</v>
      </c>
      <c r="FD94">
        <v>10870</v>
      </c>
      <c r="FE94">
        <v>11038</v>
      </c>
      <c r="FF94">
        <v>11298</v>
      </c>
      <c r="FG94">
        <v>11603</v>
      </c>
      <c r="FH94">
        <v>11805</v>
      </c>
    </row>
    <row r="95" spans="1:164" x14ac:dyDescent="0.35">
      <c r="A95" t="s">
        <v>184</v>
      </c>
      <c r="B95" t="s">
        <v>157</v>
      </c>
      <c r="C95">
        <v>61.892600000000002</v>
      </c>
      <c r="D95">
        <v>-6.9118000000000004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1</v>
      </c>
      <c r="AV95">
        <v>1</v>
      </c>
      <c r="AW95">
        <v>1</v>
      </c>
      <c r="AX95">
        <v>1</v>
      </c>
      <c r="AY95">
        <v>2</v>
      </c>
      <c r="AZ95">
        <v>2</v>
      </c>
      <c r="BA95">
        <v>2</v>
      </c>
      <c r="BB95">
        <v>2</v>
      </c>
      <c r="BC95">
        <v>2</v>
      </c>
      <c r="BD95">
        <v>3</v>
      </c>
      <c r="BE95">
        <v>9</v>
      </c>
      <c r="BF95">
        <v>11</v>
      </c>
      <c r="BG95">
        <v>18</v>
      </c>
      <c r="BH95">
        <v>47</v>
      </c>
      <c r="BI95">
        <v>58</v>
      </c>
      <c r="BJ95">
        <v>72</v>
      </c>
      <c r="BK95">
        <v>80</v>
      </c>
      <c r="BL95">
        <v>92</v>
      </c>
      <c r="BM95">
        <v>115</v>
      </c>
      <c r="BN95">
        <v>118</v>
      </c>
      <c r="BO95">
        <v>122</v>
      </c>
      <c r="BP95">
        <v>132</v>
      </c>
      <c r="BQ95">
        <v>140</v>
      </c>
      <c r="BR95">
        <v>144</v>
      </c>
      <c r="BS95">
        <v>155</v>
      </c>
      <c r="BT95">
        <v>159</v>
      </c>
      <c r="BU95">
        <v>168</v>
      </c>
      <c r="BV95">
        <v>169</v>
      </c>
      <c r="BW95">
        <v>173</v>
      </c>
      <c r="BX95">
        <v>177</v>
      </c>
      <c r="BY95">
        <v>179</v>
      </c>
      <c r="BZ95">
        <v>181</v>
      </c>
      <c r="CA95">
        <v>181</v>
      </c>
      <c r="CB95">
        <v>183</v>
      </c>
      <c r="CC95">
        <v>184</v>
      </c>
      <c r="CD95">
        <v>184</v>
      </c>
      <c r="CE95">
        <v>184</v>
      </c>
      <c r="CF95">
        <v>184</v>
      </c>
      <c r="CG95">
        <v>184</v>
      </c>
      <c r="CH95">
        <v>184</v>
      </c>
      <c r="CI95">
        <v>184</v>
      </c>
      <c r="CJ95">
        <v>184</v>
      </c>
      <c r="CK95">
        <v>184</v>
      </c>
      <c r="CL95">
        <v>184</v>
      </c>
      <c r="CM95">
        <v>184</v>
      </c>
      <c r="CN95">
        <v>184</v>
      </c>
      <c r="CO95">
        <v>185</v>
      </c>
      <c r="CP95">
        <v>185</v>
      </c>
      <c r="CQ95">
        <v>185</v>
      </c>
      <c r="CR95">
        <v>185</v>
      </c>
      <c r="CS95">
        <v>187</v>
      </c>
      <c r="CT95">
        <v>187</v>
      </c>
      <c r="CU95">
        <v>187</v>
      </c>
      <c r="CV95">
        <v>187</v>
      </c>
      <c r="CW95">
        <v>187</v>
      </c>
      <c r="CX95">
        <v>187</v>
      </c>
      <c r="CY95">
        <v>187</v>
      </c>
      <c r="CZ95">
        <v>187</v>
      </c>
      <c r="DA95">
        <v>187</v>
      </c>
      <c r="DB95">
        <v>187</v>
      </c>
      <c r="DC95">
        <v>187</v>
      </c>
      <c r="DD95">
        <v>187</v>
      </c>
      <c r="DE95">
        <v>187</v>
      </c>
      <c r="DF95">
        <v>187</v>
      </c>
      <c r="DG95">
        <v>187</v>
      </c>
      <c r="DH95">
        <v>187</v>
      </c>
      <c r="DI95">
        <v>187</v>
      </c>
      <c r="DJ95">
        <v>187</v>
      </c>
      <c r="DK95">
        <v>187</v>
      </c>
      <c r="DL95">
        <v>187</v>
      </c>
      <c r="DM95">
        <v>187</v>
      </c>
      <c r="DN95">
        <v>187</v>
      </c>
      <c r="DO95">
        <v>187</v>
      </c>
      <c r="DP95">
        <v>187</v>
      </c>
      <c r="DQ95">
        <v>187</v>
      </c>
      <c r="DR95">
        <v>187</v>
      </c>
      <c r="DS95">
        <v>187</v>
      </c>
      <c r="DT95">
        <v>187</v>
      </c>
      <c r="DU95">
        <v>187</v>
      </c>
      <c r="DV95">
        <v>187</v>
      </c>
      <c r="DW95">
        <v>187</v>
      </c>
      <c r="DX95">
        <v>187</v>
      </c>
      <c r="DY95">
        <v>187</v>
      </c>
      <c r="DZ95">
        <v>187</v>
      </c>
      <c r="EA95">
        <v>187</v>
      </c>
      <c r="EB95">
        <v>187</v>
      </c>
      <c r="EC95">
        <v>187</v>
      </c>
      <c r="ED95">
        <v>187</v>
      </c>
      <c r="EE95">
        <v>187</v>
      </c>
      <c r="EF95">
        <v>187</v>
      </c>
      <c r="EG95">
        <v>187</v>
      </c>
      <c r="EH95">
        <v>187</v>
      </c>
      <c r="EI95">
        <v>187</v>
      </c>
      <c r="EJ95">
        <v>187</v>
      </c>
      <c r="EK95">
        <v>187</v>
      </c>
      <c r="EL95">
        <v>187</v>
      </c>
      <c r="EM95">
        <v>187</v>
      </c>
      <c r="EN95">
        <v>187</v>
      </c>
      <c r="EO95">
        <v>187</v>
      </c>
      <c r="EP95">
        <v>187</v>
      </c>
      <c r="EQ95">
        <v>187</v>
      </c>
      <c r="ER95">
        <v>187</v>
      </c>
      <c r="ES95">
        <v>187</v>
      </c>
      <c r="ET95">
        <v>187</v>
      </c>
      <c r="EU95">
        <v>187</v>
      </c>
      <c r="EV95">
        <v>187</v>
      </c>
      <c r="EW95">
        <v>187</v>
      </c>
      <c r="EX95">
        <v>187</v>
      </c>
      <c r="EY95">
        <v>187</v>
      </c>
      <c r="EZ95">
        <v>187</v>
      </c>
      <c r="FA95">
        <v>187</v>
      </c>
      <c r="FB95">
        <v>187</v>
      </c>
      <c r="FC95">
        <v>187</v>
      </c>
      <c r="FD95">
        <v>187</v>
      </c>
      <c r="FE95">
        <v>187</v>
      </c>
      <c r="FF95">
        <v>187</v>
      </c>
      <c r="FG95">
        <v>187</v>
      </c>
      <c r="FH95">
        <v>187</v>
      </c>
    </row>
    <row r="96" spans="1:164" x14ac:dyDescent="0.35">
      <c r="A96" t="s">
        <v>241</v>
      </c>
      <c r="B96" t="s">
        <v>157</v>
      </c>
      <c r="C96">
        <v>71.706900000000005</v>
      </c>
      <c r="D96">
        <v>-42.604300000000002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1</v>
      </c>
      <c r="BH96">
        <v>1</v>
      </c>
      <c r="BI96">
        <v>1</v>
      </c>
      <c r="BJ96">
        <v>2</v>
      </c>
      <c r="BK96">
        <v>2</v>
      </c>
      <c r="BL96">
        <v>2</v>
      </c>
      <c r="BM96">
        <v>4</v>
      </c>
      <c r="BN96">
        <v>4</v>
      </c>
      <c r="BO96">
        <v>5</v>
      </c>
      <c r="BP96">
        <v>6</v>
      </c>
      <c r="BQ96">
        <v>6</v>
      </c>
      <c r="BR96">
        <v>10</v>
      </c>
      <c r="BS96">
        <v>10</v>
      </c>
      <c r="BT96">
        <v>10</v>
      </c>
      <c r="BU96">
        <v>10</v>
      </c>
      <c r="BV96">
        <v>10</v>
      </c>
      <c r="BW96">
        <v>10</v>
      </c>
      <c r="BX96">
        <v>10</v>
      </c>
      <c r="BY96">
        <v>10</v>
      </c>
      <c r="BZ96">
        <v>11</v>
      </c>
      <c r="CA96">
        <v>11</v>
      </c>
      <c r="CB96">
        <v>11</v>
      </c>
      <c r="CC96">
        <v>11</v>
      </c>
      <c r="CD96">
        <v>11</v>
      </c>
      <c r="CE96">
        <v>11</v>
      </c>
      <c r="CF96">
        <v>11</v>
      </c>
      <c r="CG96">
        <v>11</v>
      </c>
      <c r="CH96">
        <v>11</v>
      </c>
      <c r="CI96">
        <v>11</v>
      </c>
      <c r="CJ96">
        <v>11</v>
      </c>
      <c r="CK96">
        <v>11</v>
      </c>
      <c r="CL96">
        <v>11</v>
      </c>
      <c r="CM96">
        <v>11</v>
      </c>
      <c r="CN96">
        <v>11</v>
      </c>
      <c r="CO96">
        <v>11</v>
      </c>
      <c r="CP96">
        <v>11</v>
      </c>
      <c r="CQ96">
        <v>11</v>
      </c>
      <c r="CR96">
        <v>11</v>
      </c>
      <c r="CS96">
        <v>11</v>
      </c>
      <c r="CT96">
        <v>11</v>
      </c>
      <c r="CU96">
        <v>11</v>
      </c>
      <c r="CV96">
        <v>11</v>
      </c>
      <c r="CW96">
        <v>11</v>
      </c>
      <c r="CX96">
        <v>11</v>
      </c>
      <c r="CY96">
        <v>11</v>
      </c>
      <c r="CZ96">
        <v>11</v>
      </c>
      <c r="DA96">
        <v>11</v>
      </c>
      <c r="DB96">
        <v>11</v>
      </c>
      <c r="DC96">
        <v>11</v>
      </c>
      <c r="DD96">
        <v>11</v>
      </c>
      <c r="DE96">
        <v>11</v>
      </c>
      <c r="DF96">
        <v>11</v>
      </c>
      <c r="DG96">
        <v>11</v>
      </c>
      <c r="DH96">
        <v>11</v>
      </c>
      <c r="DI96">
        <v>11</v>
      </c>
      <c r="DJ96">
        <v>11</v>
      </c>
      <c r="DK96">
        <v>11</v>
      </c>
      <c r="DL96">
        <v>11</v>
      </c>
      <c r="DM96">
        <v>11</v>
      </c>
      <c r="DN96">
        <v>11</v>
      </c>
      <c r="DO96">
        <v>11</v>
      </c>
      <c r="DP96">
        <v>11</v>
      </c>
      <c r="DQ96">
        <v>11</v>
      </c>
      <c r="DR96">
        <v>11</v>
      </c>
      <c r="DS96">
        <v>11</v>
      </c>
      <c r="DT96">
        <v>11</v>
      </c>
      <c r="DU96">
        <v>11</v>
      </c>
      <c r="DV96">
        <v>11</v>
      </c>
      <c r="DW96">
        <v>11</v>
      </c>
      <c r="DX96">
        <v>12</v>
      </c>
      <c r="DY96">
        <v>12</v>
      </c>
      <c r="DZ96">
        <v>12</v>
      </c>
      <c r="EA96">
        <v>13</v>
      </c>
      <c r="EB96">
        <v>13</v>
      </c>
      <c r="EC96">
        <v>13</v>
      </c>
      <c r="ED96">
        <v>13</v>
      </c>
      <c r="EE96">
        <v>13</v>
      </c>
      <c r="EF96">
        <v>13</v>
      </c>
      <c r="EG96">
        <v>13</v>
      </c>
      <c r="EH96">
        <v>13</v>
      </c>
      <c r="EI96">
        <v>13</v>
      </c>
      <c r="EJ96">
        <v>13</v>
      </c>
      <c r="EK96">
        <v>13</v>
      </c>
      <c r="EL96">
        <v>13</v>
      </c>
      <c r="EM96">
        <v>13</v>
      </c>
      <c r="EN96">
        <v>13</v>
      </c>
      <c r="EO96">
        <v>13</v>
      </c>
      <c r="EP96">
        <v>13</v>
      </c>
      <c r="EQ96">
        <v>13</v>
      </c>
      <c r="ER96">
        <v>13</v>
      </c>
      <c r="ES96">
        <v>13</v>
      </c>
      <c r="ET96">
        <v>13</v>
      </c>
      <c r="EU96">
        <v>13</v>
      </c>
      <c r="EV96">
        <v>13</v>
      </c>
      <c r="EW96">
        <v>13</v>
      </c>
      <c r="EX96">
        <v>13</v>
      </c>
      <c r="EY96">
        <v>13</v>
      </c>
      <c r="EZ96">
        <v>13</v>
      </c>
      <c r="FA96">
        <v>13</v>
      </c>
      <c r="FB96">
        <v>13</v>
      </c>
      <c r="FC96">
        <v>13</v>
      </c>
      <c r="FD96">
        <v>13</v>
      </c>
      <c r="FE96">
        <v>13</v>
      </c>
      <c r="FF96">
        <v>13</v>
      </c>
      <c r="FG96">
        <v>13</v>
      </c>
      <c r="FH96">
        <v>13</v>
      </c>
    </row>
    <row r="97" spans="1:164" x14ac:dyDescent="0.35">
      <c r="B97" t="s">
        <v>157</v>
      </c>
      <c r="C97">
        <v>56.2639</v>
      </c>
      <c r="D97">
        <v>9.5017999999999994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1</v>
      </c>
      <c r="AP97">
        <v>1</v>
      </c>
      <c r="AQ97">
        <v>3</v>
      </c>
      <c r="AR97">
        <v>4</v>
      </c>
      <c r="AS97">
        <v>4</v>
      </c>
      <c r="AT97">
        <v>6</v>
      </c>
      <c r="AU97">
        <v>10</v>
      </c>
      <c r="AV97">
        <v>10</v>
      </c>
      <c r="AW97">
        <v>23</v>
      </c>
      <c r="AX97">
        <v>23</v>
      </c>
      <c r="AY97">
        <v>35</v>
      </c>
      <c r="AZ97">
        <v>90</v>
      </c>
      <c r="BA97">
        <v>262</v>
      </c>
      <c r="BB97">
        <v>442</v>
      </c>
      <c r="BC97">
        <v>615</v>
      </c>
      <c r="BD97">
        <v>801</v>
      </c>
      <c r="BE97">
        <v>827</v>
      </c>
      <c r="BF97">
        <v>864</v>
      </c>
      <c r="BG97">
        <v>914</v>
      </c>
      <c r="BH97">
        <v>977</v>
      </c>
      <c r="BI97">
        <v>1057</v>
      </c>
      <c r="BJ97">
        <v>1151</v>
      </c>
      <c r="BK97">
        <v>1255</v>
      </c>
      <c r="BL97">
        <v>1326</v>
      </c>
      <c r="BM97">
        <v>1395</v>
      </c>
      <c r="BN97">
        <v>1450</v>
      </c>
      <c r="BO97">
        <v>1591</v>
      </c>
      <c r="BP97">
        <v>1724</v>
      </c>
      <c r="BQ97">
        <v>1877</v>
      </c>
      <c r="BR97">
        <v>2046</v>
      </c>
      <c r="BS97">
        <v>2201</v>
      </c>
      <c r="BT97">
        <v>2395</v>
      </c>
      <c r="BU97">
        <v>2577</v>
      </c>
      <c r="BV97">
        <v>2860</v>
      </c>
      <c r="BW97">
        <v>3107</v>
      </c>
      <c r="BX97">
        <v>3386</v>
      </c>
      <c r="BY97">
        <v>3757</v>
      </c>
      <c r="BZ97">
        <v>4077</v>
      </c>
      <c r="CA97">
        <v>4369</v>
      </c>
      <c r="CB97">
        <v>4681</v>
      </c>
      <c r="CC97">
        <v>5071</v>
      </c>
      <c r="CD97">
        <v>5402</v>
      </c>
      <c r="CE97">
        <v>5635</v>
      </c>
      <c r="CF97">
        <v>5819</v>
      </c>
      <c r="CG97">
        <v>5996</v>
      </c>
      <c r="CH97">
        <v>6174</v>
      </c>
      <c r="CI97">
        <v>6318</v>
      </c>
      <c r="CJ97">
        <v>6511</v>
      </c>
      <c r="CK97">
        <v>6681</v>
      </c>
      <c r="CL97">
        <v>6879</v>
      </c>
      <c r="CM97">
        <v>7073</v>
      </c>
      <c r="CN97">
        <v>7242</v>
      </c>
      <c r="CO97">
        <v>7384</v>
      </c>
      <c r="CP97">
        <v>7515</v>
      </c>
      <c r="CQ97">
        <v>7695</v>
      </c>
      <c r="CR97">
        <v>7912</v>
      </c>
      <c r="CS97">
        <v>8073</v>
      </c>
      <c r="CT97">
        <v>8210</v>
      </c>
      <c r="CU97">
        <v>8445</v>
      </c>
      <c r="CV97">
        <v>8575</v>
      </c>
      <c r="CW97">
        <v>8698</v>
      </c>
      <c r="CX97">
        <v>8851</v>
      </c>
      <c r="CY97">
        <v>9008</v>
      </c>
      <c r="CZ97">
        <v>9158</v>
      </c>
      <c r="DA97">
        <v>9311</v>
      </c>
      <c r="DB97">
        <v>9407</v>
      </c>
      <c r="DC97">
        <v>9523</v>
      </c>
      <c r="DD97">
        <v>9670</v>
      </c>
      <c r="DE97">
        <v>9821</v>
      </c>
      <c r="DF97">
        <v>9938</v>
      </c>
      <c r="DG97">
        <v>10083</v>
      </c>
      <c r="DH97">
        <v>10218</v>
      </c>
      <c r="DI97">
        <v>10319</v>
      </c>
      <c r="DJ97">
        <v>10429</v>
      </c>
      <c r="DK97">
        <v>10513</v>
      </c>
      <c r="DL97">
        <v>10591</v>
      </c>
      <c r="DM97">
        <v>10667</v>
      </c>
      <c r="DN97">
        <v>10713</v>
      </c>
      <c r="DO97">
        <v>10791</v>
      </c>
      <c r="DP97">
        <v>10858</v>
      </c>
      <c r="DQ97">
        <v>10927</v>
      </c>
      <c r="DR97">
        <v>10968</v>
      </c>
      <c r="DS97">
        <v>11044</v>
      </c>
      <c r="DT97">
        <v>11117</v>
      </c>
      <c r="DU97">
        <v>11182</v>
      </c>
      <c r="DV97">
        <v>11230</v>
      </c>
      <c r="DW97">
        <v>11289</v>
      </c>
      <c r="DX97">
        <v>11360</v>
      </c>
      <c r="DY97">
        <v>11387</v>
      </c>
      <c r="DZ97">
        <v>11428</v>
      </c>
      <c r="EA97">
        <v>11480</v>
      </c>
      <c r="EB97">
        <v>11512</v>
      </c>
      <c r="EC97">
        <v>11593</v>
      </c>
      <c r="ED97">
        <v>11633</v>
      </c>
      <c r="EE97">
        <v>11669</v>
      </c>
      <c r="EF97">
        <v>11699</v>
      </c>
      <c r="EG97">
        <v>11734</v>
      </c>
      <c r="EH97">
        <v>11771</v>
      </c>
      <c r="EI97">
        <v>11811</v>
      </c>
      <c r="EJ97">
        <v>11875</v>
      </c>
      <c r="EK97">
        <v>11924</v>
      </c>
      <c r="EL97">
        <v>11948</v>
      </c>
      <c r="EM97">
        <v>11962</v>
      </c>
      <c r="EN97">
        <v>12001</v>
      </c>
      <c r="EO97">
        <v>12016</v>
      </c>
      <c r="EP97">
        <v>12035</v>
      </c>
      <c r="EQ97">
        <v>12099</v>
      </c>
      <c r="ER97">
        <v>12139</v>
      </c>
      <c r="ES97">
        <v>12193</v>
      </c>
      <c r="ET97">
        <v>12217</v>
      </c>
      <c r="EU97">
        <v>12250</v>
      </c>
      <c r="EV97">
        <v>12294</v>
      </c>
      <c r="EW97">
        <v>12344</v>
      </c>
      <c r="EX97">
        <v>12391</v>
      </c>
      <c r="EY97">
        <v>12391</v>
      </c>
      <c r="EZ97">
        <v>12391</v>
      </c>
      <c r="FA97">
        <v>12527</v>
      </c>
      <c r="FB97">
        <v>12561</v>
      </c>
      <c r="FC97">
        <v>12615</v>
      </c>
      <c r="FD97">
        <v>12636</v>
      </c>
      <c r="FE97">
        <v>12675</v>
      </c>
      <c r="FF97">
        <v>12675</v>
      </c>
      <c r="FG97">
        <v>12675</v>
      </c>
      <c r="FH97">
        <v>12751</v>
      </c>
    </row>
    <row r="98" spans="1:164" x14ac:dyDescent="0.35">
      <c r="B98" t="s">
        <v>250</v>
      </c>
      <c r="C98">
        <v>11.825100000000001</v>
      </c>
      <c r="D98">
        <v>42.590299999999999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1</v>
      </c>
      <c r="BJ98">
        <v>1</v>
      </c>
      <c r="BK98">
        <v>1</v>
      </c>
      <c r="BL98">
        <v>1</v>
      </c>
      <c r="BM98">
        <v>1</v>
      </c>
      <c r="BN98">
        <v>3</v>
      </c>
      <c r="BO98">
        <v>3</v>
      </c>
      <c r="BP98">
        <v>11</v>
      </c>
      <c r="BQ98">
        <v>11</v>
      </c>
      <c r="BR98">
        <v>12</v>
      </c>
      <c r="BS98">
        <v>14</v>
      </c>
      <c r="BT98">
        <v>18</v>
      </c>
      <c r="BU98">
        <v>18</v>
      </c>
      <c r="BV98">
        <v>30</v>
      </c>
      <c r="BW98">
        <v>33</v>
      </c>
      <c r="BX98">
        <v>40</v>
      </c>
      <c r="BY98">
        <v>49</v>
      </c>
      <c r="BZ98">
        <v>50</v>
      </c>
      <c r="CA98">
        <v>59</v>
      </c>
      <c r="CB98">
        <v>90</v>
      </c>
      <c r="CC98">
        <v>90</v>
      </c>
      <c r="CD98">
        <v>135</v>
      </c>
      <c r="CE98">
        <v>135</v>
      </c>
      <c r="CF98">
        <v>150</v>
      </c>
      <c r="CG98">
        <v>187</v>
      </c>
      <c r="CH98">
        <v>214</v>
      </c>
      <c r="CI98">
        <v>298</v>
      </c>
      <c r="CJ98">
        <v>363</v>
      </c>
      <c r="CK98">
        <v>435</v>
      </c>
      <c r="CL98">
        <v>591</v>
      </c>
      <c r="CM98">
        <v>732</v>
      </c>
      <c r="CN98">
        <v>732</v>
      </c>
      <c r="CO98">
        <v>846</v>
      </c>
      <c r="CP98">
        <v>846</v>
      </c>
      <c r="CQ98">
        <v>945</v>
      </c>
      <c r="CR98">
        <v>974</v>
      </c>
      <c r="CS98">
        <v>986</v>
      </c>
      <c r="CT98">
        <v>999</v>
      </c>
      <c r="CU98">
        <v>1008</v>
      </c>
      <c r="CV98">
        <v>1023</v>
      </c>
      <c r="CW98">
        <v>1035</v>
      </c>
      <c r="CX98">
        <v>1072</v>
      </c>
      <c r="CY98">
        <v>1077</v>
      </c>
      <c r="CZ98">
        <v>1089</v>
      </c>
      <c r="DA98">
        <v>1097</v>
      </c>
      <c r="DB98">
        <v>1112</v>
      </c>
      <c r="DC98">
        <v>1112</v>
      </c>
      <c r="DD98">
        <v>1116</v>
      </c>
      <c r="DE98">
        <v>1120</v>
      </c>
      <c r="DF98">
        <v>1124</v>
      </c>
      <c r="DG98">
        <v>1133</v>
      </c>
      <c r="DH98">
        <v>1135</v>
      </c>
      <c r="DI98">
        <v>1189</v>
      </c>
      <c r="DJ98">
        <v>1210</v>
      </c>
      <c r="DK98">
        <v>1227</v>
      </c>
      <c r="DL98">
        <v>1256</v>
      </c>
      <c r="DM98">
        <v>1268</v>
      </c>
      <c r="DN98">
        <v>1284</v>
      </c>
      <c r="DO98">
        <v>1309</v>
      </c>
      <c r="DP98">
        <v>1331</v>
      </c>
      <c r="DQ98">
        <v>1401</v>
      </c>
      <c r="DR98">
        <v>1518</v>
      </c>
      <c r="DS98">
        <v>1618</v>
      </c>
      <c r="DT98">
        <v>1828</v>
      </c>
      <c r="DU98">
        <v>2047</v>
      </c>
      <c r="DV98">
        <v>2270</v>
      </c>
      <c r="DW98">
        <v>2270</v>
      </c>
      <c r="DX98">
        <v>2270</v>
      </c>
      <c r="DY98">
        <v>2468</v>
      </c>
      <c r="DZ98">
        <v>2468</v>
      </c>
      <c r="EA98">
        <v>2697</v>
      </c>
      <c r="EB98">
        <v>2914</v>
      </c>
      <c r="EC98">
        <v>2914</v>
      </c>
      <c r="ED98">
        <v>3194</v>
      </c>
      <c r="EE98">
        <v>3354</v>
      </c>
      <c r="EF98">
        <v>3569</v>
      </c>
      <c r="EG98">
        <v>3779</v>
      </c>
      <c r="EH98">
        <v>3935</v>
      </c>
      <c r="EI98">
        <v>4054</v>
      </c>
      <c r="EJ98">
        <v>4123</v>
      </c>
      <c r="EK98">
        <v>4169</v>
      </c>
      <c r="EL98">
        <v>4207</v>
      </c>
      <c r="EM98">
        <v>4278</v>
      </c>
      <c r="EN98">
        <v>4331</v>
      </c>
      <c r="EO98">
        <v>4373</v>
      </c>
      <c r="EP98">
        <v>4398</v>
      </c>
      <c r="EQ98">
        <v>4441</v>
      </c>
      <c r="ER98">
        <v>4449</v>
      </c>
      <c r="ES98">
        <v>4465</v>
      </c>
      <c r="ET98">
        <v>4501</v>
      </c>
      <c r="EU98">
        <v>4539</v>
      </c>
      <c r="EV98">
        <v>4545</v>
      </c>
      <c r="EW98">
        <v>4557</v>
      </c>
      <c r="EX98">
        <v>4565</v>
      </c>
      <c r="EY98">
        <v>4565</v>
      </c>
      <c r="EZ98">
        <v>4582</v>
      </c>
      <c r="FA98">
        <v>4599</v>
      </c>
      <c r="FB98">
        <v>4617</v>
      </c>
      <c r="FC98">
        <v>4630</v>
      </c>
      <c r="FD98">
        <v>4635</v>
      </c>
      <c r="FE98">
        <v>4643</v>
      </c>
      <c r="FF98">
        <v>4643</v>
      </c>
      <c r="FG98">
        <v>4643</v>
      </c>
      <c r="FH98">
        <v>4656</v>
      </c>
    </row>
    <row r="99" spans="1:164" x14ac:dyDescent="0.35">
      <c r="B99" t="s">
        <v>93</v>
      </c>
      <c r="C99">
        <v>18.735700000000001</v>
      </c>
      <c r="D99">
        <v>-70.162700000000001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1</v>
      </c>
      <c r="AS99">
        <v>1</v>
      </c>
      <c r="AT99">
        <v>1</v>
      </c>
      <c r="AU99">
        <v>1</v>
      </c>
      <c r="AV99">
        <v>1</v>
      </c>
      <c r="AW99">
        <v>2</v>
      </c>
      <c r="AX99">
        <v>2</v>
      </c>
      <c r="AY99">
        <v>5</v>
      </c>
      <c r="AZ99">
        <v>5</v>
      </c>
      <c r="BA99">
        <v>5</v>
      </c>
      <c r="BB99">
        <v>5</v>
      </c>
      <c r="BC99">
        <v>5</v>
      </c>
      <c r="BD99">
        <v>5</v>
      </c>
      <c r="BE99">
        <v>11</v>
      </c>
      <c r="BF99">
        <v>11</v>
      </c>
      <c r="BG99">
        <v>11</v>
      </c>
      <c r="BH99">
        <v>21</v>
      </c>
      <c r="BI99">
        <v>21</v>
      </c>
      <c r="BJ99">
        <v>34</v>
      </c>
      <c r="BK99">
        <v>72</v>
      </c>
      <c r="BL99">
        <v>112</v>
      </c>
      <c r="BM99">
        <v>202</v>
      </c>
      <c r="BN99">
        <v>245</v>
      </c>
      <c r="BO99">
        <v>312</v>
      </c>
      <c r="BP99">
        <v>392</v>
      </c>
      <c r="BQ99">
        <v>488</v>
      </c>
      <c r="BR99">
        <v>581</v>
      </c>
      <c r="BS99">
        <v>719</v>
      </c>
      <c r="BT99">
        <v>859</v>
      </c>
      <c r="BU99">
        <v>901</v>
      </c>
      <c r="BV99">
        <v>1109</v>
      </c>
      <c r="BW99">
        <v>1284</v>
      </c>
      <c r="BX99">
        <v>1380</v>
      </c>
      <c r="BY99">
        <v>1488</v>
      </c>
      <c r="BZ99">
        <v>1488</v>
      </c>
      <c r="CA99">
        <v>1745</v>
      </c>
      <c r="CB99">
        <v>1828</v>
      </c>
      <c r="CC99">
        <v>1956</v>
      </c>
      <c r="CD99">
        <v>2111</v>
      </c>
      <c r="CE99">
        <v>2349</v>
      </c>
      <c r="CF99">
        <v>2620</v>
      </c>
      <c r="CG99">
        <v>2759</v>
      </c>
      <c r="CH99">
        <v>2967</v>
      </c>
      <c r="CI99">
        <v>3167</v>
      </c>
      <c r="CJ99">
        <v>3286</v>
      </c>
      <c r="CK99">
        <v>3614</v>
      </c>
      <c r="CL99">
        <v>3755</v>
      </c>
      <c r="CM99">
        <v>4126</v>
      </c>
      <c r="CN99">
        <v>4335</v>
      </c>
      <c r="CO99">
        <v>4680</v>
      </c>
      <c r="CP99">
        <v>4964</v>
      </c>
      <c r="CQ99">
        <v>5044</v>
      </c>
      <c r="CR99">
        <v>5300</v>
      </c>
      <c r="CS99">
        <v>5543</v>
      </c>
      <c r="CT99">
        <v>5749</v>
      </c>
      <c r="CU99">
        <v>5926</v>
      </c>
      <c r="CV99">
        <v>6135</v>
      </c>
      <c r="CW99">
        <v>6293</v>
      </c>
      <c r="CX99">
        <v>6416</v>
      </c>
      <c r="CY99">
        <v>6652</v>
      </c>
      <c r="CZ99">
        <v>6972</v>
      </c>
      <c r="DA99">
        <v>7288</v>
      </c>
      <c r="DB99">
        <v>7578</v>
      </c>
      <c r="DC99">
        <v>7954</v>
      </c>
      <c r="DD99">
        <v>8235</v>
      </c>
      <c r="DE99">
        <v>8480</v>
      </c>
      <c r="DF99">
        <v>8807</v>
      </c>
      <c r="DG99">
        <v>9095</v>
      </c>
      <c r="DH99">
        <v>9376</v>
      </c>
      <c r="DI99">
        <v>9882</v>
      </c>
      <c r="DJ99">
        <v>10347</v>
      </c>
      <c r="DK99">
        <v>10634</v>
      </c>
      <c r="DL99">
        <v>10900</v>
      </c>
      <c r="DM99">
        <v>11196</v>
      </c>
      <c r="DN99">
        <v>11320</v>
      </c>
      <c r="DO99">
        <v>11739</v>
      </c>
      <c r="DP99">
        <v>12110</v>
      </c>
      <c r="DQ99">
        <v>12314</v>
      </c>
      <c r="DR99">
        <v>12725</v>
      </c>
      <c r="DS99">
        <v>13223</v>
      </c>
      <c r="DT99">
        <v>13477</v>
      </c>
      <c r="DU99">
        <v>13657</v>
      </c>
      <c r="DV99">
        <v>13989</v>
      </c>
      <c r="DW99">
        <v>14422</v>
      </c>
      <c r="DX99">
        <v>14801</v>
      </c>
      <c r="DY99">
        <v>15073</v>
      </c>
      <c r="DZ99">
        <v>15264</v>
      </c>
      <c r="EA99">
        <v>15723</v>
      </c>
      <c r="EB99">
        <v>16068</v>
      </c>
      <c r="EC99">
        <v>16531</v>
      </c>
      <c r="ED99">
        <v>16908</v>
      </c>
      <c r="EE99">
        <v>17285</v>
      </c>
      <c r="EF99">
        <v>17572</v>
      </c>
      <c r="EG99">
        <v>17752</v>
      </c>
      <c r="EH99">
        <v>18040</v>
      </c>
      <c r="EI99">
        <v>18319</v>
      </c>
      <c r="EJ99">
        <v>18708</v>
      </c>
      <c r="EK99">
        <v>19195</v>
      </c>
      <c r="EL99">
        <v>19600</v>
      </c>
      <c r="EM99">
        <v>20126</v>
      </c>
      <c r="EN99">
        <v>20415</v>
      </c>
      <c r="EO99">
        <v>20808</v>
      </c>
      <c r="EP99">
        <v>21437</v>
      </c>
      <c r="EQ99">
        <v>22008</v>
      </c>
      <c r="ER99">
        <v>22572</v>
      </c>
      <c r="ES99">
        <v>22962</v>
      </c>
      <c r="ET99">
        <v>23271</v>
      </c>
      <c r="EU99">
        <v>23686</v>
      </c>
      <c r="EV99">
        <v>24105</v>
      </c>
      <c r="EW99">
        <v>24645</v>
      </c>
      <c r="EX99">
        <v>25068</v>
      </c>
      <c r="EY99">
        <v>25778</v>
      </c>
      <c r="EZ99">
        <v>26677</v>
      </c>
      <c r="FA99">
        <v>27370</v>
      </c>
      <c r="FB99">
        <v>27936</v>
      </c>
      <c r="FC99">
        <v>28631</v>
      </c>
      <c r="FD99">
        <v>29141</v>
      </c>
      <c r="FE99">
        <v>29764</v>
      </c>
      <c r="FF99">
        <v>30619</v>
      </c>
      <c r="FG99">
        <v>31373</v>
      </c>
      <c r="FH99">
        <v>31816</v>
      </c>
    </row>
    <row r="100" spans="1:164" x14ac:dyDescent="0.35">
      <c r="B100" t="s">
        <v>90</v>
      </c>
      <c r="C100">
        <v>-1.8311999999999999</v>
      </c>
      <c r="D100">
        <v>-78.183400000000006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6</v>
      </c>
      <c r="AS100">
        <v>6</v>
      </c>
      <c r="AT100">
        <v>7</v>
      </c>
      <c r="AU100">
        <v>10</v>
      </c>
      <c r="AV100">
        <v>13</v>
      </c>
      <c r="AW100">
        <v>13</v>
      </c>
      <c r="AX100">
        <v>13</v>
      </c>
      <c r="AY100">
        <v>14</v>
      </c>
      <c r="AZ100">
        <v>15</v>
      </c>
      <c r="BA100">
        <v>15</v>
      </c>
      <c r="BB100">
        <v>17</v>
      </c>
      <c r="BC100">
        <v>17</v>
      </c>
      <c r="BD100">
        <v>17</v>
      </c>
      <c r="BE100">
        <v>28</v>
      </c>
      <c r="BF100">
        <v>28</v>
      </c>
      <c r="BG100">
        <v>37</v>
      </c>
      <c r="BH100">
        <v>58</v>
      </c>
      <c r="BI100">
        <v>111</v>
      </c>
      <c r="BJ100">
        <v>199</v>
      </c>
      <c r="BK100">
        <v>367</v>
      </c>
      <c r="BL100">
        <v>506</v>
      </c>
      <c r="BM100">
        <v>789</v>
      </c>
      <c r="BN100">
        <v>981</v>
      </c>
      <c r="BO100">
        <v>1082</v>
      </c>
      <c r="BP100">
        <v>1173</v>
      </c>
      <c r="BQ100">
        <v>1403</v>
      </c>
      <c r="BR100">
        <v>1595</v>
      </c>
      <c r="BS100">
        <v>1823</v>
      </c>
      <c r="BT100">
        <v>1924</v>
      </c>
      <c r="BU100">
        <v>1962</v>
      </c>
      <c r="BV100">
        <v>2240</v>
      </c>
      <c r="BW100">
        <v>2748</v>
      </c>
      <c r="BX100">
        <v>3163</v>
      </c>
      <c r="BY100">
        <v>3368</v>
      </c>
      <c r="BZ100">
        <v>3465</v>
      </c>
      <c r="CA100">
        <v>3646</v>
      </c>
      <c r="CB100">
        <v>3747</v>
      </c>
      <c r="CC100">
        <v>3747</v>
      </c>
      <c r="CD100">
        <v>4450</v>
      </c>
      <c r="CE100">
        <v>4965</v>
      </c>
      <c r="CF100">
        <v>7161</v>
      </c>
      <c r="CG100">
        <v>7257</v>
      </c>
      <c r="CH100">
        <v>7466</v>
      </c>
      <c r="CI100">
        <v>7529</v>
      </c>
      <c r="CJ100">
        <v>7603</v>
      </c>
      <c r="CK100">
        <v>7858</v>
      </c>
      <c r="CL100">
        <v>8225</v>
      </c>
      <c r="CM100">
        <v>8450</v>
      </c>
      <c r="CN100">
        <v>9022</v>
      </c>
      <c r="CO100">
        <v>9468</v>
      </c>
      <c r="CP100">
        <v>10128</v>
      </c>
      <c r="CQ100">
        <v>10398</v>
      </c>
      <c r="CR100">
        <v>10850</v>
      </c>
      <c r="CS100">
        <v>11183</v>
      </c>
      <c r="CT100">
        <v>22719</v>
      </c>
      <c r="CU100">
        <v>22719</v>
      </c>
      <c r="CV100">
        <v>22719</v>
      </c>
      <c r="CW100">
        <v>23240</v>
      </c>
      <c r="CX100">
        <v>24258</v>
      </c>
      <c r="CY100">
        <v>24675</v>
      </c>
      <c r="CZ100">
        <v>24934</v>
      </c>
      <c r="DA100">
        <v>26336</v>
      </c>
      <c r="DB100">
        <v>27464</v>
      </c>
      <c r="DC100">
        <v>29538</v>
      </c>
      <c r="DD100">
        <v>31881</v>
      </c>
      <c r="DE100">
        <v>31881</v>
      </c>
      <c r="DF100">
        <v>31881</v>
      </c>
      <c r="DG100">
        <v>30298</v>
      </c>
      <c r="DH100">
        <v>28818</v>
      </c>
      <c r="DI100">
        <v>29071</v>
      </c>
      <c r="DJ100">
        <v>29559</v>
      </c>
      <c r="DK100">
        <v>29509</v>
      </c>
      <c r="DL100">
        <v>30419</v>
      </c>
      <c r="DM100">
        <v>30486</v>
      </c>
      <c r="DN100">
        <v>30502</v>
      </c>
      <c r="DO100">
        <v>31467</v>
      </c>
      <c r="DP100">
        <v>32763</v>
      </c>
      <c r="DQ100">
        <v>33182</v>
      </c>
      <c r="DR100">
        <v>33582</v>
      </c>
      <c r="DS100">
        <v>34151</v>
      </c>
      <c r="DT100">
        <v>34854</v>
      </c>
      <c r="DU100">
        <v>35306</v>
      </c>
      <c r="DV100">
        <v>35828</v>
      </c>
      <c r="DW100">
        <v>36258</v>
      </c>
      <c r="DX100">
        <v>36756</v>
      </c>
      <c r="DY100">
        <v>37355</v>
      </c>
      <c r="DZ100">
        <v>37355</v>
      </c>
      <c r="EA100">
        <v>38103</v>
      </c>
      <c r="EB100">
        <v>38471</v>
      </c>
      <c r="EC100">
        <v>38571</v>
      </c>
      <c r="ED100">
        <v>38571</v>
      </c>
      <c r="EE100">
        <v>39098</v>
      </c>
      <c r="EF100">
        <v>39098</v>
      </c>
      <c r="EG100">
        <v>40414</v>
      </c>
      <c r="EH100">
        <v>40966</v>
      </c>
      <c r="EI100">
        <v>40966</v>
      </c>
      <c r="EJ100">
        <v>41575</v>
      </c>
      <c r="EK100">
        <v>42728</v>
      </c>
      <c r="EL100">
        <v>43120</v>
      </c>
      <c r="EM100">
        <v>43378</v>
      </c>
      <c r="EN100">
        <v>43917</v>
      </c>
      <c r="EO100">
        <v>44440</v>
      </c>
      <c r="EP100">
        <v>44440</v>
      </c>
      <c r="EQ100">
        <v>45778</v>
      </c>
      <c r="ER100">
        <v>46356</v>
      </c>
      <c r="ES100">
        <v>46751</v>
      </c>
      <c r="ET100">
        <v>47322</v>
      </c>
      <c r="EU100">
        <v>47943</v>
      </c>
      <c r="EV100">
        <v>48490</v>
      </c>
      <c r="EW100">
        <v>49097</v>
      </c>
      <c r="EX100">
        <v>49731</v>
      </c>
      <c r="EY100">
        <v>49731</v>
      </c>
      <c r="EZ100">
        <v>50640</v>
      </c>
      <c r="FA100">
        <v>50640</v>
      </c>
      <c r="FB100">
        <v>51643</v>
      </c>
      <c r="FC100">
        <v>51643</v>
      </c>
      <c r="FD100">
        <v>53156</v>
      </c>
      <c r="FE100">
        <v>53856</v>
      </c>
      <c r="FF100">
        <v>54574</v>
      </c>
      <c r="FG100">
        <v>55255</v>
      </c>
      <c r="FH100">
        <v>55665</v>
      </c>
    </row>
    <row r="101" spans="1:164" x14ac:dyDescent="0.35">
      <c r="B101" t="s">
        <v>57</v>
      </c>
      <c r="C101">
        <v>26</v>
      </c>
      <c r="D101">
        <v>30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1</v>
      </c>
      <c r="AC101">
        <v>1</v>
      </c>
      <c r="AD101">
        <v>1</v>
      </c>
      <c r="AE101">
        <v>1</v>
      </c>
      <c r="AF101">
        <v>1</v>
      </c>
      <c r="AG101">
        <v>1</v>
      </c>
      <c r="AH101">
        <v>1</v>
      </c>
      <c r="AI101">
        <v>1</v>
      </c>
      <c r="AJ101">
        <v>1</v>
      </c>
      <c r="AK101">
        <v>1</v>
      </c>
      <c r="AL101">
        <v>1</v>
      </c>
      <c r="AM101">
        <v>1</v>
      </c>
      <c r="AN101">
        <v>1</v>
      </c>
      <c r="AO101">
        <v>1</v>
      </c>
      <c r="AP101">
        <v>1</v>
      </c>
      <c r="AQ101">
        <v>1</v>
      </c>
      <c r="AR101">
        <v>2</v>
      </c>
      <c r="AS101">
        <v>2</v>
      </c>
      <c r="AT101">
        <v>2</v>
      </c>
      <c r="AU101">
        <v>2</v>
      </c>
      <c r="AV101">
        <v>3</v>
      </c>
      <c r="AW101">
        <v>15</v>
      </c>
      <c r="AX101">
        <v>15</v>
      </c>
      <c r="AY101">
        <v>49</v>
      </c>
      <c r="AZ101">
        <v>55</v>
      </c>
      <c r="BA101">
        <v>59</v>
      </c>
      <c r="BB101">
        <v>60</v>
      </c>
      <c r="BC101">
        <v>67</v>
      </c>
      <c r="BD101">
        <v>80</v>
      </c>
      <c r="BE101">
        <v>109</v>
      </c>
      <c r="BF101">
        <v>110</v>
      </c>
      <c r="BG101">
        <v>150</v>
      </c>
      <c r="BH101">
        <v>196</v>
      </c>
      <c r="BI101">
        <v>196</v>
      </c>
      <c r="BJ101">
        <v>256</v>
      </c>
      <c r="BK101">
        <v>285</v>
      </c>
      <c r="BL101">
        <v>294</v>
      </c>
      <c r="BM101">
        <v>327</v>
      </c>
      <c r="BN101">
        <v>366</v>
      </c>
      <c r="BO101">
        <v>402</v>
      </c>
      <c r="BP101">
        <v>456</v>
      </c>
      <c r="BQ101">
        <v>495</v>
      </c>
      <c r="BR101">
        <v>536</v>
      </c>
      <c r="BS101">
        <v>576</v>
      </c>
      <c r="BT101">
        <v>609</v>
      </c>
      <c r="BU101">
        <v>656</v>
      </c>
      <c r="BV101">
        <v>710</v>
      </c>
      <c r="BW101">
        <v>779</v>
      </c>
      <c r="BX101">
        <v>865</v>
      </c>
      <c r="BY101">
        <v>985</v>
      </c>
      <c r="BZ101">
        <v>1070</v>
      </c>
      <c r="CA101">
        <v>1173</v>
      </c>
      <c r="CB101">
        <v>1322</v>
      </c>
      <c r="CC101">
        <v>1450</v>
      </c>
      <c r="CD101">
        <v>1560</v>
      </c>
      <c r="CE101">
        <v>1699</v>
      </c>
      <c r="CF101">
        <v>1794</v>
      </c>
      <c r="CG101">
        <v>1939</v>
      </c>
      <c r="CH101">
        <v>2065</v>
      </c>
      <c r="CI101">
        <v>2190</v>
      </c>
      <c r="CJ101">
        <v>2350</v>
      </c>
      <c r="CK101">
        <v>2505</v>
      </c>
      <c r="CL101">
        <v>2673</v>
      </c>
      <c r="CM101">
        <v>2844</v>
      </c>
      <c r="CN101">
        <v>3032</v>
      </c>
      <c r="CO101">
        <v>3144</v>
      </c>
      <c r="CP101">
        <v>3333</v>
      </c>
      <c r="CQ101">
        <v>3490</v>
      </c>
      <c r="CR101">
        <v>3659</v>
      </c>
      <c r="CS101">
        <v>3891</v>
      </c>
      <c r="CT101">
        <v>4092</v>
      </c>
      <c r="CU101">
        <v>4319</v>
      </c>
      <c r="CV101">
        <v>4534</v>
      </c>
      <c r="CW101">
        <v>4782</v>
      </c>
      <c r="CX101">
        <v>5042</v>
      </c>
      <c r="CY101">
        <v>5268</v>
      </c>
      <c r="CZ101">
        <v>5537</v>
      </c>
      <c r="DA101">
        <v>5895</v>
      </c>
      <c r="DB101">
        <v>6193</v>
      </c>
      <c r="DC101">
        <v>6465</v>
      </c>
      <c r="DD101">
        <v>6813</v>
      </c>
      <c r="DE101">
        <v>7201</v>
      </c>
      <c r="DF101">
        <v>7588</v>
      </c>
      <c r="DG101">
        <v>7981</v>
      </c>
      <c r="DH101">
        <v>8476</v>
      </c>
      <c r="DI101">
        <v>8964</v>
      </c>
      <c r="DJ101">
        <v>9400</v>
      </c>
      <c r="DK101">
        <v>9746</v>
      </c>
      <c r="DL101">
        <v>10093</v>
      </c>
      <c r="DM101">
        <v>10431</v>
      </c>
      <c r="DN101">
        <v>10829</v>
      </c>
      <c r="DO101">
        <v>11228</v>
      </c>
      <c r="DP101">
        <v>11719</v>
      </c>
      <c r="DQ101">
        <v>12229</v>
      </c>
      <c r="DR101">
        <v>12764</v>
      </c>
      <c r="DS101">
        <v>13484</v>
      </c>
      <c r="DT101">
        <v>14229</v>
      </c>
      <c r="DU101">
        <v>15003</v>
      </c>
      <c r="DV101">
        <v>15786</v>
      </c>
      <c r="DW101">
        <v>16513</v>
      </c>
      <c r="DX101">
        <v>17265</v>
      </c>
      <c r="DY101">
        <v>17967</v>
      </c>
      <c r="DZ101">
        <v>18756</v>
      </c>
      <c r="EA101">
        <v>19666</v>
      </c>
      <c r="EB101">
        <v>20793</v>
      </c>
      <c r="EC101">
        <v>22082</v>
      </c>
      <c r="ED101">
        <v>23449</v>
      </c>
      <c r="EE101">
        <v>24985</v>
      </c>
      <c r="EF101">
        <v>26384</v>
      </c>
      <c r="EG101">
        <v>27536</v>
      </c>
      <c r="EH101">
        <v>28615</v>
      </c>
      <c r="EI101">
        <v>29767</v>
      </c>
      <c r="EJ101">
        <v>31115</v>
      </c>
      <c r="EK101">
        <v>32612</v>
      </c>
      <c r="EL101">
        <v>34079</v>
      </c>
      <c r="EM101">
        <v>35444</v>
      </c>
      <c r="EN101">
        <v>36829</v>
      </c>
      <c r="EO101">
        <v>38284</v>
      </c>
      <c r="EP101">
        <v>39726</v>
      </c>
      <c r="EQ101">
        <v>41303</v>
      </c>
      <c r="ER101">
        <v>42980</v>
      </c>
      <c r="ES101">
        <v>44598</v>
      </c>
      <c r="ET101">
        <v>46289</v>
      </c>
      <c r="EU101">
        <v>47856</v>
      </c>
      <c r="EV101">
        <v>49219</v>
      </c>
      <c r="EW101">
        <v>50437</v>
      </c>
      <c r="EX101">
        <v>52211</v>
      </c>
      <c r="EY101">
        <v>53758</v>
      </c>
      <c r="EZ101">
        <v>55233</v>
      </c>
      <c r="FA101">
        <v>56809</v>
      </c>
      <c r="FB101">
        <v>58141</v>
      </c>
      <c r="FC101">
        <v>59561</v>
      </c>
      <c r="FD101">
        <v>61130</v>
      </c>
      <c r="FE101">
        <v>62755</v>
      </c>
      <c r="FF101">
        <v>63923</v>
      </c>
      <c r="FG101">
        <v>65188</v>
      </c>
      <c r="FH101">
        <v>66754</v>
      </c>
    </row>
    <row r="102" spans="1:164" x14ac:dyDescent="0.35">
      <c r="B102" t="s">
        <v>257</v>
      </c>
      <c r="C102">
        <v>13.7942</v>
      </c>
      <c r="D102">
        <v>-88.896500000000003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1</v>
      </c>
      <c r="BK102">
        <v>1</v>
      </c>
      <c r="BL102">
        <v>3</v>
      </c>
      <c r="BM102">
        <v>3</v>
      </c>
      <c r="BN102">
        <v>3</v>
      </c>
      <c r="BO102">
        <v>5</v>
      </c>
      <c r="BP102">
        <v>9</v>
      </c>
      <c r="BQ102">
        <v>13</v>
      </c>
      <c r="BR102">
        <v>13</v>
      </c>
      <c r="BS102">
        <v>19</v>
      </c>
      <c r="BT102">
        <v>24</v>
      </c>
      <c r="BU102">
        <v>30</v>
      </c>
      <c r="BV102">
        <v>32</v>
      </c>
      <c r="BW102">
        <v>32</v>
      </c>
      <c r="BX102">
        <v>41</v>
      </c>
      <c r="BY102">
        <v>46</v>
      </c>
      <c r="BZ102">
        <v>56</v>
      </c>
      <c r="CA102">
        <v>62</v>
      </c>
      <c r="CB102">
        <v>69</v>
      </c>
      <c r="CC102">
        <v>78</v>
      </c>
      <c r="CD102">
        <v>93</v>
      </c>
      <c r="CE102">
        <v>103</v>
      </c>
      <c r="CF102">
        <v>117</v>
      </c>
      <c r="CG102">
        <v>118</v>
      </c>
      <c r="CH102">
        <v>125</v>
      </c>
      <c r="CI102">
        <v>137</v>
      </c>
      <c r="CJ102">
        <v>149</v>
      </c>
      <c r="CK102">
        <v>159</v>
      </c>
      <c r="CL102">
        <v>164</v>
      </c>
      <c r="CM102">
        <v>177</v>
      </c>
      <c r="CN102">
        <v>190</v>
      </c>
      <c r="CO102">
        <v>201</v>
      </c>
      <c r="CP102">
        <v>218</v>
      </c>
      <c r="CQ102">
        <v>225</v>
      </c>
      <c r="CR102">
        <v>237</v>
      </c>
      <c r="CS102">
        <v>250</v>
      </c>
      <c r="CT102">
        <v>274</v>
      </c>
      <c r="CU102">
        <v>274</v>
      </c>
      <c r="CV102">
        <v>298</v>
      </c>
      <c r="CW102">
        <v>323</v>
      </c>
      <c r="CX102">
        <v>345</v>
      </c>
      <c r="CY102">
        <v>377</v>
      </c>
      <c r="CZ102">
        <v>395</v>
      </c>
      <c r="DA102">
        <v>424</v>
      </c>
      <c r="DB102">
        <v>446</v>
      </c>
      <c r="DC102">
        <v>490</v>
      </c>
      <c r="DD102">
        <v>555</v>
      </c>
      <c r="DE102">
        <v>587</v>
      </c>
      <c r="DF102">
        <v>633</v>
      </c>
      <c r="DG102">
        <v>695</v>
      </c>
      <c r="DH102">
        <v>742</v>
      </c>
      <c r="DI102">
        <v>784</v>
      </c>
      <c r="DJ102">
        <v>889</v>
      </c>
      <c r="DK102">
        <v>958</v>
      </c>
      <c r="DL102">
        <v>998</v>
      </c>
      <c r="DM102">
        <v>1037</v>
      </c>
      <c r="DN102">
        <v>1112</v>
      </c>
      <c r="DO102">
        <v>1210</v>
      </c>
      <c r="DP102">
        <v>1265</v>
      </c>
      <c r="DQ102">
        <v>1338</v>
      </c>
      <c r="DR102">
        <v>1413</v>
      </c>
      <c r="DS102">
        <v>1498</v>
      </c>
      <c r="DT102">
        <v>1571</v>
      </c>
      <c r="DU102">
        <v>1640</v>
      </c>
      <c r="DV102">
        <v>1725</v>
      </c>
      <c r="DW102">
        <v>1819</v>
      </c>
      <c r="DX102">
        <v>1915</v>
      </c>
      <c r="DY102">
        <v>1983</v>
      </c>
      <c r="DZ102">
        <v>2042</v>
      </c>
      <c r="EA102">
        <v>2109</v>
      </c>
      <c r="EB102">
        <v>2194</v>
      </c>
      <c r="EC102">
        <v>2278</v>
      </c>
      <c r="ED102">
        <v>2395</v>
      </c>
      <c r="EE102">
        <v>2517</v>
      </c>
      <c r="EF102">
        <v>2582</v>
      </c>
      <c r="EG102">
        <v>2653</v>
      </c>
      <c r="EH102">
        <v>2705</v>
      </c>
      <c r="EI102">
        <v>2781</v>
      </c>
      <c r="EJ102">
        <v>2849</v>
      </c>
      <c r="EK102">
        <v>2934</v>
      </c>
      <c r="EL102">
        <v>3015</v>
      </c>
      <c r="EM102">
        <v>3104</v>
      </c>
      <c r="EN102">
        <v>3191</v>
      </c>
      <c r="EO102">
        <v>3274</v>
      </c>
      <c r="EP102">
        <v>3373</v>
      </c>
      <c r="EQ102">
        <v>3481</v>
      </c>
      <c r="ER102">
        <v>3603</v>
      </c>
      <c r="ES102">
        <v>3720</v>
      </c>
      <c r="ET102">
        <v>3826</v>
      </c>
      <c r="EU102">
        <v>3941</v>
      </c>
      <c r="EV102">
        <v>4066</v>
      </c>
      <c r="EW102">
        <v>4200</v>
      </c>
      <c r="EX102">
        <v>4329</v>
      </c>
      <c r="EY102">
        <v>4475</v>
      </c>
      <c r="EZ102">
        <v>4626</v>
      </c>
      <c r="FA102">
        <v>4808</v>
      </c>
      <c r="FB102">
        <v>4973</v>
      </c>
      <c r="FC102">
        <v>5150</v>
      </c>
      <c r="FD102">
        <v>5336</v>
      </c>
      <c r="FE102">
        <v>5517</v>
      </c>
      <c r="FF102">
        <v>5727</v>
      </c>
      <c r="FG102">
        <v>5934</v>
      </c>
      <c r="FH102">
        <v>6173</v>
      </c>
    </row>
    <row r="103" spans="1:164" x14ac:dyDescent="0.35">
      <c r="B103" t="s">
        <v>233</v>
      </c>
      <c r="C103">
        <v>1.5</v>
      </c>
      <c r="D103">
        <v>10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1</v>
      </c>
      <c r="BG103">
        <v>1</v>
      </c>
      <c r="BH103">
        <v>1</v>
      </c>
      <c r="BI103">
        <v>4</v>
      </c>
      <c r="BJ103">
        <v>6</v>
      </c>
      <c r="BK103">
        <v>6</v>
      </c>
      <c r="BL103">
        <v>6</v>
      </c>
      <c r="BM103">
        <v>6</v>
      </c>
      <c r="BN103">
        <v>9</v>
      </c>
      <c r="BO103">
        <v>9</v>
      </c>
      <c r="BP103">
        <v>9</v>
      </c>
      <c r="BQ103">
        <v>12</v>
      </c>
      <c r="BR103">
        <v>12</v>
      </c>
      <c r="BS103">
        <v>12</v>
      </c>
      <c r="BT103">
        <v>12</v>
      </c>
      <c r="BU103">
        <v>12</v>
      </c>
      <c r="BV103">
        <v>12</v>
      </c>
      <c r="BW103">
        <v>15</v>
      </c>
      <c r="BX103">
        <v>15</v>
      </c>
      <c r="BY103">
        <v>16</v>
      </c>
      <c r="BZ103">
        <v>16</v>
      </c>
      <c r="CA103">
        <v>16</v>
      </c>
      <c r="CB103">
        <v>16</v>
      </c>
      <c r="CC103">
        <v>16</v>
      </c>
      <c r="CD103">
        <v>18</v>
      </c>
      <c r="CE103">
        <v>18</v>
      </c>
      <c r="CF103">
        <v>18</v>
      </c>
      <c r="CG103">
        <v>18</v>
      </c>
      <c r="CH103">
        <v>21</v>
      </c>
      <c r="CI103">
        <v>21</v>
      </c>
      <c r="CJ103">
        <v>41</v>
      </c>
      <c r="CK103">
        <v>51</v>
      </c>
      <c r="CL103">
        <v>51</v>
      </c>
      <c r="CM103">
        <v>79</v>
      </c>
      <c r="CN103">
        <v>79</v>
      </c>
      <c r="CO103">
        <v>79</v>
      </c>
      <c r="CP103">
        <v>79</v>
      </c>
      <c r="CQ103">
        <v>83</v>
      </c>
      <c r="CR103">
        <v>84</v>
      </c>
      <c r="CS103">
        <v>84</v>
      </c>
      <c r="CT103">
        <v>214</v>
      </c>
      <c r="CU103">
        <v>258</v>
      </c>
      <c r="CV103">
        <v>258</v>
      </c>
      <c r="CW103">
        <v>258</v>
      </c>
      <c r="CX103">
        <v>315</v>
      </c>
      <c r="CY103">
        <v>315</v>
      </c>
      <c r="CZ103">
        <v>315</v>
      </c>
      <c r="DA103">
        <v>315</v>
      </c>
      <c r="DB103">
        <v>315</v>
      </c>
      <c r="DC103">
        <v>315</v>
      </c>
      <c r="DD103">
        <v>315</v>
      </c>
      <c r="DE103">
        <v>315</v>
      </c>
      <c r="DF103">
        <v>439</v>
      </c>
      <c r="DG103">
        <v>439</v>
      </c>
      <c r="DH103">
        <v>439</v>
      </c>
      <c r="DI103">
        <v>439</v>
      </c>
      <c r="DJ103">
        <v>439</v>
      </c>
      <c r="DK103">
        <v>439</v>
      </c>
      <c r="DL103">
        <v>439</v>
      </c>
      <c r="DM103">
        <v>522</v>
      </c>
      <c r="DN103">
        <v>583</v>
      </c>
      <c r="DO103">
        <v>594</v>
      </c>
      <c r="DP103">
        <v>594</v>
      </c>
      <c r="DQ103">
        <v>594</v>
      </c>
      <c r="DR103">
        <v>719</v>
      </c>
      <c r="DS103">
        <v>825</v>
      </c>
      <c r="DT103">
        <v>890</v>
      </c>
      <c r="DU103">
        <v>903</v>
      </c>
      <c r="DV103">
        <v>960</v>
      </c>
      <c r="DW103">
        <v>960</v>
      </c>
      <c r="DX103">
        <v>960</v>
      </c>
      <c r="DY103">
        <v>1043</v>
      </c>
      <c r="DZ103">
        <v>1043</v>
      </c>
      <c r="EA103">
        <v>1043</v>
      </c>
      <c r="EB103">
        <v>1043</v>
      </c>
      <c r="EC103">
        <v>1306</v>
      </c>
      <c r="ED103">
        <v>1306</v>
      </c>
      <c r="EE103">
        <v>1306</v>
      </c>
      <c r="EF103">
        <v>1306</v>
      </c>
      <c r="EG103">
        <v>1306</v>
      </c>
      <c r="EH103">
        <v>1306</v>
      </c>
      <c r="EI103">
        <v>1306</v>
      </c>
      <c r="EJ103">
        <v>1306</v>
      </c>
      <c r="EK103">
        <v>1306</v>
      </c>
      <c r="EL103">
        <v>1306</v>
      </c>
      <c r="EM103">
        <v>1306</v>
      </c>
      <c r="EN103">
        <v>1306</v>
      </c>
      <c r="EO103">
        <v>1306</v>
      </c>
      <c r="EP103">
        <v>1306</v>
      </c>
      <c r="EQ103">
        <v>1306</v>
      </c>
      <c r="ER103">
        <v>1306</v>
      </c>
      <c r="ES103">
        <v>1306</v>
      </c>
      <c r="ET103">
        <v>1306</v>
      </c>
      <c r="EU103">
        <v>1664</v>
      </c>
      <c r="EV103">
        <v>1664</v>
      </c>
      <c r="EW103">
        <v>1664</v>
      </c>
      <c r="EX103">
        <v>1664</v>
      </c>
      <c r="EY103">
        <v>1664</v>
      </c>
      <c r="EZ103">
        <v>1664</v>
      </c>
      <c r="FA103">
        <v>1664</v>
      </c>
      <c r="FB103">
        <v>1664</v>
      </c>
      <c r="FC103">
        <v>1664</v>
      </c>
      <c r="FD103">
        <v>2001</v>
      </c>
      <c r="FE103">
        <v>2001</v>
      </c>
      <c r="FF103">
        <v>2001</v>
      </c>
      <c r="FG103">
        <v>2001</v>
      </c>
      <c r="FH103">
        <v>2001</v>
      </c>
    </row>
    <row r="104" spans="1:164" x14ac:dyDescent="0.35">
      <c r="B104" t="s">
        <v>271</v>
      </c>
      <c r="C104">
        <v>15.179399999999999</v>
      </c>
      <c r="D104">
        <v>39.782299999999999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1</v>
      </c>
      <c r="BM104">
        <v>1</v>
      </c>
      <c r="BN104">
        <v>1</v>
      </c>
      <c r="BO104">
        <v>1</v>
      </c>
      <c r="BP104">
        <v>4</v>
      </c>
      <c r="BQ104">
        <v>6</v>
      </c>
      <c r="BR104">
        <v>6</v>
      </c>
      <c r="BS104">
        <v>6</v>
      </c>
      <c r="BT104">
        <v>12</v>
      </c>
      <c r="BU104">
        <v>12</v>
      </c>
      <c r="BV104">
        <v>15</v>
      </c>
      <c r="BW104">
        <v>15</v>
      </c>
      <c r="BX104">
        <v>22</v>
      </c>
      <c r="BY104">
        <v>22</v>
      </c>
      <c r="BZ104">
        <v>29</v>
      </c>
      <c r="CA104">
        <v>29</v>
      </c>
      <c r="CB104">
        <v>31</v>
      </c>
      <c r="CC104">
        <v>31</v>
      </c>
      <c r="CD104">
        <v>33</v>
      </c>
      <c r="CE104">
        <v>33</v>
      </c>
      <c r="CF104">
        <v>34</v>
      </c>
      <c r="CG104">
        <v>34</v>
      </c>
      <c r="CH104">
        <v>34</v>
      </c>
      <c r="CI104">
        <v>34</v>
      </c>
      <c r="CJ104">
        <v>34</v>
      </c>
      <c r="CK104">
        <v>35</v>
      </c>
      <c r="CL104">
        <v>35</v>
      </c>
      <c r="CM104">
        <v>35</v>
      </c>
      <c r="CN104">
        <v>39</v>
      </c>
      <c r="CO104">
        <v>39</v>
      </c>
      <c r="CP104">
        <v>39</v>
      </c>
      <c r="CQ104">
        <v>39</v>
      </c>
      <c r="CR104">
        <v>39</v>
      </c>
      <c r="CS104">
        <v>39</v>
      </c>
      <c r="CT104">
        <v>39</v>
      </c>
      <c r="CU104">
        <v>39</v>
      </c>
      <c r="CV104">
        <v>39</v>
      </c>
      <c r="CW104">
        <v>39</v>
      </c>
      <c r="CX104">
        <v>39</v>
      </c>
      <c r="CY104">
        <v>39</v>
      </c>
      <c r="CZ104">
        <v>39</v>
      </c>
      <c r="DA104">
        <v>39</v>
      </c>
      <c r="DB104">
        <v>39</v>
      </c>
      <c r="DC104">
        <v>39</v>
      </c>
      <c r="DD104">
        <v>39</v>
      </c>
      <c r="DE104">
        <v>39</v>
      </c>
      <c r="DF104">
        <v>39</v>
      </c>
      <c r="DG104">
        <v>39</v>
      </c>
      <c r="DH104">
        <v>39</v>
      </c>
      <c r="DI104">
        <v>39</v>
      </c>
      <c r="DJ104">
        <v>39</v>
      </c>
      <c r="DK104">
        <v>39</v>
      </c>
      <c r="DL104">
        <v>39</v>
      </c>
      <c r="DM104">
        <v>39</v>
      </c>
      <c r="DN104">
        <v>39</v>
      </c>
      <c r="DO104">
        <v>39</v>
      </c>
      <c r="DP104">
        <v>39</v>
      </c>
      <c r="DQ104">
        <v>39</v>
      </c>
      <c r="DR104">
        <v>39</v>
      </c>
      <c r="DS104">
        <v>39</v>
      </c>
      <c r="DT104">
        <v>39</v>
      </c>
      <c r="DU104">
        <v>39</v>
      </c>
      <c r="DV104">
        <v>39</v>
      </c>
      <c r="DW104">
        <v>39</v>
      </c>
      <c r="DX104">
        <v>39</v>
      </c>
      <c r="DY104">
        <v>39</v>
      </c>
      <c r="DZ104">
        <v>39</v>
      </c>
      <c r="EA104">
        <v>39</v>
      </c>
      <c r="EB104">
        <v>39</v>
      </c>
      <c r="EC104">
        <v>39</v>
      </c>
      <c r="ED104">
        <v>39</v>
      </c>
      <c r="EE104">
        <v>39</v>
      </c>
      <c r="EF104">
        <v>39</v>
      </c>
      <c r="EG104">
        <v>39</v>
      </c>
      <c r="EH104">
        <v>39</v>
      </c>
      <c r="EI104">
        <v>39</v>
      </c>
      <c r="EJ104">
        <v>39</v>
      </c>
      <c r="EK104">
        <v>39</v>
      </c>
      <c r="EL104">
        <v>39</v>
      </c>
      <c r="EM104">
        <v>39</v>
      </c>
      <c r="EN104">
        <v>39</v>
      </c>
      <c r="EO104">
        <v>41</v>
      </c>
      <c r="EP104">
        <v>41</v>
      </c>
      <c r="EQ104">
        <v>41</v>
      </c>
      <c r="ER104">
        <v>65</v>
      </c>
      <c r="ES104">
        <v>96</v>
      </c>
      <c r="ET104">
        <v>109</v>
      </c>
      <c r="EU104">
        <v>121</v>
      </c>
      <c r="EV104">
        <v>131</v>
      </c>
      <c r="EW104">
        <v>142</v>
      </c>
      <c r="EX104">
        <v>142</v>
      </c>
      <c r="EY104">
        <v>143</v>
      </c>
      <c r="EZ104">
        <v>143</v>
      </c>
      <c r="FA104">
        <v>143</v>
      </c>
      <c r="FB104">
        <v>143</v>
      </c>
      <c r="FC104">
        <v>144</v>
      </c>
      <c r="FD104">
        <v>144</v>
      </c>
      <c r="FE104">
        <v>167</v>
      </c>
      <c r="FF104">
        <v>191</v>
      </c>
      <c r="FG104">
        <v>191</v>
      </c>
      <c r="FH104">
        <v>191</v>
      </c>
    </row>
    <row r="105" spans="1:164" x14ac:dyDescent="0.35">
      <c r="B105" t="s">
        <v>76</v>
      </c>
      <c r="C105">
        <v>58.595300000000002</v>
      </c>
      <c r="D105">
        <v>25.0136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1</v>
      </c>
      <c r="AP105">
        <v>1</v>
      </c>
      <c r="AQ105">
        <v>1</v>
      </c>
      <c r="AR105">
        <v>1</v>
      </c>
      <c r="AS105">
        <v>1</v>
      </c>
      <c r="AT105">
        <v>2</v>
      </c>
      <c r="AU105">
        <v>2</v>
      </c>
      <c r="AV105">
        <v>3</v>
      </c>
      <c r="AW105">
        <v>10</v>
      </c>
      <c r="AX105">
        <v>10</v>
      </c>
      <c r="AY105">
        <v>10</v>
      </c>
      <c r="AZ105">
        <v>10</v>
      </c>
      <c r="BA105">
        <v>12</v>
      </c>
      <c r="BB105">
        <v>16</v>
      </c>
      <c r="BC105">
        <v>16</v>
      </c>
      <c r="BD105">
        <v>79</v>
      </c>
      <c r="BE105">
        <v>115</v>
      </c>
      <c r="BF105">
        <v>171</v>
      </c>
      <c r="BG105">
        <v>205</v>
      </c>
      <c r="BH105">
        <v>225</v>
      </c>
      <c r="BI105">
        <v>258</v>
      </c>
      <c r="BJ105">
        <v>267</v>
      </c>
      <c r="BK105">
        <v>283</v>
      </c>
      <c r="BL105">
        <v>306</v>
      </c>
      <c r="BM105">
        <v>326</v>
      </c>
      <c r="BN105">
        <v>352</v>
      </c>
      <c r="BO105">
        <v>369</v>
      </c>
      <c r="BP105">
        <v>404</v>
      </c>
      <c r="BQ105">
        <v>538</v>
      </c>
      <c r="BR105">
        <v>575</v>
      </c>
      <c r="BS105">
        <v>645</v>
      </c>
      <c r="BT105">
        <v>679</v>
      </c>
      <c r="BU105">
        <v>715</v>
      </c>
      <c r="BV105">
        <v>745</v>
      </c>
      <c r="BW105">
        <v>779</v>
      </c>
      <c r="BX105">
        <v>858</v>
      </c>
      <c r="BY105">
        <v>961</v>
      </c>
      <c r="BZ105">
        <v>1039</v>
      </c>
      <c r="CA105">
        <v>1097</v>
      </c>
      <c r="CB105">
        <v>1108</v>
      </c>
      <c r="CC105">
        <v>1149</v>
      </c>
      <c r="CD105">
        <v>1185</v>
      </c>
      <c r="CE105">
        <v>1207</v>
      </c>
      <c r="CF105">
        <v>1258</v>
      </c>
      <c r="CG105">
        <v>1304</v>
      </c>
      <c r="CH105">
        <v>1309</v>
      </c>
      <c r="CI105">
        <v>1332</v>
      </c>
      <c r="CJ105">
        <v>1373</v>
      </c>
      <c r="CK105">
        <v>1400</v>
      </c>
      <c r="CL105">
        <v>1434</v>
      </c>
      <c r="CM105">
        <v>1459</v>
      </c>
      <c r="CN105">
        <v>1512</v>
      </c>
      <c r="CO105">
        <v>1528</v>
      </c>
      <c r="CP105">
        <v>1535</v>
      </c>
      <c r="CQ105">
        <v>1552</v>
      </c>
      <c r="CR105">
        <v>1559</v>
      </c>
      <c r="CS105">
        <v>1592</v>
      </c>
      <c r="CT105">
        <v>1605</v>
      </c>
      <c r="CU105">
        <v>1635</v>
      </c>
      <c r="CV105">
        <v>1643</v>
      </c>
      <c r="CW105">
        <v>1647</v>
      </c>
      <c r="CX105">
        <v>1660</v>
      </c>
      <c r="CY105">
        <v>1666</v>
      </c>
      <c r="CZ105">
        <v>1689</v>
      </c>
      <c r="DA105">
        <v>1694</v>
      </c>
      <c r="DB105">
        <v>1699</v>
      </c>
      <c r="DC105">
        <v>1700</v>
      </c>
      <c r="DD105">
        <v>1703</v>
      </c>
      <c r="DE105">
        <v>1711</v>
      </c>
      <c r="DF105">
        <v>1713</v>
      </c>
      <c r="DG105">
        <v>1720</v>
      </c>
      <c r="DH105">
        <v>1725</v>
      </c>
      <c r="DI105">
        <v>1733</v>
      </c>
      <c r="DJ105">
        <v>1739</v>
      </c>
      <c r="DK105">
        <v>1741</v>
      </c>
      <c r="DL105">
        <v>1746</v>
      </c>
      <c r="DM105">
        <v>1751</v>
      </c>
      <c r="DN105">
        <v>1758</v>
      </c>
      <c r="DO105">
        <v>1766</v>
      </c>
      <c r="DP105">
        <v>1770</v>
      </c>
      <c r="DQ105">
        <v>1774</v>
      </c>
      <c r="DR105">
        <v>1784</v>
      </c>
      <c r="DS105">
        <v>1791</v>
      </c>
      <c r="DT105">
        <v>1794</v>
      </c>
      <c r="DU105">
        <v>1800</v>
      </c>
      <c r="DV105">
        <v>1807</v>
      </c>
      <c r="DW105">
        <v>1821</v>
      </c>
      <c r="DX105">
        <v>1823</v>
      </c>
      <c r="DY105">
        <v>1824</v>
      </c>
      <c r="DZ105">
        <v>1834</v>
      </c>
      <c r="EA105">
        <v>1840</v>
      </c>
      <c r="EB105">
        <v>1851</v>
      </c>
      <c r="EC105">
        <v>1859</v>
      </c>
      <c r="ED105">
        <v>1865</v>
      </c>
      <c r="EE105">
        <v>1869</v>
      </c>
      <c r="EF105">
        <v>1870</v>
      </c>
      <c r="EG105">
        <v>1870</v>
      </c>
      <c r="EH105">
        <v>1880</v>
      </c>
      <c r="EI105">
        <v>1890</v>
      </c>
      <c r="EJ105">
        <v>1910</v>
      </c>
      <c r="EK105">
        <v>1931</v>
      </c>
      <c r="EL105">
        <v>1939</v>
      </c>
      <c r="EM105">
        <v>1940</v>
      </c>
      <c r="EN105">
        <v>1947</v>
      </c>
      <c r="EO105">
        <v>1958</v>
      </c>
      <c r="EP105">
        <v>1965</v>
      </c>
      <c r="EQ105">
        <v>1970</v>
      </c>
      <c r="ER105">
        <v>1973</v>
      </c>
      <c r="ES105">
        <v>1973</v>
      </c>
      <c r="ET105">
        <v>1974</v>
      </c>
      <c r="EU105">
        <v>1975</v>
      </c>
      <c r="EV105">
        <v>1977</v>
      </c>
      <c r="EW105">
        <v>1977</v>
      </c>
      <c r="EX105">
        <v>1979</v>
      </c>
      <c r="EY105">
        <v>1981</v>
      </c>
      <c r="EZ105">
        <v>1981</v>
      </c>
      <c r="FA105">
        <v>1981</v>
      </c>
      <c r="FB105">
        <v>1982</v>
      </c>
      <c r="FC105">
        <v>1983</v>
      </c>
      <c r="FD105">
        <v>1984</v>
      </c>
      <c r="FE105">
        <v>1986</v>
      </c>
      <c r="FF105">
        <v>1986</v>
      </c>
      <c r="FG105">
        <v>1987</v>
      </c>
      <c r="FH105">
        <v>1987</v>
      </c>
    </row>
    <row r="106" spans="1:164" x14ac:dyDescent="0.35">
      <c r="B106" t="s">
        <v>220</v>
      </c>
      <c r="C106">
        <v>-26.522500000000001</v>
      </c>
      <c r="D106">
        <v>31.465900000000001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1</v>
      </c>
      <c r="BF106">
        <v>1</v>
      </c>
      <c r="BG106">
        <v>1</v>
      </c>
      <c r="BH106">
        <v>1</v>
      </c>
      <c r="BI106">
        <v>1</v>
      </c>
      <c r="BJ106">
        <v>1</v>
      </c>
      <c r="BK106">
        <v>1</v>
      </c>
      <c r="BL106">
        <v>1</v>
      </c>
      <c r="BM106">
        <v>4</v>
      </c>
      <c r="BN106">
        <v>4</v>
      </c>
      <c r="BO106">
        <v>4</v>
      </c>
      <c r="BP106">
        <v>4</v>
      </c>
      <c r="BQ106">
        <v>6</v>
      </c>
      <c r="BR106">
        <v>9</v>
      </c>
      <c r="BS106">
        <v>9</v>
      </c>
      <c r="BT106">
        <v>9</v>
      </c>
      <c r="BU106">
        <v>9</v>
      </c>
      <c r="BV106">
        <v>9</v>
      </c>
      <c r="BW106">
        <v>9</v>
      </c>
      <c r="BX106">
        <v>9</v>
      </c>
      <c r="BY106">
        <v>9</v>
      </c>
      <c r="BZ106">
        <v>9</v>
      </c>
      <c r="CA106">
        <v>9</v>
      </c>
      <c r="CB106">
        <v>10</v>
      </c>
      <c r="CC106">
        <v>10</v>
      </c>
      <c r="CD106">
        <v>12</v>
      </c>
      <c r="CE106">
        <v>12</v>
      </c>
      <c r="CF106">
        <v>12</v>
      </c>
      <c r="CG106">
        <v>12</v>
      </c>
      <c r="CH106">
        <v>14</v>
      </c>
      <c r="CI106">
        <v>15</v>
      </c>
      <c r="CJ106">
        <v>15</v>
      </c>
      <c r="CK106">
        <v>15</v>
      </c>
      <c r="CL106">
        <v>16</v>
      </c>
      <c r="CM106">
        <v>16</v>
      </c>
      <c r="CN106">
        <v>22</v>
      </c>
      <c r="CO106">
        <v>22</v>
      </c>
      <c r="CP106">
        <v>24</v>
      </c>
      <c r="CQ106">
        <v>31</v>
      </c>
      <c r="CR106">
        <v>31</v>
      </c>
      <c r="CS106">
        <v>31</v>
      </c>
      <c r="CT106">
        <v>36</v>
      </c>
      <c r="CU106">
        <v>56</v>
      </c>
      <c r="CV106">
        <v>59</v>
      </c>
      <c r="CW106">
        <v>65</v>
      </c>
      <c r="CX106">
        <v>71</v>
      </c>
      <c r="CY106">
        <v>91</v>
      </c>
      <c r="CZ106">
        <v>100</v>
      </c>
      <c r="DA106">
        <v>106</v>
      </c>
      <c r="DB106">
        <v>108</v>
      </c>
      <c r="DC106">
        <v>112</v>
      </c>
      <c r="DD106">
        <v>116</v>
      </c>
      <c r="DE106">
        <v>119</v>
      </c>
      <c r="DF106">
        <v>123</v>
      </c>
      <c r="DG106">
        <v>153</v>
      </c>
      <c r="DH106">
        <v>159</v>
      </c>
      <c r="DI106">
        <v>163</v>
      </c>
      <c r="DJ106">
        <v>172</v>
      </c>
      <c r="DK106">
        <v>175</v>
      </c>
      <c r="DL106">
        <v>184</v>
      </c>
      <c r="DM106">
        <v>187</v>
      </c>
      <c r="DN106">
        <v>187</v>
      </c>
      <c r="DO106">
        <v>190</v>
      </c>
      <c r="DP106">
        <v>202</v>
      </c>
      <c r="DQ106">
        <v>203</v>
      </c>
      <c r="DR106">
        <v>205</v>
      </c>
      <c r="DS106">
        <v>208</v>
      </c>
      <c r="DT106">
        <v>217</v>
      </c>
      <c r="DU106">
        <v>220</v>
      </c>
      <c r="DV106">
        <v>225</v>
      </c>
      <c r="DW106">
        <v>238</v>
      </c>
      <c r="DX106">
        <v>250</v>
      </c>
      <c r="DY106">
        <v>256</v>
      </c>
      <c r="DZ106">
        <v>261</v>
      </c>
      <c r="EA106">
        <v>272</v>
      </c>
      <c r="EB106">
        <v>279</v>
      </c>
      <c r="EC106">
        <v>279</v>
      </c>
      <c r="ED106">
        <v>283</v>
      </c>
      <c r="EE106">
        <v>285</v>
      </c>
      <c r="EF106">
        <v>293</v>
      </c>
      <c r="EG106">
        <v>294</v>
      </c>
      <c r="EH106">
        <v>295</v>
      </c>
      <c r="EI106">
        <v>300</v>
      </c>
      <c r="EJ106">
        <v>305</v>
      </c>
      <c r="EK106">
        <v>322</v>
      </c>
      <c r="EL106">
        <v>333</v>
      </c>
      <c r="EM106">
        <v>340</v>
      </c>
      <c r="EN106">
        <v>371</v>
      </c>
      <c r="EO106">
        <v>398</v>
      </c>
      <c r="EP106">
        <v>449</v>
      </c>
      <c r="EQ106">
        <v>472</v>
      </c>
      <c r="ER106">
        <v>486</v>
      </c>
      <c r="ES106">
        <v>490</v>
      </c>
      <c r="ET106">
        <v>506</v>
      </c>
      <c r="EU106">
        <v>520</v>
      </c>
      <c r="EV106">
        <v>563</v>
      </c>
      <c r="EW106">
        <v>586</v>
      </c>
      <c r="EX106">
        <v>623</v>
      </c>
      <c r="EY106">
        <v>627</v>
      </c>
      <c r="EZ106">
        <v>635</v>
      </c>
      <c r="FA106">
        <v>643</v>
      </c>
      <c r="FB106">
        <v>674</v>
      </c>
      <c r="FC106">
        <v>690</v>
      </c>
      <c r="FD106">
        <v>706</v>
      </c>
      <c r="FE106">
        <v>728</v>
      </c>
      <c r="FF106">
        <v>745</v>
      </c>
      <c r="FG106">
        <v>781</v>
      </c>
      <c r="FH106">
        <v>795</v>
      </c>
    </row>
    <row r="107" spans="1:164" x14ac:dyDescent="0.35">
      <c r="B107" t="s">
        <v>207</v>
      </c>
      <c r="C107">
        <v>9.1449999999999996</v>
      </c>
      <c r="D107">
        <v>40.489699999999999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1</v>
      </c>
      <c r="BE107">
        <v>1</v>
      </c>
      <c r="BF107">
        <v>1</v>
      </c>
      <c r="BG107">
        <v>5</v>
      </c>
      <c r="BH107">
        <v>5</v>
      </c>
      <c r="BI107">
        <v>6</v>
      </c>
      <c r="BJ107">
        <v>6</v>
      </c>
      <c r="BK107">
        <v>9</v>
      </c>
      <c r="BL107">
        <v>9</v>
      </c>
      <c r="BM107">
        <v>11</v>
      </c>
      <c r="BN107">
        <v>11</v>
      </c>
      <c r="BO107">
        <v>12</v>
      </c>
      <c r="BP107">
        <v>12</v>
      </c>
      <c r="BQ107">
        <v>12</v>
      </c>
      <c r="BR107">
        <v>16</v>
      </c>
      <c r="BS107">
        <v>16</v>
      </c>
      <c r="BT107">
        <v>21</v>
      </c>
      <c r="BU107">
        <v>23</v>
      </c>
      <c r="BV107">
        <v>26</v>
      </c>
      <c r="BW107">
        <v>29</v>
      </c>
      <c r="BX107">
        <v>29</v>
      </c>
      <c r="BY107">
        <v>35</v>
      </c>
      <c r="BZ107">
        <v>38</v>
      </c>
      <c r="CA107">
        <v>43</v>
      </c>
      <c r="CB107">
        <v>44</v>
      </c>
      <c r="CC107">
        <v>52</v>
      </c>
      <c r="CD107">
        <v>55</v>
      </c>
      <c r="CE107">
        <v>56</v>
      </c>
      <c r="CF107">
        <v>65</v>
      </c>
      <c r="CG107">
        <v>69</v>
      </c>
      <c r="CH107">
        <v>71</v>
      </c>
      <c r="CI107">
        <v>74</v>
      </c>
      <c r="CJ107">
        <v>82</v>
      </c>
      <c r="CK107">
        <v>85</v>
      </c>
      <c r="CL107">
        <v>92</v>
      </c>
      <c r="CM107">
        <v>96</v>
      </c>
      <c r="CN107">
        <v>105</v>
      </c>
      <c r="CO107">
        <v>108</v>
      </c>
      <c r="CP107">
        <v>111</v>
      </c>
      <c r="CQ107">
        <v>114</v>
      </c>
      <c r="CR107">
        <v>116</v>
      </c>
      <c r="CS107">
        <v>116</v>
      </c>
      <c r="CT107">
        <v>117</v>
      </c>
      <c r="CU107">
        <v>122</v>
      </c>
      <c r="CV107">
        <v>123</v>
      </c>
      <c r="CW107">
        <v>124</v>
      </c>
      <c r="CX107">
        <v>126</v>
      </c>
      <c r="CY107">
        <v>130</v>
      </c>
      <c r="CZ107">
        <v>131</v>
      </c>
      <c r="DA107">
        <v>133</v>
      </c>
      <c r="DB107">
        <v>133</v>
      </c>
      <c r="DC107">
        <v>135</v>
      </c>
      <c r="DD107">
        <v>140</v>
      </c>
      <c r="DE107">
        <v>145</v>
      </c>
      <c r="DF107">
        <v>162</v>
      </c>
      <c r="DG107">
        <v>191</v>
      </c>
      <c r="DH107">
        <v>194</v>
      </c>
      <c r="DI107">
        <v>210</v>
      </c>
      <c r="DJ107">
        <v>239</v>
      </c>
      <c r="DK107">
        <v>250</v>
      </c>
      <c r="DL107">
        <v>261</v>
      </c>
      <c r="DM107">
        <v>263</v>
      </c>
      <c r="DN107">
        <v>272</v>
      </c>
      <c r="DO107">
        <v>287</v>
      </c>
      <c r="DP107">
        <v>306</v>
      </c>
      <c r="DQ107">
        <v>317</v>
      </c>
      <c r="DR107">
        <v>352</v>
      </c>
      <c r="DS107">
        <v>365</v>
      </c>
      <c r="DT107">
        <v>389</v>
      </c>
      <c r="DU107">
        <v>399</v>
      </c>
      <c r="DV107">
        <v>433</v>
      </c>
      <c r="DW107">
        <v>494</v>
      </c>
      <c r="DX107">
        <v>582</v>
      </c>
      <c r="DY107">
        <v>655</v>
      </c>
      <c r="DZ107">
        <v>701</v>
      </c>
      <c r="EA107">
        <v>731</v>
      </c>
      <c r="EB107">
        <v>831</v>
      </c>
      <c r="EC107">
        <v>968</v>
      </c>
      <c r="ED107">
        <v>1063</v>
      </c>
      <c r="EE107">
        <v>1172</v>
      </c>
      <c r="EF107">
        <v>1257</v>
      </c>
      <c r="EG107">
        <v>1344</v>
      </c>
      <c r="EH107">
        <v>1486</v>
      </c>
      <c r="EI107">
        <v>1636</v>
      </c>
      <c r="EJ107">
        <v>1805</v>
      </c>
      <c r="EK107">
        <v>1934</v>
      </c>
      <c r="EL107">
        <v>2020</v>
      </c>
      <c r="EM107">
        <v>2156</v>
      </c>
      <c r="EN107">
        <v>2336</v>
      </c>
      <c r="EO107">
        <v>2506</v>
      </c>
      <c r="EP107">
        <v>2670</v>
      </c>
      <c r="EQ107">
        <v>2915</v>
      </c>
      <c r="ER107">
        <v>3166</v>
      </c>
      <c r="ES107">
        <v>3345</v>
      </c>
      <c r="ET107">
        <v>3521</v>
      </c>
      <c r="EU107">
        <v>3630</v>
      </c>
      <c r="EV107">
        <v>3759</v>
      </c>
      <c r="EW107">
        <v>3954</v>
      </c>
      <c r="EX107">
        <v>4070</v>
      </c>
      <c r="EY107">
        <v>4469</v>
      </c>
      <c r="EZ107">
        <v>4532</v>
      </c>
      <c r="FA107">
        <v>4663</v>
      </c>
      <c r="FB107">
        <v>4848</v>
      </c>
      <c r="FC107">
        <v>5034</v>
      </c>
      <c r="FD107">
        <v>5175</v>
      </c>
      <c r="FE107">
        <v>5425</v>
      </c>
      <c r="FF107">
        <v>5570</v>
      </c>
      <c r="FG107">
        <v>5689</v>
      </c>
      <c r="FH107">
        <v>5846</v>
      </c>
    </row>
    <row r="108" spans="1:164" x14ac:dyDescent="0.35">
      <c r="B108" t="s">
        <v>258</v>
      </c>
      <c r="C108">
        <v>-17.7134</v>
      </c>
      <c r="D108">
        <v>178.065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1</v>
      </c>
      <c r="BK108">
        <v>1</v>
      </c>
      <c r="BL108">
        <v>1</v>
      </c>
      <c r="BM108">
        <v>2</v>
      </c>
      <c r="BN108">
        <v>3</v>
      </c>
      <c r="BO108">
        <v>4</v>
      </c>
      <c r="BP108">
        <v>5</v>
      </c>
      <c r="BQ108">
        <v>5</v>
      </c>
      <c r="BR108">
        <v>5</v>
      </c>
      <c r="BS108">
        <v>5</v>
      </c>
      <c r="BT108">
        <v>5</v>
      </c>
      <c r="BU108">
        <v>5</v>
      </c>
      <c r="BV108">
        <v>5</v>
      </c>
      <c r="BW108">
        <v>5</v>
      </c>
      <c r="BX108">
        <v>7</v>
      </c>
      <c r="BY108">
        <v>7</v>
      </c>
      <c r="BZ108">
        <v>12</v>
      </c>
      <c r="CA108">
        <v>12</v>
      </c>
      <c r="CB108">
        <v>14</v>
      </c>
      <c r="CC108">
        <v>15</v>
      </c>
      <c r="CD108">
        <v>15</v>
      </c>
      <c r="CE108">
        <v>15</v>
      </c>
      <c r="CF108">
        <v>16</v>
      </c>
      <c r="CG108">
        <v>16</v>
      </c>
      <c r="CH108">
        <v>16</v>
      </c>
      <c r="CI108">
        <v>16</v>
      </c>
      <c r="CJ108">
        <v>16</v>
      </c>
      <c r="CK108">
        <v>16</v>
      </c>
      <c r="CL108">
        <v>17</v>
      </c>
      <c r="CM108">
        <v>17</v>
      </c>
      <c r="CN108">
        <v>17</v>
      </c>
      <c r="CO108">
        <v>17</v>
      </c>
      <c r="CP108">
        <v>18</v>
      </c>
      <c r="CQ108">
        <v>18</v>
      </c>
      <c r="CR108">
        <v>18</v>
      </c>
      <c r="CS108">
        <v>18</v>
      </c>
      <c r="CT108">
        <v>18</v>
      </c>
      <c r="CU108">
        <v>18</v>
      </c>
      <c r="CV108">
        <v>18</v>
      </c>
      <c r="CW108">
        <v>18</v>
      </c>
      <c r="CX108">
        <v>18</v>
      </c>
      <c r="CY108">
        <v>18</v>
      </c>
      <c r="CZ108">
        <v>18</v>
      </c>
      <c r="DA108">
        <v>18</v>
      </c>
      <c r="DB108">
        <v>18</v>
      </c>
      <c r="DC108">
        <v>18</v>
      </c>
      <c r="DD108">
        <v>18</v>
      </c>
      <c r="DE108">
        <v>18</v>
      </c>
      <c r="DF108">
        <v>18</v>
      </c>
      <c r="DG108">
        <v>18</v>
      </c>
      <c r="DH108">
        <v>18</v>
      </c>
      <c r="DI108">
        <v>18</v>
      </c>
      <c r="DJ108">
        <v>18</v>
      </c>
      <c r="DK108">
        <v>18</v>
      </c>
      <c r="DL108">
        <v>18</v>
      </c>
      <c r="DM108">
        <v>18</v>
      </c>
      <c r="DN108">
        <v>18</v>
      </c>
      <c r="DO108">
        <v>18</v>
      </c>
      <c r="DP108">
        <v>18</v>
      </c>
      <c r="DQ108">
        <v>18</v>
      </c>
      <c r="DR108">
        <v>18</v>
      </c>
      <c r="DS108">
        <v>18</v>
      </c>
      <c r="DT108">
        <v>18</v>
      </c>
      <c r="DU108">
        <v>18</v>
      </c>
      <c r="DV108">
        <v>18</v>
      </c>
      <c r="DW108">
        <v>18</v>
      </c>
      <c r="DX108">
        <v>18</v>
      </c>
      <c r="DY108">
        <v>18</v>
      </c>
      <c r="DZ108">
        <v>18</v>
      </c>
      <c r="EA108">
        <v>18</v>
      </c>
      <c r="EB108">
        <v>18</v>
      </c>
      <c r="EC108">
        <v>18</v>
      </c>
      <c r="ED108">
        <v>18</v>
      </c>
      <c r="EE108">
        <v>18</v>
      </c>
      <c r="EF108">
        <v>18</v>
      </c>
      <c r="EG108">
        <v>18</v>
      </c>
      <c r="EH108">
        <v>18</v>
      </c>
      <c r="EI108">
        <v>18</v>
      </c>
      <c r="EJ108">
        <v>18</v>
      </c>
      <c r="EK108">
        <v>18</v>
      </c>
      <c r="EL108">
        <v>18</v>
      </c>
      <c r="EM108">
        <v>18</v>
      </c>
      <c r="EN108">
        <v>18</v>
      </c>
      <c r="EO108">
        <v>18</v>
      </c>
      <c r="EP108">
        <v>18</v>
      </c>
      <c r="EQ108">
        <v>18</v>
      </c>
      <c r="ER108">
        <v>18</v>
      </c>
      <c r="ES108">
        <v>18</v>
      </c>
      <c r="ET108">
        <v>18</v>
      </c>
      <c r="EU108">
        <v>18</v>
      </c>
      <c r="EV108">
        <v>18</v>
      </c>
      <c r="EW108">
        <v>18</v>
      </c>
      <c r="EX108">
        <v>18</v>
      </c>
      <c r="EY108">
        <v>18</v>
      </c>
      <c r="EZ108">
        <v>18</v>
      </c>
      <c r="FA108">
        <v>18</v>
      </c>
      <c r="FB108">
        <v>18</v>
      </c>
      <c r="FC108">
        <v>18</v>
      </c>
      <c r="FD108">
        <v>18</v>
      </c>
      <c r="FE108">
        <v>18</v>
      </c>
      <c r="FF108">
        <v>18</v>
      </c>
      <c r="FG108">
        <v>18</v>
      </c>
      <c r="FH108">
        <v>18</v>
      </c>
    </row>
    <row r="109" spans="1:164" x14ac:dyDescent="0.35">
      <c r="B109" t="s">
        <v>48</v>
      </c>
      <c r="C109">
        <v>64</v>
      </c>
      <c r="D109">
        <v>26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1</v>
      </c>
      <c r="M109">
        <v>1</v>
      </c>
      <c r="N109">
        <v>1</v>
      </c>
      <c r="O109">
        <v>1</v>
      </c>
      <c r="P109">
        <v>1</v>
      </c>
      <c r="Q109">
        <v>1</v>
      </c>
      <c r="R109">
        <v>1</v>
      </c>
      <c r="S109">
        <v>1</v>
      </c>
      <c r="T109">
        <v>1</v>
      </c>
      <c r="U109">
        <v>1</v>
      </c>
      <c r="V109">
        <v>1</v>
      </c>
      <c r="W109">
        <v>1</v>
      </c>
      <c r="X109">
        <v>1</v>
      </c>
      <c r="Y109">
        <v>1</v>
      </c>
      <c r="Z109">
        <v>1</v>
      </c>
      <c r="AA109">
        <v>1</v>
      </c>
      <c r="AB109">
        <v>1</v>
      </c>
      <c r="AC109">
        <v>1</v>
      </c>
      <c r="AD109">
        <v>1</v>
      </c>
      <c r="AE109">
        <v>1</v>
      </c>
      <c r="AF109">
        <v>1</v>
      </c>
      <c r="AG109">
        <v>1</v>
      </c>
      <c r="AH109">
        <v>1</v>
      </c>
      <c r="AI109">
        <v>1</v>
      </c>
      <c r="AJ109">
        <v>1</v>
      </c>
      <c r="AK109">
        <v>1</v>
      </c>
      <c r="AL109">
        <v>1</v>
      </c>
      <c r="AM109">
        <v>1</v>
      </c>
      <c r="AN109">
        <v>2</v>
      </c>
      <c r="AO109">
        <v>2</v>
      </c>
      <c r="AP109">
        <v>2</v>
      </c>
      <c r="AQ109">
        <v>3</v>
      </c>
      <c r="AR109">
        <v>6</v>
      </c>
      <c r="AS109">
        <v>6</v>
      </c>
      <c r="AT109">
        <v>6</v>
      </c>
      <c r="AU109">
        <v>6</v>
      </c>
      <c r="AV109">
        <v>12</v>
      </c>
      <c r="AW109">
        <v>15</v>
      </c>
      <c r="AX109">
        <v>15</v>
      </c>
      <c r="AY109">
        <v>23</v>
      </c>
      <c r="AZ109">
        <v>30</v>
      </c>
      <c r="BA109">
        <v>40</v>
      </c>
      <c r="BB109">
        <v>59</v>
      </c>
      <c r="BC109">
        <v>59</v>
      </c>
      <c r="BD109">
        <v>155</v>
      </c>
      <c r="BE109">
        <v>225</v>
      </c>
      <c r="BF109">
        <v>244</v>
      </c>
      <c r="BG109">
        <v>277</v>
      </c>
      <c r="BH109">
        <v>321</v>
      </c>
      <c r="BI109">
        <v>336</v>
      </c>
      <c r="BJ109">
        <v>400</v>
      </c>
      <c r="BK109">
        <v>450</v>
      </c>
      <c r="BL109">
        <v>523</v>
      </c>
      <c r="BM109">
        <v>626</v>
      </c>
      <c r="BN109">
        <v>700</v>
      </c>
      <c r="BO109">
        <v>792</v>
      </c>
      <c r="BP109">
        <v>880</v>
      </c>
      <c r="BQ109">
        <v>958</v>
      </c>
      <c r="BR109">
        <v>1041</v>
      </c>
      <c r="BS109">
        <v>1167</v>
      </c>
      <c r="BT109">
        <v>1240</v>
      </c>
      <c r="BU109">
        <v>1352</v>
      </c>
      <c r="BV109">
        <v>1418</v>
      </c>
      <c r="BW109">
        <v>1446</v>
      </c>
      <c r="BX109">
        <v>1518</v>
      </c>
      <c r="BY109">
        <v>1615</v>
      </c>
      <c r="BZ109">
        <v>1882</v>
      </c>
      <c r="CA109">
        <v>1927</v>
      </c>
      <c r="CB109">
        <v>2176</v>
      </c>
      <c r="CC109">
        <v>2308</v>
      </c>
      <c r="CD109">
        <v>2487</v>
      </c>
      <c r="CE109">
        <v>2605</v>
      </c>
      <c r="CF109">
        <v>2769</v>
      </c>
      <c r="CG109">
        <v>2905</v>
      </c>
      <c r="CH109">
        <v>2974</v>
      </c>
      <c r="CI109">
        <v>3064</v>
      </c>
      <c r="CJ109">
        <v>3161</v>
      </c>
      <c r="CK109">
        <v>3237</v>
      </c>
      <c r="CL109">
        <v>3369</v>
      </c>
      <c r="CM109">
        <v>3489</v>
      </c>
      <c r="CN109">
        <v>3681</v>
      </c>
      <c r="CO109">
        <v>3783</v>
      </c>
      <c r="CP109">
        <v>3868</v>
      </c>
      <c r="CQ109">
        <v>4014</v>
      </c>
      <c r="CR109">
        <v>4129</v>
      </c>
      <c r="CS109">
        <v>4284</v>
      </c>
      <c r="CT109">
        <v>4395</v>
      </c>
      <c r="CU109">
        <v>4475</v>
      </c>
      <c r="CV109">
        <v>4576</v>
      </c>
      <c r="CW109">
        <v>4695</v>
      </c>
      <c r="CX109">
        <v>4740</v>
      </c>
      <c r="CY109">
        <v>4906</v>
      </c>
      <c r="CZ109">
        <v>4995</v>
      </c>
      <c r="DA109">
        <v>5051</v>
      </c>
      <c r="DB109">
        <v>5176</v>
      </c>
      <c r="DC109">
        <v>5254</v>
      </c>
      <c r="DD109">
        <v>5327</v>
      </c>
      <c r="DE109">
        <v>5412</v>
      </c>
      <c r="DF109">
        <v>5573</v>
      </c>
      <c r="DG109">
        <v>5673</v>
      </c>
      <c r="DH109">
        <v>5738</v>
      </c>
      <c r="DI109">
        <v>5880</v>
      </c>
      <c r="DJ109">
        <v>5962</v>
      </c>
      <c r="DK109">
        <v>5984</v>
      </c>
      <c r="DL109">
        <v>6003</v>
      </c>
      <c r="DM109">
        <v>6054</v>
      </c>
      <c r="DN109">
        <v>6145</v>
      </c>
      <c r="DO109">
        <v>6228</v>
      </c>
      <c r="DP109">
        <v>6286</v>
      </c>
      <c r="DQ109">
        <v>6347</v>
      </c>
      <c r="DR109">
        <v>6380</v>
      </c>
      <c r="DS109">
        <v>6399</v>
      </c>
      <c r="DT109">
        <v>6443</v>
      </c>
      <c r="DU109">
        <v>6493</v>
      </c>
      <c r="DV109">
        <v>6537</v>
      </c>
      <c r="DW109">
        <v>6568</v>
      </c>
      <c r="DX109">
        <v>6579</v>
      </c>
      <c r="DY109">
        <v>6599</v>
      </c>
      <c r="DZ109">
        <v>6628</v>
      </c>
      <c r="EA109">
        <v>6692</v>
      </c>
      <c r="EB109">
        <v>6743</v>
      </c>
      <c r="EC109">
        <v>6776</v>
      </c>
      <c r="ED109">
        <v>6826</v>
      </c>
      <c r="EE109">
        <v>6859</v>
      </c>
      <c r="EF109">
        <v>6885</v>
      </c>
      <c r="EG109">
        <v>6887</v>
      </c>
      <c r="EH109">
        <v>6911</v>
      </c>
      <c r="EI109">
        <v>6911</v>
      </c>
      <c r="EJ109">
        <v>6941</v>
      </c>
      <c r="EK109">
        <v>6964</v>
      </c>
      <c r="EL109">
        <v>6981</v>
      </c>
      <c r="EM109">
        <v>7001</v>
      </c>
      <c r="EN109">
        <v>7025</v>
      </c>
      <c r="EO109">
        <v>7040</v>
      </c>
      <c r="EP109">
        <v>7064</v>
      </c>
      <c r="EQ109">
        <v>7073</v>
      </c>
      <c r="ER109">
        <v>7087</v>
      </c>
      <c r="ES109">
        <v>7104</v>
      </c>
      <c r="ET109">
        <v>7108</v>
      </c>
      <c r="EU109">
        <v>7112</v>
      </c>
      <c r="EV109">
        <v>7117</v>
      </c>
      <c r="EW109">
        <v>7119</v>
      </c>
      <c r="EX109">
        <v>7133</v>
      </c>
      <c r="EY109">
        <v>7142</v>
      </c>
      <c r="EZ109">
        <v>7143</v>
      </c>
      <c r="FA109">
        <v>7144</v>
      </c>
      <c r="FB109">
        <v>7155</v>
      </c>
      <c r="FC109">
        <v>7167</v>
      </c>
      <c r="FD109">
        <v>7172</v>
      </c>
      <c r="FE109">
        <v>7191</v>
      </c>
      <c r="FF109">
        <v>7198</v>
      </c>
      <c r="FG109">
        <v>7198</v>
      </c>
      <c r="FH109">
        <v>7209</v>
      </c>
    </row>
    <row r="110" spans="1:164" x14ac:dyDescent="0.35">
      <c r="A110" t="s">
        <v>228</v>
      </c>
      <c r="B110" t="s">
        <v>145</v>
      </c>
      <c r="C110">
        <v>3.9339</v>
      </c>
      <c r="D110">
        <v>-53.125799999999998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5</v>
      </c>
      <c r="AY110">
        <v>5</v>
      </c>
      <c r="AZ110">
        <v>5</v>
      </c>
      <c r="BA110">
        <v>5</v>
      </c>
      <c r="BB110">
        <v>5</v>
      </c>
      <c r="BC110">
        <v>5</v>
      </c>
      <c r="BD110">
        <v>5</v>
      </c>
      <c r="BE110">
        <v>5</v>
      </c>
      <c r="BF110">
        <v>7</v>
      </c>
      <c r="BG110">
        <v>11</v>
      </c>
      <c r="BH110">
        <v>11</v>
      </c>
      <c r="BI110">
        <v>11</v>
      </c>
      <c r="BJ110">
        <v>11</v>
      </c>
      <c r="BK110">
        <v>15</v>
      </c>
      <c r="BL110">
        <v>18</v>
      </c>
      <c r="BM110">
        <v>18</v>
      </c>
      <c r="BN110">
        <v>20</v>
      </c>
      <c r="BO110">
        <v>23</v>
      </c>
      <c r="BP110">
        <v>28</v>
      </c>
      <c r="BQ110">
        <v>28</v>
      </c>
      <c r="BR110">
        <v>28</v>
      </c>
      <c r="BS110">
        <v>28</v>
      </c>
      <c r="BT110">
        <v>28</v>
      </c>
      <c r="BU110">
        <v>43</v>
      </c>
      <c r="BV110">
        <v>43</v>
      </c>
      <c r="BW110">
        <v>51</v>
      </c>
      <c r="BX110">
        <v>51</v>
      </c>
      <c r="BY110">
        <v>57</v>
      </c>
      <c r="BZ110">
        <v>61</v>
      </c>
      <c r="CA110">
        <v>61</v>
      </c>
      <c r="CB110">
        <v>72</v>
      </c>
      <c r="CC110">
        <v>72</v>
      </c>
      <c r="CD110">
        <v>77</v>
      </c>
      <c r="CE110">
        <v>83</v>
      </c>
      <c r="CF110">
        <v>83</v>
      </c>
      <c r="CG110">
        <v>83</v>
      </c>
      <c r="CH110">
        <v>86</v>
      </c>
      <c r="CI110">
        <v>86</v>
      </c>
      <c r="CJ110">
        <v>86</v>
      </c>
      <c r="CK110">
        <v>86</v>
      </c>
      <c r="CL110">
        <v>86</v>
      </c>
      <c r="CM110">
        <v>96</v>
      </c>
      <c r="CN110">
        <v>96</v>
      </c>
      <c r="CO110">
        <v>96</v>
      </c>
      <c r="CP110">
        <v>97</v>
      </c>
      <c r="CQ110">
        <v>97</v>
      </c>
      <c r="CR110">
        <v>97</v>
      </c>
      <c r="CS110">
        <v>107</v>
      </c>
      <c r="CT110">
        <v>111</v>
      </c>
      <c r="CU110">
        <v>111</v>
      </c>
      <c r="CV110">
        <v>111</v>
      </c>
      <c r="CW110">
        <v>111</v>
      </c>
      <c r="CX110">
        <v>125</v>
      </c>
      <c r="CY110">
        <v>125</v>
      </c>
      <c r="CZ110">
        <v>126</v>
      </c>
      <c r="DA110">
        <v>128</v>
      </c>
      <c r="DB110">
        <v>128</v>
      </c>
      <c r="DC110">
        <v>128</v>
      </c>
      <c r="DD110">
        <v>133</v>
      </c>
      <c r="DE110">
        <v>133</v>
      </c>
      <c r="DF110">
        <v>138</v>
      </c>
      <c r="DG110">
        <v>138</v>
      </c>
      <c r="DH110">
        <v>141</v>
      </c>
      <c r="DI110">
        <v>141</v>
      </c>
      <c r="DJ110">
        <v>144</v>
      </c>
      <c r="DK110">
        <v>144</v>
      </c>
      <c r="DL110">
        <v>144</v>
      </c>
      <c r="DM110">
        <v>153</v>
      </c>
      <c r="DN110">
        <v>164</v>
      </c>
      <c r="DO110">
        <v>189</v>
      </c>
      <c r="DP110">
        <v>197</v>
      </c>
      <c r="DQ110">
        <v>197</v>
      </c>
      <c r="DR110">
        <v>210</v>
      </c>
      <c r="DS110">
        <v>218</v>
      </c>
      <c r="DT110">
        <v>237</v>
      </c>
      <c r="DU110">
        <v>249</v>
      </c>
      <c r="DV110">
        <v>261</v>
      </c>
      <c r="DW110">
        <v>279</v>
      </c>
      <c r="DX110">
        <v>328</v>
      </c>
      <c r="DY110">
        <v>353</v>
      </c>
      <c r="DZ110">
        <v>384</v>
      </c>
      <c r="EA110">
        <v>406</v>
      </c>
      <c r="EB110">
        <v>436</v>
      </c>
      <c r="EC110">
        <v>450</v>
      </c>
      <c r="ED110">
        <v>477</v>
      </c>
      <c r="EE110">
        <v>499</v>
      </c>
      <c r="EF110">
        <v>499</v>
      </c>
      <c r="EG110">
        <v>517</v>
      </c>
      <c r="EH110">
        <v>533</v>
      </c>
      <c r="EI110">
        <v>556</v>
      </c>
      <c r="EJ110">
        <v>589</v>
      </c>
      <c r="EK110">
        <v>639</v>
      </c>
      <c r="EL110">
        <v>689</v>
      </c>
      <c r="EM110">
        <v>729</v>
      </c>
      <c r="EN110">
        <v>773</v>
      </c>
      <c r="EO110">
        <v>865</v>
      </c>
      <c r="EP110">
        <v>917</v>
      </c>
      <c r="EQ110">
        <v>1043</v>
      </c>
      <c r="ER110">
        <v>1161</v>
      </c>
      <c r="ES110">
        <v>1255</v>
      </c>
      <c r="ET110">
        <v>1326</v>
      </c>
      <c r="EU110">
        <v>1421</v>
      </c>
      <c r="EV110">
        <v>1554</v>
      </c>
      <c r="EW110">
        <v>1758</v>
      </c>
      <c r="EX110">
        <v>1969</v>
      </c>
      <c r="EY110">
        <v>2163</v>
      </c>
      <c r="EZ110">
        <v>2441</v>
      </c>
      <c r="FA110">
        <v>2458</v>
      </c>
      <c r="FB110">
        <v>2593</v>
      </c>
      <c r="FC110">
        <v>2827</v>
      </c>
      <c r="FD110">
        <v>3033</v>
      </c>
      <c r="FE110">
        <v>3270</v>
      </c>
      <c r="FF110">
        <v>3461</v>
      </c>
      <c r="FG110">
        <v>3461</v>
      </c>
      <c r="FH110">
        <v>3774</v>
      </c>
    </row>
    <row r="111" spans="1:164" x14ac:dyDescent="0.35">
      <c r="A111" t="s">
        <v>202</v>
      </c>
      <c r="B111" t="s">
        <v>145</v>
      </c>
      <c r="C111">
        <v>-17.6797</v>
      </c>
      <c r="D111">
        <v>149.4068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3</v>
      </c>
      <c r="BE111">
        <v>3</v>
      </c>
      <c r="BF111">
        <v>3</v>
      </c>
      <c r="BG111">
        <v>3</v>
      </c>
      <c r="BH111">
        <v>3</v>
      </c>
      <c r="BI111">
        <v>3</v>
      </c>
      <c r="BJ111">
        <v>6</v>
      </c>
      <c r="BK111">
        <v>11</v>
      </c>
      <c r="BL111">
        <v>15</v>
      </c>
      <c r="BM111">
        <v>18</v>
      </c>
      <c r="BN111">
        <v>18</v>
      </c>
      <c r="BO111">
        <v>25</v>
      </c>
      <c r="BP111">
        <v>25</v>
      </c>
      <c r="BQ111">
        <v>30</v>
      </c>
      <c r="BR111">
        <v>30</v>
      </c>
      <c r="BS111">
        <v>30</v>
      </c>
      <c r="BT111">
        <v>30</v>
      </c>
      <c r="BU111">
        <v>36</v>
      </c>
      <c r="BV111">
        <v>36</v>
      </c>
      <c r="BW111">
        <v>37</v>
      </c>
      <c r="BX111">
        <v>37</v>
      </c>
      <c r="BY111">
        <v>39</v>
      </c>
      <c r="BZ111">
        <v>40</v>
      </c>
      <c r="CA111">
        <v>41</v>
      </c>
      <c r="CB111">
        <v>42</v>
      </c>
      <c r="CC111">
        <v>47</v>
      </c>
      <c r="CD111">
        <v>51</v>
      </c>
      <c r="CE111">
        <v>51</v>
      </c>
      <c r="CF111">
        <v>51</v>
      </c>
      <c r="CG111">
        <v>51</v>
      </c>
      <c r="CH111">
        <v>53</v>
      </c>
      <c r="CI111">
        <v>55</v>
      </c>
      <c r="CJ111">
        <v>55</v>
      </c>
      <c r="CK111">
        <v>55</v>
      </c>
      <c r="CL111">
        <v>55</v>
      </c>
      <c r="CM111">
        <v>55</v>
      </c>
      <c r="CN111">
        <v>55</v>
      </c>
      <c r="CO111">
        <v>55</v>
      </c>
      <c r="CP111">
        <v>56</v>
      </c>
      <c r="CQ111">
        <v>56</v>
      </c>
      <c r="CR111">
        <v>57</v>
      </c>
      <c r="CS111">
        <v>57</v>
      </c>
      <c r="CT111">
        <v>57</v>
      </c>
      <c r="CU111">
        <v>57</v>
      </c>
      <c r="CV111">
        <v>57</v>
      </c>
      <c r="CW111">
        <v>57</v>
      </c>
      <c r="CX111">
        <v>58</v>
      </c>
      <c r="CY111">
        <v>58</v>
      </c>
      <c r="CZ111">
        <v>58</v>
      </c>
      <c r="DA111">
        <v>58</v>
      </c>
      <c r="DB111">
        <v>58</v>
      </c>
      <c r="DC111">
        <v>58</v>
      </c>
      <c r="DD111">
        <v>58</v>
      </c>
      <c r="DE111">
        <v>60</v>
      </c>
      <c r="DF111">
        <v>60</v>
      </c>
      <c r="DG111">
        <v>60</v>
      </c>
      <c r="DH111">
        <v>60</v>
      </c>
      <c r="DI111">
        <v>60</v>
      </c>
      <c r="DJ111">
        <v>60</v>
      </c>
      <c r="DK111">
        <v>60</v>
      </c>
      <c r="DL111">
        <v>60</v>
      </c>
      <c r="DM111">
        <v>60</v>
      </c>
      <c r="DN111">
        <v>60</v>
      </c>
      <c r="DO111">
        <v>60</v>
      </c>
      <c r="DP111">
        <v>60</v>
      </c>
      <c r="DQ111">
        <v>60</v>
      </c>
      <c r="DR111">
        <v>60</v>
      </c>
      <c r="DS111">
        <v>60</v>
      </c>
      <c r="DT111">
        <v>60</v>
      </c>
      <c r="DU111">
        <v>60</v>
      </c>
      <c r="DV111">
        <v>60</v>
      </c>
      <c r="DW111">
        <v>60</v>
      </c>
      <c r="DX111">
        <v>60</v>
      </c>
      <c r="DY111">
        <v>60</v>
      </c>
      <c r="DZ111">
        <v>60</v>
      </c>
      <c r="EA111">
        <v>60</v>
      </c>
      <c r="EB111">
        <v>60</v>
      </c>
      <c r="EC111">
        <v>60</v>
      </c>
      <c r="ED111">
        <v>60</v>
      </c>
      <c r="EE111">
        <v>60</v>
      </c>
      <c r="EF111">
        <v>60</v>
      </c>
      <c r="EG111">
        <v>60</v>
      </c>
      <c r="EH111">
        <v>60</v>
      </c>
      <c r="EI111">
        <v>60</v>
      </c>
      <c r="EJ111">
        <v>60</v>
      </c>
      <c r="EK111">
        <v>60</v>
      </c>
      <c r="EL111">
        <v>60</v>
      </c>
      <c r="EM111">
        <v>60</v>
      </c>
      <c r="EN111">
        <v>60</v>
      </c>
      <c r="EO111">
        <v>60</v>
      </c>
      <c r="EP111">
        <v>60</v>
      </c>
      <c r="EQ111">
        <v>60</v>
      </c>
      <c r="ER111">
        <v>60</v>
      </c>
      <c r="ES111">
        <v>60</v>
      </c>
      <c r="ET111">
        <v>60</v>
      </c>
      <c r="EU111">
        <v>60</v>
      </c>
      <c r="EV111">
        <v>60</v>
      </c>
      <c r="EW111">
        <v>60</v>
      </c>
      <c r="EX111">
        <v>60</v>
      </c>
      <c r="EY111">
        <v>60</v>
      </c>
      <c r="EZ111">
        <v>60</v>
      </c>
      <c r="FA111">
        <v>60</v>
      </c>
      <c r="FB111">
        <v>60</v>
      </c>
      <c r="FC111">
        <v>60</v>
      </c>
      <c r="FD111">
        <v>60</v>
      </c>
      <c r="FE111">
        <v>60</v>
      </c>
      <c r="FF111">
        <v>60</v>
      </c>
      <c r="FG111">
        <v>62</v>
      </c>
      <c r="FH111">
        <v>62</v>
      </c>
    </row>
    <row r="112" spans="1:164" x14ac:dyDescent="0.35">
      <c r="A112" t="s">
        <v>204</v>
      </c>
      <c r="B112" t="s">
        <v>145</v>
      </c>
      <c r="C112">
        <v>16.25</v>
      </c>
      <c r="D112">
        <v>-61.583300000000001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1</v>
      </c>
      <c r="BE112">
        <v>1</v>
      </c>
      <c r="BF112">
        <v>3</v>
      </c>
      <c r="BG112">
        <v>6</v>
      </c>
      <c r="BH112">
        <v>18</v>
      </c>
      <c r="BI112">
        <v>27</v>
      </c>
      <c r="BJ112">
        <v>33</v>
      </c>
      <c r="BK112">
        <v>45</v>
      </c>
      <c r="BL112">
        <v>53</v>
      </c>
      <c r="BM112">
        <v>58</v>
      </c>
      <c r="BN112">
        <v>62</v>
      </c>
      <c r="BO112">
        <v>62</v>
      </c>
      <c r="BP112">
        <v>73</v>
      </c>
      <c r="BQ112">
        <v>73</v>
      </c>
      <c r="BR112">
        <v>73</v>
      </c>
      <c r="BS112">
        <v>102</v>
      </c>
      <c r="BT112">
        <v>106</v>
      </c>
      <c r="BU112">
        <v>106</v>
      </c>
      <c r="BV112">
        <v>114</v>
      </c>
      <c r="BW112">
        <v>125</v>
      </c>
      <c r="BX112">
        <v>128</v>
      </c>
      <c r="BY112">
        <v>130</v>
      </c>
      <c r="BZ112">
        <v>134</v>
      </c>
      <c r="CA112">
        <v>135</v>
      </c>
      <c r="CB112">
        <v>135</v>
      </c>
      <c r="CC112">
        <v>139</v>
      </c>
      <c r="CD112">
        <v>141</v>
      </c>
      <c r="CE112">
        <v>141</v>
      </c>
      <c r="CF112">
        <v>143</v>
      </c>
      <c r="CG112">
        <v>143</v>
      </c>
      <c r="CH112">
        <v>143</v>
      </c>
      <c r="CI112">
        <v>143</v>
      </c>
      <c r="CJ112">
        <v>145</v>
      </c>
      <c r="CK112">
        <v>145</v>
      </c>
      <c r="CL112">
        <v>145</v>
      </c>
      <c r="CM112">
        <v>145</v>
      </c>
      <c r="CN112">
        <v>148</v>
      </c>
      <c r="CO112">
        <v>148</v>
      </c>
      <c r="CP112">
        <v>148</v>
      </c>
      <c r="CQ112">
        <v>148</v>
      </c>
      <c r="CR112">
        <v>148</v>
      </c>
      <c r="CS112">
        <v>148</v>
      </c>
      <c r="CT112">
        <v>149</v>
      </c>
      <c r="CU112">
        <v>149</v>
      </c>
      <c r="CV112">
        <v>149</v>
      </c>
      <c r="CW112">
        <v>149</v>
      </c>
      <c r="CX112">
        <v>149</v>
      </c>
      <c r="CY112">
        <v>149</v>
      </c>
      <c r="CZ112">
        <v>151</v>
      </c>
      <c r="DA112">
        <v>152</v>
      </c>
      <c r="DB112">
        <v>152</v>
      </c>
      <c r="DC112">
        <v>152</v>
      </c>
      <c r="DD112">
        <v>152</v>
      </c>
      <c r="DE112">
        <v>152</v>
      </c>
      <c r="DF112">
        <v>152</v>
      </c>
      <c r="DG112">
        <v>153</v>
      </c>
      <c r="DH112">
        <v>154</v>
      </c>
      <c r="DI112">
        <v>154</v>
      </c>
      <c r="DJ112">
        <v>154</v>
      </c>
      <c r="DK112">
        <v>154</v>
      </c>
      <c r="DL112">
        <v>155</v>
      </c>
      <c r="DM112">
        <v>155</v>
      </c>
      <c r="DN112">
        <v>155</v>
      </c>
      <c r="DO112">
        <v>155</v>
      </c>
      <c r="DP112">
        <v>155</v>
      </c>
      <c r="DQ112">
        <v>155</v>
      </c>
      <c r="DR112">
        <v>155</v>
      </c>
      <c r="DS112">
        <v>155</v>
      </c>
      <c r="DT112">
        <v>155</v>
      </c>
      <c r="DU112">
        <v>155</v>
      </c>
      <c r="DV112">
        <v>156</v>
      </c>
      <c r="DW112">
        <v>156</v>
      </c>
      <c r="DX112">
        <v>161</v>
      </c>
      <c r="DY112">
        <v>161</v>
      </c>
      <c r="DZ112">
        <v>161</v>
      </c>
      <c r="EA112">
        <v>161</v>
      </c>
      <c r="EB112">
        <v>161</v>
      </c>
      <c r="EC112">
        <v>162</v>
      </c>
      <c r="ED112">
        <v>162</v>
      </c>
      <c r="EE112">
        <v>162</v>
      </c>
      <c r="EF112">
        <v>162</v>
      </c>
      <c r="EG112">
        <v>162</v>
      </c>
      <c r="EH112">
        <v>162</v>
      </c>
      <c r="EI112">
        <v>162</v>
      </c>
      <c r="EJ112">
        <v>164</v>
      </c>
      <c r="EK112">
        <v>164</v>
      </c>
      <c r="EL112">
        <v>164</v>
      </c>
      <c r="EM112">
        <v>164</v>
      </c>
      <c r="EN112">
        <v>164</v>
      </c>
      <c r="EO112">
        <v>164</v>
      </c>
      <c r="EP112">
        <v>164</v>
      </c>
      <c r="EQ112">
        <v>171</v>
      </c>
      <c r="ER112">
        <v>171</v>
      </c>
      <c r="ES112">
        <v>171</v>
      </c>
      <c r="ET112">
        <v>171</v>
      </c>
      <c r="EU112">
        <v>171</v>
      </c>
      <c r="EV112">
        <v>171</v>
      </c>
      <c r="EW112">
        <v>171</v>
      </c>
      <c r="EX112">
        <v>174</v>
      </c>
      <c r="EY112">
        <v>174</v>
      </c>
      <c r="EZ112">
        <v>174</v>
      </c>
      <c r="FA112">
        <v>174</v>
      </c>
      <c r="FB112">
        <v>174</v>
      </c>
      <c r="FC112">
        <v>174</v>
      </c>
      <c r="FD112">
        <v>174</v>
      </c>
      <c r="FE112">
        <v>182</v>
      </c>
      <c r="FF112">
        <v>182</v>
      </c>
      <c r="FG112">
        <v>182</v>
      </c>
      <c r="FH112">
        <v>182</v>
      </c>
    </row>
    <row r="113" spans="1:164" x14ac:dyDescent="0.35">
      <c r="A113" t="s">
        <v>234</v>
      </c>
      <c r="B113" t="s">
        <v>145</v>
      </c>
      <c r="C113">
        <v>-12.827500000000001</v>
      </c>
      <c r="D113">
        <v>45.166200000000003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1</v>
      </c>
      <c r="BG113">
        <v>1</v>
      </c>
      <c r="BH113">
        <v>1</v>
      </c>
      <c r="BI113">
        <v>3</v>
      </c>
      <c r="BJ113">
        <v>3</v>
      </c>
      <c r="BK113">
        <v>6</v>
      </c>
      <c r="BL113">
        <v>7</v>
      </c>
      <c r="BM113">
        <v>11</v>
      </c>
      <c r="BN113">
        <v>24</v>
      </c>
      <c r="BO113">
        <v>36</v>
      </c>
      <c r="BP113">
        <v>36</v>
      </c>
      <c r="BQ113">
        <v>36</v>
      </c>
      <c r="BR113">
        <v>50</v>
      </c>
      <c r="BS113">
        <v>63</v>
      </c>
      <c r="BT113">
        <v>63</v>
      </c>
      <c r="BU113">
        <v>82</v>
      </c>
      <c r="BV113">
        <v>94</v>
      </c>
      <c r="BW113">
        <v>94</v>
      </c>
      <c r="BX113">
        <v>116</v>
      </c>
      <c r="BY113">
        <v>128</v>
      </c>
      <c r="BZ113">
        <v>134</v>
      </c>
      <c r="CA113">
        <v>147</v>
      </c>
      <c r="CB113">
        <v>147</v>
      </c>
      <c r="CC113">
        <v>171</v>
      </c>
      <c r="CD113">
        <v>171</v>
      </c>
      <c r="CE113">
        <v>184</v>
      </c>
      <c r="CF113">
        <v>191</v>
      </c>
      <c r="CG113">
        <v>196</v>
      </c>
      <c r="CH113">
        <v>196</v>
      </c>
      <c r="CI113">
        <v>207</v>
      </c>
      <c r="CJ113">
        <v>217</v>
      </c>
      <c r="CK113">
        <v>217</v>
      </c>
      <c r="CL113">
        <v>233</v>
      </c>
      <c r="CM113">
        <v>245</v>
      </c>
      <c r="CN113">
        <v>254</v>
      </c>
      <c r="CO113">
        <v>271</v>
      </c>
      <c r="CP113">
        <v>271</v>
      </c>
      <c r="CQ113">
        <v>311</v>
      </c>
      <c r="CR113">
        <v>326</v>
      </c>
      <c r="CS113">
        <v>326</v>
      </c>
      <c r="CT113">
        <v>354</v>
      </c>
      <c r="CU113">
        <v>380</v>
      </c>
      <c r="CV113">
        <v>401</v>
      </c>
      <c r="CW113">
        <v>401</v>
      </c>
      <c r="CX113">
        <v>460</v>
      </c>
      <c r="CY113">
        <v>460</v>
      </c>
      <c r="CZ113">
        <v>539</v>
      </c>
      <c r="DA113">
        <v>539</v>
      </c>
      <c r="DB113">
        <v>539</v>
      </c>
      <c r="DC113">
        <v>650</v>
      </c>
      <c r="DD113">
        <v>686</v>
      </c>
      <c r="DE113">
        <v>739</v>
      </c>
      <c r="DF113">
        <v>739</v>
      </c>
      <c r="DG113">
        <v>854</v>
      </c>
      <c r="DH113">
        <v>854</v>
      </c>
      <c r="DI113">
        <v>988</v>
      </c>
      <c r="DJ113">
        <v>1023</v>
      </c>
      <c r="DK113">
        <v>1023</v>
      </c>
      <c r="DL113">
        <v>1095</v>
      </c>
      <c r="DM113">
        <v>1143</v>
      </c>
      <c r="DN113">
        <v>1210</v>
      </c>
      <c r="DO113">
        <v>1210</v>
      </c>
      <c r="DP113">
        <v>1312</v>
      </c>
      <c r="DQ113">
        <v>1342</v>
      </c>
      <c r="DR113">
        <v>1370</v>
      </c>
      <c r="DS113">
        <v>1370</v>
      </c>
      <c r="DT113">
        <v>1475</v>
      </c>
      <c r="DU113">
        <v>1475</v>
      </c>
      <c r="DV113">
        <v>1521</v>
      </c>
      <c r="DW113">
        <v>1521</v>
      </c>
      <c r="DX113">
        <v>1587</v>
      </c>
      <c r="DY113">
        <v>1609</v>
      </c>
      <c r="DZ113">
        <v>1634</v>
      </c>
      <c r="EA113">
        <v>1645</v>
      </c>
      <c r="EB113">
        <v>1670</v>
      </c>
      <c r="EC113">
        <v>1699</v>
      </c>
      <c r="ED113">
        <v>1699</v>
      </c>
      <c r="EE113">
        <v>1699</v>
      </c>
      <c r="EF113">
        <v>1934</v>
      </c>
      <c r="EG113">
        <v>1986</v>
      </c>
      <c r="EH113">
        <v>1993</v>
      </c>
      <c r="EI113">
        <v>2058</v>
      </c>
      <c r="EJ113">
        <v>2079</v>
      </c>
      <c r="EK113">
        <v>2079</v>
      </c>
      <c r="EL113">
        <v>2079</v>
      </c>
      <c r="EM113">
        <v>2151</v>
      </c>
      <c r="EN113">
        <v>2175</v>
      </c>
      <c r="EO113">
        <v>2226</v>
      </c>
      <c r="EP113">
        <v>2240</v>
      </c>
      <c r="EQ113">
        <v>2268</v>
      </c>
      <c r="ER113">
        <v>2282</v>
      </c>
      <c r="ES113">
        <v>2298</v>
      </c>
      <c r="ET113">
        <v>2310</v>
      </c>
      <c r="EU113">
        <v>2333</v>
      </c>
      <c r="EV113">
        <v>2345</v>
      </c>
      <c r="EW113">
        <v>2383</v>
      </c>
      <c r="EX113">
        <v>2394</v>
      </c>
      <c r="EY113">
        <v>2404</v>
      </c>
      <c r="EZ113">
        <v>2404</v>
      </c>
      <c r="FA113">
        <v>2434</v>
      </c>
      <c r="FB113">
        <v>2434</v>
      </c>
      <c r="FC113">
        <v>2467</v>
      </c>
      <c r="FD113">
        <v>2508</v>
      </c>
      <c r="FE113">
        <v>2508</v>
      </c>
      <c r="FF113">
        <v>2508</v>
      </c>
      <c r="FG113">
        <v>2508</v>
      </c>
      <c r="FH113">
        <v>2560</v>
      </c>
    </row>
    <row r="114" spans="1:164" x14ac:dyDescent="0.35">
      <c r="A114" t="s">
        <v>254</v>
      </c>
      <c r="B114" t="s">
        <v>145</v>
      </c>
      <c r="C114">
        <v>-20.904299999999999</v>
      </c>
      <c r="D114">
        <v>165.61799999999999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2</v>
      </c>
      <c r="BK114">
        <v>2</v>
      </c>
      <c r="BL114">
        <v>4</v>
      </c>
      <c r="BM114">
        <v>4</v>
      </c>
      <c r="BN114">
        <v>8</v>
      </c>
      <c r="BO114">
        <v>10</v>
      </c>
      <c r="BP114">
        <v>14</v>
      </c>
      <c r="BQ114">
        <v>14</v>
      </c>
      <c r="BR114">
        <v>15</v>
      </c>
      <c r="BS114">
        <v>15</v>
      </c>
      <c r="BT114">
        <v>15</v>
      </c>
      <c r="BU114">
        <v>15</v>
      </c>
      <c r="BV114">
        <v>16</v>
      </c>
      <c r="BW114">
        <v>16</v>
      </c>
      <c r="BX114">
        <v>18</v>
      </c>
      <c r="BY114">
        <v>18</v>
      </c>
      <c r="BZ114">
        <v>17</v>
      </c>
      <c r="CA114">
        <v>18</v>
      </c>
      <c r="CB114">
        <v>18</v>
      </c>
      <c r="CC114">
        <v>18</v>
      </c>
      <c r="CD114">
        <v>18</v>
      </c>
      <c r="CE114">
        <v>18</v>
      </c>
      <c r="CF114">
        <v>18</v>
      </c>
      <c r="CG114">
        <v>18</v>
      </c>
      <c r="CH114">
        <v>18</v>
      </c>
      <c r="CI114">
        <v>18</v>
      </c>
      <c r="CJ114">
        <v>18</v>
      </c>
      <c r="CK114">
        <v>18</v>
      </c>
      <c r="CL114">
        <v>18</v>
      </c>
      <c r="CM114">
        <v>18</v>
      </c>
      <c r="CN114">
        <v>18</v>
      </c>
      <c r="CO114">
        <v>18</v>
      </c>
      <c r="CP114">
        <v>18</v>
      </c>
      <c r="CQ114">
        <v>18</v>
      </c>
      <c r="CR114">
        <v>18</v>
      </c>
      <c r="CS114">
        <v>18</v>
      </c>
      <c r="CT114">
        <v>18</v>
      </c>
      <c r="CU114">
        <v>18</v>
      </c>
      <c r="CV114">
        <v>18</v>
      </c>
      <c r="CW114">
        <v>18</v>
      </c>
      <c r="CX114">
        <v>18</v>
      </c>
      <c r="CY114">
        <v>18</v>
      </c>
      <c r="CZ114">
        <v>18</v>
      </c>
      <c r="DA114">
        <v>18</v>
      </c>
      <c r="DB114">
        <v>18</v>
      </c>
      <c r="DC114">
        <v>18</v>
      </c>
      <c r="DD114">
        <v>18</v>
      </c>
      <c r="DE114">
        <v>18</v>
      </c>
      <c r="DF114">
        <v>18</v>
      </c>
      <c r="DG114">
        <v>18</v>
      </c>
      <c r="DH114">
        <v>18</v>
      </c>
      <c r="DI114">
        <v>18</v>
      </c>
      <c r="DJ114">
        <v>18</v>
      </c>
      <c r="DK114">
        <v>18</v>
      </c>
      <c r="DL114">
        <v>18</v>
      </c>
      <c r="DM114">
        <v>18</v>
      </c>
      <c r="DN114">
        <v>18</v>
      </c>
      <c r="DO114">
        <v>18</v>
      </c>
      <c r="DP114">
        <v>18</v>
      </c>
      <c r="DQ114">
        <v>18</v>
      </c>
      <c r="DR114">
        <v>18</v>
      </c>
      <c r="DS114">
        <v>18</v>
      </c>
      <c r="DT114">
        <v>18</v>
      </c>
      <c r="DU114">
        <v>18</v>
      </c>
      <c r="DV114">
        <v>18</v>
      </c>
      <c r="DW114">
        <v>18</v>
      </c>
      <c r="DX114">
        <v>18</v>
      </c>
      <c r="DY114">
        <v>18</v>
      </c>
      <c r="DZ114">
        <v>18</v>
      </c>
      <c r="EA114">
        <v>18</v>
      </c>
      <c r="EB114">
        <v>19</v>
      </c>
      <c r="EC114">
        <v>19</v>
      </c>
      <c r="ED114">
        <v>19</v>
      </c>
      <c r="EE114">
        <v>19</v>
      </c>
      <c r="EF114">
        <v>20</v>
      </c>
      <c r="EG114">
        <v>20</v>
      </c>
      <c r="EH114">
        <v>20</v>
      </c>
      <c r="EI114">
        <v>20</v>
      </c>
      <c r="EJ114">
        <v>20</v>
      </c>
      <c r="EK114">
        <v>20</v>
      </c>
      <c r="EL114">
        <v>20</v>
      </c>
      <c r="EM114">
        <v>20</v>
      </c>
      <c r="EN114">
        <v>21</v>
      </c>
      <c r="EO114">
        <v>21</v>
      </c>
      <c r="EP114">
        <v>21</v>
      </c>
      <c r="EQ114">
        <v>21</v>
      </c>
      <c r="ER114">
        <v>21</v>
      </c>
      <c r="ES114">
        <v>21</v>
      </c>
      <c r="ET114">
        <v>21</v>
      </c>
      <c r="EU114">
        <v>21</v>
      </c>
      <c r="EV114">
        <v>21</v>
      </c>
      <c r="EW114">
        <v>21</v>
      </c>
      <c r="EX114">
        <v>21</v>
      </c>
      <c r="EY114">
        <v>21</v>
      </c>
      <c r="EZ114">
        <v>21</v>
      </c>
      <c r="FA114">
        <v>21</v>
      </c>
      <c r="FB114">
        <v>21</v>
      </c>
      <c r="FC114">
        <v>21</v>
      </c>
      <c r="FD114">
        <v>21</v>
      </c>
      <c r="FE114">
        <v>21</v>
      </c>
      <c r="FF114">
        <v>21</v>
      </c>
      <c r="FG114">
        <v>21</v>
      </c>
      <c r="FH114">
        <v>21</v>
      </c>
    </row>
    <row r="115" spans="1:164" x14ac:dyDescent="0.35">
      <c r="A115" t="s">
        <v>195</v>
      </c>
      <c r="B115" t="s">
        <v>145</v>
      </c>
      <c r="C115">
        <v>-21.135100000000001</v>
      </c>
      <c r="D115">
        <v>55.247100000000003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1</v>
      </c>
      <c r="BC115">
        <v>1</v>
      </c>
      <c r="BD115">
        <v>5</v>
      </c>
      <c r="BE115">
        <v>6</v>
      </c>
      <c r="BF115">
        <v>7</v>
      </c>
      <c r="BG115">
        <v>9</v>
      </c>
      <c r="BH115">
        <v>9</v>
      </c>
      <c r="BI115">
        <v>12</v>
      </c>
      <c r="BJ115">
        <v>14</v>
      </c>
      <c r="BK115">
        <v>28</v>
      </c>
      <c r="BL115">
        <v>45</v>
      </c>
      <c r="BM115">
        <v>64</v>
      </c>
      <c r="BN115">
        <v>71</v>
      </c>
      <c r="BO115">
        <v>94</v>
      </c>
      <c r="BP115">
        <v>111</v>
      </c>
      <c r="BQ115">
        <v>135</v>
      </c>
      <c r="BR115">
        <v>145</v>
      </c>
      <c r="BS115">
        <v>183</v>
      </c>
      <c r="BT115">
        <v>183</v>
      </c>
      <c r="BU115">
        <v>224</v>
      </c>
      <c r="BV115">
        <v>247</v>
      </c>
      <c r="BW115">
        <v>281</v>
      </c>
      <c r="BX115">
        <v>308</v>
      </c>
      <c r="BY115">
        <v>321</v>
      </c>
      <c r="BZ115">
        <v>334</v>
      </c>
      <c r="CA115">
        <v>344</v>
      </c>
      <c r="CB115">
        <v>349</v>
      </c>
      <c r="CC115">
        <v>358</v>
      </c>
      <c r="CD115">
        <v>358</v>
      </c>
      <c r="CE115">
        <v>362</v>
      </c>
      <c r="CF115">
        <v>382</v>
      </c>
      <c r="CG115">
        <v>388</v>
      </c>
      <c r="CH115">
        <v>389</v>
      </c>
      <c r="CI115">
        <v>391</v>
      </c>
      <c r="CJ115">
        <v>391</v>
      </c>
      <c r="CK115">
        <v>391</v>
      </c>
      <c r="CL115">
        <v>394</v>
      </c>
      <c r="CM115">
        <v>402</v>
      </c>
      <c r="CN115">
        <v>407</v>
      </c>
      <c r="CO115">
        <v>408</v>
      </c>
      <c r="CP115">
        <v>408</v>
      </c>
      <c r="CQ115">
        <v>410</v>
      </c>
      <c r="CR115">
        <v>410</v>
      </c>
      <c r="CS115">
        <v>412</v>
      </c>
      <c r="CT115">
        <v>412</v>
      </c>
      <c r="CU115">
        <v>417</v>
      </c>
      <c r="CV115">
        <v>417</v>
      </c>
      <c r="CW115">
        <v>418</v>
      </c>
      <c r="CX115">
        <v>418</v>
      </c>
      <c r="CY115">
        <v>420</v>
      </c>
      <c r="CZ115">
        <v>420</v>
      </c>
      <c r="DA115">
        <v>422</v>
      </c>
      <c r="DB115">
        <v>423</v>
      </c>
      <c r="DC115">
        <v>423</v>
      </c>
      <c r="DD115">
        <v>424</v>
      </c>
      <c r="DE115">
        <v>424</v>
      </c>
      <c r="DF115">
        <v>425</v>
      </c>
      <c r="DG115">
        <v>427</v>
      </c>
      <c r="DH115">
        <v>426</v>
      </c>
      <c r="DI115">
        <v>431</v>
      </c>
      <c r="DJ115">
        <v>436</v>
      </c>
      <c r="DK115">
        <v>436</v>
      </c>
      <c r="DL115">
        <v>437</v>
      </c>
      <c r="DM115">
        <v>439</v>
      </c>
      <c r="DN115">
        <v>440</v>
      </c>
      <c r="DO115">
        <v>441</v>
      </c>
      <c r="DP115">
        <v>443</v>
      </c>
      <c r="DQ115">
        <v>443</v>
      </c>
      <c r="DR115">
        <v>446</v>
      </c>
      <c r="DS115">
        <v>446</v>
      </c>
      <c r="DT115">
        <v>447</v>
      </c>
      <c r="DU115">
        <v>449</v>
      </c>
      <c r="DV115">
        <v>449</v>
      </c>
      <c r="DW115">
        <v>452</v>
      </c>
      <c r="DX115">
        <v>452</v>
      </c>
      <c r="DY115">
        <v>456</v>
      </c>
      <c r="DZ115">
        <v>459</v>
      </c>
      <c r="EA115">
        <v>460</v>
      </c>
      <c r="EB115">
        <v>465</v>
      </c>
      <c r="EC115">
        <v>470</v>
      </c>
      <c r="ED115">
        <v>471</v>
      </c>
      <c r="EE115">
        <v>471</v>
      </c>
      <c r="EF115">
        <v>473</v>
      </c>
      <c r="EG115">
        <v>477</v>
      </c>
      <c r="EH115">
        <v>478</v>
      </c>
      <c r="EI115">
        <v>479</v>
      </c>
      <c r="EJ115">
        <v>480</v>
      </c>
      <c r="EK115">
        <v>480</v>
      </c>
      <c r="EL115">
        <v>480</v>
      </c>
      <c r="EM115">
        <v>481</v>
      </c>
      <c r="EN115">
        <v>481</v>
      </c>
      <c r="EO115">
        <v>486</v>
      </c>
      <c r="EP115">
        <v>487</v>
      </c>
      <c r="EQ115">
        <v>488</v>
      </c>
      <c r="ER115">
        <v>489</v>
      </c>
      <c r="ES115">
        <v>495</v>
      </c>
      <c r="ET115">
        <v>496</v>
      </c>
      <c r="EU115">
        <v>495</v>
      </c>
      <c r="EV115">
        <v>497</v>
      </c>
      <c r="EW115">
        <v>502</v>
      </c>
      <c r="EX115">
        <v>504</v>
      </c>
      <c r="EY115">
        <v>505</v>
      </c>
      <c r="EZ115">
        <v>506</v>
      </c>
      <c r="FA115">
        <v>507</v>
      </c>
      <c r="FB115">
        <v>507</v>
      </c>
      <c r="FC115">
        <v>508</v>
      </c>
      <c r="FD115">
        <v>516</v>
      </c>
      <c r="FE115">
        <v>517</v>
      </c>
      <c r="FF115">
        <v>520</v>
      </c>
      <c r="FG115">
        <v>521</v>
      </c>
      <c r="FH115">
        <v>522</v>
      </c>
    </row>
    <row r="116" spans="1:164" x14ac:dyDescent="0.35">
      <c r="A116" t="s">
        <v>193</v>
      </c>
      <c r="B116" t="s">
        <v>145</v>
      </c>
      <c r="C116">
        <v>17.899999999999999</v>
      </c>
      <c r="D116">
        <v>-62.833300000000001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3</v>
      </c>
      <c r="AV116">
        <v>3</v>
      </c>
      <c r="AW116">
        <v>3</v>
      </c>
      <c r="AX116">
        <v>3</v>
      </c>
      <c r="AY116">
        <v>3</v>
      </c>
      <c r="AZ116">
        <v>1</v>
      </c>
      <c r="BA116">
        <v>1</v>
      </c>
      <c r="BB116">
        <v>1</v>
      </c>
      <c r="BC116">
        <v>1</v>
      </c>
      <c r="BD116">
        <v>1</v>
      </c>
      <c r="BE116">
        <v>1</v>
      </c>
      <c r="BF116">
        <v>1</v>
      </c>
      <c r="BG116">
        <v>3</v>
      </c>
      <c r="BH116">
        <v>3</v>
      </c>
      <c r="BI116">
        <v>3</v>
      </c>
      <c r="BJ116">
        <v>3</v>
      </c>
      <c r="BK116">
        <v>3</v>
      </c>
      <c r="BL116">
        <v>3</v>
      </c>
      <c r="BM116">
        <v>3</v>
      </c>
      <c r="BN116">
        <v>3</v>
      </c>
      <c r="BO116">
        <v>3</v>
      </c>
      <c r="BP116">
        <v>3</v>
      </c>
      <c r="BQ116">
        <v>3</v>
      </c>
      <c r="BR116">
        <v>5</v>
      </c>
      <c r="BS116">
        <v>5</v>
      </c>
      <c r="BT116">
        <v>5</v>
      </c>
      <c r="BU116">
        <v>6</v>
      </c>
      <c r="BV116">
        <v>6</v>
      </c>
      <c r="BW116">
        <v>6</v>
      </c>
      <c r="BX116">
        <v>6</v>
      </c>
      <c r="BY116">
        <v>6</v>
      </c>
      <c r="BZ116">
        <v>6</v>
      </c>
      <c r="CA116">
        <v>6</v>
      </c>
      <c r="CB116">
        <v>6</v>
      </c>
      <c r="CC116">
        <v>6</v>
      </c>
      <c r="CD116">
        <v>6</v>
      </c>
      <c r="CE116">
        <v>6</v>
      </c>
      <c r="CF116">
        <v>6</v>
      </c>
      <c r="CG116">
        <v>6</v>
      </c>
      <c r="CH116">
        <v>6</v>
      </c>
      <c r="CI116">
        <v>6</v>
      </c>
      <c r="CJ116">
        <v>6</v>
      </c>
      <c r="CK116">
        <v>6</v>
      </c>
      <c r="CL116">
        <v>6</v>
      </c>
      <c r="CM116">
        <v>6</v>
      </c>
      <c r="CN116">
        <v>6</v>
      </c>
      <c r="CO116">
        <v>6</v>
      </c>
      <c r="CP116">
        <v>6</v>
      </c>
      <c r="CQ116">
        <v>6</v>
      </c>
      <c r="CR116">
        <v>6</v>
      </c>
      <c r="CS116">
        <v>6</v>
      </c>
      <c r="CT116">
        <v>6</v>
      </c>
      <c r="CU116">
        <v>6</v>
      </c>
      <c r="CV116">
        <v>6</v>
      </c>
      <c r="CW116">
        <v>6</v>
      </c>
      <c r="CX116">
        <v>6</v>
      </c>
      <c r="CY116">
        <v>6</v>
      </c>
      <c r="CZ116">
        <v>6</v>
      </c>
      <c r="DA116">
        <v>6</v>
      </c>
      <c r="DB116">
        <v>6</v>
      </c>
      <c r="DC116">
        <v>6</v>
      </c>
      <c r="DD116">
        <v>6</v>
      </c>
      <c r="DE116">
        <v>6</v>
      </c>
      <c r="DF116">
        <v>6</v>
      </c>
      <c r="DG116">
        <v>6</v>
      </c>
      <c r="DH116">
        <v>6</v>
      </c>
      <c r="DI116">
        <v>6</v>
      </c>
      <c r="DJ116">
        <v>6</v>
      </c>
      <c r="DK116">
        <v>6</v>
      </c>
      <c r="DL116">
        <v>6</v>
      </c>
      <c r="DM116">
        <v>6</v>
      </c>
      <c r="DN116">
        <v>6</v>
      </c>
      <c r="DO116">
        <v>6</v>
      </c>
      <c r="DP116">
        <v>6</v>
      </c>
      <c r="DQ116">
        <v>6</v>
      </c>
      <c r="DR116">
        <v>6</v>
      </c>
      <c r="DS116">
        <v>6</v>
      </c>
      <c r="DT116">
        <v>6</v>
      </c>
      <c r="DU116">
        <v>6</v>
      </c>
      <c r="DV116">
        <v>6</v>
      </c>
      <c r="DW116">
        <v>6</v>
      </c>
      <c r="DX116">
        <v>6</v>
      </c>
      <c r="DY116">
        <v>6</v>
      </c>
      <c r="DZ116">
        <v>6</v>
      </c>
      <c r="EA116">
        <v>6</v>
      </c>
      <c r="EB116">
        <v>6</v>
      </c>
      <c r="EC116">
        <v>6</v>
      </c>
      <c r="ED116">
        <v>6</v>
      </c>
      <c r="EE116">
        <v>6</v>
      </c>
      <c r="EF116">
        <v>6</v>
      </c>
      <c r="EG116">
        <v>6</v>
      </c>
      <c r="EH116">
        <v>6</v>
      </c>
      <c r="EI116">
        <v>6</v>
      </c>
      <c r="EJ116">
        <v>6</v>
      </c>
      <c r="EK116">
        <v>6</v>
      </c>
      <c r="EL116">
        <v>6</v>
      </c>
      <c r="EM116">
        <v>6</v>
      </c>
      <c r="EN116">
        <v>6</v>
      </c>
      <c r="EO116">
        <v>6</v>
      </c>
      <c r="EP116">
        <v>6</v>
      </c>
      <c r="EQ116">
        <v>6</v>
      </c>
      <c r="ER116">
        <v>6</v>
      </c>
      <c r="ES116">
        <v>6</v>
      </c>
      <c r="ET116">
        <v>6</v>
      </c>
      <c r="EU116">
        <v>6</v>
      </c>
      <c r="EV116">
        <v>6</v>
      </c>
      <c r="EW116">
        <v>6</v>
      </c>
      <c r="EX116">
        <v>6</v>
      </c>
      <c r="EY116">
        <v>6</v>
      </c>
      <c r="EZ116">
        <v>6</v>
      </c>
      <c r="FA116">
        <v>6</v>
      </c>
      <c r="FB116">
        <v>6</v>
      </c>
      <c r="FC116">
        <v>6</v>
      </c>
      <c r="FD116">
        <v>6</v>
      </c>
      <c r="FE116">
        <v>6</v>
      </c>
      <c r="FF116">
        <v>6</v>
      </c>
      <c r="FG116">
        <v>6</v>
      </c>
      <c r="FH116">
        <v>6</v>
      </c>
    </row>
    <row r="117" spans="1:164" x14ac:dyDescent="0.35">
      <c r="A117" t="s">
        <v>185</v>
      </c>
      <c r="B117" t="s">
        <v>145</v>
      </c>
      <c r="C117">
        <v>18.070799999999998</v>
      </c>
      <c r="D117">
        <v>-63.0501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2</v>
      </c>
      <c r="BA117">
        <v>2</v>
      </c>
      <c r="BB117">
        <v>2</v>
      </c>
      <c r="BC117">
        <v>2</v>
      </c>
      <c r="BD117">
        <v>2</v>
      </c>
      <c r="BE117">
        <v>2</v>
      </c>
      <c r="BF117">
        <v>2</v>
      </c>
      <c r="BG117">
        <v>2</v>
      </c>
      <c r="BH117">
        <v>2</v>
      </c>
      <c r="BI117">
        <v>3</v>
      </c>
      <c r="BJ117">
        <v>4</v>
      </c>
      <c r="BK117">
        <v>4</v>
      </c>
      <c r="BL117">
        <v>4</v>
      </c>
      <c r="BM117">
        <v>5</v>
      </c>
      <c r="BN117">
        <v>8</v>
      </c>
      <c r="BO117">
        <v>8</v>
      </c>
      <c r="BP117">
        <v>11</v>
      </c>
      <c r="BQ117">
        <v>11</v>
      </c>
      <c r="BR117">
        <v>11</v>
      </c>
      <c r="BS117">
        <v>11</v>
      </c>
      <c r="BT117">
        <v>11</v>
      </c>
      <c r="BU117">
        <v>15</v>
      </c>
      <c r="BV117">
        <v>15</v>
      </c>
      <c r="BW117">
        <v>15</v>
      </c>
      <c r="BX117">
        <v>22</v>
      </c>
      <c r="BY117">
        <v>22</v>
      </c>
      <c r="BZ117">
        <v>24</v>
      </c>
      <c r="CA117">
        <v>32</v>
      </c>
      <c r="CB117">
        <v>32</v>
      </c>
      <c r="CC117">
        <v>32</v>
      </c>
      <c r="CD117">
        <v>32</v>
      </c>
      <c r="CE117">
        <v>32</v>
      </c>
      <c r="CF117">
        <v>32</v>
      </c>
      <c r="CG117">
        <v>32</v>
      </c>
      <c r="CH117">
        <v>32</v>
      </c>
      <c r="CI117">
        <v>32</v>
      </c>
      <c r="CJ117">
        <v>32</v>
      </c>
      <c r="CK117">
        <v>35</v>
      </c>
      <c r="CL117">
        <v>35</v>
      </c>
      <c r="CM117">
        <v>35</v>
      </c>
      <c r="CN117">
        <v>37</v>
      </c>
      <c r="CO117">
        <v>37</v>
      </c>
      <c r="CP117">
        <v>37</v>
      </c>
      <c r="CQ117">
        <v>37</v>
      </c>
      <c r="CR117">
        <v>38</v>
      </c>
      <c r="CS117">
        <v>38</v>
      </c>
      <c r="CT117">
        <v>38</v>
      </c>
      <c r="CU117">
        <v>38</v>
      </c>
      <c r="CV117">
        <v>38</v>
      </c>
      <c r="CW117">
        <v>38</v>
      </c>
      <c r="CX117">
        <v>38</v>
      </c>
      <c r="CY117">
        <v>38</v>
      </c>
      <c r="CZ117">
        <v>38</v>
      </c>
      <c r="DA117">
        <v>38</v>
      </c>
      <c r="DB117">
        <v>38</v>
      </c>
      <c r="DC117">
        <v>38</v>
      </c>
      <c r="DD117">
        <v>38</v>
      </c>
      <c r="DE117">
        <v>38</v>
      </c>
      <c r="DF117">
        <v>38</v>
      </c>
      <c r="DG117">
        <v>38</v>
      </c>
      <c r="DH117">
        <v>38</v>
      </c>
      <c r="DI117">
        <v>39</v>
      </c>
      <c r="DJ117">
        <v>39</v>
      </c>
      <c r="DK117">
        <v>39</v>
      </c>
      <c r="DL117">
        <v>39</v>
      </c>
      <c r="DM117">
        <v>39</v>
      </c>
      <c r="DN117">
        <v>39</v>
      </c>
      <c r="DO117">
        <v>39</v>
      </c>
      <c r="DP117">
        <v>39</v>
      </c>
      <c r="DQ117">
        <v>39</v>
      </c>
      <c r="DR117">
        <v>39</v>
      </c>
      <c r="DS117">
        <v>39</v>
      </c>
      <c r="DT117">
        <v>40</v>
      </c>
      <c r="DU117">
        <v>40</v>
      </c>
      <c r="DV117">
        <v>40</v>
      </c>
      <c r="DW117">
        <v>40</v>
      </c>
      <c r="DX117">
        <v>40</v>
      </c>
      <c r="DY117">
        <v>40</v>
      </c>
      <c r="DZ117">
        <v>40</v>
      </c>
      <c r="EA117">
        <v>40</v>
      </c>
      <c r="EB117">
        <v>40</v>
      </c>
      <c r="EC117">
        <v>40</v>
      </c>
      <c r="ED117">
        <v>41</v>
      </c>
      <c r="EE117">
        <v>41</v>
      </c>
      <c r="EF117">
        <v>41</v>
      </c>
      <c r="EG117">
        <v>41</v>
      </c>
      <c r="EH117">
        <v>41</v>
      </c>
      <c r="EI117">
        <v>41</v>
      </c>
      <c r="EJ117">
        <v>41</v>
      </c>
      <c r="EK117">
        <v>41</v>
      </c>
      <c r="EL117">
        <v>41</v>
      </c>
      <c r="EM117">
        <v>41</v>
      </c>
      <c r="EN117">
        <v>41</v>
      </c>
      <c r="EO117">
        <v>41</v>
      </c>
      <c r="EP117">
        <v>41</v>
      </c>
      <c r="EQ117">
        <v>42</v>
      </c>
      <c r="ER117">
        <v>42</v>
      </c>
      <c r="ES117">
        <v>42</v>
      </c>
      <c r="ET117">
        <v>42</v>
      </c>
      <c r="EU117">
        <v>42</v>
      </c>
      <c r="EV117">
        <v>42</v>
      </c>
      <c r="EW117">
        <v>42</v>
      </c>
      <c r="EX117">
        <v>42</v>
      </c>
      <c r="EY117">
        <v>42</v>
      </c>
      <c r="EZ117">
        <v>42</v>
      </c>
      <c r="FA117">
        <v>42</v>
      </c>
      <c r="FB117">
        <v>42</v>
      </c>
      <c r="FC117">
        <v>42</v>
      </c>
      <c r="FD117">
        <v>42</v>
      </c>
      <c r="FE117">
        <v>42</v>
      </c>
      <c r="FF117">
        <v>42</v>
      </c>
      <c r="FG117">
        <v>43</v>
      </c>
      <c r="FH117">
        <v>43</v>
      </c>
    </row>
    <row r="118" spans="1:164" x14ac:dyDescent="0.35">
      <c r="A118" t="s">
        <v>123</v>
      </c>
      <c r="B118" t="s">
        <v>145</v>
      </c>
      <c r="C118">
        <v>14.641500000000001</v>
      </c>
      <c r="D118">
        <v>-61.0242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2</v>
      </c>
      <c r="AY118">
        <v>2</v>
      </c>
      <c r="AZ118">
        <v>2</v>
      </c>
      <c r="BA118">
        <v>2</v>
      </c>
      <c r="BB118">
        <v>3</v>
      </c>
      <c r="BC118">
        <v>3</v>
      </c>
      <c r="BD118">
        <v>3</v>
      </c>
      <c r="BE118">
        <v>9</v>
      </c>
      <c r="BF118">
        <v>9</v>
      </c>
      <c r="BG118">
        <v>15</v>
      </c>
      <c r="BH118">
        <v>16</v>
      </c>
      <c r="BI118">
        <v>19</v>
      </c>
      <c r="BJ118">
        <v>23</v>
      </c>
      <c r="BK118">
        <v>32</v>
      </c>
      <c r="BL118">
        <v>32</v>
      </c>
      <c r="BM118">
        <v>44</v>
      </c>
      <c r="BN118">
        <v>53</v>
      </c>
      <c r="BO118">
        <v>57</v>
      </c>
      <c r="BP118">
        <v>66</v>
      </c>
      <c r="BQ118">
        <v>66</v>
      </c>
      <c r="BR118">
        <v>81</v>
      </c>
      <c r="BS118">
        <v>93</v>
      </c>
      <c r="BT118">
        <v>93</v>
      </c>
      <c r="BU118">
        <v>93</v>
      </c>
      <c r="BV118">
        <v>128</v>
      </c>
      <c r="BW118">
        <v>135</v>
      </c>
      <c r="BX118">
        <v>138</v>
      </c>
      <c r="BY118">
        <v>143</v>
      </c>
      <c r="BZ118">
        <v>145</v>
      </c>
      <c r="CA118">
        <v>149</v>
      </c>
      <c r="CB118">
        <v>151</v>
      </c>
      <c r="CC118">
        <v>152</v>
      </c>
      <c r="CD118">
        <v>154</v>
      </c>
      <c r="CE118">
        <v>154</v>
      </c>
      <c r="CF118">
        <v>155</v>
      </c>
      <c r="CG118">
        <v>155</v>
      </c>
      <c r="CH118">
        <v>155</v>
      </c>
      <c r="CI118">
        <v>157</v>
      </c>
      <c r="CJ118">
        <v>157</v>
      </c>
      <c r="CK118">
        <v>158</v>
      </c>
      <c r="CL118">
        <v>158</v>
      </c>
      <c r="CM118">
        <v>158</v>
      </c>
      <c r="CN118">
        <v>158</v>
      </c>
      <c r="CO118">
        <v>163</v>
      </c>
      <c r="CP118">
        <v>163</v>
      </c>
      <c r="CQ118">
        <v>163</v>
      </c>
      <c r="CR118">
        <v>164</v>
      </c>
      <c r="CS118">
        <v>164</v>
      </c>
      <c r="CT118">
        <v>170</v>
      </c>
      <c r="CU118">
        <v>175</v>
      </c>
      <c r="CV118">
        <v>175</v>
      </c>
      <c r="CW118">
        <v>175</v>
      </c>
      <c r="CX118">
        <v>175</v>
      </c>
      <c r="CY118">
        <v>175</v>
      </c>
      <c r="CZ118">
        <v>178</v>
      </c>
      <c r="DA118">
        <v>179</v>
      </c>
      <c r="DB118">
        <v>179</v>
      </c>
      <c r="DC118">
        <v>179</v>
      </c>
      <c r="DD118">
        <v>181</v>
      </c>
      <c r="DE118">
        <v>181</v>
      </c>
      <c r="DF118">
        <v>182</v>
      </c>
      <c r="DG118">
        <v>183</v>
      </c>
      <c r="DH118">
        <v>186</v>
      </c>
      <c r="DI118">
        <v>186</v>
      </c>
      <c r="DJ118">
        <v>186</v>
      </c>
      <c r="DK118">
        <v>187</v>
      </c>
      <c r="DL118">
        <v>187</v>
      </c>
      <c r="DM118">
        <v>189</v>
      </c>
      <c r="DN118">
        <v>189</v>
      </c>
      <c r="DO118">
        <v>192</v>
      </c>
      <c r="DP118">
        <v>192</v>
      </c>
      <c r="DQ118">
        <v>192</v>
      </c>
      <c r="DR118">
        <v>192</v>
      </c>
      <c r="DS118">
        <v>192</v>
      </c>
      <c r="DT118">
        <v>192</v>
      </c>
      <c r="DU118">
        <v>192</v>
      </c>
      <c r="DV118">
        <v>197</v>
      </c>
      <c r="DW118">
        <v>197</v>
      </c>
      <c r="DX118">
        <v>197</v>
      </c>
      <c r="DY118">
        <v>197</v>
      </c>
      <c r="DZ118">
        <v>197</v>
      </c>
      <c r="EA118">
        <v>197</v>
      </c>
      <c r="EB118">
        <v>197</v>
      </c>
      <c r="EC118">
        <v>200</v>
      </c>
      <c r="ED118">
        <v>200</v>
      </c>
      <c r="EE118">
        <v>200</v>
      </c>
      <c r="EF118">
        <v>200</v>
      </c>
      <c r="EG118">
        <v>200</v>
      </c>
      <c r="EH118">
        <v>200</v>
      </c>
      <c r="EI118">
        <v>200</v>
      </c>
      <c r="EJ118">
        <v>202</v>
      </c>
      <c r="EK118">
        <v>202</v>
      </c>
      <c r="EL118">
        <v>202</v>
      </c>
      <c r="EM118">
        <v>202</v>
      </c>
      <c r="EN118">
        <v>202</v>
      </c>
      <c r="EO118">
        <v>202</v>
      </c>
      <c r="EP118">
        <v>202</v>
      </c>
      <c r="EQ118">
        <v>202</v>
      </c>
      <c r="ER118">
        <v>202</v>
      </c>
      <c r="ES118">
        <v>202</v>
      </c>
      <c r="ET118">
        <v>202</v>
      </c>
      <c r="EU118">
        <v>202</v>
      </c>
      <c r="EV118">
        <v>202</v>
      </c>
      <c r="EW118">
        <v>221</v>
      </c>
      <c r="EX118">
        <v>236</v>
      </c>
      <c r="EY118">
        <v>236</v>
      </c>
      <c r="EZ118">
        <v>236</v>
      </c>
      <c r="FA118">
        <v>236</v>
      </c>
      <c r="FB118">
        <v>236</v>
      </c>
      <c r="FC118">
        <v>236</v>
      </c>
      <c r="FD118">
        <v>236</v>
      </c>
      <c r="FE118">
        <v>242</v>
      </c>
      <c r="FF118">
        <v>242</v>
      </c>
      <c r="FG118">
        <v>242</v>
      </c>
      <c r="FH118">
        <v>242</v>
      </c>
    </row>
    <row r="119" spans="1:164" x14ac:dyDescent="0.35">
      <c r="B119" t="s">
        <v>145</v>
      </c>
      <c r="C119">
        <v>46.227600000000002</v>
      </c>
      <c r="D119">
        <v>2.2136999999999998</v>
      </c>
      <c r="E119">
        <v>0</v>
      </c>
      <c r="F119">
        <v>0</v>
      </c>
      <c r="G119">
        <v>2</v>
      </c>
      <c r="H119">
        <v>3</v>
      </c>
      <c r="I119">
        <v>3</v>
      </c>
      <c r="J119">
        <v>3</v>
      </c>
      <c r="K119">
        <v>4</v>
      </c>
      <c r="L119">
        <v>5</v>
      </c>
      <c r="M119">
        <v>5</v>
      </c>
      <c r="N119">
        <v>5</v>
      </c>
      <c r="O119">
        <v>6</v>
      </c>
      <c r="P119">
        <v>6</v>
      </c>
      <c r="Q119">
        <v>6</v>
      </c>
      <c r="R119">
        <v>6</v>
      </c>
      <c r="S119">
        <v>6</v>
      </c>
      <c r="T119">
        <v>6</v>
      </c>
      <c r="U119">
        <v>6</v>
      </c>
      <c r="V119">
        <v>11</v>
      </c>
      <c r="W119">
        <v>11</v>
      </c>
      <c r="X119">
        <v>11</v>
      </c>
      <c r="Y119">
        <v>11</v>
      </c>
      <c r="Z119">
        <v>11</v>
      </c>
      <c r="AA119">
        <v>11</v>
      </c>
      <c r="AB119">
        <v>11</v>
      </c>
      <c r="AC119">
        <v>12</v>
      </c>
      <c r="AD119">
        <v>12</v>
      </c>
      <c r="AE119">
        <v>12</v>
      </c>
      <c r="AF119">
        <v>12</v>
      </c>
      <c r="AG119">
        <v>12</v>
      </c>
      <c r="AH119">
        <v>12</v>
      </c>
      <c r="AI119">
        <v>12</v>
      </c>
      <c r="AJ119">
        <v>12</v>
      </c>
      <c r="AK119">
        <v>12</v>
      </c>
      <c r="AL119">
        <v>12</v>
      </c>
      <c r="AM119">
        <v>14</v>
      </c>
      <c r="AN119">
        <v>18</v>
      </c>
      <c r="AO119">
        <v>38</v>
      </c>
      <c r="AP119">
        <v>57</v>
      </c>
      <c r="AQ119">
        <v>100</v>
      </c>
      <c r="AR119">
        <v>130</v>
      </c>
      <c r="AS119">
        <v>191</v>
      </c>
      <c r="AT119">
        <v>204</v>
      </c>
      <c r="AU119">
        <v>285</v>
      </c>
      <c r="AV119">
        <v>377</v>
      </c>
      <c r="AW119">
        <v>653</v>
      </c>
      <c r="AX119">
        <v>949</v>
      </c>
      <c r="AY119">
        <v>1126</v>
      </c>
      <c r="AZ119">
        <v>1209</v>
      </c>
      <c r="BA119">
        <v>1784</v>
      </c>
      <c r="BB119">
        <v>2281</v>
      </c>
      <c r="BC119">
        <v>2281</v>
      </c>
      <c r="BD119">
        <v>3661</v>
      </c>
      <c r="BE119">
        <v>4469</v>
      </c>
      <c r="BF119">
        <v>4499</v>
      </c>
      <c r="BG119">
        <v>6633</v>
      </c>
      <c r="BH119">
        <v>7652</v>
      </c>
      <c r="BI119">
        <v>9043</v>
      </c>
      <c r="BJ119">
        <v>10871</v>
      </c>
      <c r="BK119">
        <v>12612</v>
      </c>
      <c r="BL119">
        <v>14282</v>
      </c>
      <c r="BM119">
        <v>16018</v>
      </c>
      <c r="BN119">
        <v>19856</v>
      </c>
      <c r="BO119">
        <v>22304</v>
      </c>
      <c r="BP119">
        <v>25233</v>
      </c>
      <c r="BQ119">
        <v>29155</v>
      </c>
      <c r="BR119">
        <v>32964</v>
      </c>
      <c r="BS119">
        <v>37575</v>
      </c>
      <c r="BT119">
        <v>40174</v>
      </c>
      <c r="BU119">
        <v>44550</v>
      </c>
      <c r="BV119">
        <v>52128</v>
      </c>
      <c r="BW119">
        <v>56989</v>
      </c>
      <c r="BX119">
        <v>59105</v>
      </c>
      <c r="BY119">
        <v>64338</v>
      </c>
      <c r="BZ119">
        <v>68605</v>
      </c>
      <c r="CA119">
        <v>70478</v>
      </c>
      <c r="CB119">
        <v>74390</v>
      </c>
      <c r="CC119">
        <v>78167</v>
      </c>
      <c r="CD119">
        <v>82048</v>
      </c>
      <c r="CE119">
        <v>86334</v>
      </c>
      <c r="CF119">
        <v>90676</v>
      </c>
      <c r="CG119">
        <v>93790</v>
      </c>
      <c r="CH119">
        <v>120633</v>
      </c>
      <c r="CI119">
        <v>124298</v>
      </c>
      <c r="CJ119">
        <v>129257</v>
      </c>
      <c r="CK119">
        <v>132473</v>
      </c>
      <c r="CL119">
        <v>144944</v>
      </c>
      <c r="CM119">
        <v>146923</v>
      </c>
      <c r="CN119">
        <v>146906</v>
      </c>
      <c r="CO119">
        <v>151808</v>
      </c>
      <c r="CP119">
        <v>154188</v>
      </c>
      <c r="CQ119">
        <v>156921</v>
      </c>
      <c r="CR119">
        <v>154715</v>
      </c>
      <c r="CS119">
        <v>157026</v>
      </c>
      <c r="CT119">
        <v>158636</v>
      </c>
      <c r="CU119">
        <v>160292</v>
      </c>
      <c r="CV119">
        <v>160847</v>
      </c>
      <c r="CW119">
        <v>164589</v>
      </c>
      <c r="CX119">
        <v>167605</v>
      </c>
      <c r="CY119">
        <v>165093</v>
      </c>
      <c r="CZ119">
        <v>165764</v>
      </c>
      <c r="DA119">
        <v>165764</v>
      </c>
      <c r="DB119">
        <v>166976</v>
      </c>
      <c r="DC119">
        <v>167272</v>
      </c>
      <c r="DD119">
        <v>167886</v>
      </c>
      <c r="DE119">
        <v>168935</v>
      </c>
      <c r="DF119">
        <v>172465</v>
      </c>
      <c r="DG119">
        <v>173040</v>
      </c>
      <c r="DH119">
        <v>174318</v>
      </c>
      <c r="DI119">
        <v>174758</v>
      </c>
      <c r="DJ119">
        <v>175027</v>
      </c>
      <c r="DK119">
        <v>175479</v>
      </c>
      <c r="DL119">
        <v>176207</v>
      </c>
      <c r="DM119">
        <v>175981</v>
      </c>
      <c r="DN119">
        <v>176712</v>
      </c>
      <c r="DO119">
        <v>177319</v>
      </c>
      <c r="DP119">
        <v>177207</v>
      </c>
      <c r="DQ119">
        <v>177240</v>
      </c>
      <c r="DR119">
        <v>177554</v>
      </c>
      <c r="DS119">
        <v>178428</v>
      </c>
      <c r="DT119">
        <v>179069</v>
      </c>
      <c r="DU119">
        <v>179306</v>
      </c>
      <c r="DV119">
        <v>179645</v>
      </c>
      <c r="DW119">
        <v>179964</v>
      </c>
      <c r="DX119">
        <v>179859</v>
      </c>
      <c r="DY119">
        <v>180166</v>
      </c>
      <c r="DZ119">
        <v>179887</v>
      </c>
      <c r="EA119">
        <v>180044</v>
      </c>
      <c r="EB119">
        <v>183309</v>
      </c>
      <c r="EC119">
        <v>183816</v>
      </c>
      <c r="ED119">
        <v>185616</v>
      </c>
      <c r="EE119">
        <v>185851</v>
      </c>
      <c r="EF119">
        <v>185952</v>
      </c>
      <c r="EG119">
        <v>185112</v>
      </c>
      <c r="EH119">
        <v>185440</v>
      </c>
      <c r="EI119">
        <v>186118</v>
      </c>
      <c r="EJ119">
        <v>186670</v>
      </c>
      <c r="EK119">
        <v>187199</v>
      </c>
      <c r="EL119">
        <v>187492</v>
      </c>
      <c r="EM119">
        <v>187590</v>
      </c>
      <c r="EN119">
        <v>187925</v>
      </c>
      <c r="EO119">
        <v>188322</v>
      </c>
      <c r="EP119">
        <v>188680</v>
      </c>
      <c r="EQ119">
        <v>189244</v>
      </c>
      <c r="ER119">
        <v>189637</v>
      </c>
      <c r="ES119">
        <v>189928</v>
      </c>
      <c r="ET119">
        <v>189996</v>
      </c>
      <c r="EU119">
        <v>190223</v>
      </c>
      <c r="EV119">
        <v>190534</v>
      </c>
      <c r="EW119">
        <v>190735</v>
      </c>
      <c r="EX119">
        <v>191304</v>
      </c>
      <c r="EY119">
        <v>191740</v>
      </c>
      <c r="EZ119">
        <v>191745</v>
      </c>
      <c r="FA119">
        <v>192070</v>
      </c>
      <c r="FB119">
        <v>192452</v>
      </c>
      <c r="FC119">
        <v>192265</v>
      </c>
      <c r="FD119">
        <v>192010</v>
      </c>
      <c r="FE119">
        <v>193346</v>
      </c>
      <c r="FF119">
        <v>193152</v>
      </c>
      <c r="FG119">
        <v>192429</v>
      </c>
      <c r="FH119">
        <v>194109</v>
      </c>
    </row>
    <row r="120" spans="1:164" x14ac:dyDescent="0.35">
      <c r="B120" t="s">
        <v>221</v>
      </c>
      <c r="C120">
        <v>-0.80369999999999997</v>
      </c>
      <c r="D120">
        <v>11.609400000000001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1</v>
      </c>
      <c r="BF120">
        <v>1</v>
      </c>
      <c r="BG120">
        <v>1</v>
      </c>
      <c r="BH120">
        <v>1</v>
      </c>
      <c r="BI120">
        <v>1</v>
      </c>
      <c r="BJ120">
        <v>1</v>
      </c>
      <c r="BK120">
        <v>3</v>
      </c>
      <c r="BL120">
        <v>4</v>
      </c>
      <c r="BM120">
        <v>5</v>
      </c>
      <c r="BN120">
        <v>5</v>
      </c>
      <c r="BO120">
        <v>6</v>
      </c>
      <c r="BP120">
        <v>6</v>
      </c>
      <c r="BQ120">
        <v>7</v>
      </c>
      <c r="BR120">
        <v>7</v>
      </c>
      <c r="BS120">
        <v>7</v>
      </c>
      <c r="BT120">
        <v>7</v>
      </c>
      <c r="BU120">
        <v>7</v>
      </c>
      <c r="BV120">
        <v>16</v>
      </c>
      <c r="BW120">
        <v>18</v>
      </c>
      <c r="BX120">
        <v>21</v>
      </c>
      <c r="BY120">
        <v>21</v>
      </c>
      <c r="BZ120">
        <v>21</v>
      </c>
      <c r="CA120">
        <v>21</v>
      </c>
      <c r="CB120">
        <v>24</v>
      </c>
      <c r="CC120">
        <v>30</v>
      </c>
      <c r="CD120">
        <v>34</v>
      </c>
      <c r="CE120">
        <v>44</v>
      </c>
      <c r="CF120">
        <v>44</v>
      </c>
      <c r="CG120">
        <v>46</v>
      </c>
      <c r="CH120">
        <v>49</v>
      </c>
      <c r="CI120">
        <v>57</v>
      </c>
      <c r="CJ120">
        <v>57</v>
      </c>
      <c r="CK120">
        <v>80</v>
      </c>
      <c r="CL120">
        <v>80</v>
      </c>
      <c r="CM120">
        <v>108</v>
      </c>
      <c r="CN120">
        <v>108</v>
      </c>
      <c r="CO120">
        <v>109</v>
      </c>
      <c r="CP120">
        <v>120</v>
      </c>
      <c r="CQ120">
        <v>156</v>
      </c>
      <c r="CR120">
        <v>166</v>
      </c>
      <c r="CS120">
        <v>167</v>
      </c>
      <c r="CT120">
        <v>172</v>
      </c>
      <c r="CU120">
        <v>176</v>
      </c>
      <c r="CV120">
        <v>176</v>
      </c>
      <c r="CW120">
        <v>211</v>
      </c>
      <c r="CX120">
        <v>238</v>
      </c>
      <c r="CY120">
        <v>276</v>
      </c>
      <c r="CZ120">
        <v>276</v>
      </c>
      <c r="DA120">
        <v>276</v>
      </c>
      <c r="DB120">
        <v>335</v>
      </c>
      <c r="DC120">
        <v>335</v>
      </c>
      <c r="DD120">
        <v>367</v>
      </c>
      <c r="DE120">
        <v>397</v>
      </c>
      <c r="DF120">
        <v>397</v>
      </c>
      <c r="DG120">
        <v>504</v>
      </c>
      <c r="DH120">
        <v>620</v>
      </c>
      <c r="DI120">
        <v>661</v>
      </c>
      <c r="DJ120">
        <v>661</v>
      </c>
      <c r="DK120">
        <v>802</v>
      </c>
      <c r="DL120">
        <v>863</v>
      </c>
      <c r="DM120">
        <v>1004</v>
      </c>
      <c r="DN120">
        <v>1104</v>
      </c>
      <c r="DO120">
        <v>1209</v>
      </c>
      <c r="DP120">
        <v>1320</v>
      </c>
      <c r="DQ120">
        <v>1320</v>
      </c>
      <c r="DR120">
        <v>1432</v>
      </c>
      <c r="DS120">
        <v>1502</v>
      </c>
      <c r="DT120">
        <v>1567</v>
      </c>
      <c r="DU120">
        <v>1567</v>
      </c>
      <c r="DV120">
        <v>1728</v>
      </c>
      <c r="DW120">
        <v>1934</v>
      </c>
      <c r="DX120">
        <v>1934</v>
      </c>
      <c r="DY120">
        <v>2135</v>
      </c>
      <c r="DZ120">
        <v>2238</v>
      </c>
      <c r="EA120">
        <v>2319</v>
      </c>
      <c r="EB120">
        <v>2431</v>
      </c>
      <c r="EC120">
        <v>2613</v>
      </c>
      <c r="ED120">
        <v>2655</v>
      </c>
      <c r="EE120">
        <v>2655</v>
      </c>
      <c r="EF120">
        <v>2655</v>
      </c>
      <c r="EG120">
        <v>2803</v>
      </c>
      <c r="EH120">
        <v>2902</v>
      </c>
      <c r="EI120">
        <v>2955</v>
      </c>
      <c r="EJ120">
        <v>3101</v>
      </c>
      <c r="EK120">
        <v>3101</v>
      </c>
      <c r="EL120">
        <v>3101</v>
      </c>
      <c r="EM120">
        <v>3101</v>
      </c>
      <c r="EN120">
        <v>3247</v>
      </c>
      <c r="EO120">
        <v>3375</v>
      </c>
      <c r="EP120">
        <v>3463</v>
      </c>
      <c r="EQ120">
        <v>3463</v>
      </c>
      <c r="ER120">
        <v>3463</v>
      </c>
      <c r="ES120">
        <v>3463</v>
      </c>
      <c r="ET120">
        <v>4033</v>
      </c>
      <c r="EU120">
        <v>4114</v>
      </c>
      <c r="EV120">
        <v>4229</v>
      </c>
      <c r="EW120">
        <v>4340</v>
      </c>
      <c r="EX120">
        <v>4428</v>
      </c>
      <c r="EY120">
        <v>4428</v>
      </c>
      <c r="EZ120">
        <v>4428</v>
      </c>
      <c r="FA120">
        <v>4739</v>
      </c>
      <c r="FB120">
        <v>4849</v>
      </c>
      <c r="FC120">
        <v>4956</v>
      </c>
      <c r="FD120">
        <v>5087</v>
      </c>
      <c r="FE120">
        <v>5209</v>
      </c>
      <c r="FF120">
        <v>5209</v>
      </c>
      <c r="FG120">
        <v>5209</v>
      </c>
      <c r="FH120">
        <v>5394</v>
      </c>
    </row>
    <row r="121" spans="1:164" x14ac:dyDescent="0.35">
      <c r="B121" t="s">
        <v>283</v>
      </c>
      <c r="C121">
        <v>13.443199999999999</v>
      </c>
      <c r="D121">
        <v>-15.3101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1</v>
      </c>
      <c r="BI121">
        <v>1</v>
      </c>
      <c r="BJ121">
        <v>1</v>
      </c>
      <c r="BK121">
        <v>1</v>
      </c>
      <c r="BL121">
        <v>1</v>
      </c>
      <c r="BM121">
        <v>1</v>
      </c>
      <c r="BN121">
        <v>2</v>
      </c>
      <c r="BO121">
        <v>3</v>
      </c>
      <c r="BP121">
        <v>3</v>
      </c>
      <c r="BQ121">
        <v>3</v>
      </c>
      <c r="BR121">
        <v>3</v>
      </c>
      <c r="BS121">
        <v>3</v>
      </c>
      <c r="BT121">
        <v>4</v>
      </c>
      <c r="BU121">
        <v>4</v>
      </c>
      <c r="BV121">
        <v>4</v>
      </c>
      <c r="BW121">
        <v>4</v>
      </c>
      <c r="BX121">
        <v>4</v>
      </c>
      <c r="BY121">
        <v>4</v>
      </c>
      <c r="BZ121">
        <v>4</v>
      </c>
      <c r="CA121">
        <v>4</v>
      </c>
      <c r="CB121">
        <v>4</v>
      </c>
      <c r="CC121">
        <v>4</v>
      </c>
      <c r="CD121">
        <v>4</v>
      </c>
      <c r="CE121">
        <v>4</v>
      </c>
      <c r="CF121">
        <v>4</v>
      </c>
      <c r="CG121">
        <v>9</v>
      </c>
      <c r="CH121">
        <v>9</v>
      </c>
      <c r="CI121">
        <v>9</v>
      </c>
      <c r="CJ121">
        <v>9</v>
      </c>
      <c r="CK121">
        <v>9</v>
      </c>
      <c r="CL121">
        <v>9</v>
      </c>
      <c r="CM121">
        <v>9</v>
      </c>
      <c r="CN121">
        <v>9</v>
      </c>
      <c r="CO121">
        <v>10</v>
      </c>
      <c r="CP121">
        <v>10</v>
      </c>
      <c r="CQ121">
        <v>10</v>
      </c>
      <c r="CR121">
        <v>10</v>
      </c>
      <c r="CS121">
        <v>10</v>
      </c>
      <c r="CT121">
        <v>10</v>
      </c>
      <c r="CU121">
        <v>10</v>
      </c>
      <c r="CV121">
        <v>10</v>
      </c>
      <c r="CW121">
        <v>10</v>
      </c>
      <c r="CX121">
        <v>10</v>
      </c>
      <c r="CY121">
        <v>10</v>
      </c>
      <c r="CZ121">
        <v>11</v>
      </c>
      <c r="DA121">
        <v>12</v>
      </c>
      <c r="DB121">
        <v>17</v>
      </c>
      <c r="DC121">
        <v>17</v>
      </c>
      <c r="DD121">
        <v>17</v>
      </c>
      <c r="DE121">
        <v>17</v>
      </c>
      <c r="DF121">
        <v>17</v>
      </c>
      <c r="DG121">
        <v>18</v>
      </c>
      <c r="DH121">
        <v>20</v>
      </c>
      <c r="DI121">
        <v>20</v>
      </c>
      <c r="DJ121">
        <v>20</v>
      </c>
      <c r="DK121">
        <v>22</v>
      </c>
      <c r="DL121">
        <v>22</v>
      </c>
      <c r="DM121">
        <v>23</v>
      </c>
      <c r="DN121">
        <v>23</v>
      </c>
      <c r="DO121">
        <v>23</v>
      </c>
      <c r="DP121">
        <v>23</v>
      </c>
      <c r="DQ121">
        <v>23</v>
      </c>
      <c r="DR121">
        <v>24</v>
      </c>
      <c r="DS121">
        <v>24</v>
      </c>
      <c r="DT121">
        <v>24</v>
      </c>
      <c r="DU121">
        <v>24</v>
      </c>
      <c r="DV121">
        <v>25</v>
      </c>
      <c r="DW121">
        <v>25</v>
      </c>
      <c r="DX121">
        <v>25</v>
      </c>
      <c r="DY121">
        <v>25</v>
      </c>
      <c r="DZ121">
        <v>25</v>
      </c>
      <c r="EA121">
        <v>25</v>
      </c>
      <c r="EB121">
        <v>25</v>
      </c>
      <c r="EC121">
        <v>25</v>
      </c>
      <c r="ED121">
        <v>25</v>
      </c>
      <c r="EE121">
        <v>25</v>
      </c>
      <c r="EF121">
        <v>25</v>
      </c>
      <c r="EG121">
        <v>25</v>
      </c>
      <c r="EH121">
        <v>26</v>
      </c>
      <c r="EI121">
        <v>26</v>
      </c>
      <c r="EJ121">
        <v>26</v>
      </c>
      <c r="EK121">
        <v>26</v>
      </c>
      <c r="EL121">
        <v>26</v>
      </c>
      <c r="EM121">
        <v>28</v>
      </c>
      <c r="EN121">
        <v>28</v>
      </c>
      <c r="EO121">
        <v>28</v>
      </c>
      <c r="EP121">
        <v>28</v>
      </c>
      <c r="EQ121">
        <v>28</v>
      </c>
      <c r="ER121">
        <v>28</v>
      </c>
      <c r="ES121">
        <v>28</v>
      </c>
      <c r="ET121">
        <v>30</v>
      </c>
      <c r="EU121">
        <v>34</v>
      </c>
      <c r="EV121">
        <v>34</v>
      </c>
      <c r="EW121">
        <v>36</v>
      </c>
      <c r="EX121">
        <v>36</v>
      </c>
      <c r="EY121">
        <v>37</v>
      </c>
      <c r="EZ121">
        <v>37</v>
      </c>
      <c r="FA121">
        <v>41</v>
      </c>
      <c r="FB121">
        <v>42</v>
      </c>
      <c r="FC121">
        <v>42</v>
      </c>
      <c r="FD121">
        <v>43</v>
      </c>
      <c r="FE121">
        <v>43</v>
      </c>
      <c r="FF121">
        <v>44</v>
      </c>
      <c r="FG121">
        <v>45</v>
      </c>
      <c r="FH121">
        <v>47</v>
      </c>
    </row>
    <row r="122" spans="1:164" x14ac:dyDescent="0.35">
      <c r="B122" t="s">
        <v>71</v>
      </c>
      <c r="C122">
        <v>42.315399999999997</v>
      </c>
      <c r="D122">
        <v>43.356900000000003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1</v>
      </c>
      <c r="AO122">
        <v>1</v>
      </c>
      <c r="AP122">
        <v>1</v>
      </c>
      <c r="AQ122">
        <v>1</v>
      </c>
      <c r="AR122">
        <v>3</v>
      </c>
      <c r="AS122">
        <v>3</v>
      </c>
      <c r="AT122">
        <v>3</v>
      </c>
      <c r="AU122">
        <v>3</v>
      </c>
      <c r="AV122">
        <v>4</v>
      </c>
      <c r="AW122">
        <v>4</v>
      </c>
      <c r="AX122">
        <v>4</v>
      </c>
      <c r="AY122">
        <v>13</v>
      </c>
      <c r="AZ122">
        <v>15</v>
      </c>
      <c r="BA122">
        <v>15</v>
      </c>
      <c r="BB122">
        <v>24</v>
      </c>
      <c r="BC122">
        <v>24</v>
      </c>
      <c r="BD122">
        <v>25</v>
      </c>
      <c r="BE122">
        <v>30</v>
      </c>
      <c r="BF122">
        <v>33</v>
      </c>
      <c r="BG122">
        <v>33</v>
      </c>
      <c r="BH122">
        <v>34</v>
      </c>
      <c r="BI122">
        <v>38</v>
      </c>
      <c r="BJ122">
        <v>40</v>
      </c>
      <c r="BK122">
        <v>43</v>
      </c>
      <c r="BL122">
        <v>49</v>
      </c>
      <c r="BM122">
        <v>54</v>
      </c>
      <c r="BN122">
        <v>61</v>
      </c>
      <c r="BO122">
        <v>70</v>
      </c>
      <c r="BP122">
        <v>75</v>
      </c>
      <c r="BQ122">
        <v>79</v>
      </c>
      <c r="BR122">
        <v>83</v>
      </c>
      <c r="BS122">
        <v>90</v>
      </c>
      <c r="BT122">
        <v>91</v>
      </c>
      <c r="BU122">
        <v>103</v>
      </c>
      <c r="BV122">
        <v>110</v>
      </c>
      <c r="BW122">
        <v>117</v>
      </c>
      <c r="BX122">
        <v>134</v>
      </c>
      <c r="BY122">
        <v>155</v>
      </c>
      <c r="BZ122">
        <v>162</v>
      </c>
      <c r="CA122">
        <v>174</v>
      </c>
      <c r="CB122">
        <v>188</v>
      </c>
      <c r="CC122">
        <v>196</v>
      </c>
      <c r="CD122">
        <v>211</v>
      </c>
      <c r="CE122">
        <v>218</v>
      </c>
      <c r="CF122">
        <v>234</v>
      </c>
      <c r="CG122">
        <v>242</v>
      </c>
      <c r="CH122">
        <v>257</v>
      </c>
      <c r="CI122">
        <v>272</v>
      </c>
      <c r="CJ122">
        <v>300</v>
      </c>
      <c r="CK122">
        <v>306</v>
      </c>
      <c r="CL122">
        <v>348</v>
      </c>
      <c r="CM122">
        <v>370</v>
      </c>
      <c r="CN122">
        <v>388</v>
      </c>
      <c r="CO122">
        <v>394</v>
      </c>
      <c r="CP122">
        <v>402</v>
      </c>
      <c r="CQ122">
        <v>408</v>
      </c>
      <c r="CR122">
        <v>416</v>
      </c>
      <c r="CS122">
        <v>425</v>
      </c>
      <c r="CT122">
        <v>444</v>
      </c>
      <c r="CU122">
        <v>456</v>
      </c>
      <c r="CV122">
        <v>486</v>
      </c>
      <c r="CW122">
        <v>497</v>
      </c>
      <c r="CX122">
        <v>511</v>
      </c>
      <c r="CY122">
        <v>517</v>
      </c>
      <c r="CZ122">
        <v>539</v>
      </c>
      <c r="DA122">
        <v>566</v>
      </c>
      <c r="DB122">
        <v>582</v>
      </c>
      <c r="DC122">
        <v>589</v>
      </c>
      <c r="DD122">
        <v>593</v>
      </c>
      <c r="DE122">
        <v>604</v>
      </c>
      <c r="DF122">
        <v>610</v>
      </c>
      <c r="DG122">
        <v>615</v>
      </c>
      <c r="DH122">
        <v>623</v>
      </c>
      <c r="DI122">
        <v>626</v>
      </c>
      <c r="DJ122">
        <v>635</v>
      </c>
      <c r="DK122">
        <v>638</v>
      </c>
      <c r="DL122">
        <v>642</v>
      </c>
      <c r="DM122">
        <v>647</v>
      </c>
      <c r="DN122">
        <v>667</v>
      </c>
      <c r="DO122">
        <v>671</v>
      </c>
      <c r="DP122">
        <v>683</v>
      </c>
      <c r="DQ122">
        <v>695</v>
      </c>
      <c r="DR122">
        <v>701</v>
      </c>
      <c r="DS122">
        <v>707</v>
      </c>
      <c r="DT122">
        <v>713</v>
      </c>
      <c r="DU122">
        <v>721</v>
      </c>
      <c r="DV122">
        <v>723</v>
      </c>
      <c r="DW122">
        <v>728</v>
      </c>
      <c r="DX122">
        <v>730</v>
      </c>
      <c r="DY122">
        <v>731</v>
      </c>
      <c r="DZ122">
        <v>732</v>
      </c>
      <c r="EA122">
        <v>735</v>
      </c>
      <c r="EB122">
        <v>738</v>
      </c>
      <c r="EC122">
        <v>746</v>
      </c>
      <c r="ED122">
        <v>757</v>
      </c>
      <c r="EE122">
        <v>783</v>
      </c>
      <c r="EF122">
        <v>794</v>
      </c>
      <c r="EG122">
        <v>796</v>
      </c>
      <c r="EH122">
        <v>800</v>
      </c>
      <c r="EI122">
        <v>801</v>
      </c>
      <c r="EJ122">
        <v>805</v>
      </c>
      <c r="EK122">
        <v>808</v>
      </c>
      <c r="EL122">
        <v>809</v>
      </c>
      <c r="EM122">
        <v>812</v>
      </c>
      <c r="EN122">
        <v>818</v>
      </c>
      <c r="EO122">
        <v>827</v>
      </c>
      <c r="EP122">
        <v>831</v>
      </c>
      <c r="EQ122">
        <v>843</v>
      </c>
      <c r="ER122">
        <v>851</v>
      </c>
      <c r="ES122">
        <v>864</v>
      </c>
      <c r="ET122">
        <v>879</v>
      </c>
      <c r="EU122">
        <v>879</v>
      </c>
      <c r="EV122">
        <v>888</v>
      </c>
      <c r="EW122">
        <v>893</v>
      </c>
      <c r="EX122">
        <v>896</v>
      </c>
      <c r="EY122">
        <v>898</v>
      </c>
      <c r="EZ122">
        <v>906</v>
      </c>
      <c r="FA122">
        <v>908</v>
      </c>
      <c r="FB122">
        <v>911</v>
      </c>
      <c r="FC122">
        <v>914</v>
      </c>
      <c r="FD122">
        <v>917</v>
      </c>
      <c r="FE122">
        <v>919</v>
      </c>
      <c r="FF122">
        <v>921</v>
      </c>
      <c r="FG122">
        <v>924</v>
      </c>
      <c r="FH122">
        <v>926</v>
      </c>
    </row>
    <row r="123" spans="1:164" x14ac:dyDescent="0.35">
      <c r="B123" t="s">
        <v>47</v>
      </c>
      <c r="C123">
        <v>51</v>
      </c>
      <c r="D123">
        <v>9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1</v>
      </c>
      <c r="K123">
        <v>4</v>
      </c>
      <c r="L123">
        <v>4</v>
      </c>
      <c r="M123">
        <v>4</v>
      </c>
      <c r="N123">
        <v>5</v>
      </c>
      <c r="O123">
        <v>8</v>
      </c>
      <c r="P123">
        <v>10</v>
      </c>
      <c r="Q123">
        <v>12</v>
      </c>
      <c r="R123">
        <v>12</v>
      </c>
      <c r="S123">
        <v>12</v>
      </c>
      <c r="T123">
        <v>12</v>
      </c>
      <c r="U123">
        <v>13</v>
      </c>
      <c r="V123">
        <v>13</v>
      </c>
      <c r="W123">
        <v>14</v>
      </c>
      <c r="X123">
        <v>14</v>
      </c>
      <c r="Y123">
        <v>16</v>
      </c>
      <c r="Z123">
        <v>16</v>
      </c>
      <c r="AA123">
        <v>16</v>
      </c>
      <c r="AB123">
        <v>16</v>
      </c>
      <c r="AC123">
        <v>16</v>
      </c>
      <c r="AD123">
        <v>16</v>
      </c>
      <c r="AE123">
        <v>16</v>
      </c>
      <c r="AF123">
        <v>16</v>
      </c>
      <c r="AG123">
        <v>16</v>
      </c>
      <c r="AH123">
        <v>16</v>
      </c>
      <c r="AI123">
        <v>16</v>
      </c>
      <c r="AJ123">
        <v>16</v>
      </c>
      <c r="AK123">
        <v>16</v>
      </c>
      <c r="AL123">
        <v>16</v>
      </c>
      <c r="AM123">
        <v>17</v>
      </c>
      <c r="AN123">
        <v>27</v>
      </c>
      <c r="AO123">
        <v>46</v>
      </c>
      <c r="AP123">
        <v>48</v>
      </c>
      <c r="AQ123">
        <v>79</v>
      </c>
      <c r="AR123">
        <v>130</v>
      </c>
      <c r="AS123">
        <v>159</v>
      </c>
      <c r="AT123">
        <v>196</v>
      </c>
      <c r="AU123">
        <v>262</v>
      </c>
      <c r="AV123">
        <v>482</v>
      </c>
      <c r="AW123">
        <v>670</v>
      </c>
      <c r="AX123">
        <v>799</v>
      </c>
      <c r="AY123">
        <v>1040</v>
      </c>
      <c r="AZ123">
        <v>1176</v>
      </c>
      <c r="BA123">
        <v>1457</v>
      </c>
      <c r="BB123">
        <v>1908</v>
      </c>
      <c r="BC123">
        <v>2078</v>
      </c>
      <c r="BD123">
        <v>3675</v>
      </c>
      <c r="BE123">
        <v>4585</v>
      </c>
      <c r="BF123">
        <v>5795</v>
      </c>
      <c r="BG123">
        <v>7272</v>
      </c>
      <c r="BH123">
        <v>9257</v>
      </c>
      <c r="BI123">
        <v>12327</v>
      </c>
      <c r="BJ123">
        <v>15320</v>
      </c>
      <c r="BK123">
        <v>19848</v>
      </c>
      <c r="BL123">
        <v>22213</v>
      </c>
      <c r="BM123">
        <v>24873</v>
      </c>
      <c r="BN123">
        <v>29056</v>
      </c>
      <c r="BO123">
        <v>32986</v>
      </c>
      <c r="BP123">
        <v>37323</v>
      </c>
      <c r="BQ123">
        <v>43938</v>
      </c>
      <c r="BR123">
        <v>50871</v>
      </c>
      <c r="BS123">
        <v>57695</v>
      </c>
      <c r="BT123">
        <v>62095</v>
      </c>
      <c r="BU123">
        <v>66885</v>
      </c>
      <c r="BV123">
        <v>71808</v>
      </c>
      <c r="BW123">
        <v>77872</v>
      </c>
      <c r="BX123">
        <v>84794</v>
      </c>
      <c r="BY123">
        <v>91159</v>
      </c>
      <c r="BZ123">
        <v>96092</v>
      </c>
      <c r="CA123">
        <v>100123</v>
      </c>
      <c r="CB123">
        <v>103374</v>
      </c>
      <c r="CC123">
        <v>107663</v>
      </c>
      <c r="CD123">
        <v>113296</v>
      </c>
      <c r="CE123">
        <v>118181</v>
      </c>
      <c r="CF123">
        <v>122171</v>
      </c>
      <c r="CG123">
        <v>124908</v>
      </c>
      <c r="CH123">
        <v>127854</v>
      </c>
      <c r="CI123">
        <v>130072</v>
      </c>
      <c r="CJ123">
        <v>131359</v>
      </c>
      <c r="CK123">
        <v>134753</v>
      </c>
      <c r="CL123">
        <v>137698</v>
      </c>
      <c r="CM123">
        <v>141397</v>
      </c>
      <c r="CN123">
        <v>143342</v>
      </c>
      <c r="CO123">
        <v>145184</v>
      </c>
      <c r="CP123">
        <v>147065</v>
      </c>
      <c r="CQ123">
        <v>148291</v>
      </c>
      <c r="CR123">
        <v>150648</v>
      </c>
      <c r="CS123">
        <v>153129</v>
      </c>
      <c r="CT123">
        <v>154999</v>
      </c>
      <c r="CU123">
        <v>156513</v>
      </c>
      <c r="CV123">
        <v>157770</v>
      </c>
      <c r="CW123">
        <v>158758</v>
      </c>
      <c r="CX123">
        <v>159912</v>
      </c>
      <c r="CY123">
        <v>161539</v>
      </c>
      <c r="CZ123">
        <v>163009</v>
      </c>
      <c r="DA123">
        <v>164077</v>
      </c>
      <c r="DB123">
        <v>164967</v>
      </c>
      <c r="DC123">
        <v>165664</v>
      </c>
      <c r="DD123">
        <v>166152</v>
      </c>
      <c r="DE123">
        <v>167007</v>
      </c>
      <c r="DF123">
        <v>168162</v>
      </c>
      <c r="DG123">
        <v>169430</v>
      </c>
      <c r="DH123">
        <v>170588</v>
      </c>
      <c r="DI123">
        <v>171324</v>
      </c>
      <c r="DJ123">
        <v>171879</v>
      </c>
      <c r="DK123">
        <v>172576</v>
      </c>
      <c r="DL123">
        <v>173171</v>
      </c>
      <c r="DM123">
        <v>174098</v>
      </c>
      <c r="DN123">
        <v>174478</v>
      </c>
      <c r="DO123">
        <v>175233</v>
      </c>
      <c r="DP123">
        <v>175752</v>
      </c>
      <c r="DQ123">
        <v>176369</v>
      </c>
      <c r="DR123">
        <v>176551</v>
      </c>
      <c r="DS123">
        <v>177778</v>
      </c>
      <c r="DT123">
        <v>178473</v>
      </c>
      <c r="DU123">
        <v>179021</v>
      </c>
      <c r="DV123">
        <v>179710</v>
      </c>
      <c r="DW123">
        <v>179986</v>
      </c>
      <c r="DX123">
        <v>180328</v>
      </c>
      <c r="DY123">
        <v>180600</v>
      </c>
      <c r="DZ123">
        <v>181200</v>
      </c>
      <c r="EA123">
        <v>181524</v>
      </c>
      <c r="EB123">
        <v>182196</v>
      </c>
      <c r="EC123">
        <v>182922</v>
      </c>
      <c r="ED123">
        <v>183189</v>
      </c>
      <c r="EE123">
        <v>183410</v>
      </c>
      <c r="EF123">
        <v>183594</v>
      </c>
      <c r="EG123">
        <v>183879</v>
      </c>
      <c r="EH123">
        <v>184121</v>
      </c>
      <c r="EI123">
        <v>184472</v>
      </c>
      <c r="EJ123">
        <v>184924</v>
      </c>
      <c r="EK123">
        <v>185450</v>
      </c>
      <c r="EL123">
        <v>185750</v>
      </c>
      <c r="EM123">
        <v>186109</v>
      </c>
      <c r="EN123">
        <v>186506</v>
      </c>
      <c r="EO123">
        <v>186522</v>
      </c>
      <c r="EP123">
        <v>186691</v>
      </c>
      <c r="EQ123">
        <v>187226</v>
      </c>
      <c r="ER123">
        <v>187267</v>
      </c>
      <c r="ES123">
        <v>187518</v>
      </c>
      <c r="ET123">
        <v>187682</v>
      </c>
      <c r="EU123">
        <v>188252</v>
      </c>
      <c r="EV123">
        <v>188604</v>
      </c>
      <c r="EW123">
        <v>189817</v>
      </c>
      <c r="EX123">
        <v>190299</v>
      </c>
      <c r="EY123">
        <v>190670</v>
      </c>
      <c r="EZ123">
        <v>191272</v>
      </c>
      <c r="FA123">
        <v>191768</v>
      </c>
      <c r="FB123">
        <v>192480</v>
      </c>
      <c r="FC123">
        <v>192871</v>
      </c>
      <c r="FD123">
        <v>193371</v>
      </c>
      <c r="FE123">
        <v>194036</v>
      </c>
      <c r="FF123">
        <v>194458</v>
      </c>
      <c r="FG123">
        <v>194693</v>
      </c>
      <c r="FH123">
        <v>195042</v>
      </c>
    </row>
    <row r="124" spans="1:164" x14ac:dyDescent="0.35">
      <c r="B124" t="s">
        <v>214</v>
      </c>
      <c r="C124">
        <v>7.9465000000000003</v>
      </c>
      <c r="D124">
        <v>-1.0232000000000001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3</v>
      </c>
      <c r="BF124">
        <v>6</v>
      </c>
      <c r="BG124">
        <v>6</v>
      </c>
      <c r="BH124">
        <v>7</v>
      </c>
      <c r="BI124">
        <v>7</v>
      </c>
      <c r="BJ124">
        <v>11</v>
      </c>
      <c r="BK124">
        <v>16</v>
      </c>
      <c r="BL124">
        <v>19</v>
      </c>
      <c r="BM124">
        <v>23</v>
      </c>
      <c r="BN124">
        <v>27</v>
      </c>
      <c r="BO124">
        <v>53</v>
      </c>
      <c r="BP124">
        <v>93</v>
      </c>
      <c r="BQ124">
        <v>132</v>
      </c>
      <c r="BR124">
        <v>137</v>
      </c>
      <c r="BS124">
        <v>141</v>
      </c>
      <c r="BT124">
        <v>152</v>
      </c>
      <c r="BU124">
        <v>152</v>
      </c>
      <c r="BV124">
        <v>161</v>
      </c>
      <c r="BW124">
        <v>195</v>
      </c>
      <c r="BX124">
        <v>204</v>
      </c>
      <c r="BY124">
        <v>205</v>
      </c>
      <c r="BZ124">
        <v>205</v>
      </c>
      <c r="CA124">
        <v>214</v>
      </c>
      <c r="CB124">
        <v>214</v>
      </c>
      <c r="CC124">
        <v>287</v>
      </c>
      <c r="CD124">
        <v>313</v>
      </c>
      <c r="CE124">
        <v>378</v>
      </c>
      <c r="CF124">
        <v>378</v>
      </c>
      <c r="CG124">
        <v>408</v>
      </c>
      <c r="CH124">
        <v>566</v>
      </c>
      <c r="CI124">
        <v>566</v>
      </c>
      <c r="CJ124">
        <v>636</v>
      </c>
      <c r="CK124">
        <v>636</v>
      </c>
      <c r="CL124">
        <v>641</v>
      </c>
      <c r="CM124">
        <v>641</v>
      </c>
      <c r="CN124">
        <v>834</v>
      </c>
      <c r="CO124">
        <v>1042</v>
      </c>
      <c r="CP124">
        <v>1042</v>
      </c>
      <c r="CQ124">
        <v>1042</v>
      </c>
      <c r="CR124">
        <v>1154</v>
      </c>
      <c r="CS124">
        <v>1154</v>
      </c>
      <c r="CT124">
        <v>1279</v>
      </c>
      <c r="CU124">
        <v>1279</v>
      </c>
      <c r="CV124">
        <v>1550</v>
      </c>
      <c r="CW124">
        <v>1550</v>
      </c>
      <c r="CX124">
        <v>1671</v>
      </c>
      <c r="CY124">
        <v>1671</v>
      </c>
      <c r="CZ124">
        <v>2074</v>
      </c>
      <c r="DA124">
        <v>2074</v>
      </c>
      <c r="DB124">
        <v>2169</v>
      </c>
      <c r="DC124">
        <v>2169</v>
      </c>
      <c r="DD124">
        <v>2719</v>
      </c>
      <c r="DE124">
        <v>2719</v>
      </c>
      <c r="DF124">
        <v>3091</v>
      </c>
      <c r="DG124">
        <v>3091</v>
      </c>
      <c r="DH124">
        <v>4012</v>
      </c>
      <c r="DI124">
        <v>4263</v>
      </c>
      <c r="DJ124">
        <v>4263</v>
      </c>
      <c r="DK124">
        <v>4700</v>
      </c>
      <c r="DL124">
        <v>5127</v>
      </c>
      <c r="DM124">
        <v>5408</v>
      </c>
      <c r="DN124">
        <v>5530</v>
      </c>
      <c r="DO124">
        <v>5638</v>
      </c>
      <c r="DP124">
        <v>5735</v>
      </c>
      <c r="DQ124">
        <v>5735</v>
      </c>
      <c r="DR124">
        <v>5735</v>
      </c>
      <c r="DS124">
        <v>6096</v>
      </c>
      <c r="DT124">
        <v>6269</v>
      </c>
      <c r="DU124">
        <v>6269</v>
      </c>
      <c r="DV124">
        <v>6486</v>
      </c>
      <c r="DW124">
        <v>6617</v>
      </c>
      <c r="DX124">
        <v>6683</v>
      </c>
      <c r="DY124">
        <v>6808</v>
      </c>
      <c r="DZ124">
        <v>7117</v>
      </c>
      <c r="EA124">
        <v>7303</v>
      </c>
      <c r="EB124">
        <v>7303</v>
      </c>
      <c r="EC124">
        <v>7616</v>
      </c>
      <c r="ED124">
        <v>7768</v>
      </c>
      <c r="EE124">
        <v>8070</v>
      </c>
      <c r="EF124">
        <v>8070</v>
      </c>
      <c r="EG124">
        <v>8297</v>
      </c>
      <c r="EH124">
        <v>8548</v>
      </c>
      <c r="EI124">
        <v>8885</v>
      </c>
      <c r="EJ124">
        <v>9168</v>
      </c>
      <c r="EK124">
        <v>9462</v>
      </c>
      <c r="EL124">
        <v>9638</v>
      </c>
      <c r="EM124">
        <v>9910</v>
      </c>
      <c r="EN124">
        <v>10201</v>
      </c>
      <c r="EO124">
        <v>10201</v>
      </c>
      <c r="EP124">
        <v>10358</v>
      </c>
      <c r="EQ124">
        <v>10856</v>
      </c>
      <c r="ER124">
        <v>11118</v>
      </c>
      <c r="ES124">
        <v>11964</v>
      </c>
      <c r="ET124">
        <v>11964</v>
      </c>
      <c r="EU124">
        <v>12193</v>
      </c>
      <c r="EV124">
        <v>12590</v>
      </c>
      <c r="EW124">
        <v>12929</v>
      </c>
      <c r="EX124">
        <v>13203</v>
      </c>
      <c r="EY124">
        <v>13717</v>
      </c>
      <c r="EZ124">
        <v>14154</v>
      </c>
      <c r="FA124">
        <v>14154</v>
      </c>
      <c r="FB124">
        <v>14568</v>
      </c>
      <c r="FC124">
        <v>15013</v>
      </c>
      <c r="FD124">
        <v>15473</v>
      </c>
      <c r="FE124">
        <v>15834</v>
      </c>
      <c r="FF124">
        <v>16431</v>
      </c>
      <c r="FG124">
        <v>16742</v>
      </c>
      <c r="FH124">
        <v>17351</v>
      </c>
    </row>
    <row r="125" spans="1:164" x14ac:dyDescent="0.35">
      <c r="B125" t="s">
        <v>72</v>
      </c>
      <c r="C125">
        <v>39.074199999999998</v>
      </c>
      <c r="D125">
        <v>21.824300000000001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1</v>
      </c>
      <c r="AO125">
        <v>3</v>
      </c>
      <c r="AP125">
        <v>4</v>
      </c>
      <c r="AQ125">
        <v>4</v>
      </c>
      <c r="AR125">
        <v>7</v>
      </c>
      <c r="AS125">
        <v>7</v>
      </c>
      <c r="AT125">
        <v>7</v>
      </c>
      <c r="AU125">
        <v>9</v>
      </c>
      <c r="AV125">
        <v>31</v>
      </c>
      <c r="AW125">
        <v>45</v>
      </c>
      <c r="AX125">
        <v>46</v>
      </c>
      <c r="AY125">
        <v>73</v>
      </c>
      <c r="AZ125">
        <v>73</v>
      </c>
      <c r="BA125">
        <v>89</v>
      </c>
      <c r="BB125">
        <v>99</v>
      </c>
      <c r="BC125">
        <v>99</v>
      </c>
      <c r="BD125">
        <v>190</v>
      </c>
      <c r="BE125">
        <v>228</v>
      </c>
      <c r="BF125">
        <v>331</v>
      </c>
      <c r="BG125">
        <v>331</v>
      </c>
      <c r="BH125">
        <v>387</v>
      </c>
      <c r="BI125">
        <v>418</v>
      </c>
      <c r="BJ125">
        <v>418</v>
      </c>
      <c r="BK125">
        <v>495</v>
      </c>
      <c r="BL125">
        <v>530</v>
      </c>
      <c r="BM125">
        <v>624</v>
      </c>
      <c r="BN125">
        <v>695</v>
      </c>
      <c r="BO125">
        <v>743</v>
      </c>
      <c r="BP125">
        <v>821</v>
      </c>
      <c r="BQ125">
        <v>892</v>
      </c>
      <c r="BR125">
        <v>966</v>
      </c>
      <c r="BS125">
        <v>1061</v>
      </c>
      <c r="BT125">
        <v>1156</v>
      </c>
      <c r="BU125">
        <v>1212</v>
      </c>
      <c r="BV125">
        <v>1314</v>
      </c>
      <c r="BW125">
        <v>1415</v>
      </c>
      <c r="BX125">
        <v>1544</v>
      </c>
      <c r="BY125">
        <v>1613</v>
      </c>
      <c r="BZ125">
        <v>1673</v>
      </c>
      <c r="CA125">
        <v>1735</v>
      </c>
      <c r="CB125">
        <v>1755</v>
      </c>
      <c r="CC125">
        <v>1832</v>
      </c>
      <c r="CD125">
        <v>1884</v>
      </c>
      <c r="CE125">
        <v>1955</v>
      </c>
      <c r="CF125">
        <v>2011</v>
      </c>
      <c r="CG125">
        <v>2081</v>
      </c>
      <c r="CH125">
        <v>2114</v>
      </c>
      <c r="CI125">
        <v>2145</v>
      </c>
      <c r="CJ125">
        <v>2170</v>
      </c>
      <c r="CK125">
        <v>2192</v>
      </c>
      <c r="CL125">
        <v>2207</v>
      </c>
      <c r="CM125">
        <v>2224</v>
      </c>
      <c r="CN125">
        <v>2235</v>
      </c>
      <c r="CO125">
        <v>2235</v>
      </c>
      <c r="CP125">
        <v>2245</v>
      </c>
      <c r="CQ125">
        <v>2401</v>
      </c>
      <c r="CR125">
        <v>2408</v>
      </c>
      <c r="CS125">
        <v>2463</v>
      </c>
      <c r="CT125">
        <v>2490</v>
      </c>
      <c r="CU125">
        <v>2506</v>
      </c>
      <c r="CV125">
        <v>2517</v>
      </c>
      <c r="CW125">
        <v>2534</v>
      </c>
      <c r="CX125">
        <v>2566</v>
      </c>
      <c r="CY125">
        <v>2576</v>
      </c>
      <c r="CZ125">
        <v>2591</v>
      </c>
      <c r="DA125">
        <v>2612</v>
      </c>
      <c r="DB125">
        <v>2620</v>
      </c>
      <c r="DC125">
        <v>2626</v>
      </c>
      <c r="DD125">
        <v>2632</v>
      </c>
      <c r="DE125">
        <v>2642</v>
      </c>
      <c r="DF125">
        <v>2663</v>
      </c>
      <c r="DG125">
        <v>2678</v>
      </c>
      <c r="DH125">
        <v>2691</v>
      </c>
      <c r="DI125">
        <v>2710</v>
      </c>
      <c r="DJ125">
        <v>2716</v>
      </c>
      <c r="DK125">
        <v>2726</v>
      </c>
      <c r="DL125">
        <v>2744</v>
      </c>
      <c r="DM125">
        <v>2760</v>
      </c>
      <c r="DN125">
        <v>2770</v>
      </c>
      <c r="DO125">
        <v>2810</v>
      </c>
      <c r="DP125">
        <v>2819</v>
      </c>
      <c r="DQ125">
        <v>2834</v>
      </c>
      <c r="DR125">
        <v>2836</v>
      </c>
      <c r="DS125">
        <v>2840</v>
      </c>
      <c r="DT125">
        <v>2850</v>
      </c>
      <c r="DU125">
        <v>2853</v>
      </c>
      <c r="DV125">
        <v>2874</v>
      </c>
      <c r="DW125">
        <v>2876</v>
      </c>
      <c r="DX125">
        <v>2878</v>
      </c>
      <c r="DY125">
        <v>2882</v>
      </c>
      <c r="DZ125">
        <v>2892</v>
      </c>
      <c r="EA125">
        <v>2903</v>
      </c>
      <c r="EB125">
        <v>2906</v>
      </c>
      <c r="EC125">
        <v>2909</v>
      </c>
      <c r="ED125">
        <v>2915</v>
      </c>
      <c r="EE125">
        <v>2917</v>
      </c>
      <c r="EF125">
        <v>2918</v>
      </c>
      <c r="EG125">
        <v>2937</v>
      </c>
      <c r="EH125">
        <v>2937</v>
      </c>
      <c r="EI125">
        <v>2952</v>
      </c>
      <c r="EJ125">
        <v>2967</v>
      </c>
      <c r="EK125">
        <v>2980</v>
      </c>
      <c r="EL125">
        <v>2997</v>
      </c>
      <c r="EM125">
        <v>3049</v>
      </c>
      <c r="EN125">
        <v>3058</v>
      </c>
      <c r="EO125">
        <v>3068</v>
      </c>
      <c r="EP125">
        <v>3088</v>
      </c>
      <c r="EQ125">
        <v>3108</v>
      </c>
      <c r="ER125">
        <v>3112</v>
      </c>
      <c r="ES125">
        <v>3121</v>
      </c>
      <c r="ET125">
        <v>3134</v>
      </c>
      <c r="EU125">
        <v>3148</v>
      </c>
      <c r="EV125">
        <v>3203</v>
      </c>
      <c r="EW125">
        <v>3227</v>
      </c>
      <c r="EX125">
        <v>3237</v>
      </c>
      <c r="EY125">
        <v>3256</v>
      </c>
      <c r="EZ125">
        <v>3266</v>
      </c>
      <c r="FA125">
        <v>3287</v>
      </c>
      <c r="FB125">
        <v>3302</v>
      </c>
      <c r="FC125">
        <v>3310</v>
      </c>
      <c r="FD125">
        <v>3321</v>
      </c>
      <c r="FE125">
        <v>3343</v>
      </c>
      <c r="FF125">
        <v>3366</v>
      </c>
      <c r="FG125">
        <v>3376</v>
      </c>
      <c r="FH125">
        <v>3390</v>
      </c>
    </row>
    <row r="126" spans="1:164" x14ac:dyDescent="0.35">
      <c r="B126" t="s">
        <v>222</v>
      </c>
      <c r="C126">
        <v>15.7835</v>
      </c>
      <c r="D126">
        <v>-90.230800000000002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1</v>
      </c>
      <c r="BF126">
        <v>1</v>
      </c>
      <c r="BG126">
        <v>2</v>
      </c>
      <c r="BH126">
        <v>6</v>
      </c>
      <c r="BI126">
        <v>6</v>
      </c>
      <c r="BJ126">
        <v>9</v>
      </c>
      <c r="BK126">
        <v>12</v>
      </c>
      <c r="BL126">
        <v>17</v>
      </c>
      <c r="BM126">
        <v>19</v>
      </c>
      <c r="BN126">
        <v>20</v>
      </c>
      <c r="BO126">
        <v>21</v>
      </c>
      <c r="BP126">
        <v>24</v>
      </c>
      <c r="BQ126">
        <v>25</v>
      </c>
      <c r="BR126">
        <v>28</v>
      </c>
      <c r="BS126">
        <v>34</v>
      </c>
      <c r="BT126">
        <v>34</v>
      </c>
      <c r="BU126">
        <v>36</v>
      </c>
      <c r="BV126">
        <v>38</v>
      </c>
      <c r="BW126">
        <v>39</v>
      </c>
      <c r="BX126">
        <v>47</v>
      </c>
      <c r="BY126">
        <v>50</v>
      </c>
      <c r="BZ126">
        <v>61</v>
      </c>
      <c r="CA126">
        <v>61</v>
      </c>
      <c r="CB126">
        <v>70</v>
      </c>
      <c r="CC126">
        <v>77</v>
      </c>
      <c r="CD126">
        <v>87</v>
      </c>
      <c r="CE126">
        <v>95</v>
      </c>
      <c r="CF126">
        <v>126</v>
      </c>
      <c r="CG126">
        <v>137</v>
      </c>
      <c r="CH126">
        <v>155</v>
      </c>
      <c r="CI126">
        <v>156</v>
      </c>
      <c r="CJ126">
        <v>167</v>
      </c>
      <c r="CK126">
        <v>180</v>
      </c>
      <c r="CL126">
        <v>196</v>
      </c>
      <c r="CM126">
        <v>214</v>
      </c>
      <c r="CN126">
        <v>235</v>
      </c>
      <c r="CO126">
        <v>257</v>
      </c>
      <c r="CP126">
        <v>289</v>
      </c>
      <c r="CQ126">
        <v>294</v>
      </c>
      <c r="CR126">
        <v>316</v>
      </c>
      <c r="CS126">
        <v>384</v>
      </c>
      <c r="CT126">
        <v>430</v>
      </c>
      <c r="CU126">
        <v>473</v>
      </c>
      <c r="CV126">
        <v>500</v>
      </c>
      <c r="CW126">
        <v>530</v>
      </c>
      <c r="CX126">
        <v>530</v>
      </c>
      <c r="CY126">
        <v>557</v>
      </c>
      <c r="CZ126">
        <v>599</v>
      </c>
      <c r="DA126">
        <v>644</v>
      </c>
      <c r="DB126">
        <v>688</v>
      </c>
      <c r="DC126">
        <v>703</v>
      </c>
      <c r="DD126">
        <v>730</v>
      </c>
      <c r="DE126">
        <v>763</v>
      </c>
      <c r="DF126">
        <v>798</v>
      </c>
      <c r="DG126">
        <v>832</v>
      </c>
      <c r="DH126">
        <v>900</v>
      </c>
      <c r="DI126">
        <v>967</v>
      </c>
      <c r="DJ126">
        <v>1052</v>
      </c>
      <c r="DK126">
        <v>1114</v>
      </c>
      <c r="DL126">
        <v>1199</v>
      </c>
      <c r="DM126">
        <v>1342</v>
      </c>
      <c r="DN126">
        <v>1518</v>
      </c>
      <c r="DO126">
        <v>1643</v>
      </c>
      <c r="DP126">
        <v>1763</v>
      </c>
      <c r="DQ126">
        <v>1763</v>
      </c>
      <c r="DR126">
        <v>1912</v>
      </c>
      <c r="DS126">
        <v>2133</v>
      </c>
      <c r="DT126">
        <v>2265</v>
      </c>
      <c r="DU126">
        <v>2512</v>
      </c>
      <c r="DV126">
        <v>2743</v>
      </c>
      <c r="DW126">
        <v>3054</v>
      </c>
      <c r="DX126">
        <v>3424</v>
      </c>
      <c r="DY126">
        <v>3760</v>
      </c>
      <c r="DZ126">
        <v>3954</v>
      </c>
      <c r="EA126">
        <v>4145</v>
      </c>
      <c r="EB126">
        <v>4348</v>
      </c>
      <c r="EC126">
        <v>4607</v>
      </c>
      <c r="ED126">
        <v>4739</v>
      </c>
      <c r="EE126">
        <v>5087</v>
      </c>
      <c r="EF126">
        <v>5336</v>
      </c>
      <c r="EG126">
        <v>5586</v>
      </c>
      <c r="EH126">
        <v>5760</v>
      </c>
      <c r="EI126">
        <v>6154</v>
      </c>
      <c r="EJ126">
        <v>6485</v>
      </c>
      <c r="EK126">
        <v>6792</v>
      </c>
      <c r="EL126">
        <v>7055</v>
      </c>
      <c r="EM126">
        <v>7502</v>
      </c>
      <c r="EN126">
        <v>7866</v>
      </c>
      <c r="EO126">
        <v>8221</v>
      </c>
      <c r="EP126">
        <v>8561</v>
      </c>
      <c r="EQ126">
        <v>8982</v>
      </c>
      <c r="ER126">
        <v>9491</v>
      </c>
      <c r="ES126">
        <v>9845</v>
      </c>
      <c r="ET126">
        <v>10272</v>
      </c>
      <c r="EU126">
        <v>10706</v>
      </c>
      <c r="EV126">
        <v>11251</v>
      </c>
      <c r="EW126">
        <v>11868</v>
      </c>
      <c r="EX126">
        <v>12509</v>
      </c>
      <c r="EY126">
        <v>12755</v>
      </c>
      <c r="EZ126">
        <v>13145</v>
      </c>
      <c r="FA126">
        <v>13769</v>
      </c>
      <c r="FB126">
        <v>14540</v>
      </c>
      <c r="FC126">
        <v>14819</v>
      </c>
      <c r="FD126">
        <v>15619</v>
      </c>
      <c r="FE126">
        <v>15828</v>
      </c>
      <c r="FF126">
        <v>16397</v>
      </c>
      <c r="FG126">
        <v>16930</v>
      </c>
      <c r="FH126">
        <v>17409</v>
      </c>
    </row>
    <row r="127" spans="1:164" x14ac:dyDescent="0.35">
      <c r="B127" t="s">
        <v>210</v>
      </c>
      <c r="C127">
        <v>9.9456000000000007</v>
      </c>
      <c r="D127">
        <v>-9.6966000000000001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1</v>
      </c>
      <c r="BE127">
        <v>1</v>
      </c>
      <c r="BF127">
        <v>1</v>
      </c>
      <c r="BG127">
        <v>1</v>
      </c>
      <c r="BH127">
        <v>1</v>
      </c>
      <c r="BI127">
        <v>1</v>
      </c>
      <c r="BJ127">
        <v>1</v>
      </c>
      <c r="BK127">
        <v>1</v>
      </c>
      <c r="BL127">
        <v>2</v>
      </c>
      <c r="BM127">
        <v>2</v>
      </c>
      <c r="BN127">
        <v>4</v>
      </c>
      <c r="BO127">
        <v>4</v>
      </c>
      <c r="BP127">
        <v>4</v>
      </c>
      <c r="BQ127">
        <v>4</v>
      </c>
      <c r="BR127">
        <v>8</v>
      </c>
      <c r="BS127">
        <v>8</v>
      </c>
      <c r="BT127">
        <v>16</v>
      </c>
      <c r="BU127">
        <v>22</v>
      </c>
      <c r="BV127">
        <v>22</v>
      </c>
      <c r="BW127">
        <v>30</v>
      </c>
      <c r="BX127">
        <v>52</v>
      </c>
      <c r="BY127">
        <v>73</v>
      </c>
      <c r="BZ127">
        <v>111</v>
      </c>
      <c r="CA127">
        <v>121</v>
      </c>
      <c r="CB127">
        <v>128</v>
      </c>
      <c r="CC127">
        <v>144</v>
      </c>
      <c r="CD127">
        <v>164</v>
      </c>
      <c r="CE127">
        <v>194</v>
      </c>
      <c r="CF127">
        <v>212</v>
      </c>
      <c r="CG127">
        <v>250</v>
      </c>
      <c r="CH127">
        <v>250</v>
      </c>
      <c r="CI127">
        <v>319</v>
      </c>
      <c r="CJ127">
        <v>363</v>
      </c>
      <c r="CK127">
        <v>404</v>
      </c>
      <c r="CL127">
        <v>438</v>
      </c>
      <c r="CM127">
        <v>477</v>
      </c>
      <c r="CN127">
        <v>518</v>
      </c>
      <c r="CO127">
        <v>579</v>
      </c>
      <c r="CP127">
        <v>622</v>
      </c>
      <c r="CQ127">
        <v>688</v>
      </c>
      <c r="CR127">
        <v>761</v>
      </c>
      <c r="CS127">
        <v>862</v>
      </c>
      <c r="CT127">
        <v>954</v>
      </c>
      <c r="CU127">
        <v>996</v>
      </c>
      <c r="CV127">
        <v>996</v>
      </c>
      <c r="CW127">
        <v>1163</v>
      </c>
      <c r="CX127">
        <v>1240</v>
      </c>
      <c r="CY127">
        <v>1351</v>
      </c>
      <c r="CZ127">
        <v>1495</v>
      </c>
      <c r="DA127">
        <v>1537</v>
      </c>
      <c r="DB127">
        <v>1586</v>
      </c>
      <c r="DC127">
        <v>1586</v>
      </c>
      <c r="DD127">
        <v>1710</v>
      </c>
      <c r="DE127">
        <v>1811</v>
      </c>
      <c r="DF127">
        <v>1856</v>
      </c>
      <c r="DG127">
        <v>1927</v>
      </c>
      <c r="DH127">
        <v>2009</v>
      </c>
      <c r="DI127">
        <v>2042</v>
      </c>
      <c r="DJ127">
        <v>2146</v>
      </c>
      <c r="DK127">
        <v>2146</v>
      </c>
      <c r="DL127">
        <v>2298</v>
      </c>
      <c r="DM127">
        <v>2374</v>
      </c>
      <c r="DN127">
        <v>2473</v>
      </c>
      <c r="DO127">
        <v>2473</v>
      </c>
      <c r="DP127">
        <v>2658</v>
      </c>
      <c r="DQ127">
        <v>2658</v>
      </c>
      <c r="DR127">
        <v>2796</v>
      </c>
      <c r="DS127">
        <v>2863</v>
      </c>
      <c r="DT127">
        <v>2863</v>
      </c>
      <c r="DU127">
        <v>3067</v>
      </c>
      <c r="DV127">
        <v>3067</v>
      </c>
      <c r="DW127">
        <v>3176</v>
      </c>
      <c r="DX127">
        <v>3275</v>
      </c>
      <c r="DY127">
        <v>3275</v>
      </c>
      <c r="DZ127">
        <v>3275</v>
      </c>
      <c r="EA127">
        <v>3275</v>
      </c>
      <c r="EB127">
        <v>3553</v>
      </c>
      <c r="EC127">
        <v>3656</v>
      </c>
      <c r="ED127">
        <v>3706</v>
      </c>
      <c r="EE127">
        <v>3706</v>
      </c>
      <c r="EF127">
        <v>3844</v>
      </c>
      <c r="EG127">
        <v>3886</v>
      </c>
      <c r="EH127">
        <v>3933</v>
      </c>
      <c r="EI127">
        <v>3991</v>
      </c>
      <c r="EJ127">
        <v>4060</v>
      </c>
      <c r="EK127">
        <v>4117</v>
      </c>
      <c r="EL127">
        <v>4117</v>
      </c>
      <c r="EM127">
        <v>4216</v>
      </c>
      <c r="EN127">
        <v>4258</v>
      </c>
      <c r="EO127">
        <v>4258</v>
      </c>
      <c r="EP127">
        <v>4372</v>
      </c>
      <c r="EQ127">
        <v>4426</v>
      </c>
      <c r="ER127">
        <v>4484</v>
      </c>
      <c r="ES127">
        <v>4532</v>
      </c>
      <c r="ET127">
        <v>4572</v>
      </c>
      <c r="EU127">
        <v>4639</v>
      </c>
      <c r="EV127">
        <v>4668</v>
      </c>
      <c r="EW127">
        <v>4841</v>
      </c>
      <c r="EX127">
        <v>4904</v>
      </c>
      <c r="EY127">
        <v>4960</v>
      </c>
      <c r="EZ127">
        <v>4988</v>
      </c>
      <c r="FA127">
        <v>4988</v>
      </c>
      <c r="FB127">
        <v>5040</v>
      </c>
      <c r="FC127">
        <v>5174</v>
      </c>
      <c r="FD127">
        <v>5174</v>
      </c>
      <c r="FE127">
        <v>5260</v>
      </c>
      <c r="FF127">
        <v>5291</v>
      </c>
      <c r="FG127">
        <v>5342</v>
      </c>
      <c r="FH127">
        <v>5351</v>
      </c>
    </row>
    <row r="128" spans="1:164" x14ac:dyDescent="0.35">
      <c r="B128" t="s">
        <v>199</v>
      </c>
      <c r="C128">
        <v>5</v>
      </c>
      <c r="D128">
        <v>-58.75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1</v>
      </c>
      <c r="BD128">
        <v>1</v>
      </c>
      <c r="BE128">
        <v>1</v>
      </c>
      <c r="BF128">
        <v>4</v>
      </c>
      <c r="BG128">
        <v>4</v>
      </c>
      <c r="BH128">
        <v>7</v>
      </c>
      <c r="BI128">
        <v>7</v>
      </c>
      <c r="BJ128">
        <v>7</v>
      </c>
      <c r="BK128">
        <v>7</v>
      </c>
      <c r="BL128">
        <v>7</v>
      </c>
      <c r="BM128">
        <v>19</v>
      </c>
      <c r="BN128">
        <v>20</v>
      </c>
      <c r="BO128">
        <v>5</v>
      </c>
      <c r="BP128">
        <v>5</v>
      </c>
      <c r="BQ128">
        <v>5</v>
      </c>
      <c r="BR128">
        <v>5</v>
      </c>
      <c r="BS128">
        <v>8</v>
      </c>
      <c r="BT128">
        <v>8</v>
      </c>
      <c r="BU128">
        <v>8</v>
      </c>
      <c r="BV128">
        <v>12</v>
      </c>
      <c r="BW128">
        <v>19</v>
      </c>
      <c r="BX128">
        <v>19</v>
      </c>
      <c r="BY128">
        <v>23</v>
      </c>
      <c r="BZ128">
        <v>23</v>
      </c>
      <c r="CA128">
        <v>24</v>
      </c>
      <c r="CB128">
        <v>31</v>
      </c>
      <c r="CC128">
        <v>33</v>
      </c>
      <c r="CD128">
        <v>37</v>
      </c>
      <c r="CE128">
        <v>37</v>
      </c>
      <c r="CF128">
        <v>37</v>
      </c>
      <c r="CG128">
        <v>45</v>
      </c>
      <c r="CH128">
        <v>45</v>
      </c>
      <c r="CI128">
        <v>45</v>
      </c>
      <c r="CJ128">
        <v>47</v>
      </c>
      <c r="CK128">
        <v>55</v>
      </c>
      <c r="CL128">
        <v>55</v>
      </c>
      <c r="CM128">
        <v>63</v>
      </c>
      <c r="CN128">
        <v>63</v>
      </c>
      <c r="CO128">
        <v>65</v>
      </c>
      <c r="CP128">
        <v>65</v>
      </c>
      <c r="CQ128">
        <v>66</v>
      </c>
      <c r="CR128">
        <v>67</v>
      </c>
      <c r="CS128">
        <v>70</v>
      </c>
      <c r="CT128">
        <v>73</v>
      </c>
      <c r="CU128">
        <v>73</v>
      </c>
      <c r="CV128">
        <v>74</v>
      </c>
      <c r="CW128">
        <v>74</v>
      </c>
      <c r="CX128">
        <v>74</v>
      </c>
      <c r="CY128">
        <v>78</v>
      </c>
      <c r="CZ128">
        <v>82</v>
      </c>
      <c r="DA128">
        <v>82</v>
      </c>
      <c r="DB128">
        <v>82</v>
      </c>
      <c r="DC128">
        <v>82</v>
      </c>
      <c r="DD128">
        <v>92</v>
      </c>
      <c r="DE128">
        <v>93</v>
      </c>
      <c r="DF128">
        <v>93</v>
      </c>
      <c r="DG128">
        <v>93</v>
      </c>
      <c r="DH128">
        <v>94</v>
      </c>
      <c r="DI128">
        <v>94</v>
      </c>
      <c r="DJ128">
        <v>104</v>
      </c>
      <c r="DK128">
        <v>109</v>
      </c>
      <c r="DL128">
        <v>113</v>
      </c>
      <c r="DM128">
        <v>113</v>
      </c>
      <c r="DN128">
        <v>113</v>
      </c>
      <c r="DO128">
        <v>116</v>
      </c>
      <c r="DP128">
        <v>117</v>
      </c>
      <c r="DQ128">
        <v>117</v>
      </c>
      <c r="DR128">
        <v>124</v>
      </c>
      <c r="DS128">
        <v>125</v>
      </c>
      <c r="DT128">
        <v>125</v>
      </c>
      <c r="DU128">
        <v>127</v>
      </c>
      <c r="DV128">
        <v>127</v>
      </c>
      <c r="DW128">
        <v>127</v>
      </c>
      <c r="DX128">
        <v>135</v>
      </c>
      <c r="DY128">
        <v>137</v>
      </c>
      <c r="DZ128">
        <v>139</v>
      </c>
      <c r="EA128">
        <v>139</v>
      </c>
      <c r="EB128">
        <v>150</v>
      </c>
      <c r="EC128">
        <v>150</v>
      </c>
      <c r="ED128">
        <v>152</v>
      </c>
      <c r="EE128">
        <v>153</v>
      </c>
      <c r="EF128">
        <v>153</v>
      </c>
      <c r="EG128">
        <v>153</v>
      </c>
      <c r="EH128">
        <v>153</v>
      </c>
      <c r="EI128">
        <v>153</v>
      </c>
      <c r="EJ128">
        <v>153</v>
      </c>
      <c r="EK128">
        <v>154</v>
      </c>
      <c r="EL128">
        <v>154</v>
      </c>
      <c r="EM128">
        <v>154</v>
      </c>
      <c r="EN128">
        <v>156</v>
      </c>
      <c r="EO128">
        <v>156</v>
      </c>
      <c r="EP128">
        <v>158</v>
      </c>
      <c r="EQ128">
        <v>159</v>
      </c>
      <c r="ER128">
        <v>159</v>
      </c>
      <c r="ES128">
        <v>159</v>
      </c>
      <c r="ET128">
        <v>159</v>
      </c>
      <c r="EU128">
        <v>171</v>
      </c>
      <c r="EV128">
        <v>171</v>
      </c>
      <c r="EW128">
        <v>183</v>
      </c>
      <c r="EX128">
        <v>183</v>
      </c>
      <c r="EY128">
        <v>183</v>
      </c>
      <c r="EZ128">
        <v>184</v>
      </c>
      <c r="FA128">
        <v>205</v>
      </c>
      <c r="FB128">
        <v>206</v>
      </c>
      <c r="FC128">
        <v>209</v>
      </c>
      <c r="FD128">
        <v>215</v>
      </c>
      <c r="FE128">
        <v>215</v>
      </c>
      <c r="FF128">
        <v>230</v>
      </c>
      <c r="FG128">
        <v>230</v>
      </c>
      <c r="FH128">
        <v>235</v>
      </c>
    </row>
    <row r="129" spans="2:164" x14ac:dyDescent="0.35">
      <c r="B129" t="s">
        <v>262</v>
      </c>
      <c r="C129">
        <v>18.9712</v>
      </c>
      <c r="D129">
        <v>-72.285200000000003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2</v>
      </c>
      <c r="BL129">
        <v>2</v>
      </c>
      <c r="BM129">
        <v>2</v>
      </c>
      <c r="BN129">
        <v>6</v>
      </c>
      <c r="BO129">
        <v>7</v>
      </c>
      <c r="BP129">
        <v>8</v>
      </c>
      <c r="BQ129">
        <v>8</v>
      </c>
      <c r="BR129">
        <v>8</v>
      </c>
      <c r="BS129">
        <v>8</v>
      </c>
      <c r="BT129">
        <v>15</v>
      </c>
      <c r="BU129">
        <v>15</v>
      </c>
      <c r="BV129">
        <v>15</v>
      </c>
      <c r="BW129">
        <v>16</v>
      </c>
      <c r="BX129">
        <v>16</v>
      </c>
      <c r="BY129">
        <v>18</v>
      </c>
      <c r="BZ129">
        <v>20</v>
      </c>
      <c r="CA129">
        <v>21</v>
      </c>
      <c r="CB129">
        <v>24</v>
      </c>
      <c r="CC129">
        <v>25</v>
      </c>
      <c r="CD129">
        <v>27</v>
      </c>
      <c r="CE129">
        <v>30</v>
      </c>
      <c r="CF129">
        <v>31</v>
      </c>
      <c r="CG129">
        <v>33</v>
      </c>
      <c r="CH129">
        <v>33</v>
      </c>
      <c r="CI129">
        <v>40</v>
      </c>
      <c r="CJ129">
        <v>40</v>
      </c>
      <c r="CK129">
        <v>41</v>
      </c>
      <c r="CL129">
        <v>41</v>
      </c>
      <c r="CM129">
        <v>43</v>
      </c>
      <c r="CN129">
        <v>44</v>
      </c>
      <c r="CO129">
        <v>47</v>
      </c>
      <c r="CP129">
        <v>57</v>
      </c>
      <c r="CQ129">
        <v>57</v>
      </c>
      <c r="CR129">
        <v>62</v>
      </c>
      <c r="CS129">
        <v>72</v>
      </c>
      <c r="CT129">
        <v>72</v>
      </c>
      <c r="CU129">
        <v>72</v>
      </c>
      <c r="CV129">
        <v>74</v>
      </c>
      <c r="CW129">
        <v>76</v>
      </c>
      <c r="CX129">
        <v>76</v>
      </c>
      <c r="CY129">
        <v>76</v>
      </c>
      <c r="CZ129">
        <v>81</v>
      </c>
      <c r="DA129">
        <v>85</v>
      </c>
      <c r="DB129">
        <v>85</v>
      </c>
      <c r="DC129">
        <v>88</v>
      </c>
      <c r="DD129">
        <v>100</v>
      </c>
      <c r="DE129">
        <v>101</v>
      </c>
      <c r="DF129">
        <v>101</v>
      </c>
      <c r="DG129">
        <v>129</v>
      </c>
      <c r="DH129">
        <v>146</v>
      </c>
      <c r="DI129">
        <v>151</v>
      </c>
      <c r="DJ129">
        <v>182</v>
      </c>
      <c r="DK129">
        <v>209</v>
      </c>
      <c r="DL129">
        <v>209</v>
      </c>
      <c r="DM129">
        <v>234</v>
      </c>
      <c r="DN129">
        <v>273</v>
      </c>
      <c r="DO129">
        <v>310</v>
      </c>
      <c r="DP129">
        <v>358</v>
      </c>
      <c r="DQ129">
        <v>456</v>
      </c>
      <c r="DR129">
        <v>533</v>
      </c>
      <c r="DS129">
        <v>533</v>
      </c>
      <c r="DT129">
        <v>596</v>
      </c>
      <c r="DU129">
        <v>734</v>
      </c>
      <c r="DV129">
        <v>812</v>
      </c>
      <c r="DW129">
        <v>865</v>
      </c>
      <c r="DX129">
        <v>865</v>
      </c>
      <c r="DY129">
        <v>958</v>
      </c>
      <c r="DZ129">
        <v>1174</v>
      </c>
      <c r="EA129">
        <v>1320</v>
      </c>
      <c r="EB129">
        <v>1320</v>
      </c>
      <c r="EC129">
        <v>1584</v>
      </c>
      <c r="ED129">
        <v>1865</v>
      </c>
      <c r="EE129">
        <v>2124</v>
      </c>
      <c r="EF129">
        <v>2226</v>
      </c>
      <c r="EG129">
        <v>2226</v>
      </c>
      <c r="EH129">
        <v>2507</v>
      </c>
      <c r="EI129">
        <v>2640</v>
      </c>
      <c r="EJ129">
        <v>2740</v>
      </c>
      <c r="EK129">
        <v>3072</v>
      </c>
      <c r="EL129">
        <v>3334</v>
      </c>
      <c r="EM129">
        <v>3538</v>
      </c>
      <c r="EN129">
        <v>3662</v>
      </c>
      <c r="EO129">
        <v>3796</v>
      </c>
      <c r="EP129">
        <v>3941</v>
      </c>
      <c r="EQ129">
        <v>3941</v>
      </c>
      <c r="ER129">
        <v>4165</v>
      </c>
      <c r="ES129">
        <v>4165</v>
      </c>
      <c r="ET129">
        <v>4441</v>
      </c>
      <c r="EU129">
        <v>4547</v>
      </c>
      <c r="EV129">
        <v>4688</v>
      </c>
      <c r="EW129">
        <v>4916</v>
      </c>
      <c r="EX129">
        <v>4980</v>
      </c>
      <c r="EY129">
        <v>5077</v>
      </c>
      <c r="EZ129">
        <v>5077</v>
      </c>
      <c r="FA129">
        <v>5211</v>
      </c>
      <c r="FB129">
        <v>5324</v>
      </c>
      <c r="FC129">
        <v>5429</v>
      </c>
      <c r="FD129">
        <v>5543</v>
      </c>
      <c r="FE129">
        <v>5722</v>
      </c>
      <c r="FF129">
        <v>5777</v>
      </c>
      <c r="FG129">
        <v>5777</v>
      </c>
      <c r="FH129">
        <v>5933</v>
      </c>
    </row>
    <row r="130" spans="2:164" x14ac:dyDescent="0.35">
      <c r="B130" t="s">
        <v>138</v>
      </c>
      <c r="C130">
        <v>41.902900000000002</v>
      </c>
      <c r="D130">
        <v>12.4534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1</v>
      </c>
      <c r="AX130">
        <v>1</v>
      </c>
      <c r="AY130">
        <v>1</v>
      </c>
      <c r="AZ130">
        <v>1</v>
      </c>
      <c r="BA130">
        <v>1</v>
      </c>
      <c r="BB130">
        <v>1</v>
      </c>
      <c r="BC130">
        <v>1</v>
      </c>
      <c r="BD130">
        <v>1</v>
      </c>
      <c r="BE130">
        <v>1</v>
      </c>
      <c r="BF130">
        <v>1</v>
      </c>
      <c r="BG130">
        <v>1</v>
      </c>
      <c r="BH130">
        <v>1</v>
      </c>
      <c r="BI130">
        <v>1</v>
      </c>
      <c r="BJ130">
        <v>1</v>
      </c>
      <c r="BK130">
        <v>1</v>
      </c>
      <c r="BL130">
        <v>1</v>
      </c>
      <c r="BM130">
        <v>1</v>
      </c>
      <c r="BN130">
        <v>1</v>
      </c>
      <c r="BO130">
        <v>4</v>
      </c>
      <c r="BP130">
        <v>4</v>
      </c>
      <c r="BQ130">
        <v>4</v>
      </c>
      <c r="BR130">
        <v>4</v>
      </c>
      <c r="BS130">
        <v>6</v>
      </c>
      <c r="BT130">
        <v>6</v>
      </c>
      <c r="BU130">
        <v>6</v>
      </c>
      <c r="BV130">
        <v>6</v>
      </c>
      <c r="BW130">
        <v>6</v>
      </c>
      <c r="BX130">
        <v>7</v>
      </c>
      <c r="BY130">
        <v>7</v>
      </c>
      <c r="BZ130">
        <v>7</v>
      </c>
      <c r="CA130">
        <v>7</v>
      </c>
      <c r="CB130">
        <v>7</v>
      </c>
      <c r="CC130">
        <v>7</v>
      </c>
      <c r="CD130">
        <v>8</v>
      </c>
      <c r="CE130">
        <v>8</v>
      </c>
      <c r="CF130">
        <v>8</v>
      </c>
      <c r="CG130">
        <v>8</v>
      </c>
      <c r="CH130">
        <v>8</v>
      </c>
      <c r="CI130">
        <v>8</v>
      </c>
      <c r="CJ130">
        <v>8</v>
      </c>
      <c r="CK130">
        <v>8</v>
      </c>
      <c r="CL130">
        <v>8</v>
      </c>
      <c r="CM130">
        <v>8</v>
      </c>
      <c r="CN130">
        <v>8</v>
      </c>
      <c r="CO130">
        <v>8</v>
      </c>
      <c r="CP130">
        <v>9</v>
      </c>
      <c r="CQ130">
        <v>9</v>
      </c>
      <c r="CR130">
        <v>9</v>
      </c>
      <c r="CS130">
        <v>9</v>
      </c>
      <c r="CT130">
        <v>9</v>
      </c>
      <c r="CU130">
        <v>9</v>
      </c>
      <c r="CV130">
        <v>9</v>
      </c>
      <c r="CW130">
        <v>9</v>
      </c>
      <c r="CX130">
        <v>10</v>
      </c>
      <c r="CY130">
        <v>10</v>
      </c>
      <c r="CZ130">
        <v>11</v>
      </c>
      <c r="DA130">
        <v>11</v>
      </c>
      <c r="DB130">
        <v>11</v>
      </c>
      <c r="DC130">
        <v>11</v>
      </c>
      <c r="DD130">
        <v>11</v>
      </c>
      <c r="DE130">
        <v>11</v>
      </c>
      <c r="DF130">
        <v>12</v>
      </c>
      <c r="DG130">
        <v>12</v>
      </c>
      <c r="DH130">
        <v>12</v>
      </c>
      <c r="DI130">
        <v>12</v>
      </c>
      <c r="DJ130">
        <v>12</v>
      </c>
      <c r="DK130">
        <v>12</v>
      </c>
      <c r="DL130">
        <v>12</v>
      </c>
      <c r="DM130">
        <v>12</v>
      </c>
      <c r="DN130">
        <v>12</v>
      </c>
      <c r="DO130">
        <v>12</v>
      </c>
      <c r="DP130">
        <v>12</v>
      </c>
      <c r="DQ130">
        <v>12</v>
      </c>
      <c r="DR130">
        <v>12</v>
      </c>
      <c r="DS130">
        <v>12</v>
      </c>
      <c r="DT130">
        <v>12</v>
      </c>
      <c r="DU130">
        <v>12</v>
      </c>
      <c r="DV130">
        <v>12</v>
      </c>
      <c r="DW130">
        <v>12</v>
      </c>
      <c r="DX130">
        <v>12</v>
      </c>
      <c r="DY130">
        <v>12</v>
      </c>
      <c r="DZ130">
        <v>12</v>
      </c>
      <c r="EA130">
        <v>12</v>
      </c>
      <c r="EB130">
        <v>12</v>
      </c>
      <c r="EC130">
        <v>12</v>
      </c>
      <c r="ED130">
        <v>12</v>
      </c>
      <c r="EE130">
        <v>12</v>
      </c>
      <c r="EF130">
        <v>12</v>
      </c>
      <c r="EG130">
        <v>12</v>
      </c>
      <c r="EH130">
        <v>12</v>
      </c>
      <c r="EI130">
        <v>12</v>
      </c>
      <c r="EJ130">
        <v>12</v>
      </c>
      <c r="EK130">
        <v>12</v>
      </c>
      <c r="EL130">
        <v>12</v>
      </c>
      <c r="EM130">
        <v>12</v>
      </c>
      <c r="EN130">
        <v>12</v>
      </c>
      <c r="EO130">
        <v>12</v>
      </c>
      <c r="EP130">
        <v>12</v>
      </c>
      <c r="EQ130">
        <v>12</v>
      </c>
      <c r="ER130">
        <v>12</v>
      </c>
      <c r="ES130">
        <v>12</v>
      </c>
      <c r="ET130">
        <v>12</v>
      </c>
      <c r="EU130">
        <v>12</v>
      </c>
      <c r="EV130">
        <v>12</v>
      </c>
      <c r="EW130">
        <v>12</v>
      </c>
      <c r="EX130">
        <v>12</v>
      </c>
      <c r="EY130">
        <v>12</v>
      </c>
      <c r="EZ130">
        <v>12</v>
      </c>
      <c r="FA130">
        <v>12</v>
      </c>
      <c r="FB130">
        <v>12</v>
      </c>
      <c r="FC130">
        <v>12</v>
      </c>
      <c r="FD130">
        <v>12</v>
      </c>
      <c r="FE130">
        <v>12</v>
      </c>
      <c r="FF130">
        <v>12</v>
      </c>
      <c r="FG130">
        <v>12</v>
      </c>
      <c r="FH130">
        <v>12</v>
      </c>
    </row>
    <row r="131" spans="2:164" x14ac:dyDescent="0.35">
      <c r="B131" t="s">
        <v>186</v>
      </c>
      <c r="C131">
        <v>15.2</v>
      </c>
      <c r="D131">
        <v>-86.241900000000001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2</v>
      </c>
      <c r="BC131">
        <v>2</v>
      </c>
      <c r="BD131">
        <v>2</v>
      </c>
      <c r="BE131">
        <v>2</v>
      </c>
      <c r="BF131">
        <v>3</v>
      </c>
      <c r="BG131">
        <v>6</v>
      </c>
      <c r="BH131">
        <v>8</v>
      </c>
      <c r="BI131">
        <v>9</v>
      </c>
      <c r="BJ131">
        <v>12</v>
      </c>
      <c r="BK131">
        <v>24</v>
      </c>
      <c r="BL131">
        <v>24</v>
      </c>
      <c r="BM131">
        <v>26</v>
      </c>
      <c r="BN131">
        <v>30</v>
      </c>
      <c r="BO131">
        <v>30</v>
      </c>
      <c r="BP131">
        <v>36</v>
      </c>
      <c r="BQ131">
        <v>52</v>
      </c>
      <c r="BR131">
        <v>68</v>
      </c>
      <c r="BS131">
        <v>95</v>
      </c>
      <c r="BT131">
        <v>110</v>
      </c>
      <c r="BU131">
        <v>139</v>
      </c>
      <c r="BV131">
        <v>141</v>
      </c>
      <c r="BW131">
        <v>172</v>
      </c>
      <c r="BX131">
        <v>219</v>
      </c>
      <c r="BY131">
        <v>222</v>
      </c>
      <c r="BZ131">
        <v>264</v>
      </c>
      <c r="CA131">
        <v>268</v>
      </c>
      <c r="CB131">
        <v>298</v>
      </c>
      <c r="CC131">
        <v>305</v>
      </c>
      <c r="CD131">
        <v>312</v>
      </c>
      <c r="CE131">
        <v>343</v>
      </c>
      <c r="CF131">
        <v>382</v>
      </c>
      <c r="CG131">
        <v>392</v>
      </c>
      <c r="CH131">
        <v>393</v>
      </c>
      <c r="CI131">
        <v>397</v>
      </c>
      <c r="CJ131">
        <v>407</v>
      </c>
      <c r="CK131">
        <v>419</v>
      </c>
      <c r="CL131">
        <v>426</v>
      </c>
      <c r="CM131">
        <v>442</v>
      </c>
      <c r="CN131">
        <v>457</v>
      </c>
      <c r="CO131">
        <v>472</v>
      </c>
      <c r="CP131">
        <v>477</v>
      </c>
      <c r="CQ131">
        <v>494</v>
      </c>
      <c r="CR131">
        <v>510</v>
      </c>
      <c r="CS131">
        <v>519</v>
      </c>
      <c r="CT131">
        <v>591</v>
      </c>
      <c r="CU131">
        <v>627</v>
      </c>
      <c r="CV131">
        <v>627</v>
      </c>
      <c r="CW131">
        <v>661</v>
      </c>
      <c r="CX131">
        <v>702</v>
      </c>
      <c r="CY131">
        <v>738</v>
      </c>
      <c r="CZ131">
        <v>771</v>
      </c>
      <c r="DA131">
        <v>804</v>
      </c>
      <c r="DB131">
        <v>1010</v>
      </c>
      <c r="DC131">
        <v>1055</v>
      </c>
      <c r="DD131">
        <v>1178</v>
      </c>
      <c r="DE131">
        <v>1270</v>
      </c>
      <c r="DF131">
        <v>1461</v>
      </c>
      <c r="DG131">
        <v>1685</v>
      </c>
      <c r="DH131">
        <v>1771</v>
      </c>
      <c r="DI131">
        <v>1830</v>
      </c>
      <c r="DJ131">
        <v>1972</v>
      </c>
      <c r="DK131">
        <v>2100</v>
      </c>
      <c r="DL131">
        <v>2080</v>
      </c>
      <c r="DM131">
        <v>2255</v>
      </c>
      <c r="DN131">
        <v>2318</v>
      </c>
      <c r="DO131">
        <v>2460</v>
      </c>
      <c r="DP131">
        <v>2565</v>
      </c>
      <c r="DQ131">
        <v>2646</v>
      </c>
      <c r="DR131">
        <v>2798</v>
      </c>
      <c r="DS131">
        <v>2955</v>
      </c>
      <c r="DT131">
        <v>2955</v>
      </c>
      <c r="DU131">
        <v>3204</v>
      </c>
      <c r="DV131">
        <v>3477</v>
      </c>
      <c r="DW131">
        <v>3477</v>
      </c>
      <c r="DX131">
        <v>3950</v>
      </c>
      <c r="DY131">
        <v>4189</v>
      </c>
      <c r="DZ131">
        <v>4401</v>
      </c>
      <c r="EA131">
        <v>4640</v>
      </c>
      <c r="EB131">
        <v>4752</v>
      </c>
      <c r="EC131">
        <v>4752</v>
      </c>
      <c r="ED131">
        <v>5094</v>
      </c>
      <c r="EE131">
        <v>5202</v>
      </c>
      <c r="EF131">
        <v>5362</v>
      </c>
      <c r="EG131">
        <v>5527</v>
      </c>
      <c r="EH131">
        <v>5690</v>
      </c>
      <c r="EI131">
        <v>5880</v>
      </c>
      <c r="EJ131">
        <v>5971</v>
      </c>
      <c r="EK131">
        <v>6155</v>
      </c>
      <c r="EL131">
        <v>6327</v>
      </c>
      <c r="EM131">
        <v>6450</v>
      </c>
      <c r="EN131">
        <v>6935</v>
      </c>
      <c r="EO131">
        <v>7360</v>
      </c>
      <c r="EP131">
        <v>7669</v>
      </c>
      <c r="EQ131">
        <v>8132</v>
      </c>
      <c r="ER131">
        <v>8455</v>
      </c>
      <c r="ES131">
        <v>8858</v>
      </c>
      <c r="ET131">
        <v>9178</v>
      </c>
      <c r="EU131">
        <v>9656</v>
      </c>
      <c r="EV131">
        <v>10299</v>
      </c>
      <c r="EW131">
        <v>10739</v>
      </c>
      <c r="EX131">
        <v>11258</v>
      </c>
      <c r="EY131">
        <v>12306</v>
      </c>
      <c r="EZ131">
        <v>12769</v>
      </c>
      <c r="FA131">
        <v>13356</v>
      </c>
      <c r="FB131">
        <v>13943</v>
      </c>
      <c r="FC131">
        <v>14571</v>
      </c>
      <c r="FD131">
        <v>15366</v>
      </c>
      <c r="FE131">
        <v>15994</v>
      </c>
      <c r="FF131">
        <v>17007</v>
      </c>
      <c r="FG131">
        <v>18082</v>
      </c>
      <c r="FH131">
        <v>18818</v>
      </c>
    </row>
    <row r="132" spans="2:164" x14ac:dyDescent="0.35">
      <c r="B132" t="s">
        <v>106</v>
      </c>
      <c r="C132">
        <v>47.162500000000001</v>
      </c>
      <c r="D132">
        <v>19.503299999999999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2</v>
      </c>
      <c r="AV132">
        <v>2</v>
      </c>
      <c r="AW132">
        <v>2</v>
      </c>
      <c r="AX132">
        <v>4</v>
      </c>
      <c r="AY132">
        <v>7</v>
      </c>
      <c r="AZ132">
        <v>9</v>
      </c>
      <c r="BA132">
        <v>9</v>
      </c>
      <c r="BB132">
        <v>13</v>
      </c>
      <c r="BC132">
        <v>13</v>
      </c>
      <c r="BD132">
        <v>19</v>
      </c>
      <c r="BE132">
        <v>30</v>
      </c>
      <c r="BF132">
        <v>32</v>
      </c>
      <c r="BG132">
        <v>39</v>
      </c>
      <c r="BH132">
        <v>50</v>
      </c>
      <c r="BI132">
        <v>58</v>
      </c>
      <c r="BJ132">
        <v>73</v>
      </c>
      <c r="BK132">
        <v>85</v>
      </c>
      <c r="BL132">
        <v>103</v>
      </c>
      <c r="BM132">
        <v>131</v>
      </c>
      <c r="BN132">
        <v>167</v>
      </c>
      <c r="BO132">
        <v>187</v>
      </c>
      <c r="BP132">
        <v>226</v>
      </c>
      <c r="BQ132">
        <v>261</v>
      </c>
      <c r="BR132">
        <v>300</v>
      </c>
      <c r="BS132">
        <v>343</v>
      </c>
      <c r="BT132">
        <v>408</v>
      </c>
      <c r="BU132">
        <v>447</v>
      </c>
      <c r="BV132">
        <v>492</v>
      </c>
      <c r="BW132">
        <v>525</v>
      </c>
      <c r="BX132">
        <v>585</v>
      </c>
      <c r="BY132">
        <v>623</v>
      </c>
      <c r="BZ132">
        <v>678</v>
      </c>
      <c r="CA132">
        <v>733</v>
      </c>
      <c r="CB132">
        <v>744</v>
      </c>
      <c r="CC132">
        <v>817</v>
      </c>
      <c r="CD132">
        <v>895</v>
      </c>
      <c r="CE132">
        <v>980</v>
      </c>
      <c r="CF132">
        <v>1190</v>
      </c>
      <c r="CG132">
        <v>1310</v>
      </c>
      <c r="CH132">
        <v>1410</v>
      </c>
      <c r="CI132">
        <v>1458</v>
      </c>
      <c r="CJ132">
        <v>1512</v>
      </c>
      <c r="CK132">
        <v>1579</v>
      </c>
      <c r="CL132">
        <v>1652</v>
      </c>
      <c r="CM132">
        <v>1763</v>
      </c>
      <c r="CN132">
        <v>1834</v>
      </c>
      <c r="CO132">
        <v>1916</v>
      </c>
      <c r="CP132">
        <v>1984</v>
      </c>
      <c r="CQ132">
        <v>2098</v>
      </c>
      <c r="CR132">
        <v>2168</v>
      </c>
      <c r="CS132">
        <v>2284</v>
      </c>
      <c r="CT132">
        <v>2443</v>
      </c>
      <c r="CU132">
        <v>2443</v>
      </c>
      <c r="CV132">
        <v>2500</v>
      </c>
      <c r="CW132">
        <v>2583</v>
      </c>
      <c r="CX132">
        <v>2649</v>
      </c>
      <c r="CY132">
        <v>2727</v>
      </c>
      <c r="CZ132">
        <v>2775</v>
      </c>
      <c r="DA132">
        <v>2863</v>
      </c>
      <c r="DB132">
        <v>2942</v>
      </c>
      <c r="DC132">
        <v>2998</v>
      </c>
      <c r="DD132">
        <v>3035</v>
      </c>
      <c r="DE132">
        <v>3065</v>
      </c>
      <c r="DF132">
        <v>3111</v>
      </c>
      <c r="DG132">
        <v>3150</v>
      </c>
      <c r="DH132">
        <v>3178</v>
      </c>
      <c r="DI132">
        <v>3213</v>
      </c>
      <c r="DJ132">
        <v>3263</v>
      </c>
      <c r="DK132">
        <v>3284</v>
      </c>
      <c r="DL132">
        <v>3313</v>
      </c>
      <c r="DM132">
        <v>3341</v>
      </c>
      <c r="DN132">
        <v>3380</v>
      </c>
      <c r="DO132">
        <v>3417</v>
      </c>
      <c r="DP132">
        <v>3473</v>
      </c>
      <c r="DQ132">
        <v>3509</v>
      </c>
      <c r="DR132">
        <v>3535</v>
      </c>
      <c r="DS132">
        <v>3556</v>
      </c>
      <c r="DT132">
        <v>3598</v>
      </c>
      <c r="DU132">
        <v>3641</v>
      </c>
      <c r="DV132">
        <v>3678</v>
      </c>
      <c r="DW132">
        <v>3713</v>
      </c>
      <c r="DX132">
        <v>3741</v>
      </c>
      <c r="DY132">
        <v>3756</v>
      </c>
      <c r="DZ132">
        <v>3771</v>
      </c>
      <c r="EA132">
        <v>3793</v>
      </c>
      <c r="EB132">
        <v>3816</v>
      </c>
      <c r="EC132">
        <v>3841</v>
      </c>
      <c r="ED132">
        <v>3867</v>
      </c>
      <c r="EE132">
        <v>3876</v>
      </c>
      <c r="EF132">
        <v>3892</v>
      </c>
      <c r="EG132">
        <v>3921</v>
      </c>
      <c r="EH132">
        <v>3931</v>
      </c>
      <c r="EI132">
        <v>3954</v>
      </c>
      <c r="EJ132">
        <v>3970</v>
      </c>
      <c r="EK132">
        <v>3990</v>
      </c>
      <c r="EL132">
        <v>4008</v>
      </c>
      <c r="EM132">
        <v>4014</v>
      </c>
      <c r="EN132">
        <v>4017</v>
      </c>
      <c r="EO132">
        <v>4027</v>
      </c>
      <c r="EP132">
        <v>4039</v>
      </c>
      <c r="EQ132">
        <v>4053</v>
      </c>
      <c r="ER132">
        <v>4064</v>
      </c>
      <c r="ES132">
        <v>4069</v>
      </c>
      <c r="ET132">
        <v>4076</v>
      </c>
      <c r="EU132">
        <v>4077</v>
      </c>
      <c r="EV132">
        <v>4078</v>
      </c>
      <c r="EW132">
        <v>4079</v>
      </c>
      <c r="EX132">
        <v>4081</v>
      </c>
      <c r="EY132">
        <v>4086</v>
      </c>
      <c r="EZ132">
        <v>4094</v>
      </c>
      <c r="FA132">
        <v>4102</v>
      </c>
      <c r="FB132">
        <v>4107</v>
      </c>
      <c r="FC132">
        <v>4114</v>
      </c>
      <c r="FD132">
        <v>4123</v>
      </c>
      <c r="FE132">
        <v>4127</v>
      </c>
      <c r="FF132">
        <v>4138</v>
      </c>
      <c r="FG132">
        <v>4142</v>
      </c>
      <c r="FH132">
        <v>4145</v>
      </c>
    </row>
    <row r="133" spans="2:164" x14ac:dyDescent="0.35">
      <c r="B133" t="s">
        <v>80</v>
      </c>
      <c r="C133">
        <v>64.963099999999997</v>
      </c>
      <c r="D133">
        <v>-19.020800000000001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1</v>
      </c>
      <c r="AQ133">
        <v>1</v>
      </c>
      <c r="AR133">
        <v>3</v>
      </c>
      <c r="AS133">
        <v>6</v>
      </c>
      <c r="AT133">
        <v>11</v>
      </c>
      <c r="AU133">
        <v>26</v>
      </c>
      <c r="AV133">
        <v>34</v>
      </c>
      <c r="AW133">
        <v>43</v>
      </c>
      <c r="AX133">
        <v>50</v>
      </c>
      <c r="AY133">
        <v>50</v>
      </c>
      <c r="AZ133">
        <v>58</v>
      </c>
      <c r="BA133">
        <v>69</v>
      </c>
      <c r="BB133">
        <v>85</v>
      </c>
      <c r="BC133">
        <v>103</v>
      </c>
      <c r="BD133">
        <v>134</v>
      </c>
      <c r="BE133">
        <v>156</v>
      </c>
      <c r="BF133">
        <v>171</v>
      </c>
      <c r="BG133">
        <v>180</v>
      </c>
      <c r="BH133">
        <v>220</v>
      </c>
      <c r="BI133">
        <v>250</v>
      </c>
      <c r="BJ133">
        <v>330</v>
      </c>
      <c r="BK133">
        <v>409</v>
      </c>
      <c r="BL133">
        <v>473</v>
      </c>
      <c r="BM133">
        <v>568</v>
      </c>
      <c r="BN133">
        <v>588</v>
      </c>
      <c r="BO133">
        <v>648</v>
      </c>
      <c r="BP133">
        <v>737</v>
      </c>
      <c r="BQ133">
        <v>802</v>
      </c>
      <c r="BR133">
        <v>890</v>
      </c>
      <c r="BS133">
        <v>963</v>
      </c>
      <c r="BT133">
        <v>1020</v>
      </c>
      <c r="BU133">
        <v>1086</v>
      </c>
      <c r="BV133">
        <v>1135</v>
      </c>
      <c r="BW133">
        <v>1220</v>
      </c>
      <c r="BX133">
        <v>1319</v>
      </c>
      <c r="BY133">
        <v>1364</v>
      </c>
      <c r="BZ133">
        <v>1417</v>
      </c>
      <c r="CA133">
        <v>1486</v>
      </c>
      <c r="CB133">
        <v>1562</v>
      </c>
      <c r="CC133">
        <v>1586</v>
      </c>
      <c r="CD133">
        <v>1616</v>
      </c>
      <c r="CE133">
        <v>1648</v>
      </c>
      <c r="CF133">
        <v>1675</v>
      </c>
      <c r="CG133">
        <v>1689</v>
      </c>
      <c r="CH133">
        <v>1701</v>
      </c>
      <c r="CI133">
        <v>1711</v>
      </c>
      <c r="CJ133">
        <v>1720</v>
      </c>
      <c r="CK133">
        <v>1727</v>
      </c>
      <c r="CL133">
        <v>1739</v>
      </c>
      <c r="CM133">
        <v>1754</v>
      </c>
      <c r="CN133">
        <v>1760</v>
      </c>
      <c r="CO133">
        <v>1771</v>
      </c>
      <c r="CP133">
        <v>1773</v>
      </c>
      <c r="CQ133">
        <v>1778</v>
      </c>
      <c r="CR133">
        <v>1785</v>
      </c>
      <c r="CS133">
        <v>1789</v>
      </c>
      <c r="CT133">
        <v>1789</v>
      </c>
      <c r="CU133">
        <v>1790</v>
      </c>
      <c r="CV133">
        <v>1792</v>
      </c>
      <c r="CW133">
        <v>1792</v>
      </c>
      <c r="CX133">
        <v>1795</v>
      </c>
      <c r="CY133">
        <v>1797</v>
      </c>
      <c r="CZ133">
        <v>1797</v>
      </c>
      <c r="DA133">
        <v>1798</v>
      </c>
      <c r="DB133">
        <v>1798</v>
      </c>
      <c r="DC133">
        <v>1799</v>
      </c>
      <c r="DD133">
        <v>1799</v>
      </c>
      <c r="DE133">
        <v>1799</v>
      </c>
      <c r="DF133">
        <v>1799</v>
      </c>
      <c r="DG133">
        <v>1801</v>
      </c>
      <c r="DH133">
        <v>1801</v>
      </c>
      <c r="DI133">
        <v>1801</v>
      </c>
      <c r="DJ133">
        <v>1801</v>
      </c>
      <c r="DK133">
        <v>1801</v>
      </c>
      <c r="DL133">
        <v>1801</v>
      </c>
      <c r="DM133">
        <v>1802</v>
      </c>
      <c r="DN133">
        <v>1802</v>
      </c>
      <c r="DO133">
        <v>1802</v>
      </c>
      <c r="DP133">
        <v>1802</v>
      </c>
      <c r="DQ133">
        <v>1802</v>
      </c>
      <c r="DR133">
        <v>1802</v>
      </c>
      <c r="DS133">
        <v>1802</v>
      </c>
      <c r="DT133">
        <v>1803</v>
      </c>
      <c r="DU133">
        <v>1803</v>
      </c>
      <c r="DV133">
        <v>1803</v>
      </c>
      <c r="DW133">
        <v>1804</v>
      </c>
      <c r="DX133">
        <v>1804</v>
      </c>
      <c r="DY133">
        <v>1804</v>
      </c>
      <c r="DZ133">
        <v>1804</v>
      </c>
      <c r="EA133">
        <v>1805</v>
      </c>
      <c r="EB133">
        <v>1805</v>
      </c>
      <c r="EC133">
        <v>1805</v>
      </c>
      <c r="ED133">
        <v>1806</v>
      </c>
      <c r="EE133">
        <v>1806</v>
      </c>
      <c r="EF133">
        <v>1806</v>
      </c>
      <c r="EG133">
        <v>1806</v>
      </c>
      <c r="EH133">
        <v>1806</v>
      </c>
      <c r="EI133">
        <v>1806</v>
      </c>
      <c r="EJ133">
        <v>1806</v>
      </c>
      <c r="EK133">
        <v>1806</v>
      </c>
      <c r="EL133">
        <v>1807</v>
      </c>
      <c r="EM133">
        <v>1807</v>
      </c>
      <c r="EN133">
        <v>1807</v>
      </c>
      <c r="EO133">
        <v>1807</v>
      </c>
      <c r="EP133">
        <v>1807</v>
      </c>
      <c r="EQ133">
        <v>1807</v>
      </c>
      <c r="ER133">
        <v>1808</v>
      </c>
      <c r="ES133">
        <v>1810</v>
      </c>
      <c r="ET133">
        <v>1810</v>
      </c>
      <c r="EU133">
        <v>1812</v>
      </c>
      <c r="EV133">
        <v>1815</v>
      </c>
      <c r="EW133">
        <v>1816</v>
      </c>
      <c r="EX133">
        <v>1819</v>
      </c>
      <c r="EY133">
        <v>1822</v>
      </c>
      <c r="EZ133">
        <v>1823</v>
      </c>
      <c r="FA133">
        <v>1823</v>
      </c>
      <c r="FB133">
        <v>1824</v>
      </c>
      <c r="FC133">
        <v>1824</v>
      </c>
      <c r="FD133">
        <v>1830</v>
      </c>
      <c r="FE133">
        <v>1832</v>
      </c>
      <c r="FF133">
        <v>1836</v>
      </c>
      <c r="FG133">
        <v>1838</v>
      </c>
      <c r="FH133">
        <v>1840</v>
      </c>
    </row>
    <row r="134" spans="2:164" x14ac:dyDescent="0.35">
      <c r="B134" t="s">
        <v>51</v>
      </c>
      <c r="C134">
        <v>21</v>
      </c>
      <c r="D134">
        <v>78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1</v>
      </c>
      <c r="N134">
        <v>1</v>
      </c>
      <c r="O134">
        <v>1</v>
      </c>
      <c r="P134">
        <v>2</v>
      </c>
      <c r="Q134">
        <v>3</v>
      </c>
      <c r="R134">
        <v>3</v>
      </c>
      <c r="S134">
        <v>3</v>
      </c>
      <c r="T134">
        <v>3</v>
      </c>
      <c r="U134">
        <v>3</v>
      </c>
      <c r="V134">
        <v>3</v>
      </c>
      <c r="W134">
        <v>3</v>
      </c>
      <c r="X134">
        <v>3</v>
      </c>
      <c r="Y134">
        <v>3</v>
      </c>
      <c r="Z134">
        <v>3</v>
      </c>
      <c r="AA134">
        <v>3</v>
      </c>
      <c r="AB134">
        <v>3</v>
      </c>
      <c r="AC134">
        <v>3</v>
      </c>
      <c r="AD134">
        <v>3</v>
      </c>
      <c r="AE134">
        <v>3</v>
      </c>
      <c r="AF134">
        <v>3</v>
      </c>
      <c r="AG134">
        <v>3</v>
      </c>
      <c r="AH134">
        <v>3</v>
      </c>
      <c r="AI134">
        <v>3</v>
      </c>
      <c r="AJ134">
        <v>3</v>
      </c>
      <c r="AK134">
        <v>3</v>
      </c>
      <c r="AL134">
        <v>3</v>
      </c>
      <c r="AM134">
        <v>3</v>
      </c>
      <c r="AN134">
        <v>3</v>
      </c>
      <c r="AO134">
        <v>3</v>
      </c>
      <c r="AP134">
        <v>3</v>
      </c>
      <c r="AQ134">
        <v>3</v>
      </c>
      <c r="AR134">
        <v>3</v>
      </c>
      <c r="AS134">
        <v>5</v>
      </c>
      <c r="AT134">
        <v>5</v>
      </c>
      <c r="AU134">
        <v>28</v>
      </c>
      <c r="AV134">
        <v>30</v>
      </c>
      <c r="AW134">
        <v>31</v>
      </c>
      <c r="AX134">
        <v>34</v>
      </c>
      <c r="AY134">
        <v>39</v>
      </c>
      <c r="AZ134">
        <v>43</v>
      </c>
      <c r="BA134">
        <v>56</v>
      </c>
      <c r="BB134">
        <v>62</v>
      </c>
      <c r="BC134">
        <v>73</v>
      </c>
      <c r="BD134">
        <v>82</v>
      </c>
      <c r="BE134">
        <v>102</v>
      </c>
      <c r="BF134">
        <v>113</v>
      </c>
      <c r="BG134">
        <v>119</v>
      </c>
      <c r="BH134">
        <v>142</v>
      </c>
      <c r="BI134">
        <v>156</v>
      </c>
      <c r="BJ134">
        <v>194</v>
      </c>
      <c r="BK134">
        <v>244</v>
      </c>
      <c r="BL134">
        <v>330</v>
      </c>
      <c r="BM134">
        <v>396</v>
      </c>
      <c r="BN134">
        <v>499</v>
      </c>
      <c r="BO134">
        <v>536</v>
      </c>
      <c r="BP134">
        <v>657</v>
      </c>
      <c r="BQ134">
        <v>727</v>
      </c>
      <c r="BR134">
        <v>887</v>
      </c>
      <c r="BS134">
        <v>987</v>
      </c>
      <c r="BT134">
        <v>1024</v>
      </c>
      <c r="BU134">
        <v>1251</v>
      </c>
      <c r="BV134">
        <v>1397</v>
      </c>
      <c r="BW134">
        <v>1998</v>
      </c>
      <c r="BX134">
        <v>2543</v>
      </c>
      <c r="BY134">
        <v>2567</v>
      </c>
      <c r="BZ134">
        <v>3082</v>
      </c>
      <c r="CA134">
        <v>3588</v>
      </c>
      <c r="CB134">
        <v>4778</v>
      </c>
      <c r="CC134">
        <v>5311</v>
      </c>
      <c r="CD134">
        <v>5916</v>
      </c>
      <c r="CE134">
        <v>6725</v>
      </c>
      <c r="CF134">
        <v>7598</v>
      </c>
      <c r="CG134">
        <v>8446</v>
      </c>
      <c r="CH134">
        <v>9205</v>
      </c>
      <c r="CI134">
        <v>10453</v>
      </c>
      <c r="CJ134">
        <v>11487</v>
      </c>
      <c r="CK134">
        <v>12322</v>
      </c>
      <c r="CL134">
        <v>13430</v>
      </c>
      <c r="CM134">
        <v>14352</v>
      </c>
      <c r="CN134">
        <v>15722</v>
      </c>
      <c r="CO134">
        <v>17615</v>
      </c>
      <c r="CP134">
        <v>18539</v>
      </c>
      <c r="CQ134">
        <v>20080</v>
      </c>
      <c r="CR134">
        <v>21370</v>
      </c>
      <c r="CS134">
        <v>23077</v>
      </c>
      <c r="CT134">
        <v>24530</v>
      </c>
      <c r="CU134">
        <v>26283</v>
      </c>
      <c r="CV134">
        <v>27890</v>
      </c>
      <c r="CW134">
        <v>29451</v>
      </c>
      <c r="CX134">
        <v>31324</v>
      </c>
      <c r="CY134">
        <v>33062</v>
      </c>
      <c r="CZ134">
        <v>34863</v>
      </c>
      <c r="DA134">
        <v>37257</v>
      </c>
      <c r="DB134">
        <v>39699</v>
      </c>
      <c r="DC134">
        <v>42505</v>
      </c>
      <c r="DD134">
        <v>46437</v>
      </c>
      <c r="DE134">
        <v>49400</v>
      </c>
      <c r="DF134">
        <v>52987</v>
      </c>
      <c r="DG134">
        <v>56351</v>
      </c>
      <c r="DH134">
        <v>59695</v>
      </c>
      <c r="DI134">
        <v>62808</v>
      </c>
      <c r="DJ134">
        <v>67161</v>
      </c>
      <c r="DK134">
        <v>70768</v>
      </c>
      <c r="DL134">
        <v>74292</v>
      </c>
      <c r="DM134">
        <v>78055</v>
      </c>
      <c r="DN134">
        <v>81997</v>
      </c>
      <c r="DO134">
        <v>85784</v>
      </c>
      <c r="DP134">
        <v>90648</v>
      </c>
      <c r="DQ134">
        <v>95698</v>
      </c>
      <c r="DR134">
        <v>100328</v>
      </c>
      <c r="DS134">
        <v>106475</v>
      </c>
      <c r="DT134">
        <v>112028</v>
      </c>
      <c r="DU134">
        <v>118226</v>
      </c>
      <c r="DV134">
        <v>124794</v>
      </c>
      <c r="DW134">
        <v>131423</v>
      </c>
      <c r="DX134">
        <v>138536</v>
      </c>
      <c r="DY134">
        <v>144950</v>
      </c>
      <c r="DZ134">
        <v>150793</v>
      </c>
      <c r="EA134">
        <v>158086</v>
      </c>
      <c r="EB134">
        <v>165386</v>
      </c>
      <c r="EC134">
        <v>173491</v>
      </c>
      <c r="ED134">
        <v>181827</v>
      </c>
      <c r="EE134">
        <v>190609</v>
      </c>
      <c r="EF134">
        <v>198370</v>
      </c>
      <c r="EG134">
        <v>207191</v>
      </c>
      <c r="EH134">
        <v>216824</v>
      </c>
      <c r="EI134">
        <v>226713</v>
      </c>
      <c r="EJ134">
        <v>236184</v>
      </c>
      <c r="EK134">
        <v>246622</v>
      </c>
      <c r="EL134">
        <v>257486</v>
      </c>
      <c r="EM134">
        <v>265928</v>
      </c>
      <c r="EN134">
        <v>276146</v>
      </c>
      <c r="EO134">
        <v>286605</v>
      </c>
      <c r="EP134">
        <v>297535</v>
      </c>
      <c r="EQ134">
        <v>308993</v>
      </c>
      <c r="ER134">
        <v>320922</v>
      </c>
      <c r="ES134">
        <v>332424</v>
      </c>
      <c r="ET134">
        <v>343091</v>
      </c>
      <c r="EU134">
        <v>354065</v>
      </c>
      <c r="EV134">
        <v>366946</v>
      </c>
      <c r="EW134">
        <v>380532</v>
      </c>
      <c r="EX134">
        <v>395048</v>
      </c>
      <c r="EY134">
        <v>410451</v>
      </c>
      <c r="EZ134">
        <v>425282</v>
      </c>
      <c r="FA134">
        <v>440215</v>
      </c>
      <c r="FB134">
        <v>456183</v>
      </c>
      <c r="FC134">
        <v>473105</v>
      </c>
      <c r="FD134">
        <v>490401</v>
      </c>
      <c r="FE134">
        <v>508953</v>
      </c>
      <c r="FF134">
        <v>528859</v>
      </c>
      <c r="FG134">
        <v>548318</v>
      </c>
      <c r="FH134">
        <v>566840</v>
      </c>
    </row>
    <row r="135" spans="2:164" x14ac:dyDescent="0.35">
      <c r="B135" t="s">
        <v>94</v>
      </c>
      <c r="C135">
        <v>-0.7893</v>
      </c>
      <c r="D135">
        <v>113.9213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2</v>
      </c>
      <c r="AT135">
        <v>2</v>
      </c>
      <c r="AU135">
        <v>2</v>
      </c>
      <c r="AV135">
        <v>2</v>
      </c>
      <c r="AW135">
        <v>4</v>
      </c>
      <c r="AX135">
        <v>4</v>
      </c>
      <c r="AY135">
        <v>6</v>
      </c>
      <c r="AZ135">
        <v>19</v>
      </c>
      <c r="BA135">
        <v>27</v>
      </c>
      <c r="BB135">
        <v>34</v>
      </c>
      <c r="BC135">
        <v>34</v>
      </c>
      <c r="BD135">
        <v>69</v>
      </c>
      <c r="BE135">
        <v>96</v>
      </c>
      <c r="BF135">
        <v>117</v>
      </c>
      <c r="BG135">
        <v>134</v>
      </c>
      <c r="BH135">
        <v>172</v>
      </c>
      <c r="BI135">
        <v>227</v>
      </c>
      <c r="BJ135">
        <v>311</v>
      </c>
      <c r="BK135">
        <v>369</v>
      </c>
      <c r="BL135">
        <v>450</v>
      </c>
      <c r="BM135">
        <v>514</v>
      </c>
      <c r="BN135">
        <v>579</v>
      </c>
      <c r="BO135">
        <v>686</v>
      </c>
      <c r="BP135">
        <v>790</v>
      </c>
      <c r="BQ135">
        <v>893</v>
      </c>
      <c r="BR135">
        <v>1046</v>
      </c>
      <c r="BS135">
        <v>1155</v>
      </c>
      <c r="BT135">
        <v>1285</v>
      </c>
      <c r="BU135">
        <v>1414</v>
      </c>
      <c r="BV135">
        <v>1528</v>
      </c>
      <c r="BW135">
        <v>1677</v>
      </c>
      <c r="BX135">
        <v>1790</v>
      </c>
      <c r="BY135">
        <v>1986</v>
      </c>
      <c r="BZ135">
        <v>2092</v>
      </c>
      <c r="CA135">
        <v>2273</v>
      </c>
      <c r="CB135">
        <v>2491</v>
      </c>
      <c r="CC135">
        <v>2738</v>
      </c>
      <c r="CD135">
        <v>2956</v>
      </c>
      <c r="CE135">
        <v>3293</v>
      </c>
      <c r="CF135">
        <v>3512</v>
      </c>
      <c r="CG135">
        <v>3842</v>
      </c>
      <c r="CH135">
        <v>4241</v>
      </c>
      <c r="CI135">
        <v>4557</v>
      </c>
      <c r="CJ135">
        <v>4839</v>
      </c>
      <c r="CK135">
        <v>5136</v>
      </c>
      <c r="CL135">
        <v>5516</v>
      </c>
      <c r="CM135">
        <v>5923</v>
      </c>
      <c r="CN135">
        <v>6248</v>
      </c>
      <c r="CO135">
        <v>6575</v>
      </c>
      <c r="CP135">
        <v>6760</v>
      </c>
      <c r="CQ135">
        <v>7135</v>
      </c>
      <c r="CR135">
        <v>7418</v>
      </c>
      <c r="CS135">
        <v>7775</v>
      </c>
      <c r="CT135">
        <v>8211</v>
      </c>
      <c r="CU135">
        <v>8607</v>
      </c>
      <c r="CV135">
        <v>8882</v>
      </c>
      <c r="CW135">
        <v>9096</v>
      </c>
      <c r="CX135">
        <v>9511</v>
      </c>
      <c r="CY135">
        <v>9771</v>
      </c>
      <c r="CZ135">
        <v>10118</v>
      </c>
      <c r="DA135">
        <v>10551</v>
      </c>
      <c r="DB135">
        <v>10843</v>
      </c>
      <c r="DC135">
        <v>11192</v>
      </c>
      <c r="DD135">
        <v>11587</v>
      </c>
      <c r="DE135">
        <v>12071</v>
      </c>
      <c r="DF135">
        <v>12438</v>
      </c>
      <c r="DG135">
        <v>12776</v>
      </c>
      <c r="DH135">
        <v>13112</v>
      </c>
      <c r="DI135">
        <v>13645</v>
      </c>
      <c r="DJ135">
        <v>14032</v>
      </c>
      <c r="DK135">
        <v>14265</v>
      </c>
      <c r="DL135">
        <v>14749</v>
      </c>
      <c r="DM135">
        <v>15438</v>
      </c>
      <c r="DN135">
        <v>16006</v>
      </c>
      <c r="DO135">
        <v>16496</v>
      </c>
      <c r="DP135">
        <v>17025</v>
      </c>
      <c r="DQ135">
        <v>17514</v>
      </c>
      <c r="DR135">
        <v>18010</v>
      </c>
      <c r="DS135">
        <v>18496</v>
      </c>
      <c r="DT135">
        <v>19189</v>
      </c>
      <c r="DU135">
        <v>20162</v>
      </c>
      <c r="DV135">
        <v>20796</v>
      </c>
      <c r="DW135">
        <v>21745</v>
      </c>
      <c r="DX135">
        <v>22271</v>
      </c>
      <c r="DY135">
        <v>22750</v>
      </c>
      <c r="DZ135">
        <v>23165</v>
      </c>
      <c r="EA135">
        <v>23851</v>
      </c>
      <c r="EB135">
        <v>24538</v>
      </c>
      <c r="EC135">
        <v>25216</v>
      </c>
      <c r="ED135">
        <v>25773</v>
      </c>
      <c r="EE135">
        <v>26473</v>
      </c>
      <c r="EF135">
        <v>26940</v>
      </c>
      <c r="EG135">
        <v>27549</v>
      </c>
      <c r="EH135">
        <v>28233</v>
      </c>
      <c r="EI135">
        <v>28818</v>
      </c>
      <c r="EJ135">
        <v>29521</v>
      </c>
      <c r="EK135">
        <v>30514</v>
      </c>
      <c r="EL135">
        <v>31186</v>
      </c>
      <c r="EM135">
        <v>32033</v>
      </c>
      <c r="EN135">
        <v>33076</v>
      </c>
      <c r="EO135">
        <v>34316</v>
      </c>
      <c r="EP135">
        <v>35295</v>
      </c>
      <c r="EQ135">
        <v>36406</v>
      </c>
      <c r="ER135">
        <v>37420</v>
      </c>
      <c r="ES135">
        <v>38277</v>
      </c>
      <c r="ET135">
        <v>39294</v>
      </c>
      <c r="EU135">
        <v>40400</v>
      </c>
      <c r="EV135">
        <v>41431</v>
      </c>
      <c r="EW135">
        <v>42762</v>
      </c>
      <c r="EX135">
        <v>43803</v>
      </c>
      <c r="EY135">
        <v>45029</v>
      </c>
      <c r="EZ135">
        <v>45891</v>
      </c>
      <c r="FA135">
        <v>46845</v>
      </c>
      <c r="FB135">
        <v>47896</v>
      </c>
      <c r="FC135">
        <v>49009</v>
      </c>
      <c r="FD135">
        <v>50187</v>
      </c>
      <c r="FE135">
        <v>51427</v>
      </c>
      <c r="FF135">
        <v>52812</v>
      </c>
      <c r="FG135">
        <v>54010</v>
      </c>
      <c r="FH135">
        <v>55092</v>
      </c>
    </row>
    <row r="136" spans="2:164" x14ac:dyDescent="0.35">
      <c r="B136" t="s">
        <v>143</v>
      </c>
      <c r="C136">
        <v>32</v>
      </c>
      <c r="D136">
        <v>53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2</v>
      </c>
      <c r="AH136">
        <v>5</v>
      </c>
      <c r="AI136">
        <v>18</v>
      </c>
      <c r="AJ136">
        <v>28</v>
      </c>
      <c r="AK136">
        <v>43</v>
      </c>
      <c r="AL136">
        <v>61</v>
      </c>
      <c r="AM136">
        <v>95</v>
      </c>
      <c r="AN136">
        <v>139</v>
      </c>
      <c r="AO136">
        <v>245</v>
      </c>
      <c r="AP136">
        <v>388</v>
      </c>
      <c r="AQ136">
        <v>593</v>
      </c>
      <c r="AR136">
        <v>978</v>
      </c>
      <c r="AS136">
        <v>1501</v>
      </c>
      <c r="AT136">
        <v>2336</v>
      </c>
      <c r="AU136">
        <v>2922</v>
      </c>
      <c r="AV136">
        <v>3513</v>
      </c>
      <c r="AW136">
        <v>4747</v>
      </c>
      <c r="AX136">
        <v>5823</v>
      </c>
      <c r="AY136">
        <v>6566</v>
      </c>
      <c r="AZ136">
        <v>7161</v>
      </c>
      <c r="BA136">
        <v>8042</v>
      </c>
      <c r="BB136">
        <v>9000</v>
      </c>
      <c r="BC136">
        <v>10075</v>
      </c>
      <c r="BD136">
        <v>11364</v>
      </c>
      <c r="BE136">
        <v>12729</v>
      </c>
      <c r="BF136">
        <v>13938</v>
      </c>
      <c r="BG136">
        <v>14991</v>
      </c>
      <c r="BH136">
        <v>16169</v>
      </c>
      <c r="BI136">
        <v>17361</v>
      </c>
      <c r="BJ136">
        <v>18407</v>
      </c>
      <c r="BK136">
        <v>19644</v>
      </c>
      <c r="BL136">
        <v>20610</v>
      </c>
      <c r="BM136">
        <v>21638</v>
      </c>
      <c r="BN136">
        <v>23049</v>
      </c>
      <c r="BO136">
        <v>24811</v>
      </c>
      <c r="BP136">
        <v>27017</v>
      </c>
      <c r="BQ136">
        <v>29406</v>
      </c>
      <c r="BR136">
        <v>32332</v>
      </c>
      <c r="BS136">
        <v>35408</v>
      </c>
      <c r="BT136">
        <v>38309</v>
      </c>
      <c r="BU136">
        <v>41495</v>
      </c>
      <c r="BV136">
        <v>44605</v>
      </c>
      <c r="BW136">
        <v>47593</v>
      </c>
      <c r="BX136">
        <v>50468</v>
      </c>
      <c r="BY136">
        <v>53183</v>
      </c>
      <c r="BZ136">
        <v>55743</v>
      </c>
      <c r="CA136">
        <v>58226</v>
      </c>
      <c r="CB136">
        <v>60500</v>
      </c>
      <c r="CC136">
        <v>62589</v>
      </c>
      <c r="CD136">
        <v>64586</v>
      </c>
      <c r="CE136">
        <v>66220</v>
      </c>
      <c r="CF136">
        <v>68192</v>
      </c>
      <c r="CG136">
        <v>70029</v>
      </c>
      <c r="CH136">
        <v>71686</v>
      </c>
      <c r="CI136">
        <v>73303</v>
      </c>
      <c r="CJ136">
        <v>74877</v>
      </c>
      <c r="CK136">
        <v>76389</v>
      </c>
      <c r="CL136">
        <v>77995</v>
      </c>
      <c r="CM136">
        <v>79494</v>
      </c>
      <c r="CN136">
        <v>80868</v>
      </c>
      <c r="CO136">
        <v>82211</v>
      </c>
      <c r="CP136">
        <v>83505</v>
      </c>
      <c r="CQ136">
        <v>84802</v>
      </c>
      <c r="CR136">
        <v>85996</v>
      </c>
      <c r="CS136">
        <v>87026</v>
      </c>
      <c r="CT136">
        <v>88194</v>
      </c>
      <c r="CU136">
        <v>89328</v>
      </c>
      <c r="CV136">
        <v>90481</v>
      </c>
      <c r="CW136">
        <v>91472</v>
      </c>
      <c r="CX136">
        <v>92584</v>
      </c>
      <c r="CY136">
        <v>93657</v>
      </c>
      <c r="CZ136">
        <v>94640</v>
      </c>
      <c r="DA136">
        <v>95646</v>
      </c>
      <c r="DB136">
        <v>96448</v>
      </c>
      <c r="DC136">
        <v>97424</v>
      </c>
      <c r="DD136">
        <v>98647</v>
      </c>
      <c r="DE136">
        <v>99970</v>
      </c>
      <c r="DF136">
        <v>101650</v>
      </c>
      <c r="DG136">
        <v>103135</v>
      </c>
      <c r="DH136">
        <v>104691</v>
      </c>
      <c r="DI136">
        <v>106220</v>
      </c>
      <c r="DJ136">
        <v>107603</v>
      </c>
      <c r="DK136">
        <v>109286</v>
      </c>
      <c r="DL136">
        <v>110767</v>
      </c>
      <c r="DM136">
        <v>112725</v>
      </c>
      <c r="DN136">
        <v>114533</v>
      </c>
      <c r="DO136">
        <v>116635</v>
      </c>
      <c r="DP136">
        <v>118392</v>
      </c>
      <c r="DQ136">
        <v>120198</v>
      </c>
      <c r="DR136">
        <v>122492</v>
      </c>
      <c r="DS136">
        <v>124603</v>
      </c>
      <c r="DT136">
        <v>126949</v>
      </c>
      <c r="DU136">
        <v>129341</v>
      </c>
      <c r="DV136">
        <v>131652</v>
      </c>
      <c r="DW136">
        <v>133521</v>
      </c>
      <c r="DX136">
        <v>135701</v>
      </c>
      <c r="DY136">
        <v>137724</v>
      </c>
      <c r="DZ136">
        <v>139511</v>
      </c>
      <c r="EA136">
        <v>141591</v>
      </c>
      <c r="EB136">
        <v>143849</v>
      </c>
      <c r="EC136">
        <v>146668</v>
      </c>
      <c r="ED136">
        <v>148950</v>
      </c>
      <c r="EE136">
        <v>151466</v>
      </c>
      <c r="EF136">
        <v>154445</v>
      </c>
      <c r="EG136">
        <v>157562</v>
      </c>
      <c r="EH136">
        <v>160696</v>
      </c>
      <c r="EI136">
        <v>164270</v>
      </c>
      <c r="EJ136">
        <v>167156</v>
      </c>
      <c r="EK136">
        <v>169425</v>
      </c>
      <c r="EL136">
        <v>171789</v>
      </c>
      <c r="EM136">
        <v>173832</v>
      </c>
      <c r="EN136">
        <v>175927</v>
      </c>
      <c r="EO136">
        <v>177938</v>
      </c>
      <c r="EP136">
        <v>180156</v>
      </c>
      <c r="EQ136">
        <v>182525</v>
      </c>
      <c r="ER136">
        <v>184955</v>
      </c>
      <c r="ES136">
        <v>187427</v>
      </c>
      <c r="ET136">
        <v>189876</v>
      </c>
      <c r="EU136">
        <v>192439</v>
      </c>
      <c r="EV136">
        <v>195051</v>
      </c>
      <c r="EW136">
        <v>197647</v>
      </c>
      <c r="EX136">
        <v>200262</v>
      </c>
      <c r="EY136">
        <v>202584</v>
      </c>
      <c r="EZ136">
        <v>204952</v>
      </c>
      <c r="FA136">
        <v>207525</v>
      </c>
      <c r="FB136">
        <v>209970</v>
      </c>
      <c r="FC136">
        <v>212501</v>
      </c>
      <c r="FD136">
        <v>215096</v>
      </c>
      <c r="FE136">
        <v>217724</v>
      </c>
      <c r="FF136">
        <v>220180</v>
      </c>
      <c r="FG136">
        <v>222669</v>
      </c>
      <c r="FH136">
        <v>225205</v>
      </c>
    </row>
    <row r="137" spans="2:164" x14ac:dyDescent="0.35">
      <c r="B137" t="s">
        <v>59</v>
      </c>
      <c r="C137">
        <v>33</v>
      </c>
      <c r="D137">
        <v>44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1</v>
      </c>
      <c r="AM137">
        <v>1</v>
      </c>
      <c r="AN137">
        <v>5</v>
      </c>
      <c r="AO137">
        <v>7</v>
      </c>
      <c r="AP137">
        <v>7</v>
      </c>
      <c r="AQ137">
        <v>13</v>
      </c>
      <c r="AR137">
        <v>19</v>
      </c>
      <c r="AS137">
        <v>26</v>
      </c>
      <c r="AT137">
        <v>32</v>
      </c>
      <c r="AU137">
        <v>35</v>
      </c>
      <c r="AV137">
        <v>35</v>
      </c>
      <c r="AW137">
        <v>40</v>
      </c>
      <c r="AX137">
        <v>54</v>
      </c>
      <c r="AY137">
        <v>60</v>
      </c>
      <c r="AZ137">
        <v>60</v>
      </c>
      <c r="BA137">
        <v>71</v>
      </c>
      <c r="BB137">
        <v>71</v>
      </c>
      <c r="BC137">
        <v>71</v>
      </c>
      <c r="BD137">
        <v>101</v>
      </c>
      <c r="BE137">
        <v>110</v>
      </c>
      <c r="BF137">
        <v>116</v>
      </c>
      <c r="BG137">
        <v>124</v>
      </c>
      <c r="BH137">
        <v>154</v>
      </c>
      <c r="BI137">
        <v>164</v>
      </c>
      <c r="BJ137">
        <v>192</v>
      </c>
      <c r="BK137">
        <v>208</v>
      </c>
      <c r="BL137">
        <v>214</v>
      </c>
      <c r="BM137">
        <v>233</v>
      </c>
      <c r="BN137">
        <v>266</v>
      </c>
      <c r="BO137">
        <v>316</v>
      </c>
      <c r="BP137">
        <v>346</v>
      </c>
      <c r="BQ137">
        <v>382</v>
      </c>
      <c r="BR137">
        <v>458</v>
      </c>
      <c r="BS137">
        <v>506</v>
      </c>
      <c r="BT137">
        <v>547</v>
      </c>
      <c r="BU137">
        <v>630</v>
      </c>
      <c r="BV137">
        <v>694</v>
      </c>
      <c r="BW137">
        <v>728</v>
      </c>
      <c r="BX137">
        <v>772</v>
      </c>
      <c r="BY137">
        <v>820</v>
      </c>
      <c r="BZ137">
        <v>878</v>
      </c>
      <c r="CA137">
        <v>961</v>
      </c>
      <c r="CB137">
        <v>1031</v>
      </c>
      <c r="CC137">
        <v>1122</v>
      </c>
      <c r="CD137">
        <v>1202</v>
      </c>
      <c r="CE137">
        <v>1232</v>
      </c>
      <c r="CF137">
        <v>1279</v>
      </c>
      <c r="CG137">
        <v>1318</v>
      </c>
      <c r="CH137">
        <v>1352</v>
      </c>
      <c r="CI137">
        <v>1378</v>
      </c>
      <c r="CJ137">
        <v>1400</v>
      </c>
      <c r="CK137">
        <v>1415</v>
      </c>
      <c r="CL137">
        <v>1434</v>
      </c>
      <c r="CM137">
        <v>1482</v>
      </c>
      <c r="CN137">
        <v>1513</v>
      </c>
      <c r="CO137">
        <v>1539</v>
      </c>
      <c r="CP137">
        <v>1574</v>
      </c>
      <c r="CQ137">
        <v>1602</v>
      </c>
      <c r="CR137">
        <v>1631</v>
      </c>
      <c r="CS137">
        <v>1677</v>
      </c>
      <c r="CT137">
        <v>1708</v>
      </c>
      <c r="CU137">
        <v>1763</v>
      </c>
      <c r="CV137">
        <v>1820</v>
      </c>
      <c r="CW137">
        <v>1847</v>
      </c>
      <c r="CX137">
        <v>1928</v>
      </c>
      <c r="CY137">
        <v>2003</v>
      </c>
      <c r="CZ137">
        <v>2085</v>
      </c>
      <c r="DA137">
        <v>2153</v>
      </c>
      <c r="DB137">
        <v>2219</v>
      </c>
      <c r="DC137">
        <v>2296</v>
      </c>
      <c r="DD137">
        <v>2346</v>
      </c>
      <c r="DE137">
        <v>2431</v>
      </c>
      <c r="DF137">
        <v>2480</v>
      </c>
      <c r="DG137">
        <v>2543</v>
      </c>
      <c r="DH137">
        <v>2603</v>
      </c>
      <c r="DI137">
        <v>2679</v>
      </c>
      <c r="DJ137">
        <v>2767</v>
      </c>
      <c r="DK137">
        <v>2818</v>
      </c>
      <c r="DL137">
        <v>2913</v>
      </c>
      <c r="DM137">
        <v>3032</v>
      </c>
      <c r="DN137">
        <v>3143</v>
      </c>
      <c r="DO137">
        <v>3193</v>
      </c>
      <c r="DP137">
        <v>3260</v>
      </c>
      <c r="DQ137">
        <v>3404</v>
      </c>
      <c r="DR137">
        <v>3554</v>
      </c>
      <c r="DS137">
        <v>3611</v>
      </c>
      <c r="DT137">
        <v>3724</v>
      </c>
      <c r="DU137">
        <v>3877</v>
      </c>
      <c r="DV137">
        <v>3964</v>
      </c>
      <c r="DW137">
        <v>4272</v>
      </c>
      <c r="DX137">
        <v>4469</v>
      </c>
      <c r="DY137">
        <v>4632</v>
      </c>
      <c r="DZ137">
        <v>4848</v>
      </c>
      <c r="EA137">
        <v>5135</v>
      </c>
      <c r="EB137">
        <v>5457</v>
      </c>
      <c r="EC137">
        <v>5873</v>
      </c>
      <c r="ED137">
        <v>6179</v>
      </c>
      <c r="EE137">
        <v>6439</v>
      </c>
      <c r="EF137">
        <v>6868</v>
      </c>
      <c r="EG137">
        <v>7387</v>
      </c>
      <c r="EH137">
        <v>8168</v>
      </c>
      <c r="EI137">
        <v>8840</v>
      </c>
      <c r="EJ137">
        <v>9846</v>
      </c>
      <c r="EK137">
        <v>11098</v>
      </c>
      <c r="EL137">
        <v>12366</v>
      </c>
      <c r="EM137">
        <v>13481</v>
      </c>
      <c r="EN137">
        <v>14268</v>
      </c>
      <c r="EO137">
        <v>15414</v>
      </c>
      <c r="EP137">
        <v>16675</v>
      </c>
      <c r="EQ137">
        <v>17770</v>
      </c>
      <c r="ER137">
        <v>18950</v>
      </c>
      <c r="ES137">
        <v>20209</v>
      </c>
      <c r="ET137">
        <v>21315</v>
      </c>
      <c r="EU137">
        <v>22700</v>
      </c>
      <c r="EV137">
        <v>24254</v>
      </c>
      <c r="EW137">
        <v>25717</v>
      </c>
      <c r="EX137">
        <v>27352</v>
      </c>
      <c r="EY137">
        <v>29222</v>
      </c>
      <c r="EZ137">
        <v>30868</v>
      </c>
      <c r="FA137">
        <v>32676</v>
      </c>
      <c r="FB137">
        <v>34502</v>
      </c>
      <c r="FC137">
        <v>36702</v>
      </c>
      <c r="FD137">
        <v>39139</v>
      </c>
      <c r="FE137">
        <v>41193</v>
      </c>
      <c r="FF137">
        <v>43262</v>
      </c>
      <c r="FG137">
        <v>45402</v>
      </c>
      <c r="FH137">
        <v>47151</v>
      </c>
    </row>
    <row r="138" spans="2:164" x14ac:dyDescent="0.35">
      <c r="B138" t="s">
        <v>86</v>
      </c>
      <c r="C138">
        <v>53.142400000000002</v>
      </c>
      <c r="D138">
        <v>-7.6920999999999999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1</v>
      </c>
      <c r="AR138">
        <v>1</v>
      </c>
      <c r="AS138">
        <v>1</v>
      </c>
      <c r="AT138">
        <v>2</v>
      </c>
      <c r="AU138">
        <v>6</v>
      </c>
      <c r="AV138">
        <v>6</v>
      </c>
      <c r="AW138">
        <v>18</v>
      </c>
      <c r="AX138">
        <v>18</v>
      </c>
      <c r="AY138">
        <v>19</v>
      </c>
      <c r="AZ138">
        <v>21</v>
      </c>
      <c r="BA138">
        <v>34</v>
      </c>
      <c r="BB138">
        <v>43</v>
      </c>
      <c r="BC138">
        <v>43</v>
      </c>
      <c r="BD138">
        <v>90</v>
      </c>
      <c r="BE138">
        <v>129</v>
      </c>
      <c r="BF138">
        <v>129</v>
      </c>
      <c r="BG138">
        <v>169</v>
      </c>
      <c r="BH138">
        <v>223</v>
      </c>
      <c r="BI138">
        <v>292</v>
      </c>
      <c r="BJ138">
        <v>557</v>
      </c>
      <c r="BK138">
        <v>683</v>
      </c>
      <c r="BL138">
        <v>785</v>
      </c>
      <c r="BM138">
        <v>906</v>
      </c>
      <c r="BN138">
        <v>1125</v>
      </c>
      <c r="BO138">
        <v>1329</v>
      </c>
      <c r="BP138">
        <v>1564</v>
      </c>
      <c r="BQ138">
        <v>1819</v>
      </c>
      <c r="BR138">
        <v>2121</v>
      </c>
      <c r="BS138">
        <v>2415</v>
      </c>
      <c r="BT138">
        <v>2615</v>
      </c>
      <c r="BU138">
        <v>2910</v>
      </c>
      <c r="BV138">
        <v>3235</v>
      </c>
      <c r="BW138">
        <v>3447</v>
      </c>
      <c r="BX138">
        <v>3849</v>
      </c>
      <c r="BY138">
        <v>4273</v>
      </c>
      <c r="BZ138">
        <v>4604</v>
      </c>
      <c r="CA138">
        <v>4994</v>
      </c>
      <c r="CB138">
        <v>5364</v>
      </c>
      <c r="CC138">
        <v>5709</v>
      </c>
      <c r="CD138">
        <v>6074</v>
      </c>
      <c r="CE138">
        <v>6574</v>
      </c>
      <c r="CF138">
        <v>8089</v>
      </c>
      <c r="CG138">
        <v>8928</v>
      </c>
      <c r="CH138">
        <v>9655</v>
      </c>
      <c r="CI138">
        <v>10647</v>
      </c>
      <c r="CJ138">
        <v>11479</v>
      </c>
      <c r="CK138">
        <v>12547</v>
      </c>
      <c r="CL138">
        <v>13271</v>
      </c>
      <c r="CM138">
        <v>13980</v>
      </c>
      <c r="CN138">
        <v>14758</v>
      </c>
      <c r="CO138">
        <v>15251</v>
      </c>
      <c r="CP138">
        <v>15652</v>
      </c>
      <c r="CQ138">
        <v>16040</v>
      </c>
      <c r="CR138">
        <v>16671</v>
      </c>
      <c r="CS138">
        <v>17607</v>
      </c>
      <c r="CT138">
        <v>18184</v>
      </c>
      <c r="CU138">
        <v>18561</v>
      </c>
      <c r="CV138">
        <v>19262</v>
      </c>
      <c r="CW138">
        <v>19648</v>
      </c>
      <c r="CX138">
        <v>19877</v>
      </c>
      <c r="CY138">
        <v>20253</v>
      </c>
      <c r="CZ138">
        <v>20612</v>
      </c>
      <c r="DA138">
        <v>20833</v>
      </c>
      <c r="DB138">
        <v>21176</v>
      </c>
      <c r="DC138">
        <v>21506</v>
      </c>
      <c r="DD138">
        <v>21772</v>
      </c>
      <c r="DE138">
        <v>21983</v>
      </c>
      <c r="DF138">
        <v>22248</v>
      </c>
      <c r="DG138">
        <v>22385</v>
      </c>
      <c r="DH138">
        <v>22541</v>
      </c>
      <c r="DI138">
        <v>22760</v>
      </c>
      <c r="DJ138">
        <v>22996</v>
      </c>
      <c r="DK138">
        <v>23135</v>
      </c>
      <c r="DL138">
        <v>23242</v>
      </c>
      <c r="DM138">
        <v>23401</v>
      </c>
      <c r="DN138">
        <v>23827</v>
      </c>
      <c r="DO138">
        <v>23956</v>
      </c>
      <c r="DP138">
        <v>24048</v>
      </c>
      <c r="DQ138">
        <v>24112</v>
      </c>
      <c r="DR138">
        <v>24200</v>
      </c>
      <c r="DS138">
        <v>24251</v>
      </c>
      <c r="DT138">
        <v>24315</v>
      </c>
      <c r="DU138">
        <v>24391</v>
      </c>
      <c r="DV138">
        <v>24506</v>
      </c>
      <c r="DW138">
        <v>24582</v>
      </c>
      <c r="DX138">
        <v>24639</v>
      </c>
      <c r="DY138">
        <v>24698</v>
      </c>
      <c r="DZ138">
        <v>24735</v>
      </c>
      <c r="EA138">
        <v>24803</v>
      </c>
      <c r="EB138">
        <v>24841</v>
      </c>
      <c r="EC138">
        <v>24876</v>
      </c>
      <c r="ED138">
        <v>24929</v>
      </c>
      <c r="EE138">
        <v>24990</v>
      </c>
      <c r="EF138">
        <v>25062</v>
      </c>
      <c r="EG138">
        <v>25066</v>
      </c>
      <c r="EH138">
        <v>25111</v>
      </c>
      <c r="EI138">
        <v>25142</v>
      </c>
      <c r="EJ138">
        <v>25163</v>
      </c>
      <c r="EK138">
        <v>25183</v>
      </c>
      <c r="EL138">
        <v>25201</v>
      </c>
      <c r="EM138">
        <v>25207</v>
      </c>
      <c r="EN138">
        <v>25215</v>
      </c>
      <c r="EO138">
        <v>25231</v>
      </c>
      <c r="EP138">
        <v>25238</v>
      </c>
      <c r="EQ138">
        <v>25250</v>
      </c>
      <c r="ER138">
        <v>25295</v>
      </c>
      <c r="ES138">
        <v>25303</v>
      </c>
      <c r="ET138">
        <v>25321</v>
      </c>
      <c r="EU138">
        <v>25334</v>
      </c>
      <c r="EV138">
        <v>25341</v>
      </c>
      <c r="EW138">
        <v>25355</v>
      </c>
      <c r="EX138">
        <v>25368</v>
      </c>
      <c r="EY138">
        <v>25374</v>
      </c>
      <c r="EZ138">
        <v>25379</v>
      </c>
      <c r="FA138">
        <v>25383</v>
      </c>
      <c r="FB138">
        <v>25391</v>
      </c>
      <c r="FC138">
        <v>25396</v>
      </c>
      <c r="FD138">
        <v>25405</v>
      </c>
      <c r="FE138">
        <v>25414</v>
      </c>
      <c r="FF138">
        <v>25437</v>
      </c>
      <c r="FG138">
        <v>25439</v>
      </c>
      <c r="FH138">
        <v>25462</v>
      </c>
    </row>
    <row r="139" spans="2:164" x14ac:dyDescent="0.35">
      <c r="B139" t="s">
        <v>68</v>
      </c>
      <c r="C139">
        <v>31</v>
      </c>
      <c r="D139">
        <v>35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1</v>
      </c>
      <c r="AJ139">
        <v>1</v>
      </c>
      <c r="AK139">
        <v>1</v>
      </c>
      <c r="AL139">
        <v>1</v>
      </c>
      <c r="AM139">
        <v>1</v>
      </c>
      <c r="AN139">
        <v>2</v>
      </c>
      <c r="AO139">
        <v>3</v>
      </c>
      <c r="AP139">
        <v>4</v>
      </c>
      <c r="AQ139">
        <v>7</v>
      </c>
      <c r="AR139">
        <v>10</v>
      </c>
      <c r="AS139">
        <v>10</v>
      </c>
      <c r="AT139">
        <v>12</v>
      </c>
      <c r="AU139">
        <v>15</v>
      </c>
      <c r="AV139">
        <v>20</v>
      </c>
      <c r="AW139">
        <v>37</v>
      </c>
      <c r="AX139">
        <v>43</v>
      </c>
      <c r="AY139">
        <v>61</v>
      </c>
      <c r="AZ139">
        <v>61</v>
      </c>
      <c r="BA139">
        <v>75</v>
      </c>
      <c r="BB139">
        <v>79</v>
      </c>
      <c r="BC139">
        <v>100</v>
      </c>
      <c r="BD139">
        <v>126</v>
      </c>
      <c r="BE139">
        <v>155</v>
      </c>
      <c r="BF139">
        <v>213</v>
      </c>
      <c r="BG139">
        <v>218</v>
      </c>
      <c r="BH139">
        <v>250</v>
      </c>
      <c r="BI139">
        <v>304</v>
      </c>
      <c r="BJ139">
        <v>427</v>
      </c>
      <c r="BK139">
        <v>529</v>
      </c>
      <c r="BL139">
        <v>712</v>
      </c>
      <c r="BM139">
        <v>883</v>
      </c>
      <c r="BN139">
        <v>1071</v>
      </c>
      <c r="BO139">
        <v>1238</v>
      </c>
      <c r="BP139">
        <v>2369</v>
      </c>
      <c r="BQ139">
        <v>2693</v>
      </c>
      <c r="BR139">
        <v>3035</v>
      </c>
      <c r="BS139">
        <v>3619</v>
      </c>
      <c r="BT139">
        <v>4247</v>
      </c>
      <c r="BU139">
        <v>4695</v>
      </c>
      <c r="BV139">
        <v>5358</v>
      </c>
      <c r="BW139">
        <v>6092</v>
      </c>
      <c r="BX139">
        <v>6857</v>
      </c>
      <c r="BY139">
        <v>7428</v>
      </c>
      <c r="BZ139">
        <v>7851</v>
      </c>
      <c r="CA139">
        <v>8430</v>
      </c>
      <c r="CB139">
        <v>8904</v>
      </c>
      <c r="CC139">
        <v>9248</v>
      </c>
      <c r="CD139">
        <v>9404</v>
      </c>
      <c r="CE139">
        <v>9968</v>
      </c>
      <c r="CF139">
        <v>10408</v>
      </c>
      <c r="CG139">
        <v>10743</v>
      </c>
      <c r="CH139">
        <v>11145</v>
      </c>
      <c r="CI139">
        <v>11586</v>
      </c>
      <c r="CJ139">
        <v>12046</v>
      </c>
      <c r="CK139">
        <v>12501</v>
      </c>
      <c r="CL139">
        <v>12758</v>
      </c>
      <c r="CM139">
        <v>12982</v>
      </c>
      <c r="CN139">
        <v>13265</v>
      </c>
      <c r="CO139">
        <v>13491</v>
      </c>
      <c r="CP139">
        <v>13713</v>
      </c>
      <c r="CQ139">
        <v>13942</v>
      </c>
      <c r="CR139">
        <v>14498</v>
      </c>
      <c r="CS139">
        <v>14803</v>
      </c>
      <c r="CT139">
        <v>15058</v>
      </c>
      <c r="CU139">
        <v>15298</v>
      </c>
      <c r="CV139">
        <v>15443</v>
      </c>
      <c r="CW139">
        <v>15555</v>
      </c>
      <c r="CX139">
        <v>15728</v>
      </c>
      <c r="CY139">
        <v>15834</v>
      </c>
      <c r="CZ139">
        <v>15946</v>
      </c>
      <c r="DA139">
        <v>16101</v>
      </c>
      <c r="DB139">
        <v>16185</v>
      </c>
      <c r="DC139">
        <v>16208</v>
      </c>
      <c r="DD139">
        <v>16246</v>
      </c>
      <c r="DE139">
        <v>16289</v>
      </c>
      <c r="DF139">
        <v>16310</v>
      </c>
      <c r="DG139">
        <v>16381</v>
      </c>
      <c r="DH139">
        <v>16436</v>
      </c>
      <c r="DI139">
        <v>16454</v>
      </c>
      <c r="DJ139">
        <v>16477</v>
      </c>
      <c r="DK139">
        <v>16506</v>
      </c>
      <c r="DL139">
        <v>16529</v>
      </c>
      <c r="DM139">
        <v>16548</v>
      </c>
      <c r="DN139">
        <v>16579</v>
      </c>
      <c r="DO139">
        <v>16589</v>
      </c>
      <c r="DP139">
        <v>16608</v>
      </c>
      <c r="DQ139">
        <v>16617</v>
      </c>
      <c r="DR139">
        <v>16643</v>
      </c>
      <c r="DS139">
        <v>16659</v>
      </c>
      <c r="DT139">
        <v>16667</v>
      </c>
      <c r="DU139">
        <v>16683</v>
      </c>
      <c r="DV139">
        <v>16690</v>
      </c>
      <c r="DW139">
        <v>16712</v>
      </c>
      <c r="DX139">
        <v>16717</v>
      </c>
      <c r="DY139">
        <v>16734</v>
      </c>
      <c r="DZ139">
        <v>16757</v>
      </c>
      <c r="EA139">
        <v>16793</v>
      </c>
      <c r="EB139">
        <v>16872</v>
      </c>
      <c r="EC139">
        <v>16987</v>
      </c>
      <c r="ED139">
        <v>17012</v>
      </c>
      <c r="EE139">
        <v>17071</v>
      </c>
      <c r="EF139">
        <v>17169</v>
      </c>
      <c r="EG139">
        <v>17285</v>
      </c>
      <c r="EH139">
        <v>17377</v>
      </c>
      <c r="EI139">
        <v>17495</v>
      </c>
      <c r="EJ139">
        <v>17562</v>
      </c>
      <c r="EK139">
        <v>17752</v>
      </c>
      <c r="EL139">
        <v>17863</v>
      </c>
      <c r="EM139">
        <v>18032</v>
      </c>
      <c r="EN139">
        <v>18180</v>
      </c>
      <c r="EO139">
        <v>18355</v>
      </c>
      <c r="EP139">
        <v>18569</v>
      </c>
      <c r="EQ139">
        <v>18795</v>
      </c>
      <c r="ER139">
        <v>18972</v>
      </c>
      <c r="ES139">
        <v>19055</v>
      </c>
      <c r="ET139">
        <v>19237</v>
      </c>
      <c r="EU139">
        <v>19495</v>
      </c>
      <c r="EV139">
        <v>19783</v>
      </c>
      <c r="EW139">
        <v>20036</v>
      </c>
      <c r="EX139">
        <v>20339</v>
      </c>
      <c r="EY139">
        <v>20633</v>
      </c>
      <c r="EZ139">
        <v>20778</v>
      </c>
      <c r="FA139">
        <v>21082</v>
      </c>
      <c r="FB139">
        <v>21512</v>
      </c>
      <c r="FC139">
        <v>22044</v>
      </c>
      <c r="FD139">
        <v>22400</v>
      </c>
      <c r="FE139">
        <v>22800</v>
      </c>
      <c r="FF139">
        <v>23421</v>
      </c>
      <c r="FG139">
        <v>23755</v>
      </c>
      <c r="FH139">
        <v>24441</v>
      </c>
    </row>
    <row r="140" spans="2:164" x14ac:dyDescent="0.35">
      <c r="B140" t="s">
        <v>52</v>
      </c>
      <c r="C140">
        <v>43</v>
      </c>
      <c r="D140">
        <v>12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2</v>
      </c>
      <c r="O140">
        <v>2</v>
      </c>
      <c r="P140">
        <v>2</v>
      </c>
      <c r="Q140">
        <v>2</v>
      </c>
      <c r="R140">
        <v>2</v>
      </c>
      <c r="S140">
        <v>2</v>
      </c>
      <c r="T140">
        <v>2</v>
      </c>
      <c r="U140">
        <v>3</v>
      </c>
      <c r="V140">
        <v>3</v>
      </c>
      <c r="W140">
        <v>3</v>
      </c>
      <c r="X140">
        <v>3</v>
      </c>
      <c r="Y140">
        <v>3</v>
      </c>
      <c r="Z140">
        <v>3</v>
      </c>
      <c r="AA140">
        <v>3</v>
      </c>
      <c r="AB140">
        <v>3</v>
      </c>
      <c r="AC140">
        <v>3</v>
      </c>
      <c r="AD140">
        <v>3</v>
      </c>
      <c r="AE140">
        <v>3</v>
      </c>
      <c r="AF140">
        <v>3</v>
      </c>
      <c r="AG140">
        <v>3</v>
      </c>
      <c r="AH140">
        <v>3</v>
      </c>
      <c r="AI140">
        <v>20</v>
      </c>
      <c r="AJ140">
        <v>62</v>
      </c>
      <c r="AK140">
        <v>155</v>
      </c>
      <c r="AL140">
        <v>229</v>
      </c>
      <c r="AM140">
        <v>322</v>
      </c>
      <c r="AN140">
        <v>453</v>
      </c>
      <c r="AO140">
        <v>655</v>
      </c>
      <c r="AP140">
        <v>888</v>
      </c>
      <c r="AQ140">
        <v>1128</v>
      </c>
      <c r="AR140">
        <v>1694</v>
      </c>
      <c r="AS140">
        <v>2036</v>
      </c>
      <c r="AT140">
        <v>2502</v>
      </c>
      <c r="AU140">
        <v>3089</v>
      </c>
      <c r="AV140">
        <v>3858</v>
      </c>
      <c r="AW140">
        <v>4636</v>
      </c>
      <c r="AX140">
        <v>5883</v>
      </c>
      <c r="AY140">
        <v>7375</v>
      </c>
      <c r="AZ140">
        <v>9172</v>
      </c>
      <c r="BA140">
        <v>10149</v>
      </c>
      <c r="BB140">
        <v>12462</v>
      </c>
      <c r="BC140">
        <v>15113</v>
      </c>
      <c r="BD140">
        <v>17660</v>
      </c>
      <c r="BE140">
        <v>21157</v>
      </c>
      <c r="BF140">
        <v>24747</v>
      </c>
      <c r="BG140">
        <v>27980</v>
      </c>
      <c r="BH140">
        <v>31506</v>
      </c>
      <c r="BI140">
        <v>35713</v>
      </c>
      <c r="BJ140">
        <v>41035</v>
      </c>
      <c r="BK140">
        <v>47021</v>
      </c>
      <c r="BL140">
        <v>53578</v>
      </c>
      <c r="BM140">
        <v>59138</v>
      </c>
      <c r="BN140">
        <v>63927</v>
      </c>
      <c r="BO140">
        <v>69176</v>
      </c>
      <c r="BP140">
        <v>74386</v>
      </c>
      <c r="BQ140">
        <v>80589</v>
      </c>
      <c r="BR140">
        <v>86498</v>
      </c>
      <c r="BS140">
        <v>92472</v>
      </c>
      <c r="BT140">
        <v>97689</v>
      </c>
      <c r="BU140">
        <v>101739</v>
      </c>
      <c r="BV140">
        <v>105792</v>
      </c>
      <c r="BW140">
        <v>110574</v>
      </c>
      <c r="BX140">
        <v>115242</v>
      </c>
      <c r="BY140">
        <v>119827</v>
      </c>
      <c r="BZ140">
        <v>124632</v>
      </c>
      <c r="CA140">
        <v>128948</v>
      </c>
      <c r="CB140">
        <v>132547</v>
      </c>
      <c r="CC140">
        <v>135586</v>
      </c>
      <c r="CD140">
        <v>139422</v>
      </c>
      <c r="CE140">
        <v>143626</v>
      </c>
      <c r="CF140">
        <v>147577</v>
      </c>
      <c r="CG140">
        <v>152271</v>
      </c>
      <c r="CH140">
        <v>156363</v>
      </c>
      <c r="CI140">
        <v>159516</v>
      </c>
      <c r="CJ140">
        <v>162488</v>
      </c>
      <c r="CK140">
        <v>165155</v>
      </c>
      <c r="CL140">
        <v>168941</v>
      </c>
      <c r="CM140">
        <v>172434</v>
      </c>
      <c r="CN140">
        <v>175925</v>
      </c>
      <c r="CO140">
        <v>178972</v>
      </c>
      <c r="CP140">
        <v>181228</v>
      </c>
      <c r="CQ140">
        <v>183957</v>
      </c>
      <c r="CR140">
        <v>187327</v>
      </c>
      <c r="CS140">
        <v>189973</v>
      </c>
      <c r="CT140">
        <v>192994</v>
      </c>
      <c r="CU140">
        <v>195351</v>
      </c>
      <c r="CV140">
        <v>197675</v>
      </c>
      <c r="CW140">
        <v>199414</v>
      </c>
      <c r="CX140">
        <v>201505</v>
      </c>
      <c r="CY140">
        <v>203591</v>
      </c>
      <c r="CZ140">
        <v>205463</v>
      </c>
      <c r="DA140">
        <v>207428</v>
      </c>
      <c r="DB140">
        <v>209328</v>
      </c>
      <c r="DC140">
        <v>210717</v>
      </c>
      <c r="DD140">
        <v>211938</v>
      </c>
      <c r="DE140">
        <v>213013</v>
      </c>
      <c r="DF140">
        <v>214457</v>
      </c>
      <c r="DG140">
        <v>215858</v>
      </c>
      <c r="DH140">
        <v>217185</v>
      </c>
      <c r="DI140">
        <v>218268</v>
      </c>
      <c r="DJ140">
        <v>219070</v>
      </c>
      <c r="DK140">
        <v>219814</v>
      </c>
      <c r="DL140">
        <v>221216</v>
      </c>
      <c r="DM140">
        <v>222104</v>
      </c>
      <c r="DN140">
        <v>223096</v>
      </c>
      <c r="DO140">
        <v>223885</v>
      </c>
      <c r="DP140">
        <v>224760</v>
      </c>
      <c r="DQ140">
        <v>225435</v>
      </c>
      <c r="DR140">
        <v>225886</v>
      </c>
      <c r="DS140">
        <v>226699</v>
      </c>
      <c r="DT140">
        <v>227364</v>
      </c>
      <c r="DU140">
        <v>228006</v>
      </c>
      <c r="DV140">
        <v>228658</v>
      </c>
      <c r="DW140">
        <v>229327</v>
      </c>
      <c r="DX140">
        <v>229858</v>
      </c>
      <c r="DY140">
        <v>230158</v>
      </c>
      <c r="DZ140">
        <v>230555</v>
      </c>
      <c r="EA140">
        <v>231139</v>
      </c>
      <c r="EB140">
        <v>231732</v>
      </c>
      <c r="EC140">
        <v>232248</v>
      </c>
      <c r="ED140">
        <v>232664</v>
      </c>
      <c r="EE140">
        <v>232997</v>
      </c>
      <c r="EF140">
        <v>233197</v>
      </c>
      <c r="EG140">
        <v>233515</v>
      </c>
      <c r="EH140">
        <v>233836</v>
      </c>
      <c r="EI140">
        <v>234013</v>
      </c>
      <c r="EJ140">
        <v>234531</v>
      </c>
      <c r="EK140">
        <v>234801</v>
      </c>
      <c r="EL140">
        <v>234998</v>
      </c>
      <c r="EM140">
        <v>235278</v>
      </c>
      <c r="EN140">
        <v>235561</v>
      </c>
      <c r="EO140">
        <v>235763</v>
      </c>
      <c r="EP140">
        <v>236142</v>
      </c>
      <c r="EQ140">
        <v>236305</v>
      </c>
      <c r="ER140">
        <v>236651</v>
      </c>
      <c r="ES140">
        <v>236989</v>
      </c>
      <c r="ET140">
        <v>237290</v>
      </c>
      <c r="EU140">
        <v>237500</v>
      </c>
      <c r="EV140">
        <v>237828</v>
      </c>
      <c r="EW140">
        <v>238159</v>
      </c>
      <c r="EX140">
        <v>238011</v>
      </c>
      <c r="EY140">
        <v>238275</v>
      </c>
      <c r="EZ140">
        <v>238499</v>
      </c>
      <c r="FA140">
        <v>238720</v>
      </c>
      <c r="FB140">
        <v>238833</v>
      </c>
      <c r="FC140">
        <v>239410</v>
      </c>
      <c r="FD140">
        <v>239706</v>
      </c>
      <c r="FE140">
        <v>239961</v>
      </c>
      <c r="FF140">
        <v>240136</v>
      </c>
      <c r="FG140">
        <v>240310</v>
      </c>
      <c r="FH140">
        <v>240436</v>
      </c>
    </row>
    <row r="141" spans="2:164" x14ac:dyDescent="0.35">
      <c r="B141" t="s">
        <v>194</v>
      </c>
      <c r="C141">
        <v>18.1096</v>
      </c>
      <c r="D141">
        <v>-77.297499999999999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1</v>
      </c>
      <c r="BC141">
        <v>2</v>
      </c>
      <c r="BD141">
        <v>8</v>
      </c>
      <c r="BE141">
        <v>8</v>
      </c>
      <c r="BF141">
        <v>10</v>
      </c>
      <c r="BG141">
        <v>10</v>
      </c>
      <c r="BH141">
        <v>12</v>
      </c>
      <c r="BI141">
        <v>13</v>
      </c>
      <c r="BJ141">
        <v>15</v>
      </c>
      <c r="BK141">
        <v>16</v>
      </c>
      <c r="BL141">
        <v>16</v>
      </c>
      <c r="BM141">
        <v>19</v>
      </c>
      <c r="BN141">
        <v>19</v>
      </c>
      <c r="BO141">
        <v>21</v>
      </c>
      <c r="BP141">
        <v>26</v>
      </c>
      <c r="BQ141">
        <v>26</v>
      </c>
      <c r="BR141">
        <v>26</v>
      </c>
      <c r="BS141">
        <v>30</v>
      </c>
      <c r="BT141">
        <v>32</v>
      </c>
      <c r="BU141">
        <v>36</v>
      </c>
      <c r="BV141">
        <v>36</v>
      </c>
      <c r="BW141">
        <v>44</v>
      </c>
      <c r="BX141">
        <v>47</v>
      </c>
      <c r="BY141">
        <v>47</v>
      </c>
      <c r="BZ141">
        <v>53</v>
      </c>
      <c r="CA141">
        <v>58</v>
      </c>
      <c r="CB141">
        <v>58</v>
      </c>
      <c r="CC141">
        <v>63</v>
      </c>
      <c r="CD141">
        <v>63</v>
      </c>
      <c r="CE141">
        <v>63</v>
      </c>
      <c r="CF141">
        <v>63</v>
      </c>
      <c r="CG141">
        <v>65</v>
      </c>
      <c r="CH141">
        <v>69</v>
      </c>
      <c r="CI141">
        <v>73</v>
      </c>
      <c r="CJ141">
        <v>73</v>
      </c>
      <c r="CK141">
        <v>125</v>
      </c>
      <c r="CL141">
        <v>143</v>
      </c>
      <c r="CM141">
        <v>143</v>
      </c>
      <c r="CN141">
        <v>163</v>
      </c>
      <c r="CO141">
        <v>173</v>
      </c>
      <c r="CP141">
        <v>223</v>
      </c>
      <c r="CQ141">
        <v>223</v>
      </c>
      <c r="CR141">
        <v>233</v>
      </c>
      <c r="CS141">
        <v>257</v>
      </c>
      <c r="CT141">
        <v>288</v>
      </c>
      <c r="CU141">
        <v>305</v>
      </c>
      <c r="CV141">
        <v>350</v>
      </c>
      <c r="CW141">
        <v>364</v>
      </c>
      <c r="CX141">
        <v>364</v>
      </c>
      <c r="CY141">
        <v>396</v>
      </c>
      <c r="CZ141">
        <v>422</v>
      </c>
      <c r="DA141">
        <v>432</v>
      </c>
      <c r="DB141">
        <v>463</v>
      </c>
      <c r="DC141">
        <v>469</v>
      </c>
      <c r="DD141">
        <v>471</v>
      </c>
      <c r="DE141">
        <v>473</v>
      </c>
      <c r="DF141">
        <v>478</v>
      </c>
      <c r="DG141">
        <v>488</v>
      </c>
      <c r="DH141">
        <v>490</v>
      </c>
      <c r="DI141">
        <v>490</v>
      </c>
      <c r="DJ141">
        <v>502</v>
      </c>
      <c r="DK141">
        <v>505</v>
      </c>
      <c r="DL141">
        <v>507</v>
      </c>
      <c r="DM141">
        <v>509</v>
      </c>
      <c r="DN141">
        <v>509</v>
      </c>
      <c r="DO141">
        <v>511</v>
      </c>
      <c r="DP141">
        <v>517</v>
      </c>
      <c r="DQ141">
        <v>520</v>
      </c>
      <c r="DR141">
        <v>520</v>
      </c>
      <c r="DS141">
        <v>520</v>
      </c>
      <c r="DT141">
        <v>529</v>
      </c>
      <c r="DU141">
        <v>534</v>
      </c>
      <c r="DV141">
        <v>544</v>
      </c>
      <c r="DW141">
        <v>550</v>
      </c>
      <c r="DX141">
        <v>552</v>
      </c>
      <c r="DY141">
        <v>556</v>
      </c>
      <c r="DZ141">
        <v>564</v>
      </c>
      <c r="EA141">
        <v>569</v>
      </c>
      <c r="EB141">
        <v>569</v>
      </c>
      <c r="EC141">
        <v>575</v>
      </c>
      <c r="ED141">
        <v>581</v>
      </c>
      <c r="EE141">
        <v>586</v>
      </c>
      <c r="EF141">
        <v>588</v>
      </c>
      <c r="EG141">
        <v>590</v>
      </c>
      <c r="EH141">
        <v>591</v>
      </c>
      <c r="EI141">
        <v>591</v>
      </c>
      <c r="EJ141">
        <v>595</v>
      </c>
      <c r="EK141">
        <v>596</v>
      </c>
      <c r="EL141">
        <v>598</v>
      </c>
      <c r="EM141">
        <v>599</v>
      </c>
      <c r="EN141">
        <v>605</v>
      </c>
      <c r="EO141">
        <v>605</v>
      </c>
      <c r="EP141">
        <v>611</v>
      </c>
      <c r="EQ141">
        <v>614</v>
      </c>
      <c r="ER141">
        <v>615</v>
      </c>
      <c r="ES141">
        <v>617</v>
      </c>
      <c r="ET141">
        <v>621</v>
      </c>
      <c r="EU141">
        <v>621</v>
      </c>
      <c r="EV141">
        <v>626</v>
      </c>
      <c r="EW141">
        <v>638</v>
      </c>
      <c r="EX141">
        <v>652</v>
      </c>
      <c r="EY141">
        <v>657</v>
      </c>
      <c r="EZ141">
        <v>659</v>
      </c>
      <c r="FA141">
        <v>665</v>
      </c>
      <c r="FB141">
        <v>670</v>
      </c>
      <c r="FC141">
        <v>678</v>
      </c>
      <c r="FD141">
        <v>684</v>
      </c>
      <c r="FE141">
        <v>686</v>
      </c>
      <c r="FF141">
        <v>690</v>
      </c>
      <c r="FG141">
        <v>696</v>
      </c>
      <c r="FH141">
        <v>698</v>
      </c>
    </row>
    <row r="142" spans="2:164" x14ac:dyDescent="0.35">
      <c r="B142" t="s">
        <v>35</v>
      </c>
      <c r="C142">
        <v>36</v>
      </c>
      <c r="D142">
        <v>138</v>
      </c>
      <c r="E142">
        <v>2</v>
      </c>
      <c r="F142">
        <v>2</v>
      </c>
      <c r="G142">
        <v>2</v>
      </c>
      <c r="H142">
        <v>2</v>
      </c>
      <c r="I142">
        <v>4</v>
      </c>
      <c r="J142">
        <v>4</v>
      </c>
      <c r="K142">
        <v>7</v>
      </c>
      <c r="L142">
        <v>7</v>
      </c>
      <c r="M142">
        <v>11</v>
      </c>
      <c r="N142">
        <v>15</v>
      </c>
      <c r="O142">
        <v>20</v>
      </c>
      <c r="P142">
        <v>20</v>
      </c>
      <c r="Q142">
        <v>20</v>
      </c>
      <c r="R142">
        <v>22</v>
      </c>
      <c r="S142">
        <v>22</v>
      </c>
      <c r="T142">
        <v>22</v>
      </c>
      <c r="U142">
        <v>25</v>
      </c>
      <c r="V142">
        <v>25</v>
      </c>
      <c r="W142">
        <v>26</v>
      </c>
      <c r="X142">
        <v>26</v>
      </c>
      <c r="Y142">
        <v>26</v>
      </c>
      <c r="Z142">
        <v>28</v>
      </c>
      <c r="AA142">
        <v>28</v>
      </c>
      <c r="AB142">
        <v>29</v>
      </c>
      <c r="AC142">
        <v>43</v>
      </c>
      <c r="AD142">
        <v>59</v>
      </c>
      <c r="AE142">
        <v>66</v>
      </c>
      <c r="AF142">
        <v>74</v>
      </c>
      <c r="AG142">
        <v>84</v>
      </c>
      <c r="AH142">
        <v>94</v>
      </c>
      <c r="AI142">
        <v>105</v>
      </c>
      <c r="AJ142">
        <v>122</v>
      </c>
      <c r="AK142">
        <v>147</v>
      </c>
      <c r="AL142">
        <v>159</v>
      </c>
      <c r="AM142">
        <v>170</v>
      </c>
      <c r="AN142">
        <v>189</v>
      </c>
      <c r="AO142">
        <v>214</v>
      </c>
      <c r="AP142">
        <v>228</v>
      </c>
      <c r="AQ142">
        <v>241</v>
      </c>
      <c r="AR142">
        <v>256</v>
      </c>
      <c r="AS142">
        <v>274</v>
      </c>
      <c r="AT142">
        <v>293</v>
      </c>
      <c r="AU142">
        <v>331</v>
      </c>
      <c r="AV142">
        <v>360</v>
      </c>
      <c r="AW142">
        <v>420</v>
      </c>
      <c r="AX142">
        <v>461</v>
      </c>
      <c r="AY142">
        <v>502</v>
      </c>
      <c r="AZ142">
        <v>511</v>
      </c>
      <c r="BA142">
        <v>581</v>
      </c>
      <c r="BB142">
        <v>639</v>
      </c>
      <c r="BC142">
        <v>639</v>
      </c>
      <c r="BD142">
        <v>701</v>
      </c>
      <c r="BE142">
        <v>773</v>
      </c>
      <c r="BF142">
        <v>839</v>
      </c>
      <c r="BG142">
        <v>839</v>
      </c>
      <c r="BH142">
        <v>878</v>
      </c>
      <c r="BI142">
        <v>889</v>
      </c>
      <c r="BJ142">
        <v>924</v>
      </c>
      <c r="BK142">
        <v>963</v>
      </c>
      <c r="BL142">
        <v>1007</v>
      </c>
      <c r="BM142">
        <v>1101</v>
      </c>
      <c r="BN142">
        <v>1128</v>
      </c>
      <c r="BO142">
        <v>1193</v>
      </c>
      <c r="BP142">
        <v>1307</v>
      </c>
      <c r="BQ142">
        <v>1387</v>
      </c>
      <c r="BR142">
        <v>1468</v>
      </c>
      <c r="BS142">
        <v>1693</v>
      </c>
      <c r="BT142">
        <v>1866</v>
      </c>
      <c r="BU142">
        <v>1866</v>
      </c>
      <c r="BV142">
        <v>1953</v>
      </c>
      <c r="BW142">
        <v>2178</v>
      </c>
      <c r="BX142">
        <v>2495</v>
      </c>
      <c r="BY142">
        <v>2617</v>
      </c>
      <c r="BZ142">
        <v>3139</v>
      </c>
      <c r="CA142">
        <v>3139</v>
      </c>
      <c r="CB142">
        <v>3654</v>
      </c>
      <c r="CC142">
        <v>3906</v>
      </c>
      <c r="CD142">
        <v>4257</v>
      </c>
      <c r="CE142">
        <v>4667</v>
      </c>
      <c r="CF142">
        <v>5530</v>
      </c>
      <c r="CG142">
        <v>6005</v>
      </c>
      <c r="CH142">
        <v>6748</v>
      </c>
      <c r="CI142">
        <v>7370</v>
      </c>
      <c r="CJ142">
        <v>7645</v>
      </c>
      <c r="CK142">
        <v>8100</v>
      </c>
      <c r="CL142">
        <v>8626</v>
      </c>
      <c r="CM142">
        <v>9787</v>
      </c>
      <c r="CN142">
        <v>10296</v>
      </c>
      <c r="CO142">
        <v>10797</v>
      </c>
      <c r="CP142">
        <v>10797</v>
      </c>
      <c r="CQ142">
        <v>11135</v>
      </c>
      <c r="CR142">
        <v>11512</v>
      </c>
      <c r="CS142">
        <v>12368</v>
      </c>
      <c r="CT142">
        <v>12829</v>
      </c>
      <c r="CU142">
        <v>13231</v>
      </c>
      <c r="CV142">
        <v>13441</v>
      </c>
      <c r="CW142">
        <v>14153</v>
      </c>
      <c r="CX142">
        <v>13736</v>
      </c>
      <c r="CY142">
        <v>13895</v>
      </c>
      <c r="CZ142">
        <v>14088</v>
      </c>
      <c r="DA142">
        <v>14305</v>
      </c>
      <c r="DB142">
        <v>14571</v>
      </c>
      <c r="DC142">
        <v>14877</v>
      </c>
      <c r="DD142">
        <v>15078</v>
      </c>
      <c r="DE142">
        <v>15253</v>
      </c>
      <c r="DF142">
        <v>15253</v>
      </c>
      <c r="DG142">
        <v>15477</v>
      </c>
      <c r="DH142">
        <v>15575</v>
      </c>
      <c r="DI142">
        <v>15663</v>
      </c>
      <c r="DJ142">
        <v>15777</v>
      </c>
      <c r="DK142">
        <v>15847</v>
      </c>
      <c r="DL142">
        <v>15968</v>
      </c>
      <c r="DM142">
        <v>16049</v>
      </c>
      <c r="DN142">
        <v>16120</v>
      </c>
      <c r="DO142">
        <v>16203</v>
      </c>
      <c r="DP142">
        <v>16237</v>
      </c>
      <c r="DQ142">
        <v>16285</v>
      </c>
      <c r="DR142">
        <v>16305</v>
      </c>
      <c r="DS142">
        <v>16367</v>
      </c>
      <c r="DT142">
        <v>16367</v>
      </c>
      <c r="DU142">
        <v>16424</v>
      </c>
      <c r="DV142">
        <v>16513</v>
      </c>
      <c r="DW142">
        <v>16536</v>
      </c>
      <c r="DX142">
        <v>16550</v>
      </c>
      <c r="DY142">
        <v>16581</v>
      </c>
      <c r="DZ142">
        <v>16623</v>
      </c>
      <c r="EA142">
        <v>16651</v>
      </c>
      <c r="EB142">
        <v>16598</v>
      </c>
      <c r="EC142">
        <v>16673</v>
      </c>
      <c r="ED142">
        <v>16716</v>
      </c>
      <c r="EE142">
        <v>16751</v>
      </c>
      <c r="EF142">
        <v>16787</v>
      </c>
      <c r="EG142">
        <v>16837</v>
      </c>
      <c r="EH142">
        <v>16867</v>
      </c>
      <c r="EI142">
        <v>16911</v>
      </c>
      <c r="EJ142">
        <v>16958</v>
      </c>
      <c r="EK142">
        <v>17000</v>
      </c>
      <c r="EL142">
        <v>17039</v>
      </c>
      <c r="EM142">
        <v>17060</v>
      </c>
      <c r="EN142">
        <v>17111</v>
      </c>
      <c r="EO142">
        <v>17146</v>
      </c>
      <c r="EP142">
        <v>17187</v>
      </c>
      <c r="EQ142">
        <v>17250</v>
      </c>
      <c r="ER142">
        <v>17293</v>
      </c>
      <c r="ES142">
        <v>17369</v>
      </c>
      <c r="ET142">
        <v>17439</v>
      </c>
      <c r="EU142">
        <v>17484</v>
      </c>
      <c r="EV142">
        <v>17530</v>
      </c>
      <c r="EW142">
        <v>17588</v>
      </c>
      <c r="EX142">
        <v>17658</v>
      </c>
      <c r="EY142">
        <v>17725</v>
      </c>
      <c r="EZ142">
        <v>17780</v>
      </c>
      <c r="FA142">
        <v>17820</v>
      </c>
      <c r="FB142">
        <v>17879</v>
      </c>
      <c r="FC142">
        <v>17963</v>
      </c>
      <c r="FD142">
        <v>18055</v>
      </c>
      <c r="FE142">
        <v>18162</v>
      </c>
      <c r="FF142">
        <v>18254</v>
      </c>
      <c r="FG142">
        <v>18366</v>
      </c>
      <c r="FH142">
        <v>18476</v>
      </c>
    </row>
    <row r="143" spans="2:164" x14ac:dyDescent="0.35">
      <c r="B143" t="s">
        <v>104</v>
      </c>
      <c r="C143">
        <v>31.24</v>
      </c>
      <c r="D143">
        <v>36.51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1</v>
      </c>
      <c r="AU143">
        <v>1</v>
      </c>
      <c r="AV143">
        <v>1</v>
      </c>
      <c r="AW143">
        <v>1</v>
      </c>
      <c r="AX143">
        <v>1</v>
      </c>
      <c r="AY143">
        <v>1</v>
      </c>
      <c r="AZ143">
        <v>1</v>
      </c>
      <c r="BA143">
        <v>1</v>
      </c>
      <c r="BB143">
        <v>1</v>
      </c>
      <c r="BC143">
        <v>1</v>
      </c>
      <c r="BD143">
        <v>1</v>
      </c>
      <c r="BE143">
        <v>1</v>
      </c>
      <c r="BF143">
        <v>8</v>
      </c>
      <c r="BG143">
        <v>17</v>
      </c>
      <c r="BH143">
        <v>34</v>
      </c>
      <c r="BI143">
        <v>52</v>
      </c>
      <c r="BJ143">
        <v>69</v>
      </c>
      <c r="BK143">
        <v>85</v>
      </c>
      <c r="BL143">
        <v>85</v>
      </c>
      <c r="BM143">
        <v>112</v>
      </c>
      <c r="BN143">
        <v>127</v>
      </c>
      <c r="BO143">
        <v>154</v>
      </c>
      <c r="BP143">
        <v>172</v>
      </c>
      <c r="BQ143">
        <v>212</v>
      </c>
      <c r="BR143">
        <v>235</v>
      </c>
      <c r="BS143">
        <v>246</v>
      </c>
      <c r="BT143">
        <v>259</v>
      </c>
      <c r="BU143">
        <v>268</v>
      </c>
      <c r="BV143">
        <v>274</v>
      </c>
      <c r="BW143">
        <v>278</v>
      </c>
      <c r="BX143">
        <v>299</v>
      </c>
      <c r="BY143">
        <v>310</v>
      </c>
      <c r="BZ143">
        <v>323</v>
      </c>
      <c r="CA143">
        <v>345</v>
      </c>
      <c r="CB143">
        <v>349</v>
      </c>
      <c r="CC143">
        <v>353</v>
      </c>
      <c r="CD143">
        <v>358</v>
      </c>
      <c r="CE143">
        <v>372</v>
      </c>
      <c r="CF143">
        <v>372</v>
      </c>
      <c r="CG143">
        <v>381</v>
      </c>
      <c r="CH143">
        <v>389</v>
      </c>
      <c r="CI143">
        <v>391</v>
      </c>
      <c r="CJ143">
        <v>397</v>
      </c>
      <c r="CK143">
        <v>401</v>
      </c>
      <c r="CL143">
        <v>402</v>
      </c>
      <c r="CM143">
        <v>407</v>
      </c>
      <c r="CN143">
        <v>413</v>
      </c>
      <c r="CO143">
        <v>417</v>
      </c>
      <c r="CP143">
        <v>425</v>
      </c>
      <c r="CQ143">
        <v>428</v>
      </c>
      <c r="CR143">
        <v>435</v>
      </c>
      <c r="CS143">
        <v>437</v>
      </c>
      <c r="CT143">
        <v>441</v>
      </c>
      <c r="CU143">
        <v>444</v>
      </c>
      <c r="CV143">
        <v>447</v>
      </c>
      <c r="CW143">
        <v>449</v>
      </c>
      <c r="CX143">
        <v>449</v>
      </c>
      <c r="CY143">
        <v>451</v>
      </c>
      <c r="CZ143">
        <v>453</v>
      </c>
      <c r="DA143">
        <v>459</v>
      </c>
      <c r="DB143">
        <v>460</v>
      </c>
      <c r="DC143">
        <v>461</v>
      </c>
      <c r="DD143">
        <v>465</v>
      </c>
      <c r="DE143">
        <v>471</v>
      </c>
      <c r="DF143">
        <v>473</v>
      </c>
      <c r="DG143">
        <v>494</v>
      </c>
      <c r="DH143">
        <v>508</v>
      </c>
      <c r="DI143">
        <v>522</v>
      </c>
      <c r="DJ143">
        <v>540</v>
      </c>
      <c r="DK143">
        <v>562</v>
      </c>
      <c r="DL143">
        <v>576</v>
      </c>
      <c r="DM143">
        <v>582</v>
      </c>
      <c r="DN143">
        <v>586</v>
      </c>
      <c r="DO143">
        <v>596</v>
      </c>
      <c r="DP143">
        <v>607</v>
      </c>
      <c r="DQ143">
        <v>613</v>
      </c>
      <c r="DR143">
        <v>629</v>
      </c>
      <c r="DS143">
        <v>649</v>
      </c>
      <c r="DT143">
        <v>672</v>
      </c>
      <c r="DU143">
        <v>684</v>
      </c>
      <c r="DV143">
        <v>700</v>
      </c>
      <c r="DW143">
        <v>704</v>
      </c>
      <c r="DX143">
        <v>708</v>
      </c>
      <c r="DY143">
        <v>711</v>
      </c>
      <c r="DZ143">
        <v>718</v>
      </c>
      <c r="EA143">
        <v>720</v>
      </c>
      <c r="EB143">
        <v>728</v>
      </c>
      <c r="EC143">
        <v>730</v>
      </c>
      <c r="ED143">
        <v>734</v>
      </c>
      <c r="EE143">
        <v>739</v>
      </c>
      <c r="EF143">
        <v>746</v>
      </c>
      <c r="EG143">
        <v>755</v>
      </c>
      <c r="EH143">
        <v>757</v>
      </c>
      <c r="EI143">
        <v>765</v>
      </c>
      <c r="EJ143">
        <v>784</v>
      </c>
      <c r="EK143">
        <v>795</v>
      </c>
      <c r="EL143">
        <v>808</v>
      </c>
      <c r="EM143">
        <v>831</v>
      </c>
      <c r="EN143">
        <v>845</v>
      </c>
      <c r="EO143">
        <v>863</v>
      </c>
      <c r="EP143">
        <v>890</v>
      </c>
      <c r="EQ143">
        <v>915</v>
      </c>
      <c r="ER143">
        <v>953</v>
      </c>
      <c r="ES143">
        <v>961</v>
      </c>
      <c r="ET143">
        <v>979</v>
      </c>
      <c r="EU143">
        <v>981</v>
      </c>
      <c r="EV143">
        <v>987</v>
      </c>
      <c r="EW143">
        <v>1001</v>
      </c>
      <c r="EX143">
        <v>1008</v>
      </c>
      <c r="EY143">
        <v>1015</v>
      </c>
      <c r="EZ143">
        <v>1033</v>
      </c>
      <c r="FA143">
        <v>1042</v>
      </c>
      <c r="FB143">
        <v>1047</v>
      </c>
      <c r="FC143">
        <v>1071</v>
      </c>
      <c r="FD143">
        <v>1086</v>
      </c>
      <c r="FE143">
        <v>1104</v>
      </c>
      <c r="FF143">
        <v>1111</v>
      </c>
      <c r="FG143">
        <v>1121</v>
      </c>
      <c r="FH143">
        <v>1128</v>
      </c>
    </row>
    <row r="144" spans="2:164" x14ac:dyDescent="0.35">
      <c r="B144" t="s">
        <v>201</v>
      </c>
      <c r="C144">
        <v>48.019599999999997</v>
      </c>
      <c r="D144">
        <v>66.923699999999997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4</v>
      </c>
      <c r="BE144">
        <v>6</v>
      </c>
      <c r="BF144">
        <v>9</v>
      </c>
      <c r="BG144">
        <v>10</v>
      </c>
      <c r="BH144">
        <v>33</v>
      </c>
      <c r="BI144">
        <v>35</v>
      </c>
      <c r="BJ144">
        <v>44</v>
      </c>
      <c r="BK144">
        <v>49</v>
      </c>
      <c r="BL144">
        <v>53</v>
      </c>
      <c r="BM144">
        <v>60</v>
      </c>
      <c r="BN144">
        <v>62</v>
      </c>
      <c r="BO144">
        <v>72</v>
      </c>
      <c r="BP144">
        <v>81</v>
      </c>
      <c r="BQ144">
        <v>111</v>
      </c>
      <c r="BR144">
        <v>150</v>
      </c>
      <c r="BS144">
        <v>228</v>
      </c>
      <c r="BT144">
        <v>284</v>
      </c>
      <c r="BU144">
        <v>302</v>
      </c>
      <c r="BV144">
        <v>343</v>
      </c>
      <c r="BW144">
        <v>380</v>
      </c>
      <c r="BX144">
        <v>435</v>
      </c>
      <c r="BY144">
        <v>464</v>
      </c>
      <c r="BZ144">
        <v>531</v>
      </c>
      <c r="CA144">
        <v>584</v>
      </c>
      <c r="CB144">
        <v>662</v>
      </c>
      <c r="CC144">
        <v>697</v>
      </c>
      <c r="CD144">
        <v>727</v>
      </c>
      <c r="CE144">
        <v>781</v>
      </c>
      <c r="CF144">
        <v>812</v>
      </c>
      <c r="CG144">
        <v>865</v>
      </c>
      <c r="CH144">
        <v>951</v>
      </c>
      <c r="CI144">
        <v>1091</v>
      </c>
      <c r="CJ144">
        <v>1232</v>
      </c>
      <c r="CK144">
        <v>1295</v>
      </c>
      <c r="CL144">
        <v>1402</v>
      </c>
      <c r="CM144">
        <v>1546</v>
      </c>
      <c r="CN144">
        <v>1615</v>
      </c>
      <c r="CO144">
        <v>1676</v>
      </c>
      <c r="CP144">
        <v>1852</v>
      </c>
      <c r="CQ144">
        <v>1995</v>
      </c>
      <c r="CR144">
        <v>2135</v>
      </c>
      <c r="CS144">
        <v>2289</v>
      </c>
      <c r="CT144">
        <v>2482</v>
      </c>
      <c r="CU144">
        <v>2601</v>
      </c>
      <c r="CV144">
        <v>2717</v>
      </c>
      <c r="CW144">
        <v>2835</v>
      </c>
      <c r="CX144">
        <v>3027</v>
      </c>
      <c r="CY144">
        <v>3138</v>
      </c>
      <c r="CZ144">
        <v>3402</v>
      </c>
      <c r="DA144">
        <v>3597</v>
      </c>
      <c r="DB144">
        <v>3857</v>
      </c>
      <c r="DC144">
        <v>3920</v>
      </c>
      <c r="DD144">
        <v>4049</v>
      </c>
      <c r="DE144">
        <v>4205</v>
      </c>
      <c r="DF144">
        <v>4422</v>
      </c>
      <c r="DG144">
        <v>4578</v>
      </c>
      <c r="DH144">
        <v>4834</v>
      </c>
      <c r="DI144">
        <v>4975</v>
      </c>
      <c r="DJ144">
        <v>5090</v>
      </c>
      <c r="DK144">
        <v>5207</v>
      </c>
      <c r="DL144">
        <v>5279</v>
      </c>
      <c r="DM144">
        <v>5417</v>
      </c>
      <c r="DN144">
        <v>5571</v>
      </c>
      <c r="DO144">
        <v>5689</v>
      </c>
      <c r="DP144">
        <v>5850</v>
      </c>
      <c r="DQ144">
        <v>6157</v>
      </c>
      <c r="DR144">
        <v>6751</v>
      </c>
      <c r="DS144">
        <v>6751</v>
      </c>
      <c r="DT144">
        <v>6969</v>
      </c>
      <c r="DU144">
        <v>7234</v>
      </c>
      <c r="DV144">
        <v>7919</v>
      </c>
      <c r="DW144">
        <v>7919</v>
      </c>
      <c r="DX144">
        <v>8531</v>
      </c>
      <c r="DY144">
        <v>8969</v>
      </c>
      <c r="DZ144">
        <v>8969</v>
      </c>
      <c r="EA144">
        <v>9304</v>
      </c>
      <c r="EB144">
        <v>9576</v>
      </c>
      <c r="EC144">
        <v>9932</v>
      </c>
      <c r="ED144">
        <v>10382</v>
      </c>
      <c r="EE144">
        <v>10858</v>
      </c>
      <c r="EF144">
        <v>11308</v>
      </c>
      <c r="EG144">
        <v>11571</v>
      </c>
      <c r="EH144">
        <v>12067</v>
      </c>
      <c r="EI144">
        <v>12067</v>
      </c>
      <c r="EJ144">
        <v>12312</v>
      </c>
      <c r="EK144">
        <v>12511</v>
      </c>
      <c r="EL144">
        <v>12694</v>
      </c>
      <c r="EM144">
        <v>12859</v>
      </c>
      <c r="EN144">
        <v>13074</v>
      </c>
      <c r="EO144">
        <v>13319</v>
      </c>
      <c r="EP144">
        <v>13872</v>
      </c>
      <c r="EQ144">
        <v>13872</v>
      </c>
      <c r="ER144">
        <v>14238</v>
      </c>
      <c r="ES144">
        <v>14496</v>
      </c>
      <c r="ET144">
        <v>15192</v>
      </c>
      <c r="EU144">
        <v>15542</v>
      </c>
      <c r="EV144">
        <v>15877</v>
      </c>
      <c r="EW144">
        <v>15877</v>
      </c>
      <c r="EX144">
        <v>16779</v>
      </c>
      <c r="EY144">
        <v>17225</v>
      </c>
      <c r="EZ144">
        <v>17732</v>
      </c>
      <c r="FA144">
        <v>18231</v>
      </c>
      <c r="FB144">
        <v>18765</v>
      </c>
      <c r="FC144">
        <v>19285</v>
      </c>
      <c r="FD144">
        <v>19750</v>
      </c>
      <c r="FE144">
        <v>20319</v>
      </c>
      <c r="FF144">
        <v>20319</v>
      </c>
      <c r="FG144">
        <v>21327</v>
      </c>
      <c r="FH144">
        <v>21819</v>
      </c>
    </row>
    <row r="145" spans="2:164" x14ac:dyDescent="0.35">
      <c r="B145" t="s">
        <v>209</v>
      </c>
      <c r="C145">
        <v>-2.3599999999999999E-2</v>
      </c>
      <c r="D145">
        <v>37.906199999999998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1</v>
      </c>
      <c r="BE145">
        <v>1</v>
      </c>
      <c r="BF145">
        <v>3</v>
      </c>
      <c r="BG145">
        <v>3</v>
      </c>
      <c r="BH145">
        <v>3</v>
      </c>
      <c r="BI145">
        <v>3</v>
      </c>
      <c r="BJ145">
        <v>7</v>
      </c>
      <c r="BK145">
        <v>7</v>
      </c>
      <c r="BL145">
        <v>7</v>
      </c>
      <c r="BM145">
        <v>15</v>
      </c>
      <c r="BN145">
        <v>16</v>
      </c>
      <c r="BO145">
        <v>25</v>
      </c>
      <c r="BP145">
        <v>28</v>
      </c>
      <c r="BQ145">
        <v>31</v>
      </c>
      <c r="BR145">
        <v>31</v>
      </c>
      <c r="BS145">
        <v>38</v>
      </c>
      <c r="BT145">
        <v>42</v>
      </c>
      <c r="BU145">
        <v>50</v>
      </c>
      <c r="BV145">
        <v>59</v>
      </c>
      <c r="BW145">
        <v>81</v>
      </c>
      <c r="BX145">
        <v>110</v>
      </c>
      <c r="BY145">
        <v>122</v>
      </c>
      <c r="BZ145">
        <v>126</v>
      </c>
      <c r="CA145">
        <v>142</v>
      </c>
      <c r="CB145">
        <v>158</v>
      </c>
      <c r="CC145">
        <v>172</v>
      </c>
      <c r="CD145">
        <v>179</v>
      </c>
      <c r="CE145">
        <v>184</v>
      </c>
      <c r="CF145">
        <v>189</v>
      </c>
      <c r="CG145">
        <v>191</v>
      </c>
      <c r="CH145">
        <v>197</v>
      </c>
      <c r="CI145">
        <v>208</v>
      </c>
      <c r="CJ145">
        <v>216</v>
      </c>
      <c r="CK145">
        <v>225</v>
      </c>
      <c r="CL145">
        <v>234</v>
      </c>
      <c r="CM145">
        <v>246</v>
      </c>
      <c r="CN145">
        <v>262</v>
      </c>
      <c r="CO145">
        <v>270</v>
      </c>
      <c r="CP145">
        <v>281</v>
      </c>
      <c r="CQ145">
        <v>296</v>
      </c>
      <c r="CR145">
        <v>303</v>
      </c>
      <c r="CS145">
        <v>320</v>
      </c>
      <c r="CT145">
        <v>336</v>
      </c>
      <c r="CU145">
        <v>343</v>
      </c>
      <c r="CV145">
        <v>355</v>
      </c>
      <c r="CW145">
        <v>363</v>
      </c>
      <c r="CX145">
        <v>374</v>
      </c>
      <c r="CY145">
        <v>384</v>
      </c>
      <c r="CZ145">
        <v>396</v>
      </c>
      <c r="DA145">
        <v>411</v>
      </c>
      <c r="DB145">
        <v>435</v>
      </c>
      <c r="DC145">
        <v>465</v>
      </c>
      <c r="DD145">
        <v>490</v>
      </c>
      <c r="DE145">
        <v>535</v>
      </c>
      <c r="DF145">
        <v>582</v>
      </c>
      <c r="DG145">
        <v>607</v>
      </c>
      <c r="DH145">
        <v>621</v>
      </c>
      <c r="DI145">
        <v>649</v>
      </c>
      <c r="DJ145">
        <v>672</v>
      </c>
      <c r="DK145">
        <v>700</v>
      </c>
      <c r="DL145">
        <v>715</v>
      </c>
      <c r="DM145">
        <v>737</v>
      </c>
      <c r="DN145">
        <v>758</v>
      </c>
      <c r="DO145">
        <v>781</v>
      </c>
      <c r="DP145">
        <v>830</v>
      </c>
      <c r="DQ145">
        <v>887</v>
      </c>
      <c r="DR145">
        <v>912</v>
      </c>
      <c r="DS145">
        <v>963</v>
      </c>
      <c r="DT145">
        <v>1029</v>
      </c>
      <c r="DU145">
        <v>1109</v>
      </c>
      <c r="DV145">
        <v>1161</v>
      </c>
      <c r="DW145">
        <v>1192</v>
      </c>
      <c r="DX145">
        <v>1214</v>
      </c>
      <c r="DY145">
        <v>1286</v>
      </c>
      <c r="DZ145">
        <v>1348</v>
      </c>
      <c r="EA145">
        <v>1471</v>
      </c>
      <c r="EB145">
        <v>1618</v>
      </c>
      <c r="EC145">
        <v>1745</v>
      </c>
      <c r="ED145">
        <v>1888</v>
      </c>
      <c r="EE145">
        <v>1962</v>
      </c>
      <c r="EF145">
        <v>2021</v>
      </c>
      <c r="EG145">
        <v>2093</v>
      </c>
      <c r="EH145">
        <v>2216</v>
      </c>
      <c r="EI145">
        <v>2340</v>
      </c>
      <c r="EJ145">
        <v>2474</v>
      </c>
      <c r="EK145">
        <v>2600</v>
      </c>
      <c r="EL145">
        <v>2767</v>
      </c>
      <c r="EM145">
        <v>2872</v>
      </c>
      <c r="EN145">
        <v>2989</v>
      </c>
      <c r="EO145">
        <v>3094</v>
      </c>
      <c r="EP145">
        <v>3215</v>
      </c>
      <c r="EQ145">
        <v>3305</v>
      </c>
      <c r="ER145">
        <v>3457</v>
      </c>
      <c r="ES145">
        <v>3594</v>
      </c>
      <c r="ET145">
        <v>3727</v>
      </c>
      <c r="EU145">
        <v>3860</v>
      </c>
      <c r="EV145">
        <v>4044</v>
      </c>
      <c r="EW145">
        <v>4257</v>
      </c>
      <c r="EX145">
        <v>4374</v>
      </c>
      <c r="EY145">
        <v>4478</v>
      </c>
      <c r="EZ145">
        <v>4738</v>
      </c>
      <c r="FA145">
        <v>4797</v>
      </c>
      <c r="FB145">
        <v>4952</v>
      </c>
      <c r="FC145">
        <v>5206</v>
      </c>
      <c r="FD145">
        <v>5384</v>
      </c>
      <c r="FE145">
        <v>5533</v>
      </c>
      <c r="FF145">
        <v>5811</v>
      </c>
      <c r="FG145">
        <v>6070</v>
      </c>
      <c r="FH145">
        <v>6190</v>
      </c>
    </row>
    <row r="146" spans="2:164" x14ac:dyDescent="0.35">
      <c r="B146" t="s">
        <v>144</v>
      </c>
      <c r="C146">
        <v>36</v>
      </c>
      <c r="D146">
        <v>128</v>
      </c>
      <c r="E146">
        <v>1</v>
      </c>
      <c r="F146">
        <v>1</v>
      </c>
      <c r="G146">
        <v>2</v>
      </c>
      <c r="H146">
        <v>2</v>
      </c>
      <c r="I146">
        <v>3</v>
      </c>
      <c r="J146">
        <v>4</v>
      </c>
      <c r="K146">
        <v>4</v>
      </c>
      <c r="L146">
        <v>4</v>
      </c>
      <c r="M146">
        <v>4</v>
      </c>
      <c r="N146">
        <v>11</v>
      </c>
      <c r="O146">
        <v>12</v>
      </c>
      <c r="P146">
        <v>15</v>
      </c>
      <c r="Q146">
        <v>15</v>
      </c>
      <c r="R146">
        <v>16</v>
      </c>
      <c r="S146">
        <v>19</v>
      </c>
      <c r="T146">
        <v>23</v>
      </c>
      <c r="U146">
        <v>24</v>
      </c>
      <c r="V146">
        <v>24</v>
      </c>
      <c r="W146">
        <v>25</v>
      </c>
      <c r="X146">
        <v>27</v>
      </c>
      <c r="Y146">
        <v>28</v>
      </c>
      <c r="Z146">
        <v>28</v>
      </c>
      <c r="AA146">
        <v>28</v>
      </c>
      <c r="AB146">
        <v>28</v>
      </c>
      <c r="AC146">
        <v>28</v>
      </c>
      <c r="AD146">
        <v>29</v>
      </c>
      <c r="AE146">
        <v>30</v>
      </c>
      <c r="AF146">
        <v>31</v>
      </c>
      <c r="AG146">
        <v>31</v>
      </c>
      <c r="AH146">
        <v>104</v>
      </c>
      <c r="AI146">
        <v>204</v>
      </c>
      <c r="AJ146">
        <v>433</v>
      </c>
      <c r="AK146">
        <v>602</v>
      </c>
      <c r="AL146">
        <v>833</v>
      </c>
      <c r="AM146">
        <v>977</v>
      </c>
      <c r="AN146">
        <v>1261</v>
      </c>
      <c r="AO146">
        <v>1766</v>
      </c>
      <c r="AP146">
        <v>2337</v>
      </c>
      <c r="AQ146">
        <v>3150</v>
      </c>
      <c r="AR146">
        <v>3736</v>
      </c>
      <c r="AS146">
        <v>4335</v>
      </c>
      <c r="AT146">
        <v>5186</v>
      </c>
      <c r="AU146">
        <v>5621</v>
      </c>
      <c r="AV146">
        <v>6088</v>
      </c>
      <c r="AW146">
        <v>6593</v>
      </c>
      <c r="AX146">
        <v>7041</v>
      </c>
      <c r="AY146">
        <v>7314</v>
      </c>
      <c r="AZ146">
        <v>7478</v>
      </c>
      <c r="BA146">
        <v>7513</v>
      </c>
      <c r="BB146">
        <v>7755</v>
      </c>
      <c r="BC146">
        <v>7869</v>
      </c>
      <c r="BD146">
        <v>7979</v>
      </c>
      <c r="BE146">
        <v>8086</v>
      </c>
      <c r="BF146">
        <v>8162</v>
      </c>
      <c r="BG146">
        <v>8236</v>
      </c>
      <c r="BH146">
        <v>8320</v>
      </c>
      <c r="BI146">
        <v>8413</v>
      </c>
      <c r="BJ146">
        <v>8565</v>
      </c>
      <c r="BK146">
        <v>8652</v>
      </c>
      <c r="BL146">
        <v>8799</v>
      </c>
      <c r="BM146">
        <v>8961</v>
      </c>
      <c r="BN146">
        <v>8961</v>
      </c>
      <c r="BO146">
        <v>9037</v>
      </c>
      <c r="BP146">
        <v>9137</v>
      </c>
      <c r="BQ146">
        <v>9241</v>
      </c>
      <c r="BR146">
        <v>9332</v>
      </c>
      <c r="BS146">
        <v>9478</v>
      </c>
      <c r="BT146">
        <v>9583</v>
      </c>
      <c r="BU146">
        <v>9661</v>
      </c>
      <c r="BV146">
        <v>9786</v>
      </c>
      <c r="BW146">
        <v>9887</v>
      </c>
      <c r="BX146">
        <v>9976</v>
      </c>
      <c r="BY146">
        <v>10062</v>
      </c>
      <c r="BZ146">
        <v>10156</v>
      </c>
      <c r="CA146">
        <v>10237</v>
      </c>
      <c r="CB146">
        <v>10284</v>
      </c>
      <c r="CC146">
        <v>10331</v>
      </c>
      <c r="CD146">
        <v>10384</v>
      </c>
      <c r="CE146">
        <v>10423</v>
      </c>
      <c r="CF146">
        <v>10450</v>
      </c>
      <c r="CG146">
        <v>10480</v>
      </c>
      <c r="CH146">
        <v>10512</v>
      </c>
      <c r="CI146">
        <v>10537</v>
      </c>
      <c r="CJ146">
        <v>10564</v>
      </c>
      <c r="CK146">
        <v>10591</v>
      </c>
      <c r="CL146">
        <v>10613</v>
      </c>
      <c r="CM146">
        <v>10635</v>
      </c>
      <c r="CN146">
        <v>10653</v>
      </c>
      <c r="CO146">
        <v>10661</v>
      </c>
      <c r="CP146">
        <v>10674</v>
      </c>
      <c r="CQ146">
        <v>10683</v>
      </c>
      <c r="CR146">
        <v>10694</v>
      </c>
      <c r="CS146">
        <v>10708</v>
      </c>
      <c r="CT146">
        <v>10718</v>
      </c>
      <c r="CU146">
        <v>10728</v>
      </c>
      <c r="CV146">
        <v>10738</v>
      </c>
      <c r="CW146">
        <v>10752</v>
      </c>
      <c r="CX146">
        <v>10761</v>
      </c>
      <c r="CY146">
        <v>10765</v>
      </c>
      <c r="CZ146">
        <v>10774</v>
      </c>
      <c r="DA146">
        <v>10780</v>
      </c>
      <c r="DB146">
        <v>10793</v>
      </c>
      <c r="DC146">
        <v>10801</v>
      </c>
      <c r="DD146">
        <v>10804</v>
      </c>
      <c r="DE146">
        <v>10806</v>
      </c>
      <c r="DF146">
        <v>10810</v>
      </c>
      <c r="DG146">
        <v>10822</v>
      </c>
      <c r="DH146">
        <v>10840</v>
      </c>
      <c r="DI146">
        <v>10874</v>
      </c>
      <c r="DJ146">
        <v>10909</v>
      </c>
      <c r="DK146">
        <v>10936</v>
      </c>
      <c r="DL146">
        <v>10962</v>
      </c>
      <c r="DM146">
        <v>10991</v>
      </c>
      <c r="DN146">
        <v>11018</v>
      </c>
      <c r="DO146">
        <v>11037</v>
      </c>
      <c r="DP146">
        <v>11050</v>
      </c>
      <c r="DQ146">
        <v>11065</v>
      </c>
      <c r="DR146">
        <v>11078</v>
      </c>
      <c r="DS146">
        <v>11110</v>
      </c>
      <c r="DT146">
        <v>11122</v>
      </c>
      <c r="DU146">
        <v>11142</v>
      </c>
      <c r="DV146">
        <v>11165</v>
      </c>
      <c r="DW146">
        <v>11190</v>
      </c>
      <c r="DX146">
        <v>11206</v>
      </c>
      <c r="DY146">
        <v>11225</v>
      </c>
      <c r="DZ146">
        <v>11265</v>
      </c>
      <c r="EA146">
        <v>11344</v>
      </c>
      <c r="EB146">
        <v>11402</v>
      </c>
      <c r="EC146">
        <v>11441</v>
      </c>
      <c r="ED146">
        <v>11468</v>
      </c>
      <c r="EE146">
        <v>11503</v>
      </c>
      <c r="EF146">
        <v>11541</v>
      </c>
      <c r="EG146">
        <v>11590</v>
      </c>
      <c r="EH146">
        <v>11629</v>
      </c>
      <c r="EI146">
        <v>11668</v>
      </c>
      <c r="EJ146">
        <v>11719</v>
      </c>
      <c r="EK146">
        <v>11776</v>
      </c>
      <c r="EL146">
        <v>11814</v>
      </c>
      <c r="EM146">
        <v>11852</v>
      </c>
      <c r="EN146">
        <v>11902</v>
      </c>
      <c r="EO146">
        <v>11947</v>
      </c>
      <c r="EP146">
        <v>12003</v>
      </c>
      <c r="EQ146">
        <v>12051</v>
      </c>
      <c r="ER146">
        <v>12085</v>
      </c>
      <c r="ES146">
        <v>12121</v>
      </c>
      <c r="ET146">
        <v>12155</v>
      </c>
      <c r="EU146">
        <v>12198</v>
      </c>
      <c r="EV146">
        <v>12257</v>
      </c>
      <c r="EW146">
        <v>12306</v>
      </c>
      <c r="EX146">
        <v>12373</v>
      </c>
      <c r="EY146">
        <v>12421</v>
      </c>
      <c r="EZ146">
        <v>12438</v>
      </c>
      <c r="FA146">
        <v>12484</v>
      </c>
      <c r="FB146">
        <v>12535</v>
      </c>
      <c r="FC146">
        <v>12563</v>
      </c>
      <c r="FD146">
        <v>12602</v>
      </c>
      <c r="FE146">
        <v>12653</v>
      </c>
      <c r="FF146">
        <v>12715</v>
      </c>
      <c r="FG146">
        <v>12757</v>
      </c>
      <c r="FH146">
        <v>12800</v>
      </c>
    </row>
    <row r="147" spans="2:164" x14ac:dyDescent="0.35">
      <c r="B147" t="s">
        <v>63</v>
      </c>
      <c r="C147">
        <v>29.5</v>
      </c>
      <c r="D147">
        <v>47.75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1</v>
      </c>
      <c r="AM147">
        <v>11</v>
      </c>
      <c r="AN147">
        <v>26</v>
      </c>
      <c r="AO147">
        <v>43</v>
      </c>
      <c r="AP147">
        <v>45</v>
      </c>
      <c r="AQ147">
        <v>45</v>
      </c>
      <c r="AR147">
        <v>45</v>
      </c>
      <c r="AS147">
        <v>56</v>
      </c>
      <c r="AT147">
        <v>56</v>
      </c>
      <c r="AU147">
        <v>56</v>
      </c>
      <c r="AV147">
        <v>58</v>
      </c>
      <c r="AW147">
        <v>58</v>
      </c>
      <c r="AX147">
        <v>61</v>
      </c>
      <c r="AY147">
        <v>64</v>
      </c>
      <c r="AZ147">
        <v>64</v>
      </c>
      <c r="BA147">
        <v>69</v>
      </c>
      <c r="BB147">
        <v>72</v>
      </c>
      <c r="BC147">
        <v>80</v>
      </c>
      <c r="BD147">
        <v>80</v>
      </c>
      <c r="BE147">
        <v>104</v>
      </c>
      <c r="BF147">
        <v>112</v>
      </c>
      <c r="BG147">
        <v>123</v>
      </c>
      <c r="BH147">
        <v>130</v>
      </c>
      <c r="BI147">
        <v>142</v>
      </c>
      <c r="BJ147">
        <v>148</v>
      </c>
      <c r="BK147">
        <v>159</v>
      </c>
      <c r="BL147">
        <v>176</v>
      </c>
      <c r="BM147">
        <v>188</v>
      </c>
      <c r="BN147">
        <v>189</v>
      </c>
      <c r="BO147">
        <v>191</v>
      </c>
      <c r="BP147">
        <v>195</v>
      </c>
      <c r="BQ147">
        <v>208</v>
      </c>
      <c r="BR147">
        <v>225</v>
      </c>
      <c r="BS147">
        <v>235</v>
      </c>
      <c r="BT147">
        <v>255</v>
      </c>
      <c r="BU147">
        <v>266</v>
      </c>
      <c r="BV147">
        <v>289</v>
      </c>
      <c r="BW147">
        <v>317</v>
      </c>
      <c r="BX147">
        <v>342</v>
      </c>
      <c r="BY147">
        <v>417</v>
      </c>
      <c r="BZ147">
        <v>479</v>
      </c>
      <c r="CA147">
        <v>556</v>
      </c>
      <c r="CB147">
        <v>665</v>
      </c>
      <c r="CC147">
        <v>743</v>
      </c>
      <c r="CD147">
        <v>855</v>
      </c>
      <c r="CE147">
        <v>910</v>
      </c>
      <c r="CF147">
        <v>993</v>
      </c>
      <c r="CG147">
        <v>1154</v>
      </c>
      <c r="CH147">
        <v>1234</v>
      </c>
      <c r="CI147">
        <v>1300</v>
      </c>
      <c r="CJ147">
        <v>1355</v>
      </c>
      <c r="CK147">
        <v>1405</v>
      </c>
      <c r="CL147">
        <v>1524</v>
      </c>
      <c r="CM147">
        <v>1658</v>
      </c>
      <c r="CN147">
        <v>1751</v>
      </c>
      <c r="CO147">
        <v>1915</v>
      </c>
      <c r="CP147">
        <v>1995</v>
      </c>
      <c r="CQ147">
        <v>2080</v>
      </c>
      <c r="CR147">
        <v>2248</v>
      </c>
      <c r="CS147">
        <v>2399</v>
      </c>
      <c r="CT147">
        <v>2614</v>
      </c>
      <c r="CU147">
        <v>2892</v>
      </c>
      <c r="CV147">
        <v>3075</v>
      </c>
      <c r="CW147">
        <v>3288</v>
      </c>
      <c r="CX147">
        <v>3440</v>
      </c>
      <c r="CY147">
        <v>3740</v>
      </c>
      <c r="CZ147">
        <v>4024</v>
      </c>
      <c r="DA147">
        <v>4377</v>
      </c>
      <c r="DB147">
        <v>4619</v>
      </c>
      <c r="DC147">
        <v>4983</v>
      </c>
      <c r="DD147">
        <v>5278</v>
      </c>
      <c r="DE147">
        <v>5804</v>
      </c>
      <c r="DF147">
        <v>6289</v>
      </c>
      <c r="DG147">
        <v>6567</v>
      </c>
      <c r="DH147">
        <v>7208</v>
      </c>
      <c r="DI147">
        <v>7623</v>
      </c>
      <c r="DJ147">
        <v>8688</v>
      </c>
      <c r="DK147">
        <v>9286</v>
      </c>
      <c r="DL147">
        <v>10277</v>
      </c>
      <c r="DM147">
        <v>11028</v>
      </c>
      <c r="DN147">
        <v>11975</v>
      </c>
      <c r="DO147">
        <v>12860</v>
      </c>
      <c r="DP147">
        <v>13802</v>
      </c>
      <c r="DQ147">
        <v>14850</v>
      </c>
      <c r="DR147">
        <v>15691</v>
      </c>
      <c r="DS147">
        <v>16764</v>
      </c>
      <c r="DT147">
        <v>17568</v>
      </c>
      <c r="DU147">
        <v>18609</v>
      </c>
      <c r="DV147">
        <v>19564</v>
      </c>
      <c r="DW147">
        <v>20464</v>
      </c>
      <c r="DX147">
        <v>21302</v>
      </c>
      <c r="DY147">
        <v>21967</v>
      </c>
      <c r="DZ147">
        <v>22575</v>
      </c>
      <c r="EA147">
        <v>23267</v>
      </c>
      <c r="EB147">
        <v>24112</v>
      </c>
      <c r="EC147">
        <v>25184</v>
      </c>
      <c r="ED147">
        <v>26192</v>
      </c>
      <c r="EE147">
        <v>27043</v>
      </c>
      <c r="EF147">
        <v>27762</v>
      </c>
      <c r="EG147">
        <v>28649</v>
      </c>
      <c r="EH147">
        <v>29359</v>
      </c>
      <c r="EI147">
        <v>29921</v>
      </c>
      <c r="EJ147">
        <v>30644</v>
      </c>
      <c r="EK147">
        <v>31131</v>
      </c>
      <c r="EL147">
        <v>31848</v>
      </c>
      <c r="EM147">
        <v>32510</v>
      </c>
      <c r="EN147">
        <v>33140</v>
      </c>
      <c r="EO147">
        <v>33823</v>
      </c>
      <c r="EP147">
        <v>34432</v>
      </c>
      <c r="EQ147">
        <v>34952</v>
      </c>
      <c r="ER147">
        <v>35466</v>
      </c>
      <c r="ES147">
        <v>35920</v>
      </c>
      <c r="ET147">
        <v>36431</v>
      </c>
      <c r="EU147">
        <v>36958</v>
      </c>
      <c r="EV147">
        <v>37533</v>
      </c>
      <c r="EW147">
        <v>38074</v>
      </c>
      <c r="EX147">
        <v>38678</v>
      </c>
      <c r="EY147">
        <v>39145</v>
      </c>
      <c r="EZ147">
        <v>39650</v>
      </c>
      <c r="FA147">
        <v>40291</v>
      </c>
      <c r="FB147">
        <v>41033</v>
      </c>
      <c r="FC147">
        <v>41879</v>
      </c>
      <c r="FD147">
        <v>42788</v>
      </c>
      <c r="FE147">
        <v>43703</v>
      </c>
      <c r="FF147">
        <v>44391</v>
      </c>
      <c r="FG147">
        <v>44942</v>
      </c>
      <c r="FH147">
        <v>45524</v>
      </c>
    </row>
    <row r="148" spans="2:164" x14ac:dyDescent="0.35">
      <c r="B148" t="s">
        <v>247</v>
      </c>
      <c r="C148">
        <v>41.2044</v>
      </c>
      <c r="D148">
        <v>74.766099999999994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3</v>
      </c>
      <c r="BJ148">
        <v>3</v>
      </c>
      <c r="BK148">
        <v>6</v>
      </c>
      <c r="BL148">
        <v>14</v>
      </c>
      <c r="BM148">
        <v>14</v>
      </c>
      <c r="BN148">
        <v>16</v>
      </c>
      <c r="BO148">
        <v>42</v>
      </c>
      <c r="BP148">
        <v>44</v>
      </c>
      <c r="BQ148">
        <v>44</v>
      </c>
      <c r="BR148">
        <v>58</v>
      </c>
      <c r="BS148">
        <v>58</v>
      </c>
      <c r="BT148">
        <v>84</v>
      </c>
      <c r="BU148">
        <v>94</v>
      </c>
      <c r="BV148">
        <v>107</v>
      </c>
      <c r="BW148">
        <v>111</v>
      </c>
      <c r="BX148">
        <v>116</v>
      </c>
      <c r="BY148">
        <v>130</v>
      </c>
      <c r="BZ148">
        <v>144</v>
      </c>
      <c r="CA148">
        <v>147</v>
      </c>
      <c r="CB148">
        <v>216</v>
      </c>
      <c r="CC148">
        <v>228</v>
      </c>
      <c r="CD148">
        <v>270</v>
      </c>
      <c r="CE148">
        <v>280</v>
      </c>
      <c r="CF148">
        <v>298</v>
      </c>
      <c r="CG148">
        <v>339</v>
      </c>
      <c r="CH148">
        <v>377</v>
      </c>
      <c r="CI148">
        <v>419</v>
      </c>
      <c r="CJ148">
        <v>430</v>
      </c>
      <c r="CK148">
        <v>449</v>
      </c>
      <c r="CL148">
        <v>466</v>
      </c>
      <c r="CM148">
        <v>489</v>
      </c>
      <c r="CN148">
        <v>506</v>
      </c>
      <c r="CO148">
        <v>554</v>
      </c>
      <c r="CP148">
        <v>568</v>
      </c>
      <c r="CQ148">
        <v>590</v>
      </c>
      <c r="CR148">
        <v>612</v>
      </c>
      <c r="CS148">
        <v>631</v>
      </c>
      <c r="CT148">
        <v>665</v>
      </c>
      <c r="CU148">
        <v>665</v>
      </c>
      <c r="CV148">
        <v>682</v>
      </c>
      <c r="CW148">
        <v>695</v>
      </c>
      <c r="CX148">
        <v>708</v>
      </c>
      <c r="CY148">
        <v>729</v>
      </c>
      <c r="CZ148">
        <v>746</v>
      </c>
      <c r="DA148">
        <v>756</v>
      </c>
      <c r="DB148">
        <v>769</v>
      </c>
      <c r="DC148">
        <v>795</v>
      </c>
      <c r="DD148">
        <v>830</v>
      </c>
      <c r="DE148">
        <v>843</v>
      </c>
      <c r="DF148">
        <v>871</v>
      </c>
      <c r="DG148">
        <v>895</v>
      </c>
      <c r="DH148">
        <v>906</v>
      </c>
      <c r="DI148">
        <v>931</v>
      </c>
      <c r="DJ148">
        <v>1002</v>
      </c>
      <c r="DK148">
        <v>1016</v>
      </c>
      <c r="DL148">
        <v>1037</v>
      </c>
      <c r="DM148">
        <v>1044</v>
      </c>
      <c r="DN148">
        <v>1082</v>
      </c>
      <c r="DO148">
        <v>1111</v>
      </c>
      <c r="DP148">
        <v>1117</v>
      </c>
      <c r="DQ148">
        <v>1138</v>
      </c>
      <c r="DR148">
        <v>1216</v>
      </c>
      <c r="DS148">
        <v>1243</v>
      </c>
      <c r="DT148">
        <v>1270</v>
      </c>
      <c r="DU148">
        <v>1313</v>
      </c>
      <c r="DV148">
        <v>1350</v>
      </c>
      <c r="DW148">
        <v>1365</v>
      </c>
      <c r="DX148">
        <v>1403</v>
      </c>
      <c r="DY148">
        <v>1433</v>
      </c>
      <c r="DZ148">
        <v>1468</v>
      </c>
      <c r="EA148">
        <v>1520</v>
      </c>
      <c r="EB148">
        <v>1594</v>
      </c>
      <c r="EC148">
        <v>1662</v>
      </c>
      <c r="ED148">
        <v>1722</v>
      </c>
      <c r="EE148">
        <v>1748</v>
      </c>
      <c r="EF148">
        <v>1817</v>
      </c>
      <c r="EG148">
        <v>1845</v>
      </c>
      <c r="EH148">
        <v>1871</v>
      </c>
      <c r="EI148">
        <v>1899</v>
      </c>
      <c r="EJ148">
        <v>1936</v>
      </c>
      <c r="EK148">
        <v>1974</v>
      </c>
      <c r="EL148">
        <v>2007</v>
      </c>
      <c r="EM148">
        <v>2032</v>
      </c>
      <c r="EN148">
        <v>2055</v>
      </c>
      <c r="EO148">
        <v>2093</v>
      </c>
      <c r="EP148">
        <v>2166</v>
      </c>
      <c r="EQ148">
        <v>2166</v>
      </c>
      <c r="ER148">
        <v>2207</v>
      </c>
      <c r="ES148">
        <v>2285</v>
      </c>
      <c r="ET148">
        <v>2472</v>
      </c>
      <c r="EU148">
        <v>2562</v>
      </c>
      <c r="EV148">
        <v>2657</v>
      </c>
      <c r="EW148">
        <v>2657</v>
      </c>
      <c r="EX148">
        <v>2789</v>
      </c>
      <c r="EY148">
        <v>2981</v>
      </c>
      <c r="EZ148">
        <v>3356</v>
      </c>
      <c r="FA148">
        <v>3356</v>
      </c>
      <c r="FB148">
        <v>3726</v>
      </c>
      <c r="FC148">
        <v>3954</v>
      </c>
      <c r="FD148">
        <v>4204</v>
      </c>
      <c r="FE148">
        <v>4446</v>
      </c>
      <c r="FF148">
        <v>4513</v>
      </c>
      <c r="FG148">
        <v>5017</v>
      </c>
      <c r="FH148">
        <v>5296</v>
      </c>
    </row>
    <row r="149" spans="2:164" x14ac:dyDescent="0.35">
      <c r="B149" t="s">
        <v>98</v>
      </c>
      <c r="C149">
        <v>56.879600000000003</v>
      </c>
      <c r="D149">
        <v>24.603200000000001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1</v>
      </c>
      <c r="AT149">
        <v>1</v>
      </c>
      <c r="AU149">
        <v>1</v>
      </c>
      <c r="AV149">
        <v>1</v>
      </c>
      <c r="AW149">
        <v>1</v>
      </c>
      <c r="AX149">
        <v>1</v>
      </c>
      <c r="AY149">
        <v>2</v>
      </c>
      <c r="AZ149">
        <v>6</v>
      </c>
      <c r="BA149">
        <v>8</v>
      </c>
      <c r="BB149">
        <v>10</v>
      </c>
      <c r="BC149">
        <v>10</v>
      </c>
      <c r="BD149">
        <v>17</v>
      </c>
      <c r="BE149">
        <v>26</v>
      </c>
      <c r="BF149">
        <v>30</v>
      </c>
      <c r="BG149">
        <v>34</v>
      </c>
      <c r="BH149">
        <v>49</v>
      </c>
      <c r="BI149">
        <v>71</v>
      </c>
      <c r="BJ149">
        <v>86</v>
      </c>
      <c r="BK149">
        <v>111</v>
      </c>
      <c r="BL149">
        <v>124</v>
      </c>
      <c r="BM149">
        <v>139</v>
      </c>
      <c r="BN149">
        <v>180</v>
      </c>
      <c r="BO149">
        <v>197</v>
      </c>
      <c r="BP149">
        <v>221</v>
      </c>
      <c r="BQ149">
        <v>244</v>
      </c>
      <c r="BR149">
        <v>280</v>
      </c>
      <c r="BS149">
        <v>305</v>
      </c>
      <c r="BT149">
        <v>347</v>
      </c>
      <c r="BU149">
        <v>376</v>
      </c>
      <c r="BV149">
        <v>398</v>
      </c>
      <c r="BW149">
        <v>446</v>
      </c>
      <c r="BX149">
        <v>458</v>
      </c>
      <c r="BY149">
        <v>493</v>
      </c>
      <c r="BZ149">
        <v>509</v>
      </c>
      <c r="CA149">
        <v>533</v>
      </c>
      <c r="CB149">
        <v>542</v>
      </c>
      <c r="CC149">
        <v>548</v>
      </c>
      <c r="CD149">
        <v>577</v>
      </c>
      <c r="CE149">
        <v>589</v>
      </c>
      <c r="CF149">
        <v>612</v>
      </c>
      <c r="CG149">
        <v>630</v>
      </c>
      <c r="CH149">
        <v>651</v>
      </c>
      <c r="CI149">
        <v>655</v>
      </c>
      <c r="CJ149">
        <v>657</v>
      </c>
      <c r="CK149">
        <v>666</v>
      </c>
      <c r="CL149">
        <v>675</v>
      </c>
      <c r="CM149">
        <v>682</v>
      </c>
      <c r="CN149">
        <v>712</v>
      </c>
      <c r="CO149">
        <v>727</v>
      </c>
      <c r="CP149">
        <v>739</v>
      </c>
      <c r="CQ149">
        <v>748</v>
      </c>
      <c r="CR149">
        <v>761</v>
      </c>
      <c r="CS149">
        <v>778</v>
      </c>
      <c r="CT149">
        <v>784</v>
      </c>
      <c r="CU149">
        <v>804</v>
      </c>
      <c r="CV149">
        <v>812</v>
      </c>
      <c r="CW149">
        <v>818</v>
      </c>
      <c r="CX149">
        <v>836</v>
      </c>
      <c r="CY149">
        <v>849</v>
      </c>
      <c r="CZ149">
        <v>858</v>
      </c>
      <c r="DA149">
        <v>870</v>
      </c>
      <c r="DB149">
        <v>871</v>
      </c>
      <c r="DC149">
        <v>879</v>
      </c>
      <c r="DD149">
        <v>896</v>
      </c>
      <c r="DE149">
        <v>896</v>
      </c>
      <c r="DF149">
        <v>900</v>
      </c>
      <c r="DG149">
        <v>909</v>
      </c>
      <c r="DH149">
        <v>928</v>
      </c>
      <c r="DI149">
        <v>930</v>
      </c>
      <c r="DJ149">
        <v>939</v>
      </c>
      <c r="DK149">
        <v>946</v>
      </c>
      <c r="DL149">
        <v>950</v>
      </c>
      <c r="DM149">
        <v>951</v>
      </c>
      <c r="DN149">
        <v>962</v>
      </c>
      <c r="DO149">
        <v>970</v>
      </c>
      <c r="DP149">
        <v>997</v>
      </c>
      <c r="DQ149">
        <v>1008</v>
      </c>
      <c r="DR149">
        <v>1009</v>
      </c>
      <c r="DS149">
        <v>1012</v>
      </c>
      <c r="DT149">
        <v>1016</v>
      </c>
      <c r="DU149">
        <v>1025</v>
      </c>
      <c r="DV149">
        <v>1030</v>
      </c>
      <c r="DW149">
        <v>1046</v>
      </c>
      <c r="DX149">
        <v>1047</v>
      </c>
      <c r="DY149">
        <v>1049</v>
      </c>
      <c r="DZ149">
        <v>1053</v>
      </c>
      <c r="EA149">
        <v>1057</v>
      </c>
      <c r="EB149">
        <v>1061</v>
      </c>
      <c r="EC149">
        <v>1064</v>
      </c>
      <c r="ED149">
        <v>1065</v>
      </c>
      <c r="EE149">
        <v>1066</v>
      </c>
      <c r="EF149">
        <v>1066</v>
      </c>
      <c r="EG149">
        <v>1071</v>
      </c>
      <c r="EH149">
        <v>1079</v>
      </c>
      <c r="EI149">
        <v>1082</v>
      </c>
      <c r="EJ149">
        <v>1085</v>
      </c>
      <c r="EK149">
        <v>1086</v>
      </c>
      <c r="EL149">
        <v>1088</v>
      </c>
      <c r="EM149">
        <v>1088</v>
      </c>
      <c r="EN149">
        <v>1089</v>
      </c>
      <c r="EO149">
        <v>1092</v>
      </c>
      <c r="EP149">
        <v>1094</v>
      </c>
      <c r="EQ149">
        <v>1096</v>
      </c>
      <c r="ER149">
        <v>1097</v>
      </c>
      <c r="ES149">
        <v>1097</v>
      </c>
      <c r="ET149">
        <v>1097</v>
      </c>
      <c r="EU149">
        <v>1098</v>
      </c>
      <c r="EV149">
        <v>1104</v>
      </c>
      <c r="EW149">
        <v>1108</v>
      </c>
      <c r="EX149">
        <v>1110</v>
      </c>
      <c r="EY149">
        <v>1111</v>
      </c>
      <c r="EZ149">
        <v>1111</v>
      </c>
      <c r="FA149">
        <v>1111</v>
      </c>
      <c r="FB149">
        <v>1111</v>
      </c>
      <c r="FC149">
        <v>1111</v>
      </c>
      <c r="FD149">
        <v>1111</v>
      </c>
      <c r="FE149">
        <v>1112</v>
      </c>
      <c r="FF149">
        <v>1115</v>
      </c>
      <c r="FG149">
        <v>1116</v>
      </c>
      <c r="FH149">
        <v>1117</v>
      </c>
    </row>
    <row r="150" spans="2:164" x14ac:dyDescent="0.35">
      <c r="B150" t="s">
        <v>58</v>
      </c>
      <c r="C150">
        <v>33.854700000000001</v>
      </c>
      <c r="D150">
        <v>35.862299999999998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1</v>
      </c>
      <c r="AJ150">
        <v>1</v>
      </c>
      <c r="AK150">
        <v>1</v>
      </c>
      <c r="AL150">
        <v>1</v>
      </c>
      <c r="AM150">
        <v>1</v>
      </c>
      <c r="AN150">
        <v>2</v>
      </c>
      <c r="AO150">
        <v>2</v>
      </c>
      <c r="AP150">
        <v>2</v>
      </c>
      <c r="AQ150">
        <v>4</v>
      </c>
      <c r="AR150">
        <v>10</v>
      </c>
      <c r="AS150">
        <v>13</v>
      </c>
      <c r="AT150">
        <v>13</v>
      </c>
      <c r="AU150">
        <v>13</v>
      </c>
      <c r="AV150">
        <v>16</v>
      </c>
      <c r="AW150">
        <v>22</v>
      </c>
      <c r="AX150">
        <v>22</v>
      </c>
      <c r="AY150">
        <v>32</v>
      </c>
      <c r="AZ150">
        <v>32</v>
      </c>
      <c r="BA150">
        <v>41</v>
      </c>
      <c r="BB150">
        <v>61</v>
      </c>
      <c r="BC150">
        <v>61</v>
      </c>
      <c r="BD150">
        <v>77</v>
      </c>
      <c r="BE150">
        <v>93</v>
      </c>
      <c r="BF150">
        <v>110</v>
      </c>
      <c r="BG150">
        <v>110</v>
      </c>
      <c r="BH150">
        <v>120</v>
      </c>
      <c r="BI150">
        <v>133</v>
      </c>
      <c r="BJ150">
        <v>157</v>
      </c>
      <c r="BK150">
        <v>163</v>
      </c>
      <c r="BL150">
        <v>187</v>
      </c>
      <c r="BM150">
        <v>248</v>
      </c>
      <c r="BN150">
        <v>267</v>
      </c>
      <c r="BO150">
        <v>318</v>
      </c>
      <c r="BP150">
        <v>333</v>
      </c>
      <c r="BQ150">
        <v>368</v>
      </c>
      <c r="BR150">
        <v>391</v>
      </c>
      <c r="BS150">
        <v>412</v>
      </c>
      <c r="BT150">
        <v>438</v>
      </c>
      <c r="BU150">
        <v>446</v>
      </c>
      <c r="BV150">
        <v>470</v>
      </c>
      <c r="BW150">
        <v>479</v>
      </c>
      <c r="BX150">
        <v>494</v>
      </c>
      <c r="BY150">
        <v>508</v>
      </c>
      <c r="BZ150">
        <v>520</v>
      </c>
      <c r="CA150">
        <v>527</v>
      </c>
      <c r="CB150">
        <v>541</v>
      </c>
      <c r="CC150">
        <v>548</v>
      </c>
      <c r="CD150">
        <v>576</v>
      </c>
      <c r="CE150">
        <v>582</v>
      </c>
      <c r="CF150">
        <v>609</v>
      </c>
      <c r="CG150">
        <v>619</v>
      </c>
      <c r="CH150">
        <v>630</v>
      </c>
      <c r="CI150">
        <v>632</v>
      </c>
      <c r="CJ150">
        <v>641</v>
      </c>
      <c r="CK150">
        <v>658</v>
      </c>
      <c r="CL150">
        <v>663</v>
      </c>
      <c r="CM150">
        <v>668</v>
      </c>
      <c r="CN150">
        <v>672</v>
      </c>
      <c r="CO150">
        <v>673</v>
      </c>
      <c r="CP150">
        <v>677</v>
      </c>
      <c r="CQ150">
        <v>677</v>
      </c>
      <c r="CR150">
        <v>682</v>
      </c>
      <c r="CS150">
        <v>688</v>
      </c>
      <c r="CT150">
        <v>696</v>
      </c>
      <c r="CU150">
        <v>704</v>
      </c>
      <c r="CV150">
        <v>707</v>
      </c>
      <c r="CW150">
        <v>710</v>
      </c>
      <c r="CX150">
        <v>717</v>
      </c>
      <c r="CY150">
        <v>721</v>
      </c>
      <c r="CZ150">
        <v>725</v>
      </c>
      <c r="DA150">
        <v>729</v>
      </c>
      <c r="DB150">
        <v>733</v>
      </c>
      <c r="DC150">
        <v>737</v>
      </c>
      <c r="DD150">
        <v>740</v>
      </c>
      <c r="DE150">
        <v>741</v>
      </c>
      <c r="DF150">
        <v>750</v>
      </c>
      <c r="DG150">
        <v>784</v>
      </c>
      <c r="DH150">
        <v>796</v>
      </c>
      <c r="DI150">
        <v>809</v>
      </c>
      <c r="DJ150">
        <v>845</v>
      </c>
      <c r="DK150">
        <v>859</v>
      </c>
      <c r="DL150">
        <v>870</v>
      </c>
      <c r="DM150">
        <v>878</v>
      </c>
      <c r="DN150">
        <v>886</v>
      </c>
      <c r="DO150">
        <v>891</v>
      </c>
      <c r="DP150">
        <v>902</v>
      </c>
      <c r="DQ150">
        <v>911</v>
      </c>
      <c r="DR150">
        <v>931</v>
      </c>
      <c r="DS150">
        <v>954</v>
      </c>
      <c r="DT150">
        <v>961</v>
      </c>
      <c r="DU150">
        <v>1024</v>
      </c>
      <c r="DV150">
        <v>1086</v>
      </c>
      <c r="DW150">
        <v>1097</v>
      </c>
      <c r="DX150">
        <v>1114</v>
      </c>
      <c r="DY150">
        <v>1119</v>
      </c>
      <c r="DZ150">
        <v>1140</v>
      </c>
      <c r="EA150">
        <v>1161</v>
      </c>
      <c r="EB150">
        <v>1168</v>
      </c>
      <c r="EC150">
        <v>1172</v>
      </c>
      <c r="ED150">
        <v>1191</v>
      </c>
      <c r="EE150">
        <v>1220</v>
      </c>
      <c r="EF150">
        <v>1233</v>
      </c>
      <c r="EG150">
        <v>1242</v>
      </c>
      <c r="EH150">
        <v>1256</v>
      </c>
      <c r="EI150">
        <v>1306</v>
      </c>
      <c r="EJ150">
        <v>1312</v>
      </c>
      <c r="EK150">
        <v>1320</v>
      </c>
      <c r="EL150">
        <v>1331</v>
      </c>
      <c r="EM150">
        <v>1350</v>
      </c>
      <c r="EN150">
        <v>1368</v>
      </c>
      <c r="EO150">
        <v>1388</v>
      </c>
      <c r="EP150">
        <v>1402</v>
      </c>
      <c r="EQ150">
        <v>1422</v>
      </c>
      <c r="ER150">
        <v>1442</v>
      </c>
      <c r="ES150">
        <v>1446</v>
      </c>
      <c r="ET150">
        <v>1464</v>
      </c>
      <c r="EU150">
        <v>1473</v>
      </c>
      <c r="EV150">
        <v>1489</v>
      </c>
      <c r="EW150">
        <v>1495</v>
      </c>
      <c r="EX150">
        <v>1510</v>
      </c>
      <c r="EY150">
        <v>1536</v>
      </c>
      <c r="EZ150">
        <v>1587</v>
      </c>
      <c r="FA150">
        <v>1603</v>
      </c>
      <c r="FB150">
        <v>1622</v>
      </c>
      <c r="FC150">
        <v>1644</v>
      </c>
      <c r="FD150">
        <v>1662</v>
      </c>
      <c r="FE150">
        <v>1697</v>
      </c>
      <c r="FF150">
        <v>1719</v>
      </c>
      <c r="FG150">
        <v>1740</v>
      </c>
      <c r="FH150">
        <v>1745</v>
      </c>
    </row>
    <row r="151" spans="2:164" x14ac:dyDescent="0.35">
      <c r="B151" t="s">
        <v>242</v>
      </c>
      <c r="C151">
        <v>6.4280999999999997</v>
      </c>
      <c r="D151">
        <v>-9.4295000000000009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1</v>
      </c>
      <c r="BH151">
        <v>1</v>
      </c>
      <c r="BI151">
        <v>2</v>
      </c>
      <c r="BJ151">
        <v>2</v>
      </c>
      <c r="BK151">
        <v>2</v>
      </c>
      <c r="BL151">
        <v>3</v>
      </c>
      <c r="BM151">
        <v>3</v>
      </c>
      <c r="BN151">
        <v>3</v>
      </c>
      <c r="BO151">
        <v>3</v>
      </c>
      <c r="BP151">
        <v>3</v>
      </c>
      <c r="BQ151">
        <v>3</v>
      </c>
      <c r="BR151">
        <v>3</v>
      </c>
      <c r="BS151">
        <v>3</v>
      </c>
      <c r="BT151">
        <v>3</v>
      </c>
      <c r="BU151">
        <v>3</v>
      </c>
      <c r="BV151">
        <v>3</v>
      </c>
      <c r="BW151">
        <v>6</v>
      </c>
      <c r="BX151">
        <v>6</v>
      </c>
      <c r="BY151">
        <v>7</v>
      </c>
      <c r="BZ151">
        <v>10</v>
      </c>
      <c r="CA151">
        <v>13</v>
      </c>
      <c r="CB151">
        <v>14</v>
      </c>
      <c r="CC151">
        <v>14</v>
      </c>
      <c r="CD151">
        <v>31</v>
      </c>
      <c r="CE151">
        <v>31</v>
      </c>
      <c r="CF151">
        <v>37</v>
      </c>
      <c r="CG151">
        <v>48</v>
      </c>
      <c r="CH151">
        <v>50</v>
      </c>
      <c r="CI151">
        <v>59</v>
      </c>
      <c r="CJ151">
        <v>59</v>
      </c>
      <c r="CK151">
        <v>59</v>
      </c>
      <c r="CL151">
        <v>59</v>
      </c>
      <c r="CM151">
        <v>76</v>
      </c>
      <c r="CN151">
        <v>76</v>
      </c>
      <c r="CO151">
        <v>91</v>
      </c>
      <c r="CP151">
        <v>99</v>
      </c>
      <c r="CQ151">
        <v>101</v>
      </c>
      <c r="CR151">
        <v>101</v>
      </c>
      <c r="CS151">
        <v>101</v>
      </c>
      <c r="CT151">
        <v>117</v>
      </c>
      <c r="CU151">
        <v>120</v>
      </c>
      <c r="CV151">
        <v>124</v>
      </c>
      <c r="CW151">
        <v>124</v>
      </c>
      <c r="CX151">
        <v>141</v>
      </c>
      <c r="CY151">
        <v>141</v>
      </c>
      <c r="CZ151">
        <v>141</v>
      </c>
      <c r="DA151">
        <v>152</v>
      </c>
      <c r="DB151">
        <v>154</v>
      </c>
      <c r="DC151">
        <v>158</v>
      </c>
      <c r="DD151">
        <v>166</v>
      </c>
      <c r="DE151">
        <v>170</v>
      </c>
      <c r="DF151">
        <v>178</v>
      </c>
      <c r="DG151">
        <v>189</v>
      </c>
      <c r="DH151">
        <v>199</v>
      </c>
      <c r="DI151">
        <v>199</v>
      </c>
      <c r="DJ151">
        <v>199</v>
      </c>
      <c r="DK151">
        <v>211</v>
      </c>
      <c r="DL151">
        <v>211</v>
      </c>
      <c r="DM151">
        <v>213</v>
      </c>
      <c r="DN151">
        <v>215</v>
      </c>
      <c r="DO151">
        <v>219</v>
      </c>
      <c r="DP151">
        <v>223</v>
      </c>
      <c r="DQ151">
        <v>226</v>
      </c>
      <c r="DR151">
        <v>229</v>
      </c>
      <c r="DS151">
        <v>233</v>
      </c>
      <c r="DT151">
        <v>238</v>
      </c>
      <c r="DU151">
        <v>240</v>
      </c>
      <c r="DV151">
        <v>249</v>
      </c>
      <c r="DW151">
        <v>255</v>
      </c>
      <c r="DX151">
        <v>265</v>
      </c>
      <c r="DY151">
        <v>265</v>
      </c>
      <c r="DZ151">
        <v>266</v>
      </c>
      <c r="EA151">
        <v>266</v>
      </c>
      <c r="EB151">
        <v>269</v>
      </c>
      <c r="EC151">
        <v>273</v>
      </c>
      <c r="ED151">
        <v>280</v>
      </c>
      <c r="EE151">
        <v>288</v>
      </c>
      <c r="EF151">
        <v>296</v>
      </c>
      <c r="EG151">
        <v>311</v>
      </c>
      <c r="EH151">
        <v>316</v>
      </c>
      <c r="EI151">
        <v>321</v>
      </c>
      <c r="EJ151">
        <v>334</v>
      </c>
      <c r="EK151">
        <v>345</v>
      </c>
      <c r="EL151">
        <v>359</v>
      </c>
      <c r="EM151">
        <v>370</v>
      </c>
      <c r="EN151">
        <v>383</v>
      </c>
      <c r="EO151">
        <v>397</v>
      </c>
      <c r="EP151">
        <v>410</v>
      </c>
      <c r="EQ151">
        <v>421</v>
      </c>
      <c r="ER151">
        <v>446</v>
      </c>
      <c r="ES151">
        <v>458</v>
      </c>
      <c r="ET151">
        <v>498</v>
      </c>
      <c r="EU151">
        <v>509</v>
      </c>
      <c r="EV151">
        <v>516</v>
      </c>
      <c r="EW151">
        <v>542</v>
      </c>
      <c r="EX151">
        <v>581</v>
      </c>
      <c r="EY151">
        <v>601</v>
      </c>
      <c r="EZ151">
        <v>626</v>
      </c>
      <c r="FA151">
        <v>650</v>
      </c>
      <c r="FB151">
        <v>652</v>
      </c>
      <c r="FC151">
        <v>662</v>
      </c>
      <c r="FD151">
        <v>681</v>
      </c>
      <c r="FE151">
        <v>684</v>
      </c>
      <c r="FF151">
        <v>729</v>
      </c>
      <c r="FG151">
        <v>768</v>
      </c>
      <c r="FH151">
        <v>770</v>
      </c>
    </row>
    <row r="152" spans="2:164" x14ac:dyDescent="0.35">
      <c r="B152" t="s">
        <v>108</v>
      </c>
      <c r="C152">
        <v>47.14</v>
      </c>
      <c r="D152">
        <v>9.5500000000000007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1</v>
      </c>
      <c r="AV152">
        <v>1</v>
      </c>
      <c r="AW152">
        <v>1</v>
      </c>
      <c r="AX152">
        <v>1</v>
      </c>
      <c r="AY152">
        <v>1</v>
      </c>
      <c r="AZ152">
        <v>1</v>
      </c>
      <c r="BA152">
        <v>1</v>
      </c>
      <c r="BB152">
        <v>1</v>
      </c>
      <c r="BC152">
        <v>1</v>
      </c>
      <c r="BD152">
        <v>1</v>
      </c>
      <c r="BE152">
        <v>4</v>
      </c>
      <c r="BF152">
        <v>4</v>
      </c>
      <c r="BG152">
        <v>4</v>
      </c>
      <c r="BH152">
        <v>7</v>
      </c>
      <c r="BI152">
        <v>28</v>
      </c>
      <c r="BJ152">
        <v>28</v>
      </c>
      <c r="BK152">
        <v>28</v>
      </c>
      <c r="BL152">
        <v>37</v>
      </c>
      <c r="BM152">
        <v>37</v>
      </c>
      <c r="BN152">
        <v>51</v>
      </c>
      <c r="BO152">
        <v>51</v>
      </c>
      <c r="BP152">
        <v>51</v>
      </c>
      <c r="BQ152">
        <v>56</v>
      </c>
      <c r="BR152">
        <v>56</v>
      </c>
      <c r="BS152">
        <v>56</v>
      </c>
      <c r="BT152">
        <v>56</v>
      </c>
      <c r="BU152">
        <v>62</v>
      </c>
      <c r="BV152">
        <v>68</v>
      </c>
      <c r="BW152">
        <v>68</v>
      </c>
      <c r="BX152">
        <v>75</v>
      </c>
      <c r="BY152">
        <v>75</v>
      </c>
      <c r="BZ152">
        <v>77</v>
      </c>
      <c r="CA152">
        <v>77</v>
      </c>
      <c r="CB152">
        <v>77</v>
      </c>
      <c r="CC152">
        <v>78</v>
      </c>
      <c r="CD152">
        <v>78</v>
      </c>
      <c r="CE152">
        <v>78</v>
      </c>
      <c r="CF152">
        <v>79</v>
      </c>
      <c r="CG152">
        <v>79</v>
      </c>
      <c r="CH152">
        <v>79</v>
      </c>
      <c r="CI152">
        <v>79</v>
      </c>
      <c r="CJ152">
        <v>79</v>
      </c>
      <c r="CK152">
        <v>79</v>
      </c>
      <c r="CL152">
        <v>79</v>
      </c>
      <c r="CM152">
        <v>79</v>
      </c>
      <c r="CN152">
        <v>79</v>
      </c>
      <c r="CO152">
        <v>81</v>
      </c>
      <c r="CP152">
        <v>81</v>
      </c>
      <c r="CQ152">
        <v>81</v>
      </c>
      <c r="CR152">
        <v>81</v>
      </c>
      <c r="CS152">
        <v>81</v>
      </c>
      <c r="CT152">
        <v>81</v>
      </c>
      <c r="CU152">
        <v>81</v>
      </c>
      <c r="CV152">
        <v>82</v>
      </c>
      <c r="CW152">
        <v>82</v>
      </c>
      <c r="CX152">
        <v>82</v>
      </c>
      <c r="CY152">
        <v>82</v>
      </c>
      <c r="CZ152">
        <v>82</v>
      </c>
      <c r="DA152">
        <v>82</v>
      </c>
      <c r="DB152">
        <v>82</v>
      </c>
      <c r="DC152">
        <v>82</v>
      </c>
      <c r="DD152">
        <v>82</v>
      </c>
      <c r="DE152">
        <v>82</v>
      </c>
      <c r="DF152">
        <v>82</v>
      </c>
      <c r="DG152">
        <v>82</v>
      </c>
      <c r="DH152">
        <v>82</v>
      </c>
      <c r="DI152">
        <v>82</v>
      </c>
      <c r="DJ152">
        <v>82</v>
      </c>
      <c r="DK152">
        <v>82</v>
      </c>
      <c r="DL152">
        <v>82</v>
      </c>
      <c r="DM152">
        <v>82</v>
      </c>
      <c r="DN152">
        <v>82</v>
      </c>
      <c r="DO152">
        <v>82</v>
      </c>
      <c r="DP152">
        <v>82</v>
      </c>
      <c r="DQ152">
        <v>82</v>
      </c>
      <c r="DR152">
        <v>82</v>
      </c>
      <c r="DS152">
        <v>82</v>
      </c>
      <c r="DT152">
        <v>82</v>
      </c>
      <c r="DU152">
        <v>82</v>
      </c>
      <c r="DV152">
        <v>82</v>
      </c>
      <c r="DW152">
        <v>82</v>
      </c>
      <c r="DX152">
        <v>82</v>
      </c>
      <c r="DY152">
        <v>82</v>
      </c>
      <c r="DZ152">
        <v>82</v>
      </c>
      <c r="EA152">
        <v>82</v>
      </c>
      <c r="EB152">
        <v>82</v>
      </c>
      <c r="EC152">
        <v>82</v>
      </c>
      <c r="ED152">
        <v>82</v>
      </c>
      <c r="EE152">
        <v>82</v>
      </c>
      <c r="EF152">
        <v>82</v>
      </c>
      <c r="EG152">
        <v>82</v>
      </c>
      <c r="EH152">
        <v>82</v>
      </c>
      <c r="EI152">
        <v>82</v>
      </c>
      <c r="EJ152">
        <v>82</v>
      </c>
      <c r="EK152">
        <v>82</v>
      </c>
      <c r="EL152">
        <v>82</v>
      </c>
      <c r="EM152">
        <v>82</v>
      </c>
      <c r="EN152">
        <v>82</v>
      </c>
      <c r="EO152">
        <v>82</v>
      </c>
      <c r="EP152">
        <v>82</v>
      </c>
      <c r="EQ152">
        <v>82</v>
      </c>
      <c r="ER152">
        <v>82</v>
      </c>
      <c r="ES152">
        <v>82</v>
      </c>
      <c r="ET152">
        <v>82</v>
      </c>
      <c r="EU152">
        <v>82</v>
      </c>
      <c r="EV152">
        <v>82</v>
      </c>
      <c r="EW152">
        <v>82</v>
      </c>
      <c r="EX152">
        <v>82</v>
      </c>
      <c r="EY152">
        <v>82</v>
      </c>
      <c r="EZ152">
        <v>82</v>
      </c>
      <c r="FA152">
        <v>83</v>
      </c>
      <c r="FB152">
        <v>86</v>
      </c>
      <c r="FC152">
        <v>82</v>
      </c>
      <c r="FD152">
        <v>82</v>
      </c>
      <c r="FE152">
        <v>82</v>
      </c>
      <c r="FF152">
        <v>82</v>
      </c>
      <c r="FG152">
        <v>82</v>
      </c>
      <c r="FH152">
        <v>82</v>
      </c>
    </row>
    <row r="153" spans="2:164" x14ac:dyDescent="0.35">
      <c r="B153" t="s">
        <v>81</v>
      </c>
      <c r="C153">
        <v>55.169400000000003</v>
      </c>
      <c r="D153">
        <v>23.8813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1</v>
      </c>
      <c r="AQ153">
        <v>1</v>
      </c>
      <c r="AR153">
        <v>1</v>
      </c>
      <c r="AS153">
        <v>1</v>
      </c>
      <c r="AT153">
        <v>1</v>
      </c>
      <c r="AU153">
        <v>1</v>
      </c>
      <c r="AV153">
        <v>1</v>
      </c>
      <c r="AW153">
        <v>1</v>
      </c>
      <c r="AX153">
        <v>1</v>
      </c>
      <c r="AY153">
        <v>1</v>
      </c>
      <c r="AZ153">
        <v>1</v>
      </c>
      <c r="BA153">
        <v>1</v>
      </c>
      <c r="BB153">
        <v>3</v>
      </c>
      <c r="BC153">
        <v>3</v>
      </c>
      <c r="BD153">
        <v>6</v>
      </c>
      <c r="BE153">
        <v>8</v>
      </c>
      <c r="BF153">
        <v>12</v>
      </c>
      <c r="BG153">
        <v>17</v>
      </c>
      <c r="BH153">
        <v>25</v>
      </c>
      <c r="BI153">
        <v>27</v>
      </c>
      <c r="BJ153">
        <v>36</v>
      </c>
      <c r="BK153">
        <v>49</v>
      </c>
      <c r="BL153">
        <v>83</v>
      </c>
      <c r="BM153">
        <v>143</v>
      </c>
      <c r="BN153">
        <v>179</v>
      </c>
      <c r="BO153">
        <v>209</v>
      </c>
      <c r="BP153">
        <v>274</v>
      </c>
      <c r="BQ153">
        <v>299</v>
      </c>
      <c r="BR153">
        <v>358</v>
      </c>
      <c r="BS153">
        <v>394</v>
      </c>
      <c r="BT153">
        <v>460</v>
      </c>
      <c r="BU153">
        <v>491</v>
      </c>
      <c r="BV153">
        <v>537</v>
      </c>
      <c r="BW153">
        <v>581</v>
      </c>
      <c r="BX153">
        <v>649</v>
      </c>
      <c r="BY153">
        <v>696</v>
      </c>
      <c r="BZ153">
        <v>771</v>
      </c>
      <c r="CA153">
        <v>811</v>
      </c>
      <c r="CB153">
        <v>843</v>
      </c>
      <c r="CC153">
        <v>880</v>
      </c>
      <c r="CD153">
        <v>912</v>
      </c>
      <c r="CE153">
        <v>955</v>
      </c>
      <c r="CF153">
        <v>999</v>
      </c>
      <c r="CG153">
        <v>1026</v>
      </c>
      <c r="CH153">
        <v>1053</v>
      </c>
      <c r="CI153">
        <v>1062</v>
      </c>
      <c r="CJ153">
        <v>1070</v>
      </c>
      <c r="CK153">
        <v>1091</v>
      </c>
      <c r="CL153">
        <v>1128</v>
      </c>
      <c r="CM153">
        <v>1149</v>
      </c>
      <c r="CN153">
        <v>1239</v>
      </c>
      <c r="CO153">
        <v>1298</v>
      </c>
      <c r="CP153">
        <v>1326</v>
      </c>
      <c r="CQ153">
        <v>1350</v>
      </c>
      <c r="CR153">
        <v>1370</v>
      </c>
      <c r="CS153">
        <v>1398</v>
      </c>
      <c r="CT153">
        <v>1410</v>
      </c>
      <c r="CU153">
        <v>1426</v>
      </c>
      <c r="CV153">
        <v>1438</v>
      </c>
      <c r="CW153">
        <v>1449</v>
      </c>
      <c r="CX153">
        <v>1344</v>
      </c>
      <c r="CY153">
        <v>1375</v>
      </c>
      <c r="CZ153">
        <v>1385</v>
      </c>
      <c r="DA153">
        <v>1399</v>
      </c>
      <c r="DB153">
        <v>1406</v>
      </c>
      <c r="DC153">
        <v>1410</v>
      </c>
      <c r="DD153">
        <v>1419</v>
      </c>
      <c r="DE153">
        <v>1423</v>
      </c>
      <c r="DF153">
        <v>1428</v>
      </c>
      <c r="DG153">
        <v>1433</v>
      </c>
      <c r="DH153">
        <v>1436</v>
      </c>
      <c r="DI153">
        <v>1444</v>
      </c>
      <c r="DJ153">
        <v>1479</v>
      </c>
      <c r="DK153">
        <v>1485</v>
      </c>
      <c r="DL153">
        <v>1491</v>
      </c>
      <c r="DM153">
        <v>1505</v>
      </c>
      <c r="DN153">
        <v>1511</v>
      </c>
      <c r="DO153">
        <v>1523</v>
      </c>
      <c r="DP153">
        <v>1534</v>
      </c>
      <c r="DQ153">
        <v>1541</v>
      </c>
      <c r="DR153">
        <v>1547</v>
      </c>
      <c r="DS153">
        <v>1562</v>
      </c>
      <c r="DT153">
        <v>1577</v>
      </c>
      <c r="DU153">
        <v>1593</v>
      </c>
      <c r="DV153">
        <v>1604</v>
      </c>
      <c r="DW153">
        <v>1616</v>
      </c>
      <c r="DX153">
        <v>1623</v>
      </c>
      <c r="DY153">
        <v>1635</v>
      </c>
      <c r="DZ153">
        <v>1639</v>
      </c>
      <c r="EA153">
        <v>1647</v>
      </c>
      <c r="EB153">
        <v>1656</v>
      </c>
      <c r="EC153">
        <v>1662</v>
      </c>
      <c r="ED153">
        <v>1670</v>
      </c>
      <c r="EE153">
        <v>1675</v>
      </c>
      <c r="EF153">
        <v>1678</v>
      </c>
      <c r="EG153">
        <v>1682</v>
      </c>
      <c r="EH153">
        <v>1684</v>
      </c>
      <c r="EI153">
        <v>1687</v>
      </c>
      <c r="EJ153">
        <v>1694</v>
      </c>
      <c r="EK153">
        <v>1705</v>
      </c>
      <c r="EL153">
        <v>1714</v>
      </c>
      <c r="EM153">
        <v>1720</v>
      </c>
      <c r="EN153">
        <v>1727</v>
      </c>
      <c r="EO153">
        <v>1733</v>
      </c>
      <c r="EP153">
        <v>1752</v>
      </c>
      <c r="EQ153">
        <v>1756</v>
      </c>
      <c r="ER153">
        <v>1763</v>
      </c>
      <c r="ES153">
        <v>1768</v>
      </c>
      <c r="ET153">
        <v>1773</v>
      </c>
      <c r="EU153">
        <v>1776</v>
      </c>
      <c r="EV153">
        <v>1778</v>
      </c>
      <c r="EW153">
        <v>1784</v>
      </c>
      <c r="EX153">
        <v>1792</v>
      </c>
      <c r="EY153">
        <v>1795</v>
      </c>
      <c r="EZ153">
        <v>1798</v>
      </c>
      <c r="FA153">
        <v>1801</v>
      </c>
      <c r="FB153">
        <v>1803</v>
      </c>
      <c r="FC153">
        <v>1804</v>
      </c>
      <c r="FD153">
        <v>1806</v>
      </c>
      <c r="FE153">
        <v>1808</v>
      </c>
      <c r="FF153">
        <v>1813</v>
      </c>
      <c r="FG153">
        <v>1815</v>
      </c>
      <c r="FH153">
        <v>1816</v>
      </c>
    </row>
    <row r="154" spans="2:164" x14ac:dyDescent="0.35">
      <c r="B154" t="s">
        <v>87</v>
      </c>
      <c r="C154">
        <v>49.815300000000001</v>
      </c>
      <c r="D154">
        <v>6.1295999999999999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1</v>
      </c>
      <c r="AR154">
        <v>1</v>
      </c>
      <c r="AS154">
        <v>1</v>
      </c>
      <c r="AT154">
        <v>1</v>
      </c>
      <c r="AU154">
        <v>1</v>
      </c>
      <c r="AV154">
        <v>1</v>
      </c>
      <c r="AW154">
        <v>2</v>
      </c>
      <c r="AX154">
        <v>2</v>
      </c>
      <c r="AY154">
        <v>3</v>
      </c>
      <c r="AZ154">
        <v>3</v>
      </c>
      <c r="BA154">
        <v>5</v>
      </c>
      <c r="BB154">
        <v>7</v>
      </c>
      <c r="BC154">
        <v>19</v>
      </c>
      <c r="BD154">
        <v>34</v>
      </c>
      <c r="BE154">
        <v>51</v>
      </c>
      <c r="BF154">
        <v>59</v>
      </c>
      <c r="BG154">
        <v>77</v>
      </c>
      <c r="BH154">
        <v>140</v>
      </c>
      <c r="BI154">
        <v>203</v>
      </c>
      <c r="BJ154">
        <v>335</v>
      </c>
      <c r="BK154">
        <v>484</v>
      </c>
      <c r="BL154">
        <v>670</v>
      </c>
      <c r="BM154">
        <v>798</v>
      </c>
      <c r="BN154">
        <v>875</v>
      </c>
      <c r="BO154">
        <v>1099</v>
      </c>
      <c r="BP154">
        <v>1333</v>
      </c>
      <c r="BQ154">
        <v>1453</v>
      </c>
      <c r="BR154">
        <v>1605</v>
      </c>
      <c r="BS154">
        <v>1831</v>
      </c>
      <c r="BT154">
        <v>1950</v>
      </c>
      <c r="BU154">
        <v>1988</v>
      </c>
      <c r="BV154">
        <v>2178</v>
      </c>
      <c r="BW154">
        <v>2319</v>
      </c>
      <c r="BX154">
        <v>2487</v>
      </c>
      <c r="BY154">
        <v>2612</v>
      </c>
      <c r="BZ154">
        <v>2729</v>
      </c>
      <c r="CA154">
        <v>2804</v>
      </c>
      <c r="CB154">
        <v>2843</v>
      </c>
      <c r="CC154">
        <v>2970</v>
      </c>
      <c r="CD154">
        <v>3034</v>
      </c>
      <c r="CE154">
        <v>3115</v>
      </c>
      <c r="CF154">
        <v>3223</v>
      </c>
      <c r="CG154">
        <v>3270</v>
      </c>
      <c r="CH154">
        <v>3281</v>
      </c>
      <c r="CI154">
        <v>3292</v>
      </c>
      <c r="CJ154">
        <v>3307</v>
      </c>
      <c r="CK154">
        <v>3373</v>
      </c>
      <c r="CL154">
        <v>3444</v>
      </c>
      <c r="CM154">
        <v>3480</v>
      </c>
      <c r="CN154">
        <v>3537</v>
      </c>
      <c r="CO154">
        <v>3550</v>
      </c>
      <c r="CP154">
        <v>3558</v>
      </c>
      <c r="CQ154">
        <v>3618</v>
      </c>
      <c r="CR154">
        <v>3654</v>
      </c>
      <c r="CS154">
        <v>3665</v>
      </c>
      <c r="CT154">
        <v>3695</v>
      </c>
      <c r="CU154">
        <v>3711</v>
      </c>
      <c r="CV154">
        <v>3723</v>
      </c>
      <c r="CW154">
        <v>3729</v>
      </c>
      <c r="CX154">
        <v>3741</v>
      </c>
      <c r="CY154">
        <v>3769</v>
      </c>
      <c r="CZ154">
        <v>3784</v>
      </c>
      <c r="DA154">
        <v>3802</v>
      </c>
      <c r="DB154">
        <v>3812</v>
      </c>
      <c r="DC154">
        <v>3824</v>
      </c>
      <c r="DD154">
        <v>3828</v>
      </c>
      <c r="DE154">
        <v>3840</v>
      </c>
      <c r="DF154">
        <v>3851</v>
      </c>
      <c r="DG154">
        <v>3859</v>
      </c>
      <c r="DH154">
        <v>3871</v>
      </c>
      <c r="DI154">
        <v>3877</v>
      </c>
      <c r="DJ154">
        <v>3886</v>
      </c>
      <c r="DK154">
        <v>3888</v>
      </c>
      <c r="DL154">
        <v>3894</v>
      </c>
      <c r="DM154">
        <v>3904</v>
      </c>
      <c r="DN154">
        <v>3915</v>
      </c>
      <c r="DO154">
        <v>3923</v>
      </c>
      <c r="DP154">
        <v>3930</v>
      </c>
      <c r="DQ154">
        <v>3945</v>
      </c>
      <c r="DR154">
        <v>3947</v>
      </c>
      <c r="DS154">
        <v>3958</v>
      </c>
      <c r="DT154">
        <v>3971</v>
      </c>
      <c r="DU154">
        <v>3980</v>
      </c>
      <c r="DV154">
        <v>3981</v>
      </c>
      <c r="DW154">
        <v>3990</v>
      </c>
      <c r="DX154">
        <v>3992</v>
      </c>
      <c r="DY154">
        <v>3993</v>
      </c>
      <c r="DZ154">
        <v>3995</v>
      </c>
      <c r="EA154">
        <v>4001</v>
      </c>
      <c r="EB154">
        <v>4008</v>
      </c>
      <c r="EC154">
        <v>4012</v>
      </c>
      <c r="ED154">
        <v>4016</v>
      </c>
      <c r="EE154">
        <v>4018</v>
      </c>
      <c r="EF154">
        <v>4019</v>
      </c>
      <c r="EG154">
        <v>4020</v>
      </c>
      <c r="EH154">
        <v>4024</v>
      </c>
      <c r="EI154">
        <v>4027</v>
      </c>
      <c r="EJ154">
        <v>4032</v>
      </c>
      <c r="EK154">
        <v>4035</v>
      </c>
      <c r="EL154">
        <v>4039</v>
      </c>
      <c r="EM154">
        <v>4040</v>
      </c>
      <c r="EN154">
        <v>4046</v>
      </c>
      <c r="EO154">
        <v>4049</v>
      </c>
      <c r="EP154">
        <v>4052</v>
      </c>
      <c r="EQ154">
        <v>4055</v>
      </c>
      <c r="ER154">
        <v>4063</v>
      </c>
      <c r="ES154">
        <v>4070</v>
      </c>
      <c r="ET154">
        <v>4072</v>
      </c>
      <c r="EU154">
        <v>4075</v>
      </c>
      <c r="EV154">
        <v>4085</v>
      </c>
      <c r="EW154">
        <v>4091</v>
      </c>
      <c r="EX154">
        <v>4099</v>
      </c>
      <c r="EY154">
        <v>4105</v>
      </c>
      <c r="EZ154">
        <v>4120</v>
      </c>
      <c r="FA154">
        <v>4121</v>
      </c>
      <c r="FB154">
        <v>4133</v>
      </c>
      <c r="FC154">
        <v>4140</v>
      </c>
      <c r="FD154">
        <v>4151</v>
      </c>
      <c r="FE154">
        <v>4173</v>
      </c>
      <c r="FF154">
        <v>4217</v>
      </c>
      <c r="FG154">
        <v>4242</v>
      </c>
      <c r="FH154">
        <v>4256</v>
      </c>
    </row>
    <row r="155" spans="2:164" x14ac:dyDescent="0.35">
      <c r="B155" t="s">
        <v>261</v>
      </c>
      <c r="C155">
        <v>-18.7669</v>
      </c>
      <c r="D155">
        <v>46.869100000000003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3</v>
      </c>
      <c r="BL155">
        <v>3</v>
      </c>
      <c r="BM155">
        <v>3</v>
      </c>
      <c r="BN155">
        <v>12</v>
      </c>
      <c r="BO155">
        <v>17</v>
      </c>
      <c r="BP155">
        <v>19</v>
      </c>
      <c r="BQ155">
        <v>23</v>
      </c>
      <c r="BR155">
        <v>26</v>
      </c>
      <c r="BS155">
        <v>26</v>
      </c>
      <c r="BT155">
        <v>39</v>
      </c>
      <c r="BU155">
        <v>43</v>
      </c>
      <c r="BV155">
        <v>57</v>
      </c>
      <c r="BW155">
        <v>57</v>
      </c>
      <c r="BX155">
        <v>59</v>
      </c>
      <c r="BY155">
        <v>70</v>
      </c>
      <c r="BZ155">
        <v>70</v>
      </c>
      <c r="CA155">
        <v>72</v>
      </c>
      <c r="CB155">
        <v>82</v>
      </c>
      <c r="CC155">
        <v>88</v>
      </c>
      <c r="CD155">
        <v>93</v>
      </c>
      <c r="CE155">
        <v>93</v>
      </c>
      <c r="CF155">
        <v>93</v>
      </c>
      <c r="CG155">
        <v>102</v>
      </c>
      <c r="CH155">
        <v>106</v>
      </c>
      <c r="CI155">
        <v>106</v>
      </c>
      <c r="CJ155">
        <v>108</v>
      </c>
      <c r="CK155">
        <v>110</v>
      </c>
      <c r="CL155">
        <v>111</v>
      </c>
      <c r="CM155">
        <v>117</v>
      </c>
      <c r="CN155">
        <v>120</v>
      </c>
      <c r="CO155">
        <v>121</v>
      </c>
      <c r="CP155">
        <v>121</v>
      </c>
      <c r="CQ155">
        <v>121</v>
      </c>
      <c r="CR155">
        <v>121</v>
      </c>
      <c r="CS155">
        <v>121</v>
      </c>
      <c r="CT155">
        <v>122</v>
      </c>
      <c r="CU155">
        <v>123</v>
      </c>
      <c r="CV155">
        <v>124</v>
      </c>
      <c r="CW155">
        <v>128</v>
      </c>
      <c r="CX155">
        <v>128</v>
      </c>
      <c r="CY155">
        <v>128</v>
      </c>
      <c r="CZ155">
        <v>128</v>
      </c>
      <c r="DA155">
        <v>132</v>
      </c>
      <c r="DB155">
        <v>135</v>
      </c>
      <c r="DC155">
        <v>149</v>
      </c>
      <c r="DD155">
        <v>149</v>
      </c>
      <c r="DE155">
        <v>151</v>
      </c>
      <c r="DF155">
        <v>158</v>
      </c>
      <c r="DG155">
        <v>193</v>
      </c>
      <c r="DH155">
        <v>193</v>
      </c>
      <c r="DI155">
        <v>193</v>
      </c>
      <c r="DJ155">
        <v>193</v>
      </c>
      <c r="DK155">
        <v>186</v>
      </c>
      <c r="DL155">
        <v>186</v>
      </c>
      <c r="DM155">
        <v>212</v>
      </c>
      <c r="DN155">
        <v>230</v>
      </c>
      <c r="DO155">
        <v>238</v>
      </c>
      <c r="DP155">
        <v>283</v>
      </c>
      <c r="DQ155">
        <v>304</v>
      </c>
      <c r="DR155">
        <v>322</v>
      </c>
      <c r="DS155">
        <v>326</v>
      </c>
      <c r="DT155">
        <v>371</v>
      </c>
      <c r="DU155">
        <v>405</v>
      </c>
      <c r="DV155">
        <v>448</v>
      </c>
      <c r="DW155">
        <v>488</v>
      </c>
      <c r="DX155">
        <v>527</v>
      </c>
      <c r="DY155">
        <v>542</v>
      </c>
      <c r="DZ155">
        <v>586</v>
      </c>
      <c r="EA155">
        <v>612</v>
      </c>
      <c r="EB155">
        <v>656</v>
      </c>
      <c r="EC155">
        <v>698</v>
      </c>
      <c r="ED155">
        <v>758</v>
      </c>
      <c r="EE155">
        <v>771</v>
      </c>
      <c r="EF155">
        <v>826</v>
      </c>
      <c r="EG155">
        <v>845</v>
      </c>
      <c r="EH155">
        <v>908</v>
      </c>
      <c r="EI155">
        <v>957</v>
      </c>
      <c r="EJ155">
        <v>975</v>
      </c>
      <c r="EK155">
        <v>1026</v>
      </c>
      <c r="EL155">
        <v>1052</v>
      </c>
      <c r="EM155">
        <v>1094</v>
      </c>
      <c r="EN155">
        <v>1138</v>
      </c>
      <c r="EO155">
        <v>1162</v>
      </c>
      <c r="EP155">
        <v>1203</v>
      </c>
      <c r="EQ155">
        <v>1240</v>
      </c>
      <c r="ER155">
        <v>1252</v>
      </c>
      <c r="ES155">
        <v>1272</v>
      </c>
      <c r="ET155">
        <v>1290</v>
      </c>
      <c r="EU155">
        <v>1317</v>
      </c>
      <c r="EV155">
        <v>1378</v>
      </c>
      <c r="EW155">
        <v>1403</v>
      </c>
      <c r="EX155">
        <v>1443</v>
      </c>
      <c r="EY155">
        <v>1503</v>
      </c>
      <c r="EZ155">
        <v>1596</v>
      </c>
      <c r="FA155">
        <v>1640</v>
      </c>
      <c r="FB155">
        <v>1724</v>
      </c>
      <c r="FC155">
        <v>1787</v>
      </c>
      <c r="FD155">
        <v>1829</v>
      </c>
      <c r="FE155">
        <v>1922</v>
      </c>
      <c r="FF155">
        <v>2005</v>
      </c>
      <c r="FG155">
        <v>2078</v>
      </c>
      <c r="FH155">
        <v>2138</v>
      </c>
    </row>
    <row r="156" spans="2:164" x14ac:dyDescent="0.35">
      <c r="B156" t="s">
        <v>38</v>
      </c>
      <c r="C156">
        <v>2.5</v>
      </c>
      <c r="D156">
        <v>112.5</v>
      </c>
      <c r="E156">
        <v>0</v>
      </c>
      <c r="F156">
        <v>0</v>
      </c>
      <c r="G156">
        <v>0</v>
      </c>
      <c r="H156">
        <v>3</v>
      </c>
      <c r="I156">
        <v>4</v>
      </c>
      <c r="J156">
        <v>4</v>
      </c>
      <c r="K156">
        <v>4</v>
      </c>
      <c r="L156">
        <v>7</v>
      </c>
      <c r="M156">
        <v>8</v>
      </c>
      <c r="N156">
        <v>8</v>
      </c>
      <c r="O156">
        <v>8</v>
      </c>
      <c r="P156">
        <v>8</v>
      </c>
      <c r="Q156">
        <v>8</v>
      </c>
      <c r="R156">
        <v>10</v>
      </c>
      <c r="S156">
        <v>12</v>
      </c>
      <c r="T156">
        <v>12</v>
      </c>
      <c r="U156">
        <v>12</v>
      </c>
      <c r="V156">
        <v>16</v>
      </c>
      <c r="W156">
        <v>16</v>
      </c>
      <c r="X156">
        <v>18</v>
      </c>
      <c r="Y156">
        <v>18</v>
      </c>
      <c r="Z156">
        <v>18</v>
      </c>
      <c r="AA156">
        <v>19</v>
      </c>
      <c r="AB156">
        <v>19</v>
      </c>
      <c r="AC156">
        <v>22</v>
      </c>
      <c r="AD156">
        <v>22</v>
      </c>
      <c r="AE156">
        <v>22</v>
      </c>
      <c r="AF156">
        <v>22</v>
      </c>
      <c r="AG156">
        <v>22</v>
      </c>
      <c r="AH156">
        <v>22</v>
      </c>
      <c r="AI156">
        <v>22</v>
      </c>
      <c r="AJ156">
        <v>22</v>
      </c>
      <c r="AK156">
        <v>22</v>
      </c>
      <c r="AL156">
        <v>22</v>
      </c>
      <c r="AM156">
        <v>22</v>
      </c>
      <c r="AN156">
        <v>22</v>
      </c>
      <c r="AO156">
        <v>23</v>
      </c>
      <c r="AP156">
        <v>23</v>
      </c>
      <c r="AQ156">
        <v>25</v>
      </c>
      <c r="AR156">
        <v>29</v>
      </c>
      <c r="AS156">
        <v>29</v>
      </c>
      <c r="AT156">
        <v>36</v>
      </c>
      <c r="AU156">
        <v>50</v>
      </c>
      <c r="AV156">
        <v>50</v>
      </c>
      <c r="AW156">
        <v>83</v>
      </c>
      <c r="AX156">
        <v>93</v>
      </c>
      <c r="AY156">
        <v>99</v>
      </c>
      <c r="AZ156">
        <v>117</v>
      </c>
      <c r="BA156">
        <v>129</v>
      </c>
      <c r="BB156">
        <v>149</v>
      </c>
      <c r="BC156">
        <v>149</v>
      </c>
      <c r="BD156">
        <v>197</v>
      </c>
      <c r="BE156">
        <v>238</v>
      </c>
      <c r="BF156">
        <v>428</v>
      </c>
      <c r="BG156">
        <v>566</v>
      </c>
      <c r="BH156">
        <v>673</v>
      </c>
      <c r="BI156">
        <v>790</v>
      </c>
      <c r="BJ156">
        <v>900</v>
      </c>
      <c r="BK156">
        <v>1030</v>
      </c>
      <c r="BL156">
        <v>1183</v>
      </c>
      <c r="BM156">
        <v>1306</v>
      </c>
      <c r="BN156">
        <v>1518</v>
      </c>
      <c r="BO156">
        <v>1624</v>
      </c>
      <c r="BP156">
        <v>1796</v>
      </c>
      <c r="BQ156">
        <v>2031</v>
      </c>
      <c r="BR156">
        <v>2161</v>
      </c>
      <c r="BS156">
        <v>2320</v>
      </c>
      <c r="BT156">
        <v>2470</v>
      </c>
      <c r="BU156">
        <v>2626</v>
      </c>
      <c r="BV156">
        <v>2766</v>
      </c>
      <c r="BW156">
        <v>2908</v>
      </c>
      <c r="BX156">
        <v>3116</v>
      </c>
      <c r="BY156">
        <v>3333</v>
      </c>
      <c r="BZ156">
        <v>3483</v>
      </c>
      <c r="CA156">
        <v>3662</v>
      </c>
      <c r="CB156">
        <v>3793</v>
      </c>
      <c r="CC156">
        <v>3963</v>
      </c>
      <c r="CD156">
        <v>4119</v>
      </c>
      <c r="CE156">
        <v>4228</v>
      </c>
      <c r="CF156">
        <v>4346</v>
      </c>
      <c r="CG156">
        <v>4530</v>
      </c>
      <c r="CH156">
        <v>4683</v>
      </c>
      <c r="CI156">
        <v>4817</v>
      </c>
      <c r="CJ156">
        <v>4987</v>
      </c>
      <c r="CK156">
        <v>5072</v>
      </c>
      <c r="CL156">
        <v>5182</v>
      </c>
      <c r="CM156">
        <v>5251</v>
      </c>
      <c r="CN156">
        <v>5305</v>
      </c>
      <c r="CO156">
        <v>5389</v>
      </c>
      <c r="CP156">
        <v>5425</v>
      </c>
      <c r="CQ156">
        <v>5482</v>
      </c>
      <c r="CR156">
        <v>5532</v>
      </c>
      <c r="CS156">
        <v>5603</v>
      </c>
      <c r="CT156">
        <v>5691</v>
      </c>
      <c r="CU156">
        <v>5742</v>
      </c>
      <c r="CV156">
        <v>5780</v>
      </c>
      <c r="CW156">
        <v>5820</v>
      </c>
      <c r="CX156">
        <v>5851</v>
      </c>
      <c r="CY156">
        <v>5945</v>
      </c>
      <c r="CZ156">
        <v>6002</v>
      </c>
      <c r="DA156">
        <v>6071</v>
      </c>
      <c r="DB156">
        <v>6176</v>
      </c>
      <c r="DC156">
        <v>6298</v>
      </c>
      <c r="DD156">
        <v>6353</v>
      </c>
      <c r="DE156">
        <v>6383</v>
      </c>
      <c r="DF156">
        <v>6428</v>
      </c>
      <c r="DG156">
        <v>6467</v>
      </c>
      <c r="DH156">
        <v>6535</v>
      </c>
      <c r="DI156">
        <v>6589</v>
      </c>
      <c r="DJ156">
        <v>6656</v>
      </c>
      <c r="DK156">
        <v>6726</v>
      </c>
      <c r="DL156">
        <v>6742</v>
      </c>
      <c r="DM156">
        <v>6779</v>
      </c>
      <c r="DN156">
        <v>6819</v>
      </c>
      <c r="DO156">
        <v>6855</v>
      </c>
      <c r="DP156">
        <v>6872</v>
      </c>
      <c r="DQ156">
        <v>6894</v>
      </c>
      <c r="DR156">
        <v>6941</v>
      </c>
      <c r="DS156">
        <v>6978</v>
      </c>
      <c r="DT156">
        <v>7009</v>
      </c>
      <c r="DU156">
        <v>7059</v>
      </c>
      <c r="DV156">
        <v>7137</v>
      </c>
      <c r="DW156">
        <v>7185</v>
      </c>
      <c r="DX156">
        <v>7245</v>
      </c>
      <c r="DY156">
        <v>7417</v>
      </c>
      <c r="DZ156">
        <v>7604</v>
      </c>
      <c r="EA156">
        <v>7619</v>
      </c>
      <c r="EB156">
        <v>7629</v>
      </c>
      <c r="EC156">
        <v>7732</v>
      </c>
      <c r="ED156">
        <v>7762</v>
      </c>
      <c r="EE156">
        <v>7819</v>
      </c>
      <c r="EF156">
        <v>7857</v>
      </c>
      <c r="EG156">
        <v>7877</v>
      </c>
      <c r="EH156">
        <v>7970</v>
      </c>
      <c r="EI156">
        <v>8247</v>
      </c>
      <c r="EJ156">
        <v>8266</v>
      </c>
      <c r="EK156">
        <v>8303</v>
      </c>
      <c r="EL156">
        <v>8322</v>
      </c>
      <c r="EM156">
        <v>8329</v>
      </c>
      <c r="EN156">
        <v>8336</v>
      </c>
      <c r="EO156">
        <v>8338</v>
      </c>
      <c r="EP156">
        <v>8369</v>
      </c>
      <c r="EQ156">
        <v>8402</v>
      </c>
      <c r="ER156">
        <v>8445</v>
      </c>
      <c r="ES156">
        <v>8453</v>
      </c>
      <c r="ET156">
        <v>8494</v>
      </c>
      <c r="EU156">
        <v>8505</v>
      </c>
      <c r="EV156">
        <v>8515</v>
      </c>
      <c r="EW156">
        <v>8529</v>
      </c>
      <c r="EX156">
        <v>8535</v>
      </c>
      <c r="EY156">
        <v>8556</v>
      </c>
      <c r="EZ156">
        <v>8572</v>
      </c>
      <c r="FA156">
        <v>8587</v>
      </c>
      <c r="FB156">
        <v>8590</v>
      </c>
      <c r="FC156">
        <v>8596</v>
      </c>
      <c r="FD156">
        <v>8600</v>
      </c>
      <c r="FE156">
        <v>8606</v>
      </c>
      <c r="FF156">
        <v>8616</v>
      </c>
      <c r="FG156">
        <v>8634</v>
      </c>
      <c r="FH156">
        <v>8637</v>
      </c>
    </row>
    <row r="157" spans="2:164" x14ac:dyDescent="0.35">
      <c r="B157" t="s">
        <v>125</v>
      </c>
      <c r="C157">
        <v>3.2027999999999999</v>
      </c>
      <c r="D157">
        <v>73.220699999999994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4</v>
      </c>
      <c r="AZ157">
        <v>4</v>
      </c>
      <c r="BA157">
        <v>6</v>
      </c>
      <c r="BB157">
        <v>8</v>
      </c>
      <c r="BC157">
        <v>8</v>
      </c>
      <c r="BD157">
        <v>9</v>
      </c>
      <c r="BE157">
        <v>10</v>
      </c>
      <c r="BF157">
        <v>13</v>
      </c>
      <c r="BG157">
        <v>13</v>
      </c>
      <c r="BH157">
        <v>13</v>
      </c>
      <c r="BI157">
        <v>13</v>
      </c>
      <c r="BJ157">
        <v>13</v>
      </c>
      <c r="BK157">
        <v>13</v>
      </c>
      <c r="BL157">
        <v>13</v>
      </c>
      <c r="BM157">
        <v>13</v>
      </c>
      <c r="BN157">
        <v>13</v>
      </c>
      <c r="BO157">
        <v>13</v>
      </c>
      <c r="BP157">
        <v>13</v>
      </c>
      <c r="BQ157">
        <v>13</v>
      </c>
      <c r="BR157">
        <v>16</v>
      </c>
      <c r="BS157">
        <v>16</v>
      </c>
      <c r="BT157">
        <v>17</v>
      </c>
      <c r="BU157">
        <v>17</v>
      </c>
      <c r="BV157">
        <v>18</v>
      </c>
      <c r="BW157">
        <v>19</v>
      </c>
      <c r="BX157">
        <v>19</v>
      </c>
      <c r="BY157">
        <v>19</v>
      </c>
      <c r="BZ157">
        <v>19</v>
      </c>
      <c r="CA157">
        <v>19</v>
      </c>
      <c r="CB157">
        <v>19</v>
      </c>
      <c r="CC157">
        <v>19</v>
      </c>
      <c r="CD157">
        <v>19</v>
      </c>
      <c r="CE157">
        <v>19</v>
      </c>
      <c r="CF157">
        <v>19</v>
      </c>
      <c r="CG157">
        <v>19</v>
      </c>
      <c r="CH157">
        <v>20</v>
      </c>
      <c r="CI157">
        <v>20</v>
      </c>
      <c r="CJ157">
        <v>20</v>
      </c>
      <c r="CK157">
        <v>22</v>
      </c>
      <c r="CL157">
        <v>25</v>
      </c>
      <c r="CM157">
        <v>28</v>
      </c>
      <c r="CN157">
        <v>35</v>
      </c>
      <c r="CO157">
        <v>52</v>
      </c>
      <c r="CP157">
        <v>69</v>
      </c>
      <c r="CQ157">
        <v>83</v>
      </c>
      <c r="CR157">
        <v>86</v>
      </c>
      <c r="CS157">
        <v>108</v>
      </c>
      <c r="CT157">
        <v>129</v>
      </c>
      <c r="CU157">
        <v>177</v>
      </c>
      <c r="CV157">
        <v>214</v>
      </c>
      <c r="CW157">
        <v>226</v>
      </c>
      <c r="CX157">
        <v>250</v>
      </c>
      <c r="CY157">
        <v>278</v>
      </c>
      <c r="CZ157">
        <v>468</v>
      </c>
      <c r="DA157">
        <v>491</v>
      </c>
      <c r="DB157">
        <v>519</v>
      </c>
      <c r="DC157">
        <v>527</v>
      </c>
      <c r="DD157">
        <v>541</v>
      </c>
      <c r="DE157">
        <v>573</v>
      </c>
      <c r="DF157">
        <v>617</v>
      </c>
      <c r="DG157">
        <v>648</v>
      </c>
      <c r="DH157">
        <v>744</v>
      </c>
      <c r="DI157">
        <v>790</v>
      </c>
      <c r="DJ157">
        <v>835</v>
      </c>
      <c r="DK157">
        <v>897</v>
      </c>
      <c r="DL157">
        <v>904</v>
      </c>
      <c r="DM157">
        <v>955</v>
      </c>
      <c r="DN157">
        <v>982</v>
      </c>
      <c r="DO157">
        <v>1031</v>
      </c>
      <c r="DP157">
        <v>1078</v>
      </c>
      <c r="DQ157">
        <v>1094</v>
      </c>
      <c r="DR157">
        <v>1106</v>
      </c>
      <c r="DS157">
        <v>1143</v>
      </c>
      <c r="DT157">
        <v>1186</v>
      </c>
      <c r="DU157">
        <v>1216</v>
      </c>
      <c r="DV157">
        <v>1274</v>
      </c>
      <c r="DW157">
        <v>1313</v>
      </c>
      <c r="DX157">
        <v>1371</v>
      </c>
      <c r="DY157">
        <v>1395</v>
      </c>
      <c r="DZ157">
        <v>1438</v>
      </c>
      <c r="EA157">
        <v>1457</v>
      </c>
      <c r="EB157">
        <v>1513</v>
      </c>
      <c r="EC157">
        <v>1591</v>
      </c>
      <c r="ED157">
        <v>1672</v>
      </c>
      <c r="EE157">
        <v>1773</v>
      </c>
      <c r="EF157">
        <v>1829</v>
      </c>
      <c r="EG157">
        <v>1841</v>
      </c>
      <c r="EH157">
        <v>1850</v>
      </c>
      <c r="EI157">
        <v>1872</v>
      </c>
      <c r="EJ157">
        <v>1883</v>
      </c>
      <c r="EK157">
        <v>1901</v>
      </c>
      <c r="EL157">
        <v>1903</v>
      </c>
      <c r="EM157">
        <v>1916</v>
      </c>
      <c r="EN157">
        <v>1942</v>
      </c>
      <c r="EO157">
        <v>1962</v>
      </c>
      <c r="EP157">
        <v>1976</v>
      </c>
      <c r="EQ157">
        <v>2003</v>
      </c>
      <c r="ER157">
        <v>2013</v>
      </c>
      <c r="ES157">
        <v>2035</v>
      </c>
      <c r="ET157">
        <v>2065</v>
      </c>
      <c r="EU157">
        <v>2094</v>
      </c>
      <c r="EV157">
        <v>2120</v>
      </c>
      <c r="EW157">
        <v>2137</v>
      </c>
      <c r="EX157">
        <v>2150</v>
      </c>
      <c r="EY157">
        <v>2187</v>
      </c>
      <c r="EZ157">
        <v>2203</v>
      </c>
      <c r="FA157">
        <v>2217</v>
      </c>
      <c r="FB157">
        <v>2238</v>
      </c>
      <c r="FC157">
        <v>2261</v>
      </c>
      <c r="FD157">
        <v>2277</v>
      </c>
      <c r="FE157">
        <v>2283</v>
      </c>
      <c r="FF157">
        <v>2305</v>
      </c>
      <c r="FG157">
        <v>2324</v>
      </c>
      <c r="FH157">
        <v>2337</v>
      </c>
    </row>
    <row r="158" spans="2:164" x14ac:dyDescent="0.35">
      <c r="B158" t="s">
        <v>122</v>
      </c>
      <c r="C158">
        <v>35.9375</v>
      </c>
      <c r="D158">
        <v>14.375400000000001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3</v>
      </c>
      <c r="AY158">
        <v>3</v>
      </c>
      <c r="AZ158">
        <v>3</v>
      </c>
      <c r="BA158">
        <v>5</v>
      </c>
      <c r="BB158">
        <v>6</v>
      </c>
      <c r="BC158">
        <v>6</v>
      </c>
      <c r="BD158">
        <v>12</v>
      </c>
      <c r="BE158">
        <v>18</v>
      </c>
      <c r="BF158">
        <v>21</v>
      </c>
      <c r="BG158">
        <v>30</v>
      </c>
      <c r="BH158">
        <v>38</v>
      </c>
      <c r="BI158">
        <v>38</v>
      </c>
      <c r="BJ158">
        <v>53</v>
      </c>
      <c r="BK158">
        <v>64</v>
      </c>
      <c r="BL158">
        <v>73</v>
      </c>
      <c r="BM158">
        <v>90</v>
      </c>
      <c r="BN158">
        <v>107</v>
      </c>
      <c r="BO158">
        <v>110</v>
      </c>
      <c r="BP158">
        <v>129</v>
      </c>
      <c r="BQ158">
        <v>134</v>
      </c>
      <c r="BR158">
        <v>139</v>
      </c>
      <c r="BS158">
        <v>149</v>
      </c>
      <c r="BT158">
        <v>151</v>
      </c>
      <c r="BU158">
        <v>156</v>
      </c>
      <c r="BV158">
        <v>169</v>
      </c>
      <c r="BW158">
        <v>188</v>
      </c>
      <c r="BX158">
        <v>196</v>
      </c>
      <c r="BY158">
        <v>202</v>
      </c>
      <c r="BZ158">
        <v>213</v>
      </c>
      <c r="CA158">
        <v>227</v>
      </c>
      <c r="CB158">
        <v>241</v>
      </c>
      <c r="CC158">
        <v>293</v>
      </c>
      <c r="CD158">
        <v>299</v>
      </c>
      <c r="CE158">
        <v>337</v>
      </c>
      <c r="CF158">
        <v>350</v>
      </c>
      <c r="CG158">
        <v>370</v>
      </c>
      <c r="CH158">
        <v>378</v>
      </c>
      <c r="CI158">
        <v>384</v>
      </c>
      <c r="CJ158">
        <v>393</v>
      </c>
      <c r="CK158">
        <v>399</v>
      </c>
      <c r="CL158">
        <v>412</v>
      </c>
      <c r="CM158">
        <v>422</v>
      </c>
      <c r="CN158">
        <v>426</v>
      </c>
      <c r="CO158">
        <v>427</v>
      </c>
      <c r="CP158">
        <v>431</v>
      </c>
      <c r="CQ158">
        <v>443</v>
      </c>
      <c r="CR158">
        <v>444</v>
      </c>
      <c r="CS158">
        <v>445</v>
      </c>
      <c r="CT158">
        <v>447</v>
      </c>
      <c r="CU158">
        <v>448</v>
      </c>
      <c r="CV158">
        <v>448</v>
      </c>
      <c r="CW158">
        <v>450</v>
      </c>
      <c r="CX158">
        <v>458</v>
      </c>
      <c r="CY158">
        <v>463</v>
      </c>
      <c r="CZ158">
        <v>465</v>
      </c>
      <c r="DA158">
        <v>467</v>
      </c>
      <c r="DB158">
        <v>468</v>
      </c>
      <c r="DC158">
        <v>477</v>
      </c>
      <c r="DD158">
        <v>480</v>
      </c>
      <c r="DE158">
        <v>482</v>
      </c>
      <c r="DF158">
        <v>484</v>
      </c>
      <c r="DG158">
        <v>486</v>
      </c>
      <c r="DH158">
        <v>489</v>
      </c>
      <c r="DI158">
        <v>490</v>
      </c>
      <c r="DJ158">
        <v>496</v>
      </c>
      <c r="DK158">
        <v>503</v>
      </c>
      <c r="DL158">
        <v>506</v>
      </c>
      <c r="DM158">
        <v>508</v>
      </c>
      <c r="DN158">
        <v>522</v>
      </c>
      <c r="DO158">
        <v>532</v>
      </c>
      <c r="DP158">
        <v>546</v>
      </c>
      <c r="DQ158">
        <v>553</v>
      </c>
      <c r="DR158">
        <v>558</v>
      </c>
      <c r="DS158">
        <v>569</v>
      </c>
      <c r="DT158">
        <v>584</v>
      </c>
      <c r="DU158">
        <v>599</v>
      </c>
      <c r="DV158">
        <v>600</v>
      </c>
      <c r="DW158">
        <v>609</v>
      </c>
      <c r="DX158">
        <v>610</v>
      </c>
      <c r="DY158">
        <v>611</v>
      </c>
      <c r="DZ158">
        <v>611</v>
      </c>
      <c r="EA158">
        <v>612</v>
      </c>
      <c r="EB158">
        <v>616</v>
      </c>
      <c r="EC158">
        <v>616</v>
      </c>
      <c r="ED158">
        <v>618</v>
      </c>
      <c r="EE158">
        <v>618</v>
      </c>
      <c r="EF158">
        <v>619</v>
      </c>
      <c r="EG158">
        <v>620</v>
      </c>
      <c r="EH158">
        <v>622</v>
      </c>
      <c r="EI158">
        <v>622</v>
      </c>
      <c r="EJ158">
        <v>625</v>
      </c>
      <c r="EK158">
        <v>627</v>
      </c>
      <c r="EL158">
        <v>629</v>
      </c>
      <c r="EM158">
        <v>630</v>
      </c>
      <c r="EN158">
        <v>632</v>
      </c>
      <c r="EO158">
        <v>635</v>
      </c>
      <c r="EP158">
        <v>640</v>
      </c>
      <c r="EQ158">
        <v>645</v>
      </c>
      <c r="ER158">
        <v>646</v>
      </c>
      <c r="ES158">
        <v>649</v>
      </c>
      <c r="ET158">
        <v>650</v>
      </c>
      <c r="EU158">
        <v>656</v>
      </c>
      <c r="EV158">
        <v>662</v>
      </c>
      <c r="EW158">
        <v>663</v>
      </c>
      <c r="EX158">
        <v>663</v>
      </c>
      <c r="EY158">
        <v>664</v>
      </c>
      <c r="EZ158">
        <v>665</v>
      </c>
      <c r="FA158">
        <v>665</v>
      </c>
      <c r="FB158">
        <v>665</v>
      </c>
      <c r="FC158">
        <v>665</v>
      </c>
      <c r="FD158">
        <v>668</v>
      </c>
      <c r="FE158">
        <v>670</v>
      </c>
      <c r="FF158">
        <v>670</v>
      </c>
      <c r="FG158">
        <v>670</v>
      </c>
      <c r="FH158">
        <v>670</v>
      </c>
    </row>
    <row r="159" spans="2:164" x14ac:dyDescent="0.35">
      <c r="B159" t="s">
        <v>223</v>
      </c>
      <c r="C159">
        <v>21.007899999999999</v>
      </c>
      <c r="D159">
        <v>10.940799999999999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1</v>
      </c>
      <c r="BF159">
        <v>1</v>
      </c>
      <c r="BG159">
        <v>1</v>
      </c>
      <c r="BH159">
        <v>1</v>
      </c>
      <c r="BI159">
        <v>1</v>
      </c>
      <c r="BJ159">
        <v>2</v>
      </c>
      <c r="BK159">
        <v>2</v>
      </c>
      <c r="BL159">
        <v>2</v>
      </c>
      <c r="BM159">
        <v>2</v>
      </c>
      <c r="BN159">
        <v>2</v>
      </c>
      <c r="BO159">
        <v>2</v>
      </c>
      <c r="BP159">
        <v>2</v>
      </c>
      <c r="BQ159">
        <v>3</v>
      </c>
      <c r="BR159">
        <v>3</v>
      </c>
      <c r="BS159">
        <v>5</v>
      </c>
      <c r="BT159">
        <v>5</v>
      </c>
      <c r="BU159">
        <v>5</v>
      </c>
      <c r="BV159">
        <v>6</v>
      </c>
      <c r="BW159">
        <v>6</v>
      </c>
      <c r="BX159">
        <v>6</v>
      </c>
      <c r="BY159">
        <v>6</v>
      </c>
      <c r="BZ159">
        <v>6</v>
      </c>
      <c r="CA159">
        <v>6</v>
      </c>
      <c r="CB159">
        <v>6</v>
      </c>
      <c r="CC159">
        <v>6</v>
      </c>
      <c r="CD159">
        <v>6</v>
      </c>
      <c r="CE159">
        <v>7</v>
      </c>
      <c r="CF159">
        <v>7</v>
      </c>
      <c r="CG159">
        <v>7</v>
      </c>
      <c r="CH159">
        <v>7</v>
      </c>
      <c r="CI159">
        <v>7</v>
      </c>
      <c r="CJ159">
        <v>7</v>
      </c>
      <c r="CK159">
        <v>7</v>
      </c>
      <c r="CL159">
        <v>7</v>
      </c>
      <c r="CM159">
        <v>7</v>
      </c>
      <c r="CN159">
        <v>7</v>
      </c>
      <c r="CO159">
        <v>7</v>
      </c>
      <c r="CP159">
        <v>7</v>
      </c>
      <c r="CQ159">
        <v>7</v>
      </c>
      <c r="CR159">
        <v>7</v>
      </c>
      <c r="CS159">
        <v>7</v>
      </c>
      <c r="CT159">
        <v>7</v>
      </c>
      <c r="CU159">
        <v>7</v>
      </c>
      <c r="CV159">
        <v>7</v>
      </c>
      <c r="CW159">
        <v>7</v>
      </c>
      <c r="CX159">
        <v>7</v>
      </c>
      <c r="CY159">
        <v>8</v>
      </c>
      <c r="CZ159">
        <v>8</v>
      </c>
      <c r="DA159">
        <v>8</v>
      </c>
      <c r="DB159">
        <v>8</v>
      </c>
      <c r="DC159">
        <v>8</v>
      </c>
      <c r="DD159">
        <v>8</v>
      </c>
      <c r="DE159">
        <v>8</v>
      </c>
      <c r="DF159">
        <v>8</v>
      </c>
      <c r="DG159">
        <v>8</v>
      </c>
      <c r="DH159">
        <v>8</v>
      </c>
      <c r="DI159">
        <v>8</v>
      </c>
      <c r="DJ159">
        <v>8</v>
      </c>
      <c r="DK159">
        <v>8</v>
      </c>
      <c r="DL159">
        <v>9</v>
      </c>
      <c r="DM159">
        <v>15</v>
      </c>
      <c r="DN159">
        <v>20</v>
      </c>
      <c r="DO159">
        <v>29</v>
      </c>
      <c r="DP159">
        <v>40</v>
      </c>
      <c r="DQ159">
        <v>62</v>
      </c>
      <c r="DR159">
        <v>81</v>
      </c>
      <c r="DS159">
        <v>131</v>
      </c>
      <c r="DT159">
        <v>141</v>
      </c>
      <c r="DU159">
        <v>173</v>
      </c>
      <c r="DV159">
        <v>200</v>
      </c>
      <c r="DW159">
        <v>227</v>
      </c>
      <c r="DX159">
        <v>237</v>
      </c>
      <c r="DY159">
        <v>262</v>
      </c>
      <c r="DZ159">
        <v>268</v>
      </c>
      <c r="EA159">
        <v>292</v>
      </c>
      <c r="EB159">
        <v>346</v>
      </c>
      <c r="EC159">
        <v>423</v>
      </c>
      <c r="ED159">
        <v>483</v>
      </c>
      <c r="EE159">
        <v>530</v>
      </c>
      <c r="EF159">
        <v>588</v>
      </c>
      <c r="EG159">
        <v>668</v>
      </c>
      <c r="EH159">
        <v>745</v>
      </c>
      <c r="EI159">
        <v>784</v>
      </c>
      <c r="EJ159">
        <v>883</v>
      </c>
      <c r="EK159">
        <v>947</v>
      </c>
      <c r="EL159">
        <v>1049</v>
      </c>
      <c r="EM159">
        <v>1104</v>
      </c>
      <c r="EN159">
        <v>1162</v>
      </c>
      <c r="EO159">
        <v>1283</v>
      </c>
      <c r="EP159">
        <v>1439</v>
      </c>
      <c r="EQ159">
        <v>1572</v>
      </c>
      <c r="ER159">
        <v>1682</v>
      </c>
      <c r="ES159">
        <v>1783</v>
      </c>
      <c r="ET159">
        <v>1887</v>
      </c>
      <c r="EU159">
        <v>2057</v>
      </c>
      <c r="EV159">
        <v>2223</v>
      </c>
      <c r="EW159">
        <v>2424</v>
      </c>
      <c r="EX159">
        <v>2621</v>
      </c>
      <c r="EY159">
        <v>2813</v>
      </c>
      <c r="EZ159">
        <v>2984</v>
      </c>
      <c r="FA159">
        <v>3121</v>
      </c>
      <c r="FB159">
        <v>3292</v>
      </c>
      <c r="FC159">
        <v>3519</v>
      </c>
      <c r="FD159">
        <v>3739</v>
      </c>
      <c r="FE159">
        <v>3907</v>
      </c>
      <c r="FF159">
        <v>4025</v>
      </c>
      <c r="FG159">
        <v>4149</v>
      </c>
      <c r="FH159">
        <v>4237</v>
      </c>
    </row>
    <row r="160" spans="2:164" x14ac:dyDescent="0.35">
      <c r="B160" t="s">
        <v>248</v>
      </c>
      <c r="C160">
        <v>-20.2</v>
      </c>
      <c r="D160">
        <v>57.5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3</v>
      </c>
      <c r="BJ160">
        <v>3</v>
      </c>
      <c r="BK160">
        <v>12</v>
      </c>
      <c r="BL160">
        <v>14</v>
      </c>
      <c r="BM160">
        <v>28</v>
      </c>
      <c r="BN160">
        <v>36</v>
      </c>
      <c r="BO160">
        <v>42</v>
      </c>
      <c r="BP160">
        <v>48</v>
      </c>
      <c r="BQ160">
        <v>81</v>
      </c>
      <c r="BR160">
        <v>94</v>
      </c>
      <c r="BS160">
        <v>102</v>
      </c>
      <c r="BT160">
        <v>107</v>
      </c>
      <c r="BU160">
        <v>128</v>
      </c>
      <c r="BV160">
        <v>143</v>
      </c>
      <c r="BW160">
        <v>161</v>
      </c>
      <c r="BX160">
        <v>169</v>
      </c>
      <c r="BY160">
        <v>186</v>
      </c>
      <c r="BZ160">
        <v>196</v>
      </c>
      <c r="CA160">
        <v>227</v>
      </c>
      <c r="CB160">
        <v>244</v>
      </c>
      <c r="CC160">
        <v>268</v>
      </c>
      <c r="CD160">
        <v>273</v>
      </c>
      <c r="CE160">
        <v>314</v>
      </c>
      <c r="CF160">
        <v>318</v>
      </c>
      <c r="CG160">
        <v>319</v>
      </c>
      <c r="CH160">
        <v>324</v>
      </c>
      <c r="CI160">
        <v>324</v>
      </c>
      <c r="CJ160">
        <v>324</v>
      </c>
      <c r="CK160">
        <v>324</v>
      </c>
      <c r="CL160">
        <v>324</v>
      </c>
      <c r="CM160">
        <v>324</v>
      </c>
      <c r="CN160">
        <v>325</v>
      </c>
      <c r="CO160">
        <v>328</v>
      </c>
      <c r="CP160">
        <v>328</v>
      </c>
      <c r="CQ160">
        <v>328</v>
      </c>
      <c r="CR160">
        <v>329</v>
      </c>
      <c r="CS160">
        <v>331</v>
      </c>
      <c r="CT160">
        <v>331</v>
      </c>
      <c r="CU160">
        <v>331</v>
      </c>
      <c r="CV160">
        <v>332</v>
      </c>
      <c r="CW160">
        <v>334</v>
      </c>
      <c r="CX160">
        <v>334</v>
      </c>
      <c r="CY160">
        <v>332</v>
      </c>
      <c r="CZ160">
        <v>332</v>
      </c>
      <c r="DA160">
        <v>332</v>
      </c>
      <c r="DB160">
        <v>332</v>
      </c>
      <c r="DC160">
        <v>332</v>
      </c>
      <c r="DD160">
        <v>332</v>
      </c>
      <c r="DE160">
        <v>332</v>
      </c>
      <c r="DF160">
        <v>332</v>
      </c>
      <c r="DG160">
        <v>332</v>
      </c>
      <c r="DH160">
        <v>332</v>
      </c>
      <c r="DI160">
        <v>332</v>
      </c>
      <c r="DJ160">
        <v>332</v>
      </c>
      <c r="DK160">
        <v>332</v>
      </c>
      <c r="DL160">
        <v>332</v>
      </c>
      <c r="DM160">
        <v>332</v>
      </c>
      <c r="DN160">
        <v>332</v>
      </c>
      <c r="DO160">
        <v>332</v>
      </c>
      <c r="DP160">
        <v>332</v>
      </c>
      <c r="DQ160">
        <v>332</v>
      </c>
      <c r="DR160">
        <v>332</v>
      </c>
      <c r="DS160">
        <v>332</v>
      </c>
      <c r="DT160">
        <v>332</v>
      </c>
      <c r="DU160">
        <v>332</v>
      </c>
      <c r="DV160">
        <v>332</v>
      </c>
      <c r="DW160">
        <v>332</v>
      </c>
      <c r="DX160">
        <v>334</v>
      </c>
      <c r="DY160">
        <v>334</v>
      </c>
      <c r="DZ160">
        <v>334</v>
      </c>
      <c r="EA160">
        <v>334</v>
      </c>
      <c r="EB160">
        <v>334</v>
      </c>
      <c r="EC160">
        <v>335</v>
      </c>
      <c r="ED160">
        <v>335</v>
      </c>
      <c r="EE160">
        <v>335</v>
      </c>
      <c r="EF160">
        <v>335</v>
      </c>
      <c r="EG160">
        <v>335</v>
      </c>
      <c r="EH160">
        <v>335</v>
      </c>
      <c r="EI160">
        <v>335</v>
      </c>
      <c r="EJ160">
        <v>337</v>
      </c>
      <c r="EK160">
        <v>337</v>
      </c>
      <c r="EL160">
        <v>337</v>
      </c>
      <c r="EM160">
        <v>337</v>
      </c>
      <c r="EN160">
        <v>337</v>
      </c>
      <c r="EO160">
        <v>337</v>
      </c>
      <c r="EP160">
        <v>337</v>
      </c>
      <c r="EQ160">
        <v>337</v>
      </c>
      <c r="ER160">
        <v>337</v>
      </c>
      <c r="ES160">
        <v>337</v>
      </c>
      <c r="ET160">
        <v>337</v>
      </c>
      <c r="EU160">
        <v>337</v>
      </c>
      <c r="EV160">
        <v>337</v>
      </c>
      <c r="EW160">
        <v>337</v>
      </c>
      <c r="EX160">
        <v>337</v>
      </c>
      <c r="EY160">
        <v>337</v>
      </c>
      <c r="EZ160">
        <v>337</v>
      </c>
      <c r="FA160">
        <v>340</v>
      </c>
      <c r="FB160">
        <v>340</v>
      </c>
      <c r="FC160">
        <v>341</v>
      </c>
      <c r="FD160">
        <v>341</v>
      </c>
      <c r="FE160">
        <v>341</v>
      </c>
      <c r="FF160">
        <v>341</v>
      </c>
      <c r="FG160">
        <v>341</v>
      </c>
      <c r="FH160">
        <v>341</v>
      </c>
    </row>
    <row r="161" spans="1:164" x14ac:dyDescent="0.35">
      <c r="B161" t="s">
        <v>82</v>
      </c>
      <c r="C161">
        <v>23.634499999999999</v>
      </c>
      <c r="D161">
        <v>-102.5528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1</v>
      </c>
      <c r="AQ161">
        <v>4</v>
      </c>
      <c r="AR161">
        <v>5</v>
      </c>
      <c r="AS161">
        <v>5</v>
      </c>
      <c r="AT161">
        <v>5</v>
      </c>
      <c r="AU161">
        <v>5</v>
      </c>
      <c r="AV161">
        <v>5</v>
      </c>
      <c r="AW161">
        <v>6</v>
      </c>
      <c r="AX161">
        <v>6</v>
      </c>
      <c r="AY161">
        <v>7</v>
      </c>
      <c r="AZ161">
        <v>7</v>
      </c>
      <c r="BA161">
        <v>7</v>
      </c>
      <c r="BB161">
        <v>8</v>
      </c>
      <c r="BC161">
        <v>12</v>
      </c>
      <c r="BD161">
        <v>26</v>
      </c>
      <c r="BE161">
        <v>41</v>
      </c>
      <c r="BF161">
        <v>53</v>
      </c>
      <c r="BG161">
        <v>82</v>
      </c>
      <c r="BH161">
        <v>93</v>
      </c>
      <c r="BI161">
        <v>118</v>
      </c>
      <c r="BJ161">
        <v>164</v>
      </c>
      <c r="BK161">
        <v>203</v>
      </c>
      <c r="BL161">
        <v>251</v>
      </c>
      <c r="BM161">
        <v>316</v>
      </c>
      <c r="BN161">
        <v>367</v>
      </c>
      <c r="BO161">
        <v>405</v>
      </c>
      <c r="BP161">
        <v>475</v>
      </c>
      <c r="BQ161">
        <v>585</v>
      </c>
      <c r="BR161">
        <v>717</v>
      </c>
      <c r="BS161">
        <v>848</v>
      </c>
      <c r="BT161">
        <v>993</v>
      </c>
      <c r="BU161">
        <v>1094</v>
      </c>
      <c r="BV161">
        <v>1215</v>
      </c>
      <c r="BW161">
        <v>1378</v>
      </c>
      <c r="BX161">
        <v>1510</v>
      </c>
      <c r="BY161">
        <v>1688</v>
      </c>
      <c r="BZ161">
        <v>1890</v>
      </c>
      <c r="CA161">
        <v>2143</v>
      </c>
      <c r="CB161">
        <v>2439</v>
      </c>
      <c r="CC161">
        <v>2785</v>
      </c>
      <c r="CD161">
        <v>3181</v>
      </c>
      <c r="CE161">
        <v>3441</v>
      </c>
      <c r="CF161">
        <v>3844</v>
      </c>
      <c r="CG161">
        <v>4219</v>
      </c>
      <c r="CH161">
        <v>4661</v>
      </c>
      <c r="CI161">
        <v>5014</v>
      </c>
      <c r="CJ161">
        <v>5399</v>
      </c>
      <c r="CK161">
        <v>5847</v>
      </c>
      <c r="CL161">
        <v>6297</v>
      </c>
      <c r="CM161">
        <v>6875</v>
      </c>
      <c r="CN161">
        <v>7497</v>
      </c>
      <c r="CO161">
        <v>8261</v>
      </c>
      <c r="CP161">
        <v>8772</v>
      </c>
      <c r="CQ161">
        <v>9501</v>
      </c>
      <c r="CR161">
        <v>10544</v>
      </c>
      <c r="CS161">
        <v>11633</v>
      </c>
      <c r="CT161">
        <v>12872</v>
      </c>
      <c r="CU161">
        <v>13842</v>
      </c>
      <c r="CV161">
        <v>14677</v>
      </c>
      <c r="CW161">
        <v>15529</v>
      </c>
      <c r="CX161">
        <v>16752</v>
      </c>
      <c r="CY161">
        <v>17799</v>
      </c>
      <c r="CZ161">
        <v>19224</v>
      </c>
      <c r="DA161">
        <v>20739</v>
      </c>
      <c r="DB161">
        <v>22088</v>
      </c>
      <c r="DC161">
        <v>23471</v>
      </c>
      <c r="DD161">
        <v>24905</v>
      </c>
      <c r="DE161">
        <v>26025</v>
      </c>
      <c r="DF161">
        <v>27634</v>
      </c>
      <c r="DG161">
        <v>29616</v>
      </c>
      <c r="DH161">
        <v>31522</v>
      </c>
      <c r="DI161">
        <v>33460</v>
      </c>
      <c r="DJ161">
        <v>35022</v>
      </c>
      <c r="DK161">
        <v>36327</v>
      </c>
      <c r="DL161">
        <v>38324</v>
      </c>
      <c r="DM161">
        <v>40186</v>
      </c>
      <c r="DN161">
        <v>42595</v>
      </c>
      <c r="DO161">
        <v>45032</v>
      </c>
      <c r="DP161">
        <v>47144</v>
      </c>
      <c r="DQ161">
        <v>49219</v>
      </c>
      <c r="DR161">
        <v>51633</v>
      </c>
      <c r="DS161">
        <v>54346</v>
      </c>
      <c r="DT161">
        <v>56594</v>
      </c>
      <c r="DU161">
        <v>59567</v>
      </c>
      <c r="DV161">
        <v>62527</v>
      </c>
      <c r="DW161">
        <v>65856</v>
      </c>
      <c r="DX161">
        <v>68620</v>
      </c>
      <c r="DY161">
        <v>71105</v>
      </c>
      <c r="DZ161">
        <v>74560</v>
      </c>
      <c r="EA161">
        <v>78023</v>
      </c>
      <c r="EB161">
        <v>81400</v>
      </c>
      <c r="EC161">
        <v>84627</v>
      </c>
      <c r="ED161">
        <v>87512</v>
      </c>
      <c r="EE161">
        <v>90664</v>
      </c>
      <c r="EF161">
        <v>93435</v>
      </c>
      <c r="EG161">
        <v>97326</v>
      </c>
      <c r="EH161">
        <v>101238</v>
      </c>
      <c r="EI161">
        <v>105680</v>
      </c>
      <c r="EJ161">
        <v>110026</v>
      </c>
      <c r="EK161">
        <v>113619</v>
      </c>
      <c r="EL161">
        <v>117103</v>
      </c>
      <c r="EM161">
        <v>120102</v>
      </c>
      <c r="EN161">
        <v>124301</v>
      </c>
      <c r="EO161">
        <v>129184</v>
      </c>
      <c r="EP161">
        <v>133974</v>
      </c>
      <c r="EQ161">
        <v>139196</v>
      </c>
      <c r="ER161">
        <v>142690</v>
      </c>
      <c r="ES161">
        <v>146837</v>
      </c>
      <c r="ET161">
        <v>150264</v>
      </c>
      <c r="EU161">
        <v>154863</v>
      </c>
      <c r="EV161">
        <v>159793</v>
      </c>
      <c r="EW161">
        <v>165455</v>
      </c>
      <c r="EX161">
        <v>170485</v>
      </c>
      <c r="EY161">
        <v>175202</v>
      </c>
      <c r="EZ161">
        <v>180545</v>
      </c>
      <c r="FA161">
        <v>185122</v>
      </c>
      <c r="FB161">
        <v>191410</v>
      </c>
      <c r="FC161">
        <v>196847</v>
      </c>
      <c r="FD161">
        <v>202951</v>
      </c>
      <c r="FE161">
        <v>208392</v>
      </c>
      <c r="FF161">
        <v>212802</v>
      </c>
      <c r="FG161">
        <v>216852</v>
      </c>
      <c r="FH161">
        <v>220657</v>
      </c>
    </row>
    <row r="162" spans="1:164" x14ac:dyDescent="0.35">
      <c r="B162" t="s">
        <v>182</v>
      </c>
      <c r="C162">
        <v>47.4116</v>
      </c>
      <c r="D162">
        <v>28.369900000000001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1</v>
      </c>
      <c r="AZ162">
        <v>1</v>
      </c>
      <c r="BA162">
        <v>3</v>
      </c>
      <c r="BB162">
        <v>3</v>
      </c>
      <c r="BC162">
        <v>3</v>
      </c>
      <c r="BD162">
        <v>6</v>
      </c>
      <c r="BE162">
        <v>12</v>
      </c>
      <c r="BF162">
        <v>23</v>
      </c>
      <c r="BG162">
        <v>23</v>
      </c>
      <c r="BH162">
        <v>30</v>
      </c>
      <c r="BI162">
        <v>30</v>
      </c>
      <c r="BJ162">
        <v>49</v>
      </c>
      <c r="BK162">
        <v>66</v>
      </c>
      <c r="BL162">
        <v>80</v>
      </c>
      <c r="BM162">
        <v>94</v>
      </c>
      <c r="BN162">
        <v>109</v>
      </c>
      <c r="BO162">
        <v>125</v>
      </c>
      <c r="BP162">
        <v>149</v>
      </c>
      <c r="BQ162">
        <v>177</v>
      </c>
      <c r="BR162">
        <v>199</v>
      </c>
      <c r="BS162">
        <v>231</v>
      </c>
      <c r="BT162">
        <v>263</v>
      </c>
      <c r="BU162">
        <v>298</v>
      </c>
      <c r="BV162">
        <v>353</v>
      </c>
      <c r="BW162">
        <v>423</v>
      </c>
      <c r="BX162">
        <v>505</v>
      </c>
      <c r="BY162">
        <v>591</v>
      </c>
      <c r="BZ162">
        <v>752</v>
      </c>
      <c r="CA162">
        <v>864</v>
      </c>
      <c r="CB162">
        <v>965</v>
      </c>
      <c r="CC162">
        <v>1056</v>
      </c>
      <c r="CD162">
        <v>1174</v>
      </c>
      <c r="CE162">
        <v>1289</v>
      </c>
      <c r="CF162">
        <v>1438</v>
      </c>
      <c r="CG162">
        <v>1560</v>
      </c>
      <c r="CH162">
        <v>1662</v>
      </c>
      <c r="CI162">
        <v>1712</v>
      </c>
      <c r="CJ162">
        <v>1934</v>
      </c>
      <c r="CK162">
        <v>2049</v>
      </c>
      <c r="CL162">
        <v>2154</v>
      </c>
      <c r="CM162">
        <v>2264</v>
      </c>
      <c r="CN162">
        <v>2378</v>
      </c>
      <c r="CO162">
        <v>2472</v>
      </c>
      <c r="CP162">
        <v>2548</v>
      </c>
      <c r="CQ162">
        <v>2614</v>
      </c>
      <c r="CR162">
        <v>2778</v>
      </c>
      <c r="CS162">
        <v>2926</v>
      </c>
      <c r="CT162">
        <v>3110</v>
      </c>
      <c r="CU162">
        <v>3304</v>
      </c>
      <c r="CV162">
        <v>3408</v>
      </c>
      <c r="CW162">
        <v>3481</v>
      </c>
      <c r="CX162">
        <v>3638</v>
      </c>
      <c r="CY162">
        <v>3771</v>
      </c>
      <c r="CZ162">
        <v>3897</v>
      </c>
      <c r="DA162">
        <v>3980</v>
      </c>
      <c r="DB162">
        <v>4052</v>
      </c>
      <c r="DC162">
        <v>4121</v>
      </c>
      <c r="DD162">
        <v>4248</v>
      </c>
      <c r="DE162">
        <v>4363</v>
      </c>
      <c r="DF162">
        <v>4476</v>
      </c>
      <c r="DG162">
        <v>4605</v>
      </c>
      <c r="DH162">
        <v>4728</v>
      </c>
      <c r="DI162">
        <v>4867</v>
      </c>
      <c r="DJ162">
        <v>4927</v>
      </c>
      <c r="DK162">
        <v>4995</v>
      </c>
      <c r="DL162">
        <v>5154</v>
      </c>
      <c r="DM162">
        <v>5406</v>
      </c>
      <c r="DN162">
        <v>5553</v>
      </c>
      <c r="DO162">
        <v>5745</v>
      </c>
      <c r="DP162">
        <v>5934</v>
      </c>
      <c r="DQ162">
        <v>6060</v>
      </c>
      <c r="DR162">
        <v>6138</v>
      </c>
      <c r="DS162">
        <v>6340</v>
      </c>
      <c r="DT162">
        <v>6553</v>
      </c>
      <c r="DU162">
        <v>6704</v>
      </c>
      <c r="DV162">
        <v>6847</v>
      </c>
      <c r="DW162">
        <v>6994</v>
      </c>
      <c r="DX162">
        <v>7093</v>
      </c>
      <c r="DY162">
        <v>7147</v>
      </c>
      <c r="DZ162">
        <v>7305</v>
      </c>
      <c r="EA162">
        <v>7537</v>
      </c>
      <c r="EB162">
        <v>7725</v>
      </c>
      <c r="EC162">
        <v>7896</v>
      </c>
      <c r="ED162">
        <v>8098</v>
      </c>
      <c r="EE162">
        <v>8251</v>
      </c>
      <c r="EF162">
        <v>8360</v>
      </c>
      <c r="EG162">
        <v>8548</v>
      </c>
      <c r="EH162">
        <v>8795</v>
      </c>
      <c r="EI162">
        <v>9018</v>
      </c>
      <c r="EJ162">
        <v>9247</v>
      </c>
      <c r="EK162">
        <v>9511</v>
      </c>
      <c r="EL162">
        <v>9700</v>
      </c>
      <c r="EM162">
        <v>9807</v>
      </c>
      <c r="EN162">
        <v>10025</v>
      </c>
      <c r="EO162">
        <v>10321</v>
      </c>
      <c r="EP162">
        <v>10727</v>
      </c>
      <c r="EQ162">
        <v>11093</v>
      </c>
      <c r="ER162">
        <v>11459</v>
      </c>
      <c r="ES162">
        <v>11740</v>
      </c>
      <c r="ET162">
        <v>11879</v>
      </c>
      <c r="EU162">
        <v>12254</v>
      </c>
      <c r="EV162">
        <v>12732</v>
      </c>
      <c r="EW162">
        <v>13106</v>
      </c>
      <c r="EX162">
        <v>13556</v>
      </c>
      <c r="EY162">
        <v>13953</v>
      </c>
      <c r="EZ162">
        <v>14200</v>
      </c>
      <c r="FA162">
        <v>14363</v>
      </c>
      <c r="FB162">
        <v>14714</v>
      </c>
      <c r="FC162">
        <v>15078</v>
      </c>
      <c r="FD162">
        <v>15453</v>
      </c>
      <c r="FE162">
        <v>15776</v>
      </c>
      <c r="FF162">
        <v>16080</v>
      </c>
      <c r="FG162">
        <v>16250</v>
      </c>
      <c r="FH162">
        <v>16357</v>
      </c>
    </row>
    <row r="163" spans="1:164" x14ac:dyDescent="0.35">
      <c r="B163" t="s">
        <v>88</v>
      </c>
      <c r="C163">
        <v>43.7333</v>
      </c>
      <c r="D163">
        <v>7.4166999999999996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1</v>
      </c>
      <c r="AR163">
        <v>1</v>
      </c>
      <c r="AS163">
        <v>1</v>
      </c>
      <c r="AT163">
        <v>1</v>
      </c>
      <c r="AU163">
        <v>1</v>
      </c>
      <c r="AV163">
        <v>1</v>
      </c>
      <c r="AW163">
        <v>1</v>
      </c>
      <c r="AX163">
        <v>1</v>
      </c>
      <c r="AY163">
        <v>1</v>
      </c>
      <c r="AZ163">
        <v>1</v>
      </c>
      <c r="BA163">
        <v>1</v>
      </c>
      <c r="BB163">
        <v>1</v>
      </c>
      <c r="BC163">
        <v>2</v>
      </c>
      <c r="BD163">
        <v>2</v>
      </c>
      <c r="BE163">
        <v>2</v>
      </c>
      <c r="BF163">
        <v>2</v>
      </c>
      <c r="BG163">
        <v>7</v>
      </c>
      <c r="BH163">
        <v>7</v>
      </c>
      <c r="BI163">
        <v>7</v>
      </c>
      <c r="BJ163">
        <v>7</v>
      </c>
      <c r="BK163">
        <v>11</v>
      </c>
      <c r="BL163">
        <v>11</v>
      </c>
      <c r="BM163">
        <v>23</v>
      </c>
      <c r="BN163">
        <v>23</v>
      </c>
      <c r="BO163">
        <v>23</v>
      </c>
      <c r="BP163">
        <v>31</v>
      </c>
      <c r="BQ163">
        <v>33</v>
      </c>
      <c r="BR163">
        <v>42</v>
      </c>
      <c r="BS163">
        <v>42</v>
      </c>
      <c r="BT163">
        <v>46</v>
      </c>
      <c r="BU163">
        <v>49</v>
      </c>
      <c r="BV163">
        <v>52</v>
      </c>
      <c r="BW163">
        <v>55</v>
      </c>
      <c r="BX163">
        <v>60</v>
      </c>
      <c r="BY163">
        <v>64</v>
      </c>
      <c r="BZ163">
        <v>66</v>
      </c>
      <c r="CA163">
        <v>73</v>
      </c>
      <c r="CB163">
        <v>77</v>
      </c>
      <c r="CC163">
        <v>79</v>
      </c>
      <c r="CD163">
        <v>81</v>
      </c>
      <c r="CE163">
        <v>84</v>
      </c>
      <c r="CF163">
        <v>90</v>
      </c>
      <c r="CG163">
        <v>92</v>
      </c>
      <c r="CH163">
        <v>93</v>
      </c>
      <c r="CI163">
        <v>93</v>
      </c>
      <c r="CJ163">
        <v>93</v>
      </c>
      <c r="CK163">
        <v>93</v>
      </c>
      <c r="CL163">
        <v>93</v>
      </c>
      <c r="CM163">
        <v>94</v>
      </c>
      <c r="CN163">
        <v>94</v>
      </c>
      <c r="CO163">
        <v>94</v>
      </c>
      <c r="CP163">
        <v>94</v>
      </c>
      <c r="CQ163">
        <v>94</v>
      </c>
      <c r="CR163">
        <v>94</v>
      </c>
      <c r="CS163">
        <v>94</v>
      </c>
      <c r="CT163">
        <v>94</v>
      </c>
      <c r="CU163">
        <v>94</v>
      </c>
      <c r="CV163">
        <v>94</v>
      </c>
      <c r="CW163">
        <v>95</v>
      </c>
      <c r="CX163">
        <v>95</v>
      </c>
      <c r="CY163">
        <v>95</v>
      </c>
      <c r="CZ163">
        <v>95</v>
      </c>
      <c r="DA163">
        <v>95</v>
      </c>
      <c r="DB163">
        <v>95</v>
      </c>
      <c r="DC163">
        <v>95</v>
      </c>
      <c r="DD163">
        <v>95</v>
      </c>
      <c r="DE163">
        <v>95</v>
      </c>
      <c r="DF163">
        <v>95</v>
      </c>
      <c r="DG163">
        <v>95</v>
      </c>
      <c r="DH163">
        <v>95</v>
      </c>
      <c r="DI163">
        <v>96</v>
      </c>
      <c r="DJ163">
        <v>96</v>
      </c>
      <c r="DK163">
        <v>96</v>
      </c>
      <c r="DL163">
        <v>96</v>
      </c>
      <c r="DM163">
        <v>96</v>
      </c>
      <c r="DN163">
        <v>96</v>
      </c>
      <c r="DO163">
        <v>96</v>
      </c>
      <c r="DP163">
        <v>96</v>
      </c>
      <c r="DQ163">
        <v>96</v>
      </c>
      <c r="DR163">
        <v>97</v>
      </c>
      <c r="DS163">
        <v>97</v>
      </c>
      <c r="DT163">
        <v>97</v>
      </c>
      <c r="DU163">
        <v>97</v>
      </c>
      <c r="DV163">
        <v>97</v>
      </c>
      <c r="DW163">
        <v>98</v>
      </c>
      <c r="DX163">
        <v>98</v>
      </c>
      <c r="DY163">
        <v>98</v>
      </c>
      <c r="DZ163">
        <v>98</v>
      </c>
      <c r="EA163">
        <v>98</v>
      </c>
      <c r="EB163">
        <v>98</v>
      </c>
      <c r="EC163">
        <v>98</v>
      </c>
      <c r="ED163">
        <v>99</v>
      </c>
      <c r="EE163">
        <v>99</v>
      </c>
      <c r="EF163">
        <v>99</v>
      </c>
      <c r="EG163">
        <v>99</v>
      </c>
      <c r="EH163">
        <v>99</v>
      </c>
      <c r="EI163">
        <v>99</v>
      </c>
      <c r="EJ163">
        <v>99</v>
      </c>
      <c r="EK163">
        <v>99</v>
      </c>
      <c r="EL163">
        <v>99</v>
      </c>
      <c r="EM163">
        <v>99</v>
      </c>
      <c r="EN163">
        <v>99</v>
      </c>
      <c r="EO163">
        <v>99</v>
      </c>
      <c r="EP163">
        <v>99</v>
      </c>
      <c r="EQ163">
        <v>99</v>
      </c>
      <c r="ER163">
        <v>99</v>
      </c>
      <c r="ES163">
        <v>99</v>
      </c>
      <c r="ET163">
        <v>99</v>
      </c>
      <c r="EU163">
        <v>99</v>
      </c>
      <c r="EV163">
        <v>99</v>
      </c>
      <c r="EW163">
        <v>99</v>
      </c>
      <c r="EX163">
        <v>99</v>
      </c>
      <c r="EY163">
        <v>99</v>
      </c>
      <c r="EZ163">
        <v>100</v>
      </c>
      <c r="FA163">
        <v>101</v>
      </c>
      <c r="FB163">
        <v>101</v>
      </c>
      <c r="FC163">
        <v>102</v>
      </c>
      <c r="FD163">
        <v>102</v>
      </c>
      <c r="FE163">
        <v>102</v>
      </c>
      <c r="FF163">
        <v>103</v>
      </c>
      <c r="FG163">
        <v>103</v>
      </c>
      <c r="FH163">
        <v>103</v>
      </c>
    </row>
    <row r="164" spans="1:164" x14ac:dyDescent="0.35">
      <c r="B164" t="s">
        <v>139</v>
      </c>
      <c r="C164">
        <v>46.862499999999997</v>
      </c>
      <c r="D164">
        <v>103.8467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1</v>
      </c>
      <c r="BB164">
        <v>1</v>
      </c>
      <c r="BC164">
        <v>1</v>
      </c>
      <c r="BD164">
        <v>1</v>
      </c>
      <c r="BE164">
        <v>1</v>
      </c>
      <c r="BF164">
        <v>1</v>
      </c>
      <c r="BG164">
        <v>1</v>
      </c>
      <c r="BH164">
        <v>5</v>
      </c>
      <c r="BI164">
        <v>6</v>
      </c>
      <c r="BJ164">
        <v>6</v>
      </c>
      <c r="BK164">
        <v>6</v>
      </c>
      <c r="BL164">
        <v>10</v>
      </c>
      <c r="BM164">
        <v>10</v>
      </c>
      <c r="BN164">
        <v>10</v>
      </c>
      <c r="BO164">
        <v>10</v>
      </c>
      <c r="BP164">
        <v>10</v>
      </c>
      <c r="BQ164">
        <v>11</v>
      </c>
      <c r="BR164">
        <v>11</v>
      </c>
      <c r="BS164">
        <v>12</v>
      </c>
      <c r="BT164">
        <v>12</v>
      </c>
      <c r="BU164">
        <v>12</v>
      </c>
      <c r="BV164">
        <v>12</v>
      </c>
      <c r="BW164">
        <v>14</v>
      </c>
      <c r="BX164">
        <v>14</v>
      </c>
      <c r="BY164">
        <v>14</v>
      </c>
      <c r="BZ164">
        <v>14</v>
      </c>
      <c r="CA164">
        <v>14</v>
      </c>
      <c r="CB164">
        <v>15</v>
      </c>
      <c r="CC164">
        <v>15</v>
      </c>
      <c r="CD164">
        <v>16</v>
      </c>
      <c r="CE164">
        <v>16</v>
      </c>
      <c r="CF164">
        <v>16</v>
      </c>
      <c r="CG164">
        <v>16</v>
      </c>
      <c r="CH164">
        <v>16</v>
      </c>
      <c r="CI164">
        <v>17</v>
      </c>
      <c r="CJ164">
        <v>30</v>
      </c>
      <c r="CK164">
        <v>30</v>
      </c>
      <c r="CL164">
        <v>31</v>
      </c>
      <c r="CM164">
        <v>31</v>
      </c>
      <c r="CN164">
        <v>31</v>
      </c>
      <c r="CO164">
        <v>32</v>
      </c>
      <c r="CP164">
        <v>33</v>
      </c>
      <c r="CQ164">
        <v>34</v>
      </c>
      <c r="CR164">
        <v>35</v>
      </c>
      <c r="CS164">
        <v>36</v>
      </c>
      <c r="CT164">
        <v>37</v>
      </c>
      <c r="CU164">
        <v>37</v>
      </c>
      <c r="CV164">
        <v>38</v>
      </c>
      <c r="CW164">
        <v>38</v>
      </c>
      <c r="CX164">
        <v>38</v>
      </c>
      <c r="CY164">
        <v>38</v>
      </c>
      <c r="CZ164">
        <v>38</v>
      </c>
      <c r="DA164">
        <v>38</v>
      </c>
      <c r="DB164">
        <v>39</v>
      </c>
      <c r="DC164">
        <v>39</v>
      </c>
      <c r="DD164">
        <v>40</v>
      </c>
      <c r="DE164">
        <v>41</v>
      </c>
      <c r="DF164">
        <v>41</v>
      </c>
      <c r="DG164">
        <v>41</v>
      </c>
      <c r="DH164">
        <v>42</v>
      </c>
      <c r="DI164">
        <v>42</v>
      </c>
      <c r="DJ164">
        <v>42</v>
      </c>
      <c r="DK164">
        <v>42</v>
      </c>
      <c r="DL164">
        <v>42</v>
      </c>
      <c r="DM164">
        <v>42</v>
      </c>
      <c r="DN164">
        <v>98</v>
      </c>
      <c r="DO164">
        <v>98</v>
      </c>
      <c r="DP164">
        <v>135</v>
      </c>
      <c r="DQ164">
        <v>136</v>
      </c>
      <c r="DR164">
        <v>140</v>
      </c>
      <c r="DS164">
        <v>140</v>
      </c>
      <c r="DT164">
        <v>140</v>
      </c>
      <c r="DU164">
        <v>140</v>
      </c>
      <c r="DV164">
        <v>141</v>
      </c>
      <c r="DW164">
        <v>141</v>
      </c>
      <c r="DX164">
        <v>141</v>
      </c>
      <c r="DY164">
        <v>141</v>
      </c>
      <c r="DZ164">
        <v>141</v>
      </c>
      <c r="EA164">
        <v>148</v>
      </c>
      <c r="EB164">
        <v>161</v>
      </c>
      <c r="EC164">
        <v>179</v>
      </c>
      <c r="ED164">
        <v>179</v>
      </c>
      <c r="EE164">
        <v>179</v>
      </c>
      <c r="EF164">
        <v>185</v>
      </c>
      <c r="EG164">
        <v>185</v>
      </c>
      <c r="EH164">
        <v>185</v>
      </c>
      <c r="EI164">
        <v>186</v>
      </c>
      <c r="EJ164">
        <v>191</v>
      </c>
      <c r="EK164">
        <v>193</v>
      </c>
      <c r="EL164">
        <v>193</v>
      </c>
      <c r="EM164">
        <v>194</v>
      </c>
      <c r="EN164">
        <v>194</v>
      </c>
      <c r="EO164">
        <v>194</v>
      </c>
      <c r="EP164">
        <v>197</v>
      </c>
      <c r="EQ164">
        <v>197</v>
      </c>
      <c r="ER164">
        <v>197</v>
      </c>
      <c r="ES164">
        <v>197</v>
      </c>
      <c r="ET164">
        <v>197</v>
      </c>
      <c r="EU164">
        <v>197</v>
      </c>
      <c r="EV164">
        <v>201</v>
      </c>
      <c r="EW164">
        <v>204</v>
      </c>
      <c r="EX164">
        <v>204</v>
      </c>
      <c r="EY164">
        <v>206</v>
      </c>
      <c r="EZ164">
        <v>213</v>
      </c>
      <c r="FA164">
        <v>215</v>
      </c>
      <c r="FB164">
        <v>215</v>
      </c>
      <c r="FC164">
        <v>216</v>
      </c>
      <c r="FD164">
        <v>219</v>
      </c>
      <c r="FE164">
        <v>219</v>
      </c>
      <c r="FF164">
        <v>219</v>
      </c>
      <c r="FG164">
        <v>220</v>
      </c>
      <c r="FH164">
        <v>220</v>
      </c>
    </row>
    <row r="165" spans="1:164" x14ac:dyDescent="0.35">
      <c r="B165" t="s">
        <v>246</v>
      </c>
      <c r="C165">
        <v>42.5</v>
      </c>
      <c r="D165">
        <v>19.3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2</v>
      </c>
      <c r="BI165">
        <v>2</v>
      </c>
      <c r="BJ165">
        <v>3</v>
      </c>
      <c r="BK165">
        <v>14</v>
      </c>
      <c r="BL165">
        <v>14</v>
      </c>
      <c r="BM165">
        <v>21</v>
      </c>
      <c r="BN165">
        <v>27</v>
      </c>
      <c r="BO165">
        <v>47</v>
      </c>
      <c r="BP165">
        <v>52</v>
      </c>
      <c r="BQ165">
        <v>69</v>
      </c>
      <c r="BR165">
        <v>82</v>
      </c>
      <c r="BS165">
        <v>84</v>
      </c>
      <c r="BT165">
        <v>85</v>
      </c>
      <c r="BU165">
        <v>91</v>
      </c>
      <c r="BV165">
        <v>109</v>
      </c>
      <c r="BW165">
        <v>123</v>
      </c>
      <c r="BX165">
        <v>144</v>
      </c>
      <c r="BY165">
        <v>174</v>
      </c>
      <c r="BZ165">
        <v>201</v>
      </c>
      <c r="CA165">
        <v>214</v>
      </c>
      <c r="CB165">
        <v>233</v>
      </c>
      <c r="CC165">
        <v>241</v>
      </c>
      <c r="CD165">
        <v>248</v>
      </c>
      <c r="CE165">
        <v>252</v>
      </c>
      <c r="CF165">
        <v>255</v>
      </c>
      <c r="CG165">
        <v>263</v>
      </c>
      <c r="CH165">
        <v>272</v>
      </c>
      <c r="CI165">
        <v>274</v>
      </c>
      <c r="CJ165">
        <v>283</v>
      </c>
      <c r="CK165">
        <v>288</v>
      </c>
      <c r="CL165">
        <v>303</v>
      </c>
      <c r="CM165">
        <v>303</v>
      </c>
      <c r="CN165">
        <v>307</v>
      </c>
      <c r="CO165">
        <v>308</v>
      </c>
      <c r="CP165">
        <v>312</v>
      </c>
      <c r="CQ165">
        <v>313</v>
      </c>
      <c r="CR165">
        <v>315</v>
      </c>
      <c r="CS165">
        <v>316</v>
      </c>
      <c r="CT165">
        <v>319</v>
      </c>
      <c r="CU165">
        <v>320</v>
      </c>
      <c r="CV165">
        <v>321</v>
      </c>
      <c r="CW165">
        <v>321</v>
      </c>
      <c r="CX165">
        <v>321</v>
      </c>
      <c r="CY165">
        <v>322</v>
      </c>
      <c r="CZ165">
        <v>322</v>
      </c>
      <c r="DA165">
        <v>322</v>
      </c>
      <c r="DB165">
        <v>322</v>
      </c>
      <c r="DC165">
        <v>322</v>
      </c>
      <c r="DD165">
        <v>323</v>
      </c>
      <c r="DE165">
        <v>324</v>
      </c>
      <c r="DF165">
        <v>324</v>
      </c>
      <c r="DG165">
        <v>324</v>
      </c>
      <c r="DH165">
        <v>324</v>
      </c>
      <c r="DI165">
        <v>324</v>
      </c>
      <c r="DJ165">
        <v>324</v>
      </c>
      <c r="DK165">
        <v>324</v>
      </c>
      <c r="DL165">
        <v>324</v>
      </c>
      <c r="DM165">
        <v>324</v>
      </c>
      <c r="DN165">
        <v>324</v>
      </c>
      <c r="DO165">
        <v>324</v>
      </c>
      <c r="DP165">
        <v>324</v>
      </c>
      <c r="DQ165">
        <v>324</v>
      </c>
      <c r="DR165">
        <v>324</v>
      </c>
      <c r="DS165">
        <v>324</v>
      </c>
      <c r="DT165">
        <v>324</v>
      </c>
      <c r="DU165">
        <v>324</v>
      </c>
      <c r="DV165">
        <v>324</v>
      </c>
      <c r="DW165">
        <v>324</v>
      </c>
      <c r="DX165">
        <v>324</v>
      </c>
      <c r="DY165">
        <v>324</v>
      </c>
      <c r="DZ165">
        <v>324</v>
      </c>
      <c r="EA165">
        <v>324</v>
      </c>
      <c r="EB165">
        <v>324</v>
      </c>
      <c r="EC165">
        <v>324</v>
      </c>
      <c r="ED165">
        <v>324</v>
      </c>
      <c r="EE165">
        <v>324</v>
      </c>
      <c r="EF165">
        <v>324</v>
      </c>
      <c r="EG165">
        <v>324</v>
      </c>
      <c r="EH165">
        <v>324</v>
      </c>
      <c r="EI165">
        <v>324</v>
      </c>
      <c r="EJ165">
        <v>324</v>
      </c>
      <c r="EK165">
        <v>324</v>
      </c>
      <c r="EL165">
        <v>324</v>
      </c>
      <c r="EM165">
        <v>324</v>
      </c>
      <c r="EN165">
        <v>324</v>
      </c>
      <c r="EO165">
        <v>324</v>
      </c>
      <c r="EP165">
        <v>324</v>
      </c>
      <c r="EQ165">
        <v>324</v>
      </c>
      <c r="ER165">
        <v>324</v>
      </c>
      <c r="ES165">
        <v>325</v>
      </c>
      <c r="ET165">
        <v>326</v>
      </c>
      <c r="EU165">
        <v>326</v>
      </c>
      <c r="EV165">
        <v>333</v>
      </c>
      <c r="EW165">
        <v>337</v>
      </c>
      <c r="EX165">
        <v>355</v>
      </c>
      <c r="EY165">
        <v>359</v>
      </c>
      <c r="EZ165">
        <v>362</v>
      </c>
      <c r="FA165">
        <v>367</v>
      </c>
      <c r="FB165">
        <v>378</v>
      </c>
      <c r="FC165">
        <v>389</v>
      </c>
      <c r="FD165">
        <v>414</v>
      </c>
      <c r="FE165">
        <v>439</v>
      </c>
      <c r="FF165">
        <v>469</v>
      </c>
      <c r="FG165">
        <v>481</v>
      </c>
      <c r="FH165">
        <v>501</v>
      </c>
    </row>
    <row r="166" spans="1:164" x14ac:dyDescent="0.35">
      <c r="B166" t="s">
        <v>99</v>
      </c>
      <c r="C166">
        <v>31.791699999999999</v>
      </c>
      <c r="D166">
        <v>-7.0926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1</v>
      </c>
      <c r="AT166">
        <v>1</v>
      </c>
      <c r="AU166">
        <v>1</v>
      </c>
      <c r="AV166">
        <v>2</v>
      </c>
      <c r="AW166">
        <v>2</v>
      </c>
      <c r="AX166">
        <v>2</v>
      </c>
      <c r="AY166">
        <v>2</v>
      </c>
      <c r="AZ166">
        <v>2</v>
      </c>
      <c r="BA166">
        <v>3</v>
      </c>
      <c r="BB166">
        <v>5</v>
      </c>
      <c r="BC166">
        <v>6</v>
      </c>
      <c r="BD166">
        <v>7</v>
      </c>
      <c r="BE166">
        <v>17</v>
      </c>
      <c r="BF166">
        <v>28</v>
      </c>
      <c r="BG166">
        <v>29</v>
      </c>
      <c r="BH166">
        <v>38</v>
      </c>
      <c r="BI166">
        <v>49</v>
      </c>
      <c r="BJ166">
        <v>63</v>
      </c>
      <c r="BK166">
        <v>77</v>
      </c>
      <c r="BL166">
        <v>96</v>
      </c>
      <c r="BM166">
        <v>115</v>
      </c>
      <c r="BN166">
        <v>143</v>
      </c>
      <c r="BO166">
        <v>170</v>
      </c>
      <c r="BP166">
        <v>225</v>
      </c>
      <c r="BQ166">
        <v>275</v>
      </c>
      <c r="BR166">
        <v>345</v>
      </c>
      <c r="BS166">
        <v>402</v>
      </c>
      <c r="BT166">
        <v>479</v>
      </c>
      <c r="BU166">
        <v>556</v>
      </c>
      <c r="BV166">
        <v>617</v>
      </c>
      <c r="BW166">
        <v>654</v>
      </c>
      <c r="BX166">
        <v>708</v>
      </c>
      <c r="BY166">
        <v>791</v>
      </c>
      <c r="BZ166">
        <v>919</v>
      </c>
      <c r="CA166">
        <v>1021</v>
      </c>
      <c r="CB166">
        <v>1120</v>
      </c>
      <c r="CC166">
        <v>1184</v>
      </c>
      <c r="CD166">
        <v>1275</v>
      </c>
      <c r="CE166">
        <v>1374</v>
      </c>
      <c r="CF166">
        <v>1448</v>
      </c>
      <c r="CG166">
        <v>1545</v>
      </c>
      <c r="CH166">
        <v>1661</v>
      </c>
      <c r="CI166">
        <v>1763</v>
      </c>
      <c r="CJ166">
        <v>1888</v>
      </c>
      <c r="CK166">
        <v>2024</v>
      </c>
      <c r="CL166">
        <v>2283</v>
      </c>
      <c r="CM166">
        <v>2564</v>
      </c>
      <c r="CN166">
        <v>2685</v>
      </c>
      <c r="CO166">
        <v>2855</v>
      </c>
      <c r="CP166">
        <v>3046</v>
      </c>
      <c r="CQ166">
        <v>3209</v>
      </c>
      <c r="CR166">
        <v>3446</v>
      </c>
      <c r="CS166">
        <v>3568</v>
      </c>
      <c r="CT166">
        <v>3758</v>
      </c>
      <c r="CU166">
        <v>3897</v>
      </c>
      <c r="CV166">
        <v>4065</v>
      </c>
      <c r="CW166">
        <v>4120</v>
      </c>
      <c r="CX166">
        <v>4252</v>
      </c>
      <c r="CY166">
        <v>4321</v>
      </c>
      <c r="CZ166">
        <v>4423</v>
      </c>
      <c r="DA166">
        <v>4569</v>
      </c>
      <c r="DB166">
        <v>4729</v>
      </c>
      <c r="DC166">
        <v>4903</v>
      </c>
      <c r="DD166">
        <v>5053</v>
      </c>
      <c r="DE166">
        <v>5219</v>
      </c>
      <c r="DF166">
        <v>5408</v>
      </c>
      <c r="DG166">
        <v>5548</v>
      </c>
      <c r="DH166">
        <v>5711</v>
      </c>
      <c r="DI166">
        <v>5910</v>
      </c>
      <c r="DJ166">
        <v>6063</v>
      </c>
      <c r="DK166">
        <v>6281</v>
      </c>
      <c r="DL166">
        <v>6418</v>
      </c>
      <c r="DM166">
        <v>6512</v>
      </c>
      <c r="DN166">
        <v>6607</v>
      </c>
      <c r="DO166">
        <v>6652</v>
      </c>
      <c r="DP166">
        <v>6741</v>
      </c>
      <c r="DQ166">
        <v>6870</v>
      </c>
      <c r="DR166">
        <v>6952</v>
      </c>
      <c r="DS166">
        <v>7023</v>
      </c>
      <c r="DT166">
        <v>7133</v>
      </c>
      <c r="DU166">
        <v>7211</v>
      </c>
      <c r="DV166">
        <v>7332</v>
      </c>
      <c r="DW166">
        <v>7406</v>
      </c>
      <c r="DX166">
        <v>7433</v>
      </c>
      <c r="DY166">
        <v>7532</v>
      </c>
      <c r="DZ166">
        <v>7577</v>
      </c>
      <c r="EA166">
        <v>7601</v>
      </c>
      <c r="EB166">
        <v>7643</v>
      </c>
      <c r="EC166">
        <v>7714</v>
      </c>
      <c r="ED166">
        <v>7780</v>
      </c>
      <c r="EE166">
        <v>7807</v>
      </c>
      <c r="EF166">
        <v>7833</v>
      </c>
      <c r="EG166">
        <v>7866</v>
      </c>
      <c r="EH166">
        <v>7922</v>
      </c>
      <c r="EI166">
        <v>8003</v>
      </c>
      <c r="EJ166">
        <v>8071</v>
      </c>
      <c r="EK166">
        <v>8151</v>
      </c>
      <c r="EL166">
        <v>8224</v>
      </c>
      <c r="EM166">
        <v>8302</v>
      </c>
      <c r="EN166">
        <v>8437</v>
      </c>
      <c r="EO166">
        <v>8508</v>
      </c>
      <c r="EP166">
        <v>8537</v>
      </c>
      <c r="EQ166">
        <v>8610</v>
      </c>
      <c r="ER166">
        <v>8692</v>
      </c>
      <c r="ES166">
        <v>8793</v>
      </c>
      <c r="ET166">
        <v>8885</v>
      </c>
      <c r="EU166">
        <v>8931</v>
      </c>
      <c r="EV166">
        <v>8997</v>
      </c>
      <c r="EW166">
        <v>9074</v>
      </c>
      <c r="EX166">
        <v>9613</v>
      </c>
      <c r="EY166">
        <v>9839</v>
      </c>
      <c r="EZ166">
        <v>9977</v>
      </c>
      <c r="FA166">
        <v>10172</v>
      </c>
      <c r="FB166">
        <v>10344</v>
      </c>
      <c r="FC166">
        <v>10907</v>
      </c>
      <c r="FD166">
        <v>11338</v>
      </c>
      <c r="FE166">
        <v>11633</v>
      </c>
      <c r="FF166">
        <v>11877</v>
      </c>
      <c r="FG166">
        <v>12052</v>
      </c>
      <c r="FH166">
        <v>12290</v>
      </c>
    </row>
    <row r="167" spans="1:164" x14ac:dyDescent="0.35">
      <c r="B167" t="s">
        <v>215</v>
      </c>
      <c r="C167">
        <v>-22.957599999999999</v>
      </c>
      <c r="D167">
        <v>18.490400000000001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2</v>
      </c>
      <c r="BF167">
        <v>2</v>
      </c>
      <c r="BG167">
        <v>2</v>
      </c>
      <c r="BH167">
        <v>2</v>
      </c>
      <c r="BI167">
        <v>2</v>
      </c>
      <c r="BJ167">
        <v>3</v>
      </c>
      <c r="BK167">
        <v>3</v>
      </c>
      <c r="BL167">
        <v>3</v>
      </c>
      <c r="BM167">
        <v>3</v>
      </c>
      <c r="BN167">
        <v>4</v>
      </c>
      <c r="BO167">
        <v>7</v>
      </c>
      <c r="BP167">
        <v>7</v>
      </c>
      <c r="BQ167">
        <v>8</v>
      </c>
      <c r="BR167">
        <v>8</v>
      </c>
      <c r="BS167">
        <v>8</v>
      </c>
      <c r="BT167">
        <v>11</v>
      </c>
      <c r="BU167">
        <v>11</v>
      </c>
      <c r="BV167">
        <v>11</v>
      </c>
      <c r="BW167">
        <v>14</v>
      </c>
      <c r="BX167">
        <v>14</v>
      </c>
      <c r="BY167">
        <v>14</v>
      </c>
      <c r="BZ167">
        <v>14</v>
      </c>
      <c r="CA167">
        <v>16</v>
      </c>
      <c r="CB167">
        <v>16</v>
      </c>
      <c r="CC167">
        <v>16</v>
      </c>
      <c r="CD167">
        <v>16</v>
      </c>
      <c r="CE167">
        <v>16</v>
      </c>
      <c r="CF167">
        <v>16</v>
      </c>
      <c r="CG167">
        <v>16</v>
      </c>
      <c r="CH167">
        <v>16</v>
      </c>
      <c r="CI167">
        <v>16</v>
      </c>
      <c r="CJ167">
        <v>16</v>
      </c>
      <c r="CK167">
        <v>16</v>
      </c>
      <c r="CL167">
        <v>16</v>
      </c>
      <c r="CM167">
        <v>16</v>
      </c>
      <c r="CN167">
        <v>16</v>
      </c>
      <c r="CO167">
        <v>16</v>
      </c>
      <c r="CP167">
        <v>16</v>
      </c>
      <c r="CQ167">
        <v>16</v>
      </c>
      <c r="CR167">
        <v>16</v>
      </c>
      <c r="CS167">
        <v>16</v>
      </c>
      <c r="CT167">
        <v>16</v>
      </c>
      <c r="CU167">
        <v>16</v>
      </c>
      <c r="CV167">
        <v>16</v>
      </c>
      <c r="CW167">
        <v>16</v>
      </c>
      <c r="CX167">
        <v>16</v>
      </c>
      <c r="CY167">
        <v>16</v>
      </c>
      <c r="CZ167">
        <v>16</v>
      </c>
      <c r="DA167">
        <v>16</v>
      </c>
      <c r="DB167">
        <v>16</v>
      </c>
      <c r="DC167">
        <v>16</v>
      </c>
      <c r="DD167">
        <v>16</v>
      </c>
      <c r="DE167">
        <v>16</v>
      </c>
      <c r="DF167">
        <v>16</v>
      </c>
      <c r="DG167">
        <v>16</v>
      </c>
      <c r="DH167">
        <v>16</v>
      </c>
      <c r="DI167">
        <v>16</v>
      </c>
      <c r="DJ167">
        <v>16</v>
      </c>
      <c r="DK167">
        <v>16</v>
      </c>
      <c r="DL167">
        <v>16</v>
      </c>
      <c r="DM167">
        <v>16</v>
      </c>
      <c r="DN167">
        <v>16</v>
      </c>
      <c r="DO167">
        <v>16</v>
      </c>
      <c r="DP167">
        <v>16</v>
      </c>
      <c r="DQ167">
        <v>16</v>
      </c>
      <c r="DR167">
        <v>16</v>
      </c>
      <c r="DS167">
        <v>16</v>
      </c>
      <c r="DT167">
        <v>16</v>
      </c>
      <c r="DU167">
        <v>18</v>
      </c>
      <c r="DV167">
        <v>19</v>
      </c>
      <c r="DW167">
        <v>20</v>
      </c>
      <c r="DX167">
        <v>21</v>
      </c>
      <c r="DY167">
        <v>21</v>
      </c>
      <c r="DZ167">
        <v>21</v>
      </c>
      <c r="EA167">
        <v>22</v>
      </c>
      <c r="EB167">
        <v>22</v>
      </c>
      <c r="EC167">
        <v>23</v>
      </c>
      <c r="ED167">
        <v>23</v>
      </c>
      <c r="EE167">
        <v>24</v>
      </c>
      <c r="EF167">
        <v>25</v>
      </c>
      <c r="EG167">
        <v>25</v>
      </c>
      <c r="EH167">
        <v>25</v>
      </c>
      <c r="EI167">
        <v>25</v>
      </c>
      <c r="EJ167">
        <v>25</v>
      </c>
      <c r="EK167">
        <v>29</v>
      </c>
      <c r="EL167">
        <v>29</v>
      </c>
      <c r="EM167">
        <v>31</v>
      </c>
      <c r="EN167">
        <v>31</v>
      </c>
      <c r="EO167">
        <v>31</v>
      </c>
      <c r="EP167">
        <v>31</v>
      </c>
      <c r="EQ167">
        <v>31</v>
      </c>
      <c r="ER167">
        <v>32</v>
      </c>
      <c r="ES167">
        <v>32</v>
      </c>
      <c r="ET167">
        <v>32</v>
      </c>
      <c r="EU167">
        <v>34</v>
      </c>
      <c r="EV167">
        <v>36</v>
      </c>
      <c r="EW167">
        <v>39</v>
      </c>
      <c r="EX167">
        <v>45</v>
      </c>
      <c r="EY167">
        <v>46</v>
      </c>
      <c r="EZ167">
        <v>55</v>
      </c>
      <c r="FA167">
        <v>63</v>
      </c>
      <c r="FB167">
        <v>72</v>
      </c>
      <c r="FC167">
        <v>76</v>
      </c>
      <c r="FD167">
        <v>102</v>
      </c>
      <c r="FE167">
        <v>121</v>
      </c>
      <c r="FF167">
        <v>136</v>
      </c>
      <c r="FG167">
        <v>183</v>
      </c>
      <c r="FH167">
        <v>196</v>
      </c>
    </row>
    <row r="168" spans="1:164" x14ac:dyDescent="0.35">
      <c r="B168" t="s">
        <v>37</v>
      </c>
      <c r="C168">
        <v>28.166699999999999</v>
      </c>
      <c r="D168">
        <v>84.25</v>
      </c>
      <c r="E168">
        <v>0</v>
      </c>
      <c r="F168">
        <v>0</v>
      </c>
      <c r="G168">
        <v>0</v>
      </c>
      <c r="H168">
        <v>1</v>
      </c>
      <c r="I168">
        <v>1</v>
      </c>
      <c r="J168">
        <v>1</v>
      </c>
      <c r="K168">
        <v>1</v>
      </c>
      <c r="L168">
        <v>1</v>
      </c>
      <c r="M168">
        <v>1</v>
      </c>
      <c r="N168">
        <v>1</v>
      </c>
      <c r="O168">
        <v>1</v>
      </c>
      <c r="P168">
        <v>1</v>
      </c>
      <c r="Q168">
        <v>1</v>
      </c>
      <c r="R168">
        <v>1</v>
      </c>
      <c r="S168">
        <v>1</v>
      </c>
      <c r="T168">
        <v>1</v>
      </c>
      <c r="U168">
        <v>1</v>
      </c>
      <c r="V168">
        <v>1</v>
      </c>
      <c r="W168">
        <v>1</v>
      </c>
      <c r="X168">
        <v>1</v>
      </c>
      <c r="Y168">
        <v>1</v>
      </c>
      <c r="Z168">
        <v>1</v>
      </c>
      <c r="AA168">
        <v>1</v>
      </c>
      <c r="AB168">
        <v>1</v>
      </c>
      <c r="AC168">
        <v>1</v>
      </c>
      <c r="AD168">
        <v>1</v>
      </c>
      <c r="AE168">
        <v>1</v>
      </c>
      <c r="AF168">
        <v>1</v>
      </c>
      <c r="AG168">
        <v>1</v>
      </c>
      <c r="AH168">
        <v>1</v>
      </c>
      <c r="AI168">
        <v>1</v>
      </c>
      <c r="AJ168">
        <v>1</v>
      </c>
      <c r="AK168">
        <v>1</v>
      </c>
      <c r="AL168">
        <v>1</v>
      </c>
      <c r="AM168">
        <v>1</v>
      </c>
      <c r="AN168">
        <v>1</v>
      </c>
      <c r="AO168">
        <v>1</v>
      </c>
      <c r="AP168">
        <v>1</v>
      </c>
      <c r="AQ168">
        <v>1</v>
      </c>
      <c r="AR168">
        <v>1</v>
      </c>
      <c r="AS168">
        <v>1</v>
      </c>
      <c r="AT168">
        <v>1</v>
      </c>
      <c r="AU168">
        <v>1</v>
      </c>
      <c r="AV168">
        <v>1</v>
      </c>
      <c r="AW168">
        <v>1</v>
      </c>
      <c r="AX168">
        <v>1</v>
      </c>
      <c r="AY168">
        <v>1</v>
      </c>
      <c r="AZ168">
        <v>1</v>
      </c>
      <c r="BA168">
        <v>1</v>
      </c>
      <c r="BB168">
        <v>1</v>
      </c>
      <c r="BC168">
        <v>1</v>
      </c>
      <c r="BD168">
        <v>1</v>
      </c>
      <c r="BE168">
        <v>1</v>
      </c>
      <c r="BF168">
        <v>1</v>
      </c>
      <c r="BG168">
        <v>1</v>
      </c>
      <c r="BH168">
        <v>1</v>
      </c>
      <c r="BI168">
        <v>1</v>
      </c>
      <c r="BJ168">
        <v>1</v>
      </c>
      <c r="BK168">
        <v>1</v>
      </c>
      <c r="BL168">
        <v>1</v>
      </c>
      <c r="BM168">
        <v>1</v>
      </c>
      <c r="BN168">
        <v>2</v>
      </c>
      <c r="BO168">
        <v>2</v>
      </c>
      <c r="BP168">
        <v>3</v>
      </c>
      <c r="BQ168">
        <v>3</v>
      </c>
      <c r="BR168">
        <v>4</v>
      </c>
      <c r="BS168">
        <v>5</v>
      </c>
      <c r="BT168">
        <v>5</v>
      </c>
      <c r="BU168">
        <v>5</v>
      </c>
      <c r="BV168">
        <v>5</v>
      </c>
      <c r="BW168">
        <v>5</v>
      </c>
      <c r="BX168">
        <v>6</v>
      </c>
      <c r="BY168">
        <v>6</v>
      </c>
      <c r="BZ168">
        <v>9</v>
      </c>
      <c r="CA168">
        <v>9</v>
      </c>
      <c r="CB168">
        <v>9</v>
      </c>
      <c r="CC168">
        <v>9</v>
      </c>
      <c r="CD168">
        <v>9</v>
      </c>
      <c r="CE168">
        <v>9</v>
      </c>
      <c r="CF168">
        <v>9</v>
      </c>
      <c r="CG168">
        <v>9</v>
      </c>
      <c r="CH168">
        <v>12</v>
      </c>
      <c r="CI168">
        <v>14</v>
      </c>
      <c r="CJ168">
        <v>16</v>
      </c>
      <c r="CK168">
        <v>16</v>
      </c>
      <c r="CL168">
        <v>16</v>
      </c>
      <c r="CM168">
        <v>30</v>
      </c>
      <c r="CN168">
        <v>31</v>
      </c>
      <c r="CO168">
        <v>31</v>
      </c>
      <c r="CP168">
        <v>31</v>
      </c>
      <c r="CQ168">
        <v>43</v>
      </c>
      <c r="CR168">
        <v>45</v>
      </c>
      <c r="CS168">
        <v>48</v>
      </c>
      <c r="CT168">
        <v>49</v>
      </c>
      <c r="CU168">
        <v>49</v>
      </c>
      <c r="CV168">
        <v>52</v>
      </c>
      <c r="CW168">
        <v>52</v>
      </c>
      <c r="CX168">
        <v>54</v>
      </c>
      <c r="CY168">
        <v>57</v>
      </c>
      <c r="CZ168">
        <v>57</v>
      </c>
      <c r="DA168">
        <v>59</v>
      </c>
      <c r="DB168">
        <v>59</v>
      </c>
      <c r="DC168">
        <v>75</v>
      </c>
      <c r="DD168">
        <v>75</v>
      </c>
      <c r="DE168">
        <v>82</v>
      </c>
      <c r="DF168">
        <v>99</v>
      </c>
      <c r="DG168">
        <v>101</v>
      </c>
      <c r="DH168">
        <v>102</v>
      </c>
      <c r="DI168">
        <v>110</v>
      </c>
      <c r="DJ168">
        <v>110</v>
      </c>
      <c r="DK168">
        <v>134</v>
      </c>
      <c r="DL168">
        <v>217</v>
      </c>
      <c r="DM168">
        <v>250</v>
      </c>
      <c r="DN168">
        <v>249</v>
      </c>
      <c r="DO168">
        <v>267</v>
      </c>
      <c r="DP168">
        <v>291</v>
      </c>
      <c r="DQ168">
        <v>295</v>
      </c>
      <c r="DR168">
        <v>375</v>
      </c>
      <c r="DS168">
        <v>402</v>
      </c>
      <c r="DT168">
        <v>427</v>
      </c>
      <c r="DU168">
        <v>457</v>
      </c>
      <c r="DV168">
        <v>516</v>
      </c>
      <c r="DW168">
        <v>584</v>
      </c>
      <c r="DX168">
        <v>603</v>
      </c>
      <c r="DY168">
        <v>682</v>
      </c>
      <c r="DZ168">
        <v>772</v>
      </c>
      <c r="EA168">
        <v>886</v>
      </c>
      <c r="EB168">
        <v>1042</v>
      </c>
      <c r="EC168">
        <v>1212</v>
      </c>
      <c r="ED168">
        <v>1401</v>
      </c>
      <c r="EE168">
        <v>1572</v>
      </c>
      <c r="EF168">
        <v>1811</v>
      </c>
      <c r="EG168">
        <v>2099</v>
      </c>
      <c r="EH168">
        <v>2300</v>
      </c>
      <c r="EI168">
        <v>2634</v>
      </c>
      <c r="EJ168">
        <v>2912</v>
      </c>
      <c r="EK168">
        <v>3235</v>
      </c>
      <c r="EL168">
        <v>3448</v>
      </c>
      <c r="EM168">
        <v>3762</v>
      </c>
      <c r="EN168">
        <v>4086</v>
      </c>
      <c r="EO168">
        <v>4364</v>
      </c>
      <c r="EP168">
        <v>4614</v>
      </c>
      <c r="EQ168">
        <v>5062</v>
      </c>
      <c r="ER168">
        <v>5335</v>
      </c>
      <c r="ES168">
        <v>5760</v>
      </c>
      <c r="ET168">
        <v>6211</v>
      </c>
      <c r="EU168">
        <v>6591</v>
      </c>
      <c r="EV168">
        <v>7177</v>
      </c>
      <c r="EW168">
        <v>7848</v>
      </c>
      <c r="EX168">
        <v>8274</v>
      </c>
      <c r="EY168">
        <v>8605</v>
      </c>
      <c r="EZ168">
        <v>9026</v>
      </c>
      <c r="FA168">
        <v>9561</v>
      </c>
      <c r="FB168">
        <v>10099</v>
      </c>
      <c r="FC168">
        <v>10728</v>
      </c>
      <c r="FD168">
        <v>11162</v>
      </c>
      <c r="FE168">
        <v>11755</v>
      </c>
      <c r="FF168">
        <v>12309</v>
      </c>
      <c r="FG168">
        <v>12772</v>
      </c>
      <c r="FH168">
        <v>13248</v>
      </c>
    </row>
    <row r="169" spans="1:164" x14ac:dyDescent="0.35">
      <c r="A169" t="s">
        <v>211</v>
      </c>
      <c r="B169" t="s">
        <v>77</v>
      </c>
      <c r="C169">
        <v>12.518599999999999</v>
      </c>
      <c r="D169">
        <v>-70.035799999999995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2</v>
      </c>
      <c r="BE169">
        <v>2</v>
      </c>
      <c r="BF169">
        <v>2</v>
      </c>
      <c r="BG169">
        <v>2</v>
      </c>
      <c r="BH169">
        <v>3</v>
      </c>
      <c r="BI169">
        <v>4</v>
      </c>
      <c r="BJ169">
        <v>4</v>
      </c>
      <c r="BK169">
        <v>5</v>
      </c>
      <c r="BL169">
        <v>5</v>
      </c>
      <c r="BM169">
        <v>9</v>
      </c>
      <c r="BN169">
        <v>9</v>
      </c>
      <c r="BO169">
        <v>12</v>
      </c>
      <c r="BP169">
        <v>17</v>
      </c>
      <c r="BQ169">
        <v>28</v>
      </c>
      <c r="BR169">
        <v>33</v>
      </c>
      <c r="BS169">
        <v>46</v>
      </c>
      <c r="BT169">
        <v>50</v>
      </c>
      <c r="BU169">
        <v>50</v>
      </c>
      <c r="BV169">
        <v>55</v>
      </c>
      <c r="BW169">
        <v>55</v>
      </c>
      <c r="BX169">
        <v>60</v>
      </c>
      <c r="BY169">
        <v>62</v>
      </c>
      <c r="BZ169">
        <v>64</v>
      </c>
      <c r="CA169">
        <v>64</v>
      </c>
      <c r="CB169">
        <v>71</v>
      </c>
      <c r="CC169">
        <v>74</v>
      </c>
      <c r="CD169">
        <v>77</v>
      </c>
      <c r="CE169">
        <v>82</v>
      </c>
      <c r="CF169">
        <v>86</v>
      </c>
      <c r="CG169">
        <v>92</v>
      </c>
      <c r="CH169">
        <v>92</v>
      </c>
      <c r="CI169">
        <v>92</v>
      </c>
      <c r="CJ169">
        <v>92</v>
      </c>
      <c r="CK169">
        <v>93</v>
      </c>
      <c r="CL169">
        <v>95</v>
      </c>
      <c r="CM169">
        <v>96</v>
      </c>
      <c r="CN169">
        <v>96</v>
      </c>
      <c r="CO169">
        <v>97</v>
      </c>
      <c r="CP169">
        <v>97</v>
      </c>
      <c r="CQ169">
        <v>97</v>
      </c>
      <c r="CR169">
        <v>100</v>
      </c>
      <c r="CS169">
        <v>100</v>
      </c>
      <c r="CT169">
        <v>100</v>
      </c>
      <c r="CU169">
        <v>100</v>
      </c>
      <c r="CV169">
        <v>100</v>
      </c>
      <c r="CW169">
        <v>100</v>
      </c>
      <c r="CX169">
        <v>100</v>
      </c>
      <c r="CY169">
        <v>100</v>
      </c>
      <c r="CZ169">
        <v>100</v>
      </c>
      <c r="DA169">
        <v>100</v>
      </c>
      <c r="DB169">
        <v>100</v>
      </c>
      <c r="DC169">
        <v>100</v>
      </c>
      <c r="DD169">
        <v>100</v>
      </c>
      <c r="DE169">
        <v>101</v>
      </c>
      <c r="DF169">
        <v>101</v>
      </c>
      <c r="DG169">
        <v>101</v>
      </c>
      <c r="DH169">
        <v>101</v>
      </c>
      <c r="DI169">
        <v>101</v>
      </c>
      <c r="DJ169">
        <v>101</v>
      </c>
      <c r="DK169">
        <v>101</v>
      </c>
      <c r="DL169">
        <v>101</v>
      </c>
      <c r="DM169">
        <v>101</v>
      </c>
      <c r="DN169">
        <v>101</v>
      </c>
      <c r="DO169">
        <v>101</v>
      </c>
      <c r="DP169">
        <v>101</v>
      </c>
      <c r="DQ169">
        <v>101</v>
      </c>
      <c r="DR169">
        <v>101</v>
      </c>
      <c r="DS169">
        <v>101</v>
      </c>
      <c r="DT169">
        <v>101</v>
      </c>
      <c r="DU169">
        <v>101</v>
      </c>
      <c r="DV169">
        <v>101</v>
      </c>
      <c r="DW169">
        <v>101</v>
      </c>
      <c r="DX169">
        <v>101</v>
      </c>
      <c r="DY169">
        <v>101</v>
      </c>
      <c r="DZ169">
        <v>101</v>
      </c>
      <c r="EA169">
        <v>101</v>
      </c>
      <c r="EB169">
        <v>101</v>
      </c>
      <c r="EC169">
        <v>101</v>
      </c>
      <c r="ED169">
        <v>101</v>
      </c>
      <c r="EE169">
        <v>101</v>
      </c>
      <c r="EF169">
        <v>101</v>
      </c>
      <c r="EG169">
        <v>101</v>
      </c>
      <c r="EH169">
        <v>101</v>
      </c>
      <c r="EI169">
        <v>101</v>
      </c>
      <c r="EJ169">
        <v>101</v>
      </c>
      <c r="EK169">
        <v>101</v>
      </c>
      <c r="EL169">
        <v>101</v>
      </c>
      <c r="EM169">
        <v>101</v>
      </c>
      <c r="EN169">
        <v>101</v>
      </c>
      <c r="EO169">
        <v>101</v>
      </c>
      <c r="EP169">
        <v>101</v>
      </c>
      <c r="EQ169">
        <v>101</v>
      </c>
      <c r="ER169">
        <v>101</v>
      </c>
      <c r="ES169">
        <v>101</v>
      </c>
      <c r="ET169">
        <v>101</v>
      </c>
      <c r="EU169">
        <v>101</v>
      </c>
      <c r="EV169">
        <v>101</v>
      </c>
      <c r="EW169">
        <v>101</v>
      </c>
      <c r="EX169">
        <v>101</v>
      </c>
      <c r="EY169">
        <v>101</v>
      </c>
      <c r="EZ169">
        <v>101</v>
      </c>
      <c r="FA169">
        <v>101</v>
      </c>
      <c r="FB169">
        <v>101</v>
      </c>
      <c r="FC169">
        <v>101</v>
      </c>
      <c r="FD169">
        <v>101</v>
      </c>
      <c r="FE169">
        <v>101</v>
      </c>
      <c r="FF169">
        <v>101</v>
      </c>
      <c r="FG169">
        <v>101</v>
      </c>
      <c r="FH169">
        <v>103</v>
      </c>
    </row>
    <row r="170" spans="1:164" x14ac:dyDescent="0.35">
      <c r="A170" t="s">
        <v>219</v>
      </c>
      <c r="B170" t="s">
        <v>77</v>
      </c>
      <c r="C170">
        <v>12.169600000000001</v>
      </c>
      <c r="D170">
        <v>-68.989999999999995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1</v>
      </c>
      <c r="BF170">
        <v>1</v>
      </c>
      <c r="BG170">
        <v>1</v>
      </c>
      <c r="BH170">
        <v>3</v>
      </c>
      <c r="BI170">
        <v>3</v>
      </c>
      <c r="BJ170">
        <v>3</v>
      </c>
      <c r="BK170">
        <v>3</v>
      </c>
      <c r="BL170">
        <v>3</v>
      </c>
      <c r="BM170">
        <v>3</v>
      </c>
      <c r="BN170">
        <v>4</v>
      </c>
      <c r="BO170">
        <v>6</v>
      </c>
      <c r="BP170">
        <v>6</v>
      </c>
      <c r="BQ170">
        <v>6</v>
      </c>
      <c r="BR170">
        <v>8</v>
      </c>
      <c r="BS170">
        <v>8</v>
      </c>
      <c r="BT170">
        <v>8</v>
      </c>
      <c r="BU170">
        <v>11</v>
      </c>
      <c r="BV170">
        <v>11</v>
      </c>
      <c r="BW170">
        <v>11</v>
      </c>
      <c r="BX170">
        <v>11</v>
      </c>
      <c r="BY170">
        <v>11</v>
      </c>
      <c r="BZ170">
        <v>11</v>
      </c>
      <c r="CA170">
        <v>11</v>
      </c>
      <c r="CB170">
        <v>13</v>
      </c>
      <c r="CC170">
        <v>13</v>
      </c>
      <c r="CD170">
        <v>14</v>
      </c>
      <c r="CE170">
        <v>14</v>
      </c>
      <c r="CF170">
        <v>14</v>
      </c>
      <c r="CG170">
        <v>14</v>
      </c>
      <c r="CH170">
        <v>14</v>
      </c>
      <c r="CI170">
        <v>14</v>
      </c>
      <c r="CJ170">
        <v>14</v>
      </c>
      <c r="CK170">
        <v>14</v>
      </c>
      <c r="CL170">
        <v>14</v>
      </c>
      <c r="CM170">
        <v>14</v>
      </c>
      <c r="CN170">
        <v>14</v>
      </c>
      <c r="CO170">
        <v>14</v>
      </c>
      <c r="CP170">
        <v>14</v>
      </c>
      <c r="CQ170">
        <v>14</v>
      </c>
      <c r="CR170">
        <v>14</v>
      </c>
      <c r="CS170">
        <v>14</v>
      </c>
      <c r="CT170">
        <v>16</v>
      </c>
      <c r="CU170">
        <v>16</v>
      </c>
      <c r="CV170">
        <v>16</v>
      </c>
      <c r="CW170">
        <v>16</v>
      </c>
      <c r="CX170">
        <v>16</v>
      </c>
      <c r="CY170">
        <v>16</v>
      </c>
      <c r="CZ170">
        <v>16</v>
      </c>
      <c r="DA170">
        <v>16</v>
      </c>
      <c r="DB170">
        <v>16</v>
      </c>
      <c r="DC170">
        <v>16</v>
      </c>
      <c r="DD170">
        <v>16</v>
      </c>
      <c r="DE170">
        <v>16</v>
      </c>
      <c r="DF170">
        <v>16</v>
      </c>
      <c r="DG170">
        <v>16</v>
      </c>
      <c r="DH170">
        <v>16</v>
      </c>
      <c r="DI170">
        <v>16</v>
      </c>
      <c r="DJ170">
        <v>16</v>
      </c>
      <c r="DK170">
        <v>16</v>
      </c>
      <c r="DL170">
        <v>16</v>
      </c>
      <c r="DM170">
        <v>16</v>
      </c>
      <c r="DN170">
        <v>16</v>
      </c>
      <c r="DO170">
        <v>16</v>
      </c>
      <c r="DP170">
        <v>16</v>
      </c>
      <c r="DQ170">
        <v>16</v>
      </c>
      <c r="DR170">
        <v>16</v>
      </c>
      <c r="DS170">
        <v>16</v>
      </c>
      <c r="DT170">
        <v>16</v>
      </c>
      <c r="DU170">
        <v>16</v>
      </c>
      <c r="DV170">
        <v>16</v>
      </c>
      <c r="DW170">
        <v>17</v>
      </c>
      <c r="DX170">
        <v>17</v>
      </c>
      <c r="DY170">
        <v>18</v>
      </c>
      <c r="DZ170">
        <v>18</v>
      </c>
      <c r="EA170">
        <v>18</v>
      </c>
      <c r="EB170">
        <v>18</v>
      </c>
      <c r="EC170">
        <v>18</v>
      </c>
      <c r="ED170">
        <v>19</v>
      </c>
      <c r="EE170">
        <v>19</v>
      </c>
      <c r="EF170">
        <v>19</v>
      </c>
      <c r="EG170">
        <v>20</v>
      </c>
      <c r="EH170">
        <v>21</v>
      </c>
      <c r="EI170">
        <v>21</v>
      </c>
      <c r="EJ170">
        <v>21</v>
      </c>
      <c r="EK170">
        <v>21</v>
      </c>
      <c r="EL170">
        <v>21</v>
      </c>
      <c r="EM170">
        <v>21</v>
      </c>
      <c r="EN170">
        <v>21</v>
      </c>
      <c r="EO170">
        <v>22</v>
      </c>
      <c r="EP170">
        <v>22</v>
      </c>
      <c r="EQ170">
        <v>22</v>
      </c>
      <c r="ER170">
        <v>22</v>
      </c>
      <c r="ES170">
        <v>22</v>
      </c>
      <c r="ET170">
        <v>22</v>
      </c>
      <c r="EU170">
        <v>23</v>
      </c>
      <c r="EV170">
        <v>23</v>
      </c>
      <c r="EW170">
        <v>23</v>
      </c>
      <c r="EX170">
        <v>23</v>
      </c>
      <c r="EY170">
        <v>23</v>
      </c>
      <c r="EZ170">
        <v>23</v>
      </c>
      <c r="FA170">
        <v>23</v>
      </c>
      <c r="FB170">
        <v>23</v>
      </c>
      <c r="FC170">
        <v>23</v>
      </c>
      <c r="FD170">
        <v>23</v>
      </c>
      <c r="FE170">
        <v>23</v>
      </c>
      <c r="FF170">
        <v>23</v>
      </c>
      <c r="FG170">
        <v>23</v>
      </c>
      <c r="FH170">
        <v>23</v>
      </c>
    </row>
    <row r="171" spans="1:164" x14ac:dyDescent="0.35">
      <c r="A171" t="s">
        <v>265</v>
      </c>
      <c r="B171" t="s">
        <v>77</v>
      </c>
      <c r="C171">
        <v>18.0425</v>
      </c>
      <c r="D171">
        <v>-63.0548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1</v>
      </c>
      <c r="BL171">
        <v>1</v>
      </c>
      <c r="BM171">
        <v>1</v>
      </c>
      <c r="BN171">
        <v>2</v>
      </c>
      <c r="BO171">
        <v>2</v>
      </c>
      <c r="BP171">
        <v>3</v>
      </c>
      <c r="BQ171">
        <v>3</v>
      </c>
      <c r="BR171">
        <v>3</v>
      </c>
      <c r="BS171">
        <v>3</v>
      </c>
      <c r="BT171">
        <v>6</v>
      </c>
      <c r="BU171">
        <v>6</v>
      </c>
      <c r="BV171">
        <v>6</v>
      </c>
      <c r="BW171">
        <v>16</v>
      </c>
      <c r="BX171">
        <v>18</v>
      </c>
      <c r="BY171">
        <v>23</v>
      </c>
      <c r="BZ171">
        <v>23</v>
      </c>
      <c r="CA171">
        <v>25</v>
      </c>
      <c r="CB171">
        <v>37</v>
      </c>
      <c r="CC171">
        <v>40</v>
      </c>
      <c r="CD171">
        <v>40</v>
      </c>
      <c r="CE171">
        <v>43</v>
      </c>
      <c r="CF171">
        <v>50</v>
      </c>
      <c r="CG171">
        <v>50</v>
      </c>
      <c r="CH171">
        <v>50</v>
      </c>
      <c r="CI171">
        <v>50</v>
      </c>
      <c r="CJ171">
        <v>52</v>
      </c>
      <c r="CK171">
        <v>53</v>
      </c>
      <c r="CL171">
        <v>57</v>
      </c>
      <c r="CM171">
        <v>57</v>
      </c>
      <c r="CN171">
        <v>64</v>
      </c>
      <c r="CO171">
        <v>67</v>
      </c>
      <c r="CP171">
        <v>67</v>
      </c>
      <c r="CQ171">
        <v>67</v>
      </c>
      <c r="CR171">
        <v>71</v>
      </c>
      <c r="CS171">
        <v>73</v>
      </c>
      <c r="CT171">
        <v>73</v>
      </c>
      <c r="CU171">
        <v>73</v>
      </c>
      <c r="CV171">
        <v>74</v>
      </c>
      <c r="CW171">
        <v>74</v>
      </c>
      <c r="CX171">
        <v>75</v>
      </c>
      <c r="CY171">
        <v>75</v>
      </c>
      <c r="CZ171">
        <v>75</v>
      </c>
      <c r="DA171">
        <v>76</v>
      </c>
      <c r="DB171">
        <v>76</v>
      </c>
      <c r="DC171">
        <v>76</v>
      </c>
      <c r="DD171">
        <v>76</v>
      </c>
      <c r="DE171">
        <v>76</v>
      </c>
      <c r="DF171">
        <v>76</v>
      </c>
      <c r="DG171">
        <v>76</v>
      </c>
      <c r="DH171">
        <v>76</v>
      </c>
      <c r="DI171">
        <v>76</v>
      </c>
      <c r="DJ171">
        <v>76</v>
      </c>
      <c r="DK171">
        <v>76</v>
      </c>
      <c r="DL171">
        <v>76</v>
      </c>
      <c r="DM171">
        <v>76</v>
      </c>
      <c r="DN171">
        <v>76</v>
      </c>
      <c r="DO171">
        <v>76</v>
      </c>
      <c r="DP171">
        <v>77</v>
      </c>
      <c r="DQ171">
        <v>77</v>
      </c>
      <c r="DR171">
        <v>77</v>
      </c>
      <c r="DS171">
        <v>77</v>
      </c>
      <c r="DT171">
        <v>77</v>
      </c>
      <c r="DU171">
        <v>77</v>
      </c>
      <c r="DV171">
        <v>77</v>
      </c>
      <c r="DW171">
        <v>77</v>
      </c>
      <c r="DX171">
        <v>77</v>
      </c>
      <c r="DY171">
        <v>77</v>
      </c>
      <c r="DZ171">
        <v>77</v>
      </c>
      <c r="EA171">
        <v>77</v>
      </c>
      <c r="EB171">
        <v>77</v>
      </c>
      <c r="EC171">
        <v>77</v>
      </c>
      <c r="ED171">
        <v>77</v>
      </c>
      <c r="EE171">
        <v>77</v>
      </c>
      <c r="EF171">
        <v>77</v>
      </c>
      <c r="EG171">
        <v>77</v>
      </c>
      <c r="EH171">
        <v>77</v>
      </c>
      <c r="EI171">
        <v>77</v>
      </c>
      <c r="EJ171">
        <v>77</v>
      </c>
      <c r="EK171">
        <v>77</v>
      </c>
      <c r="EL171">
        <v>77</v>
      </c>
      <c r="EM171">
        <v>77</v>
      </c>
      <c r="EN171">
        <v>77</v>
      </c>
      <c r="EO171">
        <v>77</v>
      </c>
      <c r="EP171">
        <v>77</v>
      </c>
      <c r="EQ171">
        <v>77</v>
      </c>
      <c r="ER171">
        <v>77</v>
      </c>
      <c r="ES171">
        <v>77</v>
      </c>
      <c r="ET171">
        <v>77</v>
      </c>
      <c r="EU171">
        <v>77</v>
      </c>
      <c r="EV171">
        <v>77</v>
      </c>
      <c r="EW171">
        <v>77</v>
      </c>
      <c r="EX171">
        <v>77</v>
      </c>
      <c r="EY171">
        <v>77</v>
      </c>
      <c r="EZ171">
        <v>77</v>
      </c>
      <c r="FA171">
        <v>77</v>
      </c>
      <c r="FB171">
        <v>77</v>
      </c>
      <c r="FC171">
        <v>77</v>
      </c>
      <c r="FD171">
        <v>77</v>
      </c>
      <c r="FE171">
        <v>77</v>
      </c>
      <c r="FF171">
        <v>77</v>
      </c>
      <c r="FG171">
        <v>77</v>
      </c>
      <c r="FH171">
        <v>77</v>
      </c>
    </row>
    <row r="172" spans="1:164" x14ac:dyDescent="0.35">
      <c r="B172" t="s">
        <v>77</v>
      </c>
      <c r="C172">
        <v>52.132599999999996</v>
      </c>
      <c r="D172">
        <v>5.2912999999999997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1</v>
      </c>
      <c r="AP172">
        <v>1</v>
      </c>
      <c r="AQ172">
        <v>6</v>
      </c>
      <c r="AR172">
        <v>10</v>
      </c>
      <c r="AS172">
        <v>18</v>
      </c>
      <c r="AT172">
        <v>24</v>
      </c>
      <c r="AU172">
        <v>38</v>
      </c>
      <c r="AV172">
        <v>82</v>
      </c>
      <c r="AW172">
        <v>128</v>
      </c>
      <c r="AX172">
        <v>188</v>
      </c>
      <c r="AY172">
        <v>265</v>
      </c>
      <c r="AZ172">
        <v>321</v>
      </c>
      <c r="BA172">
        <v>382</v>
      </c>
      <c r="BB172">
        <v>503</v>
      </c>
      <c r="BC172">
        <v>503</v>
      </c>
      <c r="BD172">
        <v>804</v>
      </c>
      <c r="BE172">
        <v>959</v>
      </c>
      <c r="BF172">
        <v>1135</v>
      </c>
      <c r="BG172">
        <v>1413</v>
      </c>
      <c r="BH172">
        <v>1705</v>
      </c>
      <c r="BI172">
        <v>2051</v>
      </c>
      <c r="BJ172">
        <v>2460</v>
      </c>
      <c r="BK172">
        <v>2994</v>
      </c>
      <c r="BL172">
        <v>3631</v>
      </c>
      <c r="BM172">
        <v>4204</v>
      </c>
      <c r="BN172">
        <v>4749</v>
      </c>
      <c r="BO172">
        <v>5560</v>
      </c>
      <c r="BP172">
        <v>6412</v>
      </c>
      <c r="BQ172">
        <v>7431</v>
      </c>
      <c r="BR172">
        <v>8603</v>
      </c>
      <c r="BS172">
        <v>9762</v>
      </c>
      <c r="BT172">
        <v>10866</v>
      </c>
      <c r="BU172">
        <v>11750</v>
      </c>
      <c r="BV172">
        <v>12595</v>
      </c>
      <c r="BW172">
        <v>13614</v>
      </c>
      <c r="BX172">
        <v>14697</v>
      </c>
      <c r="BY172">
        <v>15723</v>
      </c>
      <c r="BZ172">
        <v>16627</v>
      </c>
      <c r="CA172">
        <v>17851</v>
      </c>
      <c r="CB172">
        <v>18803</v>
      </c>
      <c r="CC172">
        <v>19580</v>
      </c>
      <c r="CD172">
        <v>20549</v>
      </c>
      <c r="CE172">
        <v>21762</v>
      </c>
      <c r="CF172">
        <v>23097</v>
      </c>
      <c r="CG172">
        <v>24413</v>
      </c>
      <c r="CH172">
        <v>25587</v>
      </c>
      <c r="CI172">
        <v>26551</v>
      </c>
      <c r="CJ172">
        <v>27419</v>
      </c>
      <c r="CK172">
        <v>28153</v>
      </c>
      <c r="CL172">
        <v>29214</v>
      </c>
      <c r="CM172">
        <v>30449</v>
      </c>
      <c r="CN172">
        <v>31589</v>
      </c>
      <c r="CO172">
        <v>32655</v>
      </c>
      <c r="CP172">
        <v>33405</v>
      </c>
      <c r="CQ172">
        <v>34134</v>
      </c>
      <c r="CR172">
        <v>34842</v>
      </c>
      <c r="CS172">
        <v>35729</v>
      </c>
      <c r="CT172">
        <v>36535</v>
      </c>
      <c r="CU172">
        <v>37190</v>
      </c>
      <c r="CV172">
        <v>37845</v>
      </c>
      <c r="CW172">
        <v>38245</v>
      </c>
      <c r="CX172">
        <v>38416</v>
      </c>
      <c r="CY172">
        <v>38802</v>
      </c>
      <c r="CZ172">
        <v>39316</v>
      </c>
      <c r="DA172">
        <v>39791</v>
      </c>
      <c r="DB172">
        <v>40236</v>
      </c>
      <c r="DC172">
        <v>40571</v>
      </c>
      <c r="DD172">
        <v>40770</v>
      </c>
      <c r="DE172">
        <v>41087</v>
      </c>
      <c r="DF172">
        <v>41319</v>
      </c>
      <c r="DG172">
        <v>41774</v>
      </c>
      <c r="DH172">
        <v>42093</v>
      </c>
      <c r="DI172">
        <v>42382</v>
      </c>
      <c r="DJ172">
        <v>42627</v>
      </c>
      <c r="DK172">
        <v>42788</v>
      </c>
      <c r="DL172">
        <v>42984</v>
      </c>
      <c r="DM172">
        <v>43211</v>
      </c>
      <c r="DN172">
        <v>43481</v>
      </c>
      <c r="DO172">
        <v>43681</v>
      </c>
      <c r="DP172">
        <v>43870</v>
      </c>
      <c r="DQ172">
        <v>43995</v>
      </c>
      <c r="DR172">
        <v>44141</v>
      </c>
      <c r="DS172">
        <v>44249</v>
      </c>
      <c r="DT172">
        <v>44447</v>
      </c>
      <c r="DU172">
        <v>44700</v>
      </c>
      <c r="DV172">
        <v>44888</v>
      </c>
      <c r="DW172">
        <v>45064</v>
      </c>
      <c r="DX172">
        <v>45236</v>
      </c>
      <c r="DY172">
        <v>45445</v>
      </c>
      <c r="DZ172">
        <v>45578</v>
      </c>
      <c r="EA172">
        <v>45768</v>
      </c>
      <c r="EB172">
        <v>45950</v>
      </c>
      <c r="EC172">
        <v>46126</v>
      </c>
      <c r="ED172">
        <v>46257</v>
      </c>
      <c r="EE172">
        <v>46442</v>
      </c>
      <c r="EF172">
        <v>46545</v>
      </c>
      <c r="EG172">
        <v>46647</v>
      </c>
      <c r="EH172">
        <v>46733</v>
      </c>
      <c r="EI172">
        <v>46942</v>
      </c>
      <c r="EJ172">
        <v>47152</v>
      </c>
      <c r="EK172">
        <v>47335</v>
      </c>
      <c r="EL172">
        <v>47574</v>
      </c>
      <c r="EM172">
        <v>47739</v>
      </c>
      <c r="EN172">
        <v>47903</v>
      </c>
      <c r="EO172">
        <v>48087</v>
      </c>
      <c r="EP172">
        <v>48251</v>
      </c>
      <c r="EQ172">
        <v>48461</v>
      </c>
      <c r="ER172">
        <v>48640</v>
      </c>
      <c r="ES172">
        <v>48783</v>
      </c>
      <c r="ET172">
        <v>48948</v>
      </c>
      <c r="EU172">
        <v>49087</v>
      </c>
      <c r="EV172">
        <v>49204</v>
      </c>
      <c r="EW172">
        <v>49319</v>
      </c>
      <c r="EX172">
        <v>49426</v>
      </c>
      <c r="EY172">
        <v>49502</v>
      </c>
      <c r="EZ172">
        <v>49593</v>
      </c>
      <c r="FA172">
        <v>49658</v>
      </c>
      <c r="FB172">
        <v>49722</v>
      </c>
      <c r="FC172">
        <v>49804</v>
      </c>
      <c r="FD172">
        <v>49914</v>
      </c>
      <c r="FE172">
        <v>50005</v>
      </c>
      <c r="FF172">
        <v>50074</v>
      </c>
      <c r="FG172">
        <v>50147</v>
      </c>
      <c r="FH172">
        <v>50223</v>
      </c>
    </row>
    <row r="173" spans="1:164" x14ac:dyDescent="0.35">
      <c r="B173" t="s">
        <v>83</v>
      </c>
      <c r="C173">
        <v>-40.900599999999997</v>
      </c>
      <c r="D173">
        <v>174.886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1</v>
      </c>
      <c r="AQ173">
        <v>1</v>
      </c>
      <c r="AR173">
        <v>1</v>
      </c>
      <c r="AS173">
        <v>1</v>
      </c>
      <c r="AT173">
        <v>1</v>
      </c>
      <c r="AU173">
        <v>3</v>
      </c>
      <c r="AV173">
        <v>3</v>
      </c>
      <c r="AW173">
        <v>4</v>
      </c>
      <c r="AX173">
        <v>5</v>
      </c>
      <c r="AY173">
        <v>5</v>
      </c>
      <c r="AZ173">
        <v>5</v>
      </c>
      <c r="BA173">
        <v>5</v>
      </c>
      <c r="BB173">
        <v>5</v>
      </c>
      <c r="BC173">
        <v>5</v>
      </c>
      <c r="BD173">
        <v>5</v>
      </c>
      <c r="BE173">
        <v>6</v>
      </c>
      <c r="BF173">
        <v>8</v>
      </c>
      <c r="BG173">
        <v>8</v>
      </c>
      <c r="BH173">
        <v>12</v>
      </c>
      <c r="BI173">
        <v>20</v>
      </c>
      <c r="BJ173">
        <v>28</v>
      </c>
      <c r="BK173">
        <v>39</v>
      </c>
      <c r="BL173">
        <v>52</v>
      </c>
      <c r="BM173">
        <v>102</v>
      </c>
      <c r="BN173">
        <v>102</v>
      </c>
      <c r="BO173">
        <v>155</v>
      </c>
      <c r="BP173">
        <v>205</v>
      </c>
      <c r="BQ173">
        <v>283</v>
      </c>
      <c r="BR173">
        <v>368</v>
      </c>
      <c r="BS173">
        <v>451</v>
      </c>
      <c r="BT173">
        <v>514</v>
      </c>
      <c r="BU173">
        <v>589</v>
      </c>
      <c r="BV173">
        <v>647</v>
      </c>
      <c r="BW173">
        <v>708</v>
      </c>
      <c r="BX173">
        <v>797</v>
      </c>
      <c r="BY173">
        <v>868</v>
      </c>
      <c r="BZ173">
        <v>950</v>
      </c>
      <c r="CA173">
        <v>1039</v>
      </c>
      <c r="CB173">
        <v>1106</v>
      </c>
      <c r="CC173">
        <v>1160</v>
      </c>
      <c r="CD173">
        <v>1210</v>
      </c>
      <c r="CE173">
        <v>1239</v>
      </c>
      <c r="CF173">
        <v>1283</v>
      </c>
      <c r="CG173">
        <v>1312</v>
      </c>
      <c r="CH173">
        <v>1330</v>
      </c>
      <c r="CI173">
        <v>1349</v>
      </c>
      <c r="CJ173">
        <v>1366</v>
      </c>
      <c r="CK173">
        <v>1386</v>
      </c>
      <c r="CL173">
        <v>1401</v>
      </c>
      <c r="CM173">
        <v>1409</v>
      </c>
      <c r="CN173">
        <v>1422</v>
      </c>
      <c r="CO173">
        <v>1431</v>
      </c>
      <c r="CP173">
        <v>1440</v>
      </c>
      <c r="CQ173">
        <v>1445</v>
      </c>
      <c r="CR173">
        <v>1451</v>
      </c>
      <c r="CS173">
        <v>1456</v>
      </c>
      <c r="CT173">
        <v>1461</v>
      </c>
      <c r="CU173">
        <v>1470</v>
      </c>
      <c r="CV173">
        <v>1469</v>
      </c>
      <c r="CW173">
        <v>1472</v>
      </c>
      <c r="CX173">
        <v>1474</v>
      </c>
      <c r="CY173">
        <v>1476</v>
      </c>
      <c r="CZ173">
        <v>1479</v>
      </c>
      <c r="DA173">
        <v>1485</v>
      </c>
      <c r="DB173">
        <v>1487</v>
      </c>
      <c r="DC173">
        <v>1487</v>
      </c>
      <c r="DD173">
        <v>1486</v>
      </c>
      <c r="DE173">
        <v>1488</v>
      </c>
      <c r="DF173">
        <v>1489</v>
      </c>
      <c r="DG173">
        <v>1490</v>
      </c>
      <c r="DH173">
        <v>1492</v>
      </c>
      <c r="DI173">
        <v>1494</v>
      </c>
      <c r="DJ173">
        <v>1497</v>
      </c>
      <c r="DK173">
        <v>1497</v>
      </c>
      <c r="DL173">
        <v>1497</v>
      </c>
      <c r="DM173">
        <v>1497</v>
      </c>
      <c r="DN173">
        <v>1498</v>
      </c>
      <c r="DO173">
        <v>1498</v>
      </c>
      <c r="DP173">
        <v>1499</v>
      </c>
      <c r="DQ173">
        <v>1499</v>
      </c>
      <c r="DR173">
        <v>1499</v>
      </c>
      <c r="DS173">
        <v>1503</v>
      </c>
      <c r="DT173">
        <v>1503</v>
      </c>
      <c r="DU173">
        <v>1504</v>
      </c>
      <c r="DV173">
        <v>1504</v>
      </c>
      <c r="DW173">
        <v>1504</v>
      </c>
      <c r="DX173">
        <v>1504</v>
      </c>
      <c r="DY173">
        <v>1504</v>
      </c>
      <c r="DZ173">
        <v>1504</v>
      </c>
      <c r="EA173">
        <v>1504</v>
      </c>
      <c r="EB173">
        <v>1504</v>
      </c>
      <c r="EC173">
        <v>1504</v>
      </c>
      <c r="ED173">
        <v>1504</v>
      </c>
      <c r="EE173">
        <v>1504</v>
      </c>
      <c r="EF173">
        <v>1504</v>
      </c>
      <c r="EG173">
        <v>1504</v>
      </c>
      <c r="EH173">
        <v>1504</v>
      </c>
      <c r="EI173">
        <v>1504</v>
      </c>
      <c r="EJ173">
        <v>1504</v>
      </c>
      <c r="EK173">
        <v>1504</v>
      </c>
      <c r="EL173">
        <v>1504</v>
      </c>
      <c r="EM173">
        <v>1504</v>
      </c>
      <c r="EN173">
        <v>1504</v>
      </c>
      <c r="EO173">
        <v>1504</v>
      </c>
      <c r="EP173">
        <v>1504</v>
      </c>
      <c r="EQ173">
        <v>1504</v>
      </c>
      <c r="ER173">
        <v>1504</v>
      </c>
      <c r="ES173">
        <v>1504</v>
      </c>
      <c r="ET173">
        <v>1506</v>
      </c>
      <c r="EU173">
        <v>1506</v>
      </c>
      <c r="EV173">
        <v>1507</v>
      </c>
      <c r="EW173">
        <v>1507</v>
      </c>
      <c r="EX173">
        <v>1509</v>
      </c>
      <c r="EY173">
        <v>1511</v>
      </c>
      <c r="EZ173">
        <v>1513</v>
      </c>
      <c r="FA173">
        <v>1515</v>
      </c>
      <c r="FB173">
        <v>1516</v>
      </c>
      <c r="FC173">
        <v>1519</v>
      </c>
      <c r="FD173">
        <v>1520</v>
      </c>
      <c r="FE173">
        <v>1522</v>
      </c>
      <c r="FF173">
        <v>1526</v>
      </c>
      <c r="FG173">
        <v>1528</v>
      </c>
      <c r="FH173">
        <v>1528</v>
      </c>
    </row>
    <row r="174" spans="1:164" x14ac:dyDescent="0.35">
      <c r="B174" t="s">
        <v>259</v>
      </c>
      <c r="C174">
        <v>12.865399999999999</v>
      </c>
      <c r="D174">
        <v>-85.2072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1</v>
      </c>
      <c r="BK174">
        <v>1</v>
      </c>
      <c r="BL174">
        <v>2</v>
      </c>
      <c r="BM174">
        <v>2</v>
      </c>
      <c r="BN174">
        <v>2</v>
      </c>
      <c r="BO174">
        <v>2</v>
      </c>
      <c r="BP174">
        <v>2</v>
      </c>
      <c r="BQ174">
        <v>2</v>
      </c>
      <c r="BR174">
        <v>2</v>
      </c>
      <c r="BS174">
        <v>4</v>
      </c>
      <c r="BT174">
        <v>4</v>
      </c>
      <c r="BU174">
        <v>4</v>
      </c>
      <c r="BV174">
        <v>5</v>
      </c>
      <c r="BW174">
        <v>5</v>
      </c>
      <c r="BX174">
        <v>5</v>
      </c>
      <c r="BY174">
        <v>5</v>
      </c>
      <c r="BZ174">
        <v>5</v>
      </c>
      <c r="CA174">
        <v>6</v>
      </c>
      <c r="CB174">
        <v>6</v>
      </c>
      <c r="CC174">
        <v>6</v>
      </c>
      <c r="CD174">
        <v>6</v>
      </c>
      <c r="CE174">
        <v>7</v>
      </c>
      <c r="CF174">
        <v>7</v>
      </c>
      <c r="CG174">
        <v>8</v>
      </c>
      <c r="CH174">
        <v>9</v>
      </c>
      <c r="CI174">
        <v>9</v>
      </c>
      <c r="CJ174">
        <v>9</v>
      </c>
      <c r="CK174">
        <v>9</v>
      </c>
      <c r="CL174">
        <v>9</v>
      </c>
      <c r="CM174">
        <v>9</v>
      </c>
      <c r="CN174">
        <v>9</v>
      </c>
      <c r="CO174">
        <v>10</v>
      </c>
      <c r="CP174">
        <v>10</v>
      </c>
      <c r="CQ174">
        <v>10</v>
      </c>
      <c r="CR174">
        <v>10</v>
      </c>
      <c r="CS174">
        <v>11</v>
      </c>
      <c r="CT174">
        <v>11</v>
      </c>
      <c r="CU174">
        <v>12</v>
      </c>
      <c r="CV174">
        <v>13</v>
      </c>
      <c r="CW174">
        <v>13</v>
      </c>
      <c r="CX174">
        <v>13</v>
      </c>
      <c r="CY174">
        <v>13</v>
      </c>
      <c r="CZ174">
        <v>14</v>
      </c>
      <c r="DA174">
        <v>14</v>
      </c>
      <c r="DB174">
        <v>14</v>
      </c>
      <c r="DC174">
        <v>15</v>
      </c>
      <c r="DD174">
        <v>15</v>
      </c>
      <c r="DE174">
        <v>16</v>
      </c>
      <c r="DF174">
        <v>16</v>
      </c>
      <c r="DG174">
        <v>16</v>
      </c>
      <c r="DH174">
        <v>16</v>
      </c>
      <c r="DI174">
        <v>16</v>
      </c>
      <c r="DJ174">
        <v>16</v>
      </c>
      <c r="DK174">
        <v>16</v>
      </c>
      <c r="DL174">
        <v>25</v>
      </c>
      <c r="DM174">
        <v>25</v>
      </c>
      <c r="DN174">
        <v>25</v>
      </c>
      <c r="DO174">
        <v>25</v>
      </c>
      <c r="DP174">
        <v>25</v>
      </c>
      <c r="DQ174">
        <v>25</v>
      </c>
      <c r="DR174">
        <v>25</v>
      </c>
      <c r="DS174">
        <v>254</v>
      </c>
      <c r="DT174">
        <v>254</v>
      </c>
      <c r="DU174">
        <v>279</v>
      </c>
      <c r="DV174">
        <v>279</v>
      </c>
      <c r="DW174">
        <v>279</v>
      </c>
      <c r="DX174">
        <v>279</v>
      </c>
      <c r="DY174">
        <v>279</v>
      </c>
      <c r="DZ174">
        <v>759</v>
      </c>
      <c r="EA174">
        <v>759</v>
      </c>
      <c r="EB174">
        <v>759</v>
      </c>
      <c r="EC174">
        <v>759</v>
      </c>
      <c r="ED174">
        <v>759</v>
      </c>
      <c r="EE174">
        <v>759</v>
      </c>
      <c r="EF174">
        <v>759</v>
      </c>
      <c r="EG174">
        <v>1118</v>
      </c>
      <c r="EH174">
        <v>1118</v>
      </c>
      <c r="EI174">
        <v>1118</v>
      </c>
      <c r="EJ174">
        <v>1118</v>
      </c>
      <c r="EK174">
        <v>1118</v>
      </c>
      <c r="EL174">
        <v>1118</v>
      </c>
      <c r="EM174">
        <v>1118</v>
      </c>
      <c r="EN174">
        <v>1464</v>
      </c>
      <c r="EO174">
        <v>1464</v>
      </c>
      <c r="EP174">
        <v>1464</v>
      </c>
      <c r="EQ174">
        <v>1464</v>
      </c>
      <c r="ER174">
        <v>1464</v>
      </c>
      <c r="ES174">
        <v>1464</v>
      </c>
      <c r="ET174">
        <v>1464</v>
      </c>
      <c r="EU174">
        <v>1823</v>
      </c>
      <c r="EV174">
        <v>1823</v>
      </c>
      <c r="EW174">
        <v>1823</v>
      </c>
      <c r="EX174">
        <v>1823</v>
      </c>
      <c r="EY174">
        <v>1823</v>
      </c>
      <c r="EZ174">
        <v>1823</v>
      </c>
      <c r="FA174">
        <v>1823</v>
      </c>
      <c r="FB174">
        <v>2170</v>
      </c>
      <c r="FC174">
        <v>2170</v>
      </c>
      <c r="FD174">
        <v>2170</v>
      </c>
      <c r="FE174">
        <v>2170</v>
      </c>
      <c r="FF174">
        <v>2170</v>
      </c>
      <c r="FG174">
        <v>2170</v>
      </c>
      <c r="FH174">
        <v>2170</v>
      </c>
    </row>
    <row r="175" spans="1:164" x14ac:dyDescent="0.35">
      <c r="B175" t="s">
        <v>266</v>
      </c>
      <c r="C175">
        <v>17.607800000000001</v>
      </c>
      <c r="D175">
        <v>8.0816999999999997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1</v>
      </c>
      <c r="BL175">
        <v>1</v>
      </c>
      <c r="BM175">
        <v>2</v>
      </c>
      <c r="BN175">
        <v>3</v>
      </c>
      <c r="BO175">
        <v>3</v>
      </c>
      <c r="BP175">
        <v>7</v>
      </c>
      <c r="BQ175">
        <v>10</v>
      </c>
      <c r="BR175">
        <v>10</v>
      </c>
      <c r="BS175">
        <v>10</v>
      </c>
      <c r="BT175">
        <v>18</v>
      </c>
      <c r="BU175">
        <v>27</v>
      </c>
      <c r="BV175">
        <v>27</v>
      </c>
      <c r="BW175">
        <v>74</v>
      </c>
      <c r="BX175">
        <v>98</v>
      </c>
      <c r="BY175">
        <v>120</v>
      </c>
      <c r="BZ175">
        <v>144</v>
      </c>
      <c r="CA175">
        <v>184</v>
      </c>
      <c r="CB175">
        <v>253</v>
      </c>
      <c r="CC175">
        <v>278</v>
      </c>
      <c r="CD175">
        <v>342</v>
      </c>
      <c r="CE175">
        <v>410</v>
      </c>
      <c r="CF175">
        <v>438</v>
      </c>
      <c r="CG175">
        <v>491</v>
      </c>
      <c r="CH175">
        <v>529</v>
      </c>
      <c r="CI175">
        <v>529</v>
      </c>
      <c r="CJ175">
        <v>570</v>
      </c>
      <c r="CK175">
        <v>584</v>
      </c>
      <c r="CL175">
        <v>584</v>
      </c>
      <c r="CM175">
        <v>627</v>
      </c>
      <c r="CN175">
        <v>639</v>
      </c>
      <c r="CO175">
        <v>648</v>
      </c>
      <c r="CP175">
        <v>648</v>
      </c>
      <c r="CQ175">
        <v>657</v>
      </c>
      <c r="CR175">
        <v>662</v>
      </c>
      <c r="CS175">
        <v>671</v>
      </c>
      <c r="CT175">
        <v>681</v>
      </c>
      <c r="CU175">
        <v>684</v>
      </c>
      <c r="CV175">
        <v>696</v>
      </c>
      <c r="CW175">
        <v>701</v>
      </c>
      <c r="CX175">
        <v>709</v>
      </c>
      <c r="CY175">
        <v>713</v>
      </c>
      <c r="CZ175">
        <v>719</v>
      </c>
      <c r="DA175">
        <v>728</v>
      </c>
      <c r="DB175">
        <v>736</v>
      </c>
      <c r="DC175">
        <v>750</v>
      </c>
      <c r="DD175">
        <v>755</v>
      </c>
      <c r="DE175">
        <v>763</v>
      </c>
      <c r="DF175">
        <v>770</v>
      </c>
      <c r="DG175">
        <v>781</v>
      </c>
      <c r="DH175">
        <v>795</v>
      </c>
      <c r="DI175">
        <v>815</v>
      </c>
      <c r="DJ175">
        <v>821</v>
      </c>
      <c r="DK175">
        <v>832</v>
      </c>
      <c r="DL175">
        <v>854</v>
      </c>
      <c r="DM175">
        <v>860</v>
      </c>
      <c r="DN175">
        <v>876</v>
      </c>
      <c r="DO175">
        <v>885</v>
      </c>
      <c r="DP175">
        <v>889</v>
      </c>
      <c r="DQ175">
        <v>904</v>
      </c>
      <c r="DR175">
        <v>909</v>
      </c>
      <c r="DS175">
        <v>914</v>
      </c>
      <c r="DT175">
        <v>920</v>
      </c>
      <c r="DU175">
        <v>924</v>
      </c>
      <c r="DV175">
        <v>937</v>
      </c>
      <c r="DW175">
        <v>943</v>
      </c>
      <c r="DX175">
        <v>945</v>
      </c>
      <c r="DY175">
        <v>951</v>
      </c>
      <c r="DZ175">
        <v>952</v>
      </c>
      <c r="EA175">
        <v>952</v>
      </c>
      <c r="EB175">
        <v>955</v>
      </c>
      <c r="EC175">
        <v>955</v>
      </c>
      <c r="ED175">
        <v>956</v>
      </c>
      <c r="EE175">
        <v>958</v>
      </c>
      <c r="EF175">
        <v>958</v>
      </c>
      <c r="EG175">
        <v>960</v>
      </c>
      <c r="EH175">
        <v>961</v>
      </c>
      <c r="EI175">
        <v>963</v>
      </c>
      <c r="EJ175">
        <v>966</v>
      </c>
      <c r="EK175">
        <v>970</v>
      </c>
      <c r="EL175">
        <v>973</v>
      </c>
      <c r="EM175">
        <v>973</v>
      </c>
      <c r="EN175">
        <v>974</v>
      </c>
      <c r="EO175">
        <v>974</v>
      </c>
      <c r="EP175">
        <v>974</v>
      </c>
      <c r="EQ175">
        <v>978</v>
      </c>
      <c r="ER175">
        <v>980</v>
      </c>
      <c r="ES175">
        <v>980</v>
      </c>
      <c r="ET175">
        <v>980</v>
      </c>
      <c r="EU175">
        <v>1016</v>
      </c>
      <c r="EV175">
        <v>1020</v>
      </c>
      <c r="EW175">
        <v>1020</v>
      </c>
      <c r="EX175">
        <v>1020</v>
      </c>
      <c r="EY175">
        <v>1035</v>
      </c>
      <c r="EZ175">
        <v>1036</v>
      </c>
      <c r="FA175">
        <v>1046</v>
      </c>
      <c r="FB175">
        <v>1051</v>
      </c>
      <c r="FC175">
        <v>1051</v>
      </c>
      <c r="FD175">
        <v>1056</v>
      </c>
      <c r="FE175">
        <v>1059</v>
      </c>
      <c r="FF175">
        <v>1062</v>
      </c>
      <c r="FG175">
        <v>1074</v>
      </c>
      <c r="FH175">
        <v>1075</v>
      </c>
    </row>
    <row r="176" spans="1:164" x14ac:dyDescent="0.35">
      <c r="B176" t="s">
        <v>84</v>
      </c>
      <c r="C176">
        <v>9.0820000000000007</v>
      </c>
      <c r="D176">
        <v>8.6753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1</v>
      </c>
      <c r="AQ176">
        <v>1</v>
      </c>
      <c r="AR176">
        <v>1</v>
      </c>
      <c r="AS176">
        <v>1</v>
      </c>
      <c r="AT176">
        <v>1</v>
      </c>
      <c r="AU176">
        <v>1</v>
      </c>
      <c r="AV176">
        <v>1</v>
      </c>
      <c r="AW176">
        <v>1</v>
      </c>
      <c r="AX176">
        <v>1</v>
      </c>
      <c r="AY176">
        <v>1</v>
      </c>
      <c r="AZ176">
        <v>2</v>
      </c>
      <c r="BA176">
        <v>2</v>
      </c>
      <c r="BB176">
        <v>2</v>
      </c>
      <c r="BC176">
        <v>2</v>
      </c>
      <c r="BD176">
        <v>2</v>
      </c>
      <c r="BE176">
        <v>2</v>
      </c>
      <c r="BF176">
        <v>2</v>
      </c>
      <c r="BG176">
        <v>2</v>
      </c>
      <c r="BH176">
        <v>3</v>
      </c>
      <c r="BI176">
        <v>8</v>
      </c>
      <c r="BJ176">
        <v>8</v>
      </c>
      <c r="BK176">
        <v>12</v>
      </c>
      <c r="BL176">
        <v>22</v>
      </c>
      <c r="BM176">
        <v>30</v>
      </c>
      <c r="BN176">
        <v>40</v>
      </c>
      <c r="BO176">
        <v>44</v>
      </c>
      <c r="BP176">
        <v>51</v>
      </c>
      <c r="BQ176">
        <v>65</v>
      </c>
      <c r="BR176">
        <v>70</v>
      </c>
      <c r="BS176">
        <v>89</v>
      </c>
      <c r="BT176">
        <v>111</v>
      </c>
      <c r="BU176">
        <v>131</v>
      </c>
      <c r="BV176">
        <v>135</v>
      </c>
      <c r="BW176">
        <v>174</v>
      </c>
      <c r="BX176">
        <v>184</v>
      </c>
      <c r="BY176">
        <v>210</v>
      </c>
      <c r="BZ176">
        <v>214</v>
      </c>
      <c r="CA176">
        <v>232</v>
      </c>
      <c r="CB176">
        <v>238</v>
      </c>
      <c r="CC176">
        <v>254</v>
      </c>
      <c r="CD176">
        <v>276</v>
      </c>
      <c r="CE176">
        <v>288</v>
      </c>
      <c r="CF176">
        <v>305</v>
      </c>
      <c r="CG176">
        <v>318</v>
      </c>
      <c r="CH176">
        <v>323</v>
      </c>
      <c r="CI176">
        <v>343</v>
      </c>
      <c r="CJ176">
        <v>373</v>
      </c>
      <c r="CK176">
        <v>407</v>
      </c>
      <c r="CL176">
        <v>442</v>
      </c>
      <c r="CM176">
        <v>493</v>
      </c>
      <c r="CN176">
        <v>542</v>
      </c>
      <c r="CO176">
        <v>627</v>
      </c>
      <c r="CP176">
        <v>665</v>
      </c>
      <c r="CQ176">
        <v>665</v>
      </c>
      <c r="CR176">
        <v>873</v>
      </c>
      <c r="CS176">
        <v>981</v>
      </c>
      <c r="CT176">
        <v>1095</v>
      </c>
      <c r="CU176">
        <v>1182</v>
      </c>
      <c r="CV176">
        <v>1273</v>
      </c>
      <c r="CW176">
        <v>1337</v>
      </c>
      <c r="CX176">
        <v>1532</v>
      </c>
      <c r="CY176">
        <v>1728</v>
      </c>
      <c r="CZ176">
        <v>1932</v>
      </c>
      <c r="DA176">
        <v>2170</v>
      </c>
      <c r="DB176">
        <v>2388</v>
      </c>
      <c r="DC176">
        <v>2558</v>
      </c>
      <c r="DD176">
        <v>2802</v>
      </c>
      <c r="DE176">
        <v>2950</v>
      </c>
      <c r="DF176">
        <v>3145</v>
      </c>
      <c r="DG176">
        <v>3526</v>
      </c>
      <c r="DH176">
        <v>3912</v>
      </c>
      <c r="DI176">
        <v>4151</v>
      </c>
      <c r="DJ176">
        <v>4399</v>
      </c>
      <c r="DK176">
        <v>4641</v>
      </c>
      <c r="DL176">
        <v>4787</v>
      </c>
      <c r="DM176">
        <v>4971</v>
      </c>
      <c r="DN176">
        <v>5162</v>
      </c>
      <c r="DO176">
        <v>5450</v>
      </c>
      <c r="DP176">
        <v>5621</v>
      </c>
      <c r="DQ176">
        <v>5959</v>
      </c>
      <c r="DR176">
        <v>6175</v>
      </c>
      <c r="DS176">
        <v>6401</v>
      </c>
      <c r="DT176">
        <v>6677</v>
      </c>
      <c r="DU176">
        <v>7016</v>
      </c>
      <c r="DV176">
        <v>7261</v>
      </c>
      <c r="DW176">
        <v>7526</v>
      </c>
      <c r="DX176">
        <v>7839</v>
      </c>
      <c r="DY176">
        <v>8068</v>
      </c>
      <c r="DZ176">
        <v>8344</v>
      </c>
      <c r="EA176">
        <v>8733</v>
      </c>
      <c r="EB176">
        <v>8915</v>
      </c>
      <c r="EC176">
        <v>9302</v>
      </c>
      <c r="ED176">
        <v>9855</v>
      </c>
      <c r="EE176">
        <v>10162</v>
      </c>
      <c r="EF176">
        <v>10578</v>
      </c>
      <c r="EG176">
        <v>10819</v>
      </c>
      <c r="EH176">
        <v>11166</v>
      </c>
      <c r="EI176">
        <v>11516</v>
      </c>
      <c r="EJ176">
        <v>11844</v>
      </c>
      <c r="EK176">
        <v>12233</v>
      </c>
      <c r="EL176">
        <v>12486</v>
      </c>
      <c r="EM176">
        <v>12801</v>
      </c>
      <c r="EN176">
        <v>13464</v>
      </c>
      <c r="EO176">
        <v>13873</v>
      </c>
      <c r="EP176">
        <v>14554</v>
      </c>
      <c r="EQ176">
        <v>15181</v>
      </c>
      <c r="ER176">
        <v>15682</v>
      </c>
      <c r="ES176">
        <v>16085</v>
      </c>
      <c r="ET176">
        <v>16658</v>
      </c>
      <c r="EU176">
        <v>17148</v>
      </c>
      <c r="EV176">
        <v>17735</v>
      </c>
      <c r="EW176">
        <v>18480</v>
      </c>
      <c r="EX176">
        <v>19147</v>
      </c>
      <c r="EY176">
        <v>19808</v>
      </c>
      <c r="EZ176">
        <v>20244</v>
      </c>
      <c r="FA176">
        <v>20919</v>
      </c>
      <c r="FB176">
        <v>21371</v>
      </c>
      <c r="FC176">
        <v>22020</v>
      </c>
      <c r="FD176">
        <v>22614</v>
      </c>
      <c r="FE176">
        <v>23298</v>
      </c>
      <c r="FF176">
        <v>24077</v>
      </c>
      <c r="FG176">
        <v>24567</v>
      </c>
      <c r="FH176">
        <v>25133</v>
      </c>
    </row>
    <row r="177" spans="2:164" x14ac:dyDescent="0.35">
      <c r="B177" t="s">
        <v>73</v>
      </c>
      <c r="C177">
        <v>41.608600000000003</v>
      </c>
      <c r="D177">
        <v>21.7453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1</v>
      </c>
      <c r="AO177">
        <v>1</v>
      </c>
      <c r="AP177">
        <v>1</v>
      </c>
      <c r="AQ177">
        <v>1</v>
      </c>
      <c r="AR177">
        <v>1</v>
      </c>
      <c r="AS177">
        <v>1</v>
      </c>
      <c r="AT177">
        <v>1</v>
      </c>
      <c r="AU177">
        <v>1</v>
      </c>
      <c r="AV177">
        <v>1</v>
      </c>
      <c r="AW177">
        <v>3</v>
      </c>
      <c r="AX177">
        <v>3</v>
      </c>
      <c r="AY177">
        <v>3</v>
      </c>
      <c r="AZ177">
        <v>3</v>
      </c>
      <c r="BA177">
        <v>7</v>
      </c>
      <c r="BB177">
        <v>7</v>
      </c>
      <c r="BC177">
        <v>7</v>
      </c>
      <c r="BD177">
        <v>14</v>
      </c>
      <c r="BE177">
        <v>14</v>
      </c>
      <c r="BF177">
        <v>14</v>
      </c>
      <c r="BG177">
        <v>18</v>
      </c>
      <c r="BH177">
        <v>26</v>
      </c>
      <c r="BI177">
        <v>35</v>
      </c>
      <c r="BJ177">
        <v>48</v>
      </c>
      <c r="BK177">
        <v>67</v>
      </c>
      <c r="BL177">
        <v>85</v>
      </c>
      <c r="BM177">
        <v>115</v>
      </c>
      <c r="BN177">
        <v>136</v>
      </c>
      <c r="BO177">
        <v>148</v>
      </c>
      <c r="BP177">
        <v>177</v>
      </c>
      <c r="BQ177">
        <v>201</v>
      </c>
      <c r="BR177">
        <v>219</v>
      </c>
      <c r="BS177">
        <v>241</v>
      </c>
      <c r="BT177">
        <v>259</v>
      </c>
      <c r="BU177">
        <v>285</v>
      </c>
      <c r="BV177">
        <v>329</v>
      </c>
      <c r="BW177">
        <v>354</v>
      </c>
      <c r="BX177">
        <v>384</v>
      </c>
      <c r="BY177">
        <v>430</v>
      </c>
      <c r="BZ177">
        <v>483</v>
      </c>
      <c r="CA177">
        <v>555</v>
      </c>
      <c r="CB177">
        <v>570</v>
      </c>
      <c r="CC177">
        <v>599</v>
      </c>
      <c r="CD177">
        <v>617</v>
      </c>
      <c r="CE177">
        <v>663</v>
      </c>
      <c r="CF177">
        <v>711</v>
      </c>
      <c r="CG177">
        <v>760</v>
      </c>
      <c r="CH177">
        <v>828</v>
      </c>
      <c r="CI177">
        <v>854</v>
      </c>
      <c r="CJ177">
        <v>908</v>
      </c>
      <c r="CK177">
        <v>974</v>
      </c>
      <c r="CL177">
        <v>1081</v>
      </c>
      <c r="CM177">
        <v>1117</v>
      </c>
      <c r="CN177">
        <v>1170</v>
      </c>
      <c r="CO177">
        <v>1207</v>
      </c>
      <c r="CP177">
        <v>1225</v>
      </c>
      <c r="CQ177">
        <v>1231</v>
      </c>
      <c r="CR177">
        <v>1259</v>
      </c>
      <c r="CS177">
        <v>1300</v>
      </c>
      <c r="CT177">
        <v>1326</v>
      </c>
      <c r="CU177">
        <v>1367</v>
      </c>
      <c r="CV177">
        <v>1386</v>
      </c>
      <c r="CW177">
        <v>1399</v>
      </c>
      <c r="CX177">
        <v>1421</v>
      </c>
      <c r="CY177">
        <v>1442</v>
      </c>
      <c r="CZ177">
        <v>1465</v>
      </c>
      <c r="DA177">
        <v>1494</v>
      </c>
      <c r="DB177">
        <v>1506</v>
      </c>
      <c r="DC177">
        <v>1511</v>
      </c>
      <c r="DD177">
        <v>1518</v>
      </c>
      <c r="DE177">
        <v>1526</v>
      </c>
      <c r="DF177">
        <v>1539</v>
      </c>
      <c r="DG177">
        <v>1572</v>
      </c>
      <c r="DH177">
        <v>1586</v>
      </c>
      <c r="DI177">
        <v>1622</v>
      </c>
      <c r="DJ177">
        <v>1642</v>
      </c>
      <c r="DK177">
        <v>1664</v>
      </c>
      <c r="DL177">
        <v>1674</v>
      </c>
      <c r="DM177">
        <v>1694</v>
      </c>
      <c r="DN177">
        <v>1723</v>
      </c>
      <c r="DO177">
        <v>1740</v>
      </c>
      <c r="DP177">
        <v>1762</v>
      </c>
      <c r="DQ177">
        <v>1792</v>
      </c>
      <c r="DR177">
        <v>1817</v>
      </c>
      <c r="DS177">
        <v>1839</v>
      </c>
      <c r="DT177">
        <v>1858</v>
      </c>
      <c r="DU177">
        <v>1898</v>
      </c>
      <c r="DV177">
        <v>1921</v>
      </c>
      <c r="DW177">
        <v>1941</v>
      </c>
      <c r="DX177">
        <v>1978</v>
      </c>
      <c r="DY177">
        <v>1999</v>
      </c>
      <c r="DZ177">
        <v>2014</v>
      </c>
      <c r="EA177">
        <v>2039</v>
      </c>
      <c r="EB177">
        <v>2077</v>
      </c>
      <c r="EC177">
        <v>2129</v>
      </c>
      <c r="ED177">
        <v>2164</v>
      </c>
      <c r="EE177">
        <v>2226</v>
      </c>
      <c r="EF177">
        <v>2315</v>
      </c>
      <c r="EG177">
        <v>2391</v>
      </c>
      <c r="EH177">
        <v>2492</v>
      </c>
      <c r="EI177">
        <v>2611</v>
      </c>
      <c r="EJ177">
        <v>2790</v>
      </c>
      <c r="EK177">
        <v>2915</v>
      </c>
      <c r="EL177">
        <v>3025</v>
      </c>
      <c r="EM177">
        <v>3152</v>
      </c>
      <c r="EN177">
        <v>3239</v>
      </c>
      <c r="EO177">
        <v>3364</v>
      </c>
      <c r="EP177">
        <v>3538</v>
      </c>
      <c r="EQ177">
        <v>3701</v>
      </c>
      <c r="ER177">
        <v>3895</v>
      </c>
      <c r="ES177">
        <v>4057</v>
      </c>
      <c r="ET177">
        <v>4157</v>
      </c>
      <c r="EU177">
        <v>4299</v>
      </c>
      <c r="EV177">
        <v>4482</v>
      </c>
      <c r="EW177">
        <v>4664</v>
      </c>
      <c r="EX177">
        <v>4820</v>
      </c>
      <c r="EY177">
        <v>5005</v>
      </c>
      <c r="EZ177">
        <v>5106</v>
      </c>
      <c r="FA177">
        <v>5196</v>
      </c>
      <c r="FB177">
        <v>5311</v>
      </c>
      <c r="FC177">
        <v>5445</v>
      </c>
      <c r="FD177">
        <v>5595</v>
      </c>
      <c r="FE177">
        <v>5758</v>
      </c>
      <c r="FF177">
        <v>5906</v>
      </c>
      <c r="FG177">
        <v>6080</v>
      </c>
      <c r="FH177">
        <v>6209</v>
      </c>
    </row>
    <row r="178" spans="2:164" x14ac:dyDescent="0.35">
      <c r="B178" t="s">
        <v>74</v>
      </c>
      <c r="C178">
        <v>60.472000000000001</v>
      </c>
      <c r="D178">
        <v>8.4688999999999997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1</v>
      </c>
      <c r="AO178">
        <v>1</v>
      </c>
      <c r="AP178">
        <v>6</v>
      </c>
      <c r="AQ178">
        <v>15</v>
      </c>
      <c r="AR178">
        <v>19</v>
      </c>
      <c r="AS178">
        <v>25</v>
      </c>
      <c r="AT178">
        <v>32</v>
      </c>
      <c r="AU178">
        <v>56</v>
      </c>
      <c r="AV178">
        <v>87</v>
      </c>
      <c r="AW178">
        <v>108</v>
      </c>
      <c r="AX178">
        <v>147</v>
      </c>
      <c r="AY178">
        <v>176</v>
      </c>
      <c r="AZ178">
        <v>205</v>
      </c>
      <c r="BA178">
        <v>400</v>
      </c>
      <c r="BB178">
        <v>598</v>
      </c>
      <c r="BC178">
        <v>702</v>
      </c>
      <c r="BD178">
        <v>996</v>
      </c>
      <c r="BE178">
        <v>1090</v>
      </c>
      <c r="BF178">
        <v>1221</v>
      </c>
      <c r="BG178">
        <v>1333</v>
      </c>
      <c r="BH178">
        <v>1463</v>
      </c>
      <c r="BI178">
        <v>1550</v>
      </c>
      <c r="BJ178">
        <v>1746</v>
      </c>
      <c r="BK178">
        <v>1914</v>
      </c>
      <c r="BL178">
        <v>2118</v>
      </c>
      <c r="BM178">
        <v>2385</v>
      </c>
      <c r="BN178">
        <v>2621</v>
      </c>
      <c r="BO178">
        <v>2863</v>
      </c>
      <c r="BP178">
        <v>3084</v>
      </c>
      <c r="BQ178">
        <v>3369</v>
      </c>
      <c r="BR178">
        <v>3755</v>
      </c>
      <c r="BS178">
        <v>4015</v>
      </c>
      <c r="BT178">
        <v>4284</v>
      </c>
      <c r="BU178">
        <v>4445</v>
      </c>
      <c r="BV178">
        <v>4641</v>
      </c>
      <c r="BW178">
        <v>4863</v>
      </c>
      <c r="BX178">
        <v>5147</v>
      </c>
      <c r="BY178">
        <v>5370</v>
      </c>
      <c r="BZ178">
        <v>5550</v>
      </c>
      <c r="CA178">
        <v>5687</v>
      </c>
      <c r="CB178">
        <v>5865</v>
      </c>
      <c r="CC178">
        <v>6086</v>
      </c>
      <c r="CD178">
        <v>6086</v>
      </c>
      <c r="CE178">
        <v>6211</v>
      </c>
      <c r="CF178">
        <v>6314</v>
      </c>
      <c r="CG178">
        <v>6409</v>
      </c>
      <c r="CH178">
        <v>6525</v>
      </c>
      <c r="CI178">
        <v>6603</v>
      </c>
      <c r="CJ178">
        <v>6623</v>
      </c>
      <c r="CK178">
        <v>6740</v>
      </c>
      <c r="CL178">
        <v>6896</v>
      </c>
      <c r="CM178">
        <v>6937</v>
      </c>
      <c r="CN178">
        <v>7036</v>
      </c>
      <c r="CO178">
        <v>7078</v>
      </c>
      <c r="CP178">
        <v>7156</v>
      </c>
      <c r="CQ178">
        <v>7191</v>
      </c>
      <c r="CR178">
        <v>7338</v>
      </c>
      <c r="CS178">
        <v>7401</v>
      </c>
      <c r="CT178">
        <v>7463</v>
      </c>
      <c r="CU178">
        <v>7499</v>
      </c>
      <c r="CV178">
        <v>7527</v>
      </c>
      <c r="CW178">
        <v>7599</v>
      </c>
      <c r="CX178">
        <v>7660</v>
      </c>
      <c r="CY178">
        <v>7710</v>
      </c>
      <c r="CZ178">
        <v>7738</v>
      </c>
      <c r="DA178">
        <v>7783</v>
      </c>
      <c r="DB178">
        <v>7809</v>
      </c>
      <c r="DC178">
        <v>7847</v>
      </c>
      <c r="DD178">
        <v>7904</v>
      </c>
      <c r="DE178">
        <v>7955</v>
      </c>
      <c r="DF178">
        <v>7996</v>
      </c>
      <c r="DG178">
        <v>8034</v>
      </c>
      <c r="DH178">
        <v>8070</v>
      </c>
      <c r="DI178">
        <v>8099</v>
      </c>
      <c r="DJ178">
        <v>8105</v>
      </c>
      <c r="DK178">
        <v>8132</v>
      </c>
      <c r="DL178">
        <v>8157</v>
      </c>
      <c r="DM178">
        <v>8175</v>
      </c>
      <c r="DN178">
        <v>8196</v>
      </c>
      <c r="DO178">
        <v>8219</v>
      </c>
      <c r="DP178">
        <v>8237</v>
      </c>
      <c r="DQ178">
        <v>8249</v>
      </c>
      <c r="DR178">
        <v>8257</v>
      </c>
      <c r="DS178">
        <v>8267</v>
      </c>
      <c r="DT178">
        <v>8281</v>
      </c>
      <c r="DU178">
        <v>8309</v>
      </c>
      <c r="DV178">
        <v>8332</v>
      </c>
      <c r="DW178">
        <v>8346</v>
      </c>
      <c r="DX178">
        <v>8352</v>
      </c>
      <c r="DY178">
        <v>8364</v>
      </c>
      <c r="DZ178">
        <v>8383</v>
      </c>
      <c r="EA178">
        <v>8401</v>
      </c>
      <c r="EB178">
        <v>8411</v>
      </c>
      <c r="EC178">
        <v>8422</v>
      </c>
      <c r="ED178">
        <v>8437</v>
      </c>
      <c r="EE178">
        <v>8440</v>
      </c>
      <c r="EF178">
        <v>8446</v>
      </c>
      <c r="EG178">
        <v>8455</v>
      </c>
      <c r="EH178">
        <v>8477</v>
      </c>
      <c r="EI178">
        <v>8504</v>
      </c>
      <c r="EJ178">
        <v>8522</v>
      </c>
      <c r="EK178">
        <v>8531</v>
      </c>
      <c r="EL178">
        <v>8547</v>
      </c>
      <c r="EM178">
        <v>8561</v>
      </c>
      <c r="EN178">
        <v>8576</v>
      </c>
      <c r="EO178">
        <v>8594</v>
      </c>
      <c r="EP178">
        <v>8608</v>
      </c>
      <c r="EQ178">
        <v>8620</v>
      </c>
      <c r="ER178">
        <v>8628</v>
      </c>
      <c r="ES178">
        <v>8631</v>
      </c>
      <c r="ET178">
        <v>8647</v>
      </c>
      <c r="EU178">
        <v>8660</v>
      </c>
      <c r="EV178">
        <v>8692</v>
      </c>
      <c r="EW178">
        <v>8708</v>
      </c>
      <c r="EX178">
        <v>8726</v>
      </c>
      <c r="EY178">
        <v>8742</v>
      </c>
      <c r="EZ178">
        <v>8745</v>
      </c>
      <c r="FA178">
        <v>8751</v>
      </c>
      <c r="FB178">
        <v>8772</v>
      </c>
      <c r="FC178">
        <v>8788</v>
      </c>
      <c r="FD178">
        <v>8788</v>
      </c>
      <c r="FE178">
        <v>8832</v>
      </c>
      <c r="FF178">
        <v>8846</v>
      </c>
      <c r="FG178">
        <v>8855</v>
      </c>
      <c r="FH178">
        <v>8862</v>
      </c>
    </row>
    <row r="179" spans="2:164" x14ac:dyDescent="0.35">
      <c r="B179" t="s">
        <v>60</v>
      </c>
      <c r="C179">
        <v>21</v>
      </c>
      <c r="D179">
        <v>57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2</v>
      </c>
      <c r="AM179">
        <v>2</v>
      </c>
      <c r="AN179">
        <v>4</v>
      </c>
      <c r="AO179">
        <v>4</v>
      </c>
      <c r="AP179">
        <v>4</v>
      </c>
      <c r="AQ179">
        <v>6</v>
      </c>
      <c r="AR179">
        <v>6</v>
      </c>
      <c r="AS179">
        <v>6</v>
      </c>
      <c r="AT179">
        <v>12</v>
      </c>
      <c r="AU179">
        <v>15</v>
      </c>
      <c r="AV179">
        <v>16</v>
      </c>
      <c r="AW179">
        <v>16</v>
      </c>
      <c r="AX179">
        <v>16</v>
      </c>
      <c r="AY179">
        <v>16</v>
      </c>
      <c r="AZ179">
        <v>16</v>
      </c>
      <c r="BA179">
        <v>18</v>
      </c>
      <c r="BB179">
        <v>18</v>
      </c>
      <c r="BC179">
        <v>18</v>
      </c>
      <c r="BD179">
        <v>19</v>
      </c>
      <c r="BE179">
        <v>19</v>
      </c>
      <c r="BF179">
        <v>22</v>
      </c>
      <c r="BG179">
        <v>22</v>
      </c>
      <c r="BH179">
        <v>24</v>
      </c>
      <c r="BI179">
        <v>39</v>
      </c>
      <c r="BJ179">
        <v>48</v>
      </c>
      <c r="BK179">
        <v>48</v>
      </c>
      <c r="BL179">
        <v>52</v>
      </c>
      <c r="BM179">
        <v>55</v>
      </c>
      <c r="BN179">
        <v>66</v>
      </c>
      <c r="BO179">
        <v>84</v>
      </c>
      <c r="BP179">
        <v>99</v>
      </c>
      <c r="BQ179">
        <v>109</v>
      </c>
      <c r="BR179">
        <v>131</v>
      </c>
      <c r="BS179">
        <v>152</v>
      </c>
      <c r="BT179">
        <v>167</v>
      </c>
      <c r="BU179">
        <v>179</v>
      </c>
      <c r="BV179">
        <v>192</v>
      </c>
      <c r="BW179">
        <v>210</v>
      </c>
      <c r="BX179">
        <v>231</v>
      </c>
      <c r="BY179">
        <v>252</v>
      </c>
      <c r="BZ179">
        <v>277</v>
      </c>
      <c r="CA179">
        <v>298</v>
      </c>
      <c r="CB179">
        <v>331</v>
      </c>
      <c r="CC179">
        <v>371</v>
      </c>
      <c r="CD179">
        <v>419</v>
      </c>
      <c r="CE179">
        <v>457</v>
      </c>
      <c r="CF179">
        <v>484</v>
      </c>
      <c r="CG179">
        <v>546</v>
      </c>
      <c r="CH179">
        <v>599</v>
      </c>
      <c r="CI179">
        <v>727</v>
      </c>
      <c r="CJ179">
        <v>813</v>
      </c>
      <c r="CK179">
        <v>910</v>
      </c>
      <c r="CL179">
        <v>1019</v>
      </c>
      <c r="CM179">
        <v>1069</v>
      </c>
      <c r="CN179">
        <v>1180</v>
      </c>
      <c r="CO179">
        <v>1266</v>
      </c>
      <c r="CP179">
        <v>1410</v>
      </c>
      <c r="CQ179">
        <v>1508</v>
      </c>
      <c r="CR179">
        <v>1614</v>
      </c>
      <c r="CS179">
        <v>1716</v>
      </c>
      <c r="CT179">
        <v>1790</v>
      </c>
      <c r="CU179">
        <v>1905</v>
      </c>
      <c r="CV179">
        <v>1998</v>
      </c>
      <c r="CW179">
        <v>2049</v>
      </c>
      <c r="CX179">
        <v>2131</v>
      </c>
      <c r="CY179">
        <v>2274</v>
      </c>
      <c r="CZ179">
        <v>2348</v>
      </c>
      <c r="DA179">
        <v>2447</v>
      </c>
      <c r="DB179">
        <v>2483</v>
      </c>
      <c r="DC179">
        <v>2568</v>
      </c>
      <c r="DD179">
        <v>2637</v>
      </c>
      <c r="DE179">
        <v>2735</v>
      </c>
      <c r="DF179">
        <v>2903</v>
      </c>
      <c r="DG179">
        <v>2958</v>
      </c>
      <c r="DH179">
        <v>3112</v>
      </c>
      <c r="DI179">
        <v>3224</v>
      </c>
      <c r="DJ179">
        <v>3399</v>
      </c>
      <c r="DK179">
        <v>3573</v>
      </c>
      <c r="DL179">
        <v>3721</v>
      </c>
      <c r="DM179">
        <v>4019</v>
      </c>
      <c r="DN179">
        <v>4341</v>
      </c>
      <c r="DO179">
        <v>4625</v>
      </c>
      <c r="DP179">
        <v>5029</v>
      </c>
      <c r="DQ179">
        <v>5186</v>
      </c>
      <c r="DR179">
        <v>5379</v>
      </c>
      <c r="DS179">
        <v>5671</v>
      </c>
      <c r="DT179">
        <v>6043</v>
      </c>
      <c r="DU179">
        <v>6370</v>
      </c>
      <c r="DV179">
        <v>6794</v>
      </c>
      <c r="DW179">
        <v>7257</v>
      </c>
      <c r="DX179">
        <v>7770</v>
      </c>
      <c r="DY179">
        <v>7770</v>
      </c>
      <c r="DZ179">
        <v>8118</v>
      </c>
      <c r="EA179">
        <v>8373</v>
      </c>
      <c r="EB179">
        <v>9009</v>
      </c>
      <c r="EC179">
        <v>9820</v>
      </c>
      <c r="ED179">
        <v>10423</v>
      </c>
      <c r="EE179">
        <v>11437</v>
      </c>
      <c r="EF179">
        <v>12223</v>
      </c>
      <c r="EG179">
        <v>12799</v>
      </c>
      <c r="EH179">
        <v>13537</v>
      </c>
      <c r="EI179">
        <v>14316</v>
      </c>
      <c r="EJ179">
        <v>15086</v>
      </c>
      <c r="EK179">
        <v>16016</v>
      </c>
      <c r="EL179">
        <v>16882</v>
      </c>
      <c r="EM179">
        <v>17486</v>
      </c>
      <c r="EN179">
        <v>18198</v>
      </c>
      <c r="EO179">
        <v>18887</v>
      </c>
      <c r="EP179">
        <v>19954</v>
      </c>
      <c r="EQ179">
        <v>21071</v>
      </c>
      <c r="ER179">
        <v>22077</v>
      </c>
      <c r="ES179">
        <v>23481</v>
      </c>
      <c r="ET179">
        <v>24524</v>
      </c>
      <c r="EU179">
        <v>25269</v>
      </c>
      <c r="EV179">
        <v>26079</v>
      </c>
      <c r="EW179">
        <v>26818</v>
      </c>
      <c r="EX179">
        <v>27670</v>
      </c>
      <c r="EY179">
        <v>28566</v>
      </c>
      <c r="EZ179">
        <v>29471</v>
      </c>
      <c r="FA179">
        <v>31076</v>
      </c>
      <c r="FB179">
        <v>32394</v>
      </c>
      <c r="FC179">
        <v>33536</v>
      </c>
      <c r="FD179">
        <v>34902</v>
      </c>
      <c r="FE179">
        <v>36034</v>
      </c>
      <c r="FF179">
        <v>36953</v>
      </c>
      <c r="FG179">
        <v>38150</v>
      </c>
      <c r="FH179">
        <v>39060</v>
      </c>
    </row>
    <row r="180" spans="2:164" x14ac:dyDescent="0.35">
      <c r="B180" t="s">
        <v>69</v>
      </c>
      <c r="C180">
        <v>30.375299999999999</v>
      </c>
      <c r="D180">
        <v>69.345100000000002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2</v>
      </c>
      <c r="AN180">
        <v>2</v>
      </c>
      <c r="AO180">
        <v>2</v>
      </c>
      <c r="AP180">
        <v>4</v>
      </c>
      <c r="AQ180">
        <v>4</v>
      </c>
      <c r="AR180">
        <v>4</v>
      </c>
      <c r="AS180">
        <v>5</v>
      </c>
      <c r="AT180">
        <v>5</v>
      </c>
      <c r="AU180">
        <v>5</v>
      </c>
      <c r="AV180">
        <v>6</v>
      </c>
      <c r="AW180">
        <v>6</v>
      </c>
      <c r="AX180">
        <v>6</v>
      </c>
      <c r="AY180">
        <v>6</v>
      </c>
      <c r="AZ180">
        <v>16</v>
      </c>
      <c r="BA180">
        <v>19</v>
      </c>
      <c r="BB180">
        <v>20</v>
      </c>
      <c r="BC180">
        <v>28</v>
      </c>
      <c r="BD180">
        <v>31</v>
      </c>
      <c r="BE180">
        <v>53</v>
      </c>
      <c r="BF180">
        <v>136</v>
      </c>
      <c r="BG180">
        <v>236</v>
      </c>
      <c r="BH180">
        <v>299</v>
      </c>
      <c r="BI180">
        <v>454</v>
      </c>
      <c r="BJ180">
        <v>501</v>
      </c>
      <c r="BK180">
        <v>730</v>
      </c>
      <c r="BL180">
        <v>776</v>
      </c>
      <c r="BM180">
        <v>875</v>
      </c>
      <c r="BN180">
        <v>972</v>
      </c>
      <c r="BO180">
        <v>1063</v>
      </c>
      <c r="BP180">
        <v>1201</v>
      </c>
      <c r="BQ180">
        <v>1373</v>
      </c>
      <c r="BR180">
        <v>1495</v>
      </c>
      <c r="BS180">
        <v>1597</v>
      </c>
      <c r="BT180">
        <v>1717</v>
      </c>
      <c r="BU180">
        <v>1938</v>
      </c>
      <c r="BV180">
        <v>2118</v>
      </c>
      <c r="BW180">
        <v>2421</v>
      </c>
      <c r="BX180">
        <v>2686</v>
      </c>
      <c r="BY180">
        <v>2818</v>
      </c>
      <c r="BZ180">
        <v>3157</v>
      </c>
      <c r="CA180">
        <v>3766</v>
      </c>
      <c r="CB180">
        <v>4035</v>
      </c>
      <c r="CC180">
        <v>4263</v>
      </c>
      <c r="CD180">
        <v>4489</v>
      </c>
      <c r="CE180">
        <v>4695</v>
      </c>
      <c r="CF180">
        <v>5011</v>
      </c>
      <c r="CG180">
        <v>5230</v>
      </c>
      <c r="CH180">
        <v>5496</v>
      </c>
      <c r="CI180">
        <v>5837</v>
      </c>
      <c r="CJ180">
        <v>6383</v>
      </c>
      <c r="CK180">
        <v>6919</v>
      </c>
      <c r="CL180">
        <v>7025</v>
      </c>
      <c r="CM180">
        <v>7638</v>
      </c>
      <c r="CN180">
        <v>8348</v>
      </c>
      <c r="CO180">
        <v>8418</v>
      </c>
      <c r="CP180">
        <v>9565</v>
      </c>
      <c r="CQ180">
        <v>10076</v>
      </c>
      <c r="CR180">
        <v>11155</v>
      </c>
      <c r="CS180">
        <v>11940</v>
      </c>
      <c r="CT180">
        <v>12723</v>
      </c>
      <c r="CU180">
        <v>13328</v>
      </c>
      <c r="CV180">
        <v>13915</v>
      </c>
      <c r="CW180">
        <v>14612</v>
      </c>
      <c r="CX180">
        <v>15525</v>
      </c>
      <c r="CY180">
        <v>16817</v>
      </c>
      <c r="CZ180">
        <v>18114</v>
      </c>
      <c r="DA180">
        <v>19103</v>
      </c>
      <c r="DB180">
        <v>20084</v>
      </c>
      <c r="DC180">
        <v>20941</v>
      </c>
      <c r="DD180">
        <v>22049</v>
      </c>
      <c r="DE180">
        <v>24073</v>
      </c>
      <c r="DF180">
        <v>24644</v>
      </c>
      <c r="DG180">
        <v>26435</v>
      </c>
      <c r="DH180">
        <v>28736</v>
      </c>
      <c r="DI180">
        <v>30334</v>
      </c>
      <c r="DJ180">
        <v>32081</v>
      </c>
      <c r="DK180">
        <v>34336</v>
      </c>
      <c r="DL180">
        <v>35298</v>
      </c>
      <c r="DM180">
        <v>35788</v>
      </c>
      <c r="DN180">
        <v>38799</v>
      </c>
      <c r="DO180">
        <v>38799</v>
      </c>
      <c r="DP180">
        <v>40151</v>
      </c>
      <c r="DQ180">
        <v>42125</v>
      </c>
      <c r="DR180">
        <v>43966</v>
      </c>
      <c r="DS180">
        <v>45898</v>
      </c>
      <c r="DT180">
        <v>48091</v>
      </c>
      <c r="DU180">
        <v>50694</v>
      </c>
      <c r="DV180">
        <v>52437</v>
      </c>
      <c r="DW180">
        <v>54601</v>
      </c>
      <c r="DX180">
        <v>56349</v>
      </c>
      <c r="DY180">
        <v>57705</v>
      </c>
      <c r="DZ180">
        <v>59151</v>
      </c>
      <c r="EA180">
        <v>61227</v>
      </c>
      <c r="EB180">
        <v>64028</v>
      </c>
      <c r="EC180">
        <v>66457</v>
      </c>
      <c r="ED180">
        <v>69496</v>
      </c>
      <c r="EE180">
        <v>72460</v>
      </c>
      <c r="EF180">
        <v>76398</v>
      </c>
      <c r="EG180">
        <v>80463</v>
      </c>
      <c r="EH180">
        <v>85264</v>
      </c>
      <c r="EI180">
        <v>89249</v>
      </c>
      <c r="EJ180">
        <v>93983</v>
      </c>
      <c r="EK180">
        <v>98943</v>
      </c>
      <c r="EL180">
        <v>103671</v>
      </c>
      <c r="EM180">
        <v>108317</v>
      </c>
      <c r="EN180">
        <v>113702</v>
      </c>
      <c r="EO180">
        <v>119536</v>
      </c>
      <c r="EP180">
        <v>125933</v>
      </c>
      <c r="EQ180">
        <v>125933</v>
      </c>
      <c r="ER180">
        <v>132405</v>
      </c>
      <c r="ES180">
        <v>144478</v>
      </c>
      <c r="ET180">
        <v>148921</v>
      </c>
      <c r="EU180">
        <v>154760</v>
      </c>
      <c r="EV180">
        <v>160118</v>
      </c>
      <c r="EW180">
        <v>165062</v>
      </c>
      <c r="EX180">
        <v>171666</v>
      </c>
      <c r="EY180">
        <v>176617</v>
      </c>
      <c r="EZ180">
        <v>181088</v>
      </c>
      <c r="FA180">
        <v>185034</v>
      </c>
      <c r="FB180">
        <v>188926</v>
      </c>
      <c r="FC180">
        <v>192970</v>
      </c>
      <c r="FD180">
        <v>195745</v>
      </c>
      <c r="FE180">
        <v>198883</v>
      </c>
      <c r="FF180">
        <v>202955</v>
      </c>
      <c r="FG180">
        <v>206512</v>
      </c>
      <c r="FH180">
        <v>209337</v>
      </c>
    </row>
    <row r="181" spans="2:164" x14ac:dyDescent="0.35">
      <c r="B181" t="s">
        <v>140</v>
      </c>
      <c r="C181">
        <v>8.5380000000000003</v>
      </c>
      <c r="D181">
        <v>-80.7821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1</v>
      </c>
      <c r="BB181">
        <v>8</v>
      </c>
      <c r="BC181">
        <v>11</v>
      </c>
      <c r="BD181">
        <v>27</v>
      </c>
      <c r="BE181">
        <v>36</v>
      </c>
      <c r="BF181">
        <v>43</v>
      </c>
      <c r="BG181">
        <v>55</v>
      </c>
      <c r="BH181">
        <v>69</v>
      </c>
      <c r="BI181">
        <v>86</v>
      </c>
      <c r="BJ181">
        <v>109</v>
      </c>
      <c r="BK181">
        <v>137</v>
      </c>
      <c r="BL181">
        <v>200</v>
      </c>
      <c r="BM181">
        <v>313</v>
      </c>
      <c r="BN181">
        <v>345</v>
      </c>
      <c r="BO181">
        <v>345</v>
      </c>
      <c r="BP181">
        <v>443</v>
      </c>
      <c r="BQ181">
        <v>558</v>
      </c>
      <c r="BR181">
        <v>674</v>
      </c>
      <c r="BS181">
        <v>786</v>
      </c>
      <c r="BT181">
        <v>901</v>
      </c>
      <c r="BU181">
        <v>989</v>
      </c>
      <c r="BV181">
        <v>1181</v>
      </c>
      <c r="BW181">
        <v>1181</v>
      </c>
      <c r="BX181">
        <v>1317</v>
      </c>
      <c r="BY181">
        <v>1475</v>
      </c>
      <c r="BZ181">
        <v>1673</v>
      </c>
      <c r="CA181">
        <v>1801</v>
      </c>
      <c r="CB181">
        <v>1988</v>
      </c>
      <c r="CC181">
        <v>2100</v>
      </c>
      <c r="CD181">
        <v>2249</v>
      </c>
      <c r="CE181">
        <v>2528</v>
      </c>
      <c r="CF181">
        <v>2752</v>
      </c>
      <c r="CG181">
        <v>2974</v>
      </c>
      <c r="CH181">
        <v>3234</v>
      </c>
      <c r="CI181">
        <v>3400</v>
      </c>
      <c r="CJ181">
        <v>3472</v>
      </c>
      <c r="CK181">
        <v>3574</v>
      </c>
      <c r="CL181">
        <v>3751</v>
      </c>
      <c r="CM181">
        <v>4016</v>
      </c>
      <c r="CN181">
        <v>4210</v>
      </c>
      <c r="CO181">
        <v>4273</v>
      </c>
      <c r="CP181">
        <v>4467</v>
      </c>
      <c r="CQ181">
        <v>4658</v>
      </c>
      <c r="CR181">
        <v>4821</v>
      </c>
      <c r="CS181">
        <v>5166</v>
      </c>
      <c r="CT181">
        <v>5338</v>
      </c>
      <c r="CU181">
        <v>5538</v>
      </c>
      <c r="CV181">
        <v>5779</v>
      </c>
      <c r="CW181">
        <v>6021</v>
      </c>
      <c r="CX181">
        <v>6021</v>
      </c>
      <c r="CY181">
        <v>6378</v>
      </c>
      <c r="CZ181">
        <v>6532</v>
      </c>
      <c r="DA181">
        <v>6720</v>
      </c>
      <c r="DB181">
        <v>7090</v>
      </c>
      <c r="DC181">
        <v>7090</v>
      </c>
      <c r="DD181">
        <v>7197</v>
      </c>
      <c r="DE181">
        <v>7523</v>
      </c>
      <c r="DF181">
        <v>7731</v>
      </c>
      <c r="DG181">
        <v>7868</v>
      </c>
      <c r="DH181">
        <v>8070</v>
      </c>
      <c r="DI181">
        <v>8282</v>
      </c>
      <c r="DJ181">
        <v>8448</v>
      </c>
      <c r="DK181">
        <v>8616</v>
      </c>
      <c r="DL181">
        <v>8783</v>
      </c>
      <c r="DM181">
        <v>8944</v>
      </c>
      <c r="DN181">
        <v>9118</v>
      </c>
      <c r="DO181">
        <v>9268</v>
      </c>
      <c r="DP181">
        <v>9449</v>
      </c>
      <c r="DQ181">
        <v>9606</v>
      </c>
      <c r="DR181">
        <v>9726</v>
      </c>
      <c r="DS181">
        <v>9867</v>
      </c>
      <c r="DT181">
        <v>9977</v>
      </c>
      <c r="DU181">
        <v>10116</v>
      </c>
      <c r="DV181">
        <v>10267</v>
      </c>
      <c r="DW181">
        <v>10577</v>
      </c>
      <c r="DX181">
        <v>10926</v>
      </c>
      <c r="DY181">
        <v>11183</v>
      </c>
      <c r="DZ181">
        <v>11447</v>
      </c>
      <c r="EA181">
        <v>11728</v>
      </c>
      <c r="EB181">
        <v>12131</v>
      </c>
      <c r="EC181">
        <v>12531</v>
      </c>
      <c r="ED181">
        <v>13018</v>
      </c>
      <c r="EE181">
        <v>13463</v>
      </c>
      <c r="EF181">
        <v>13837</v>
      </c>
      <c r="EG181">
        <v>14095</v>
      </c>
      <c r="EH181">
        <v>14609</v>
      </c>
      <c r="EI181">
        <v>15044</v>
      </c>
      <c r="EJ181">
        <v>15463</v>
      </c>
      <c r="EK181">
        <v>16004</v>
      </c>
      <c r="EL181">
        <v>16425</v>
      </c>
      <c r="EM181">
        <v>16854</v>
      </c>
      <c r="EN181">
        <v>17233</v>
      </c>
      <c r="EO181">
        <v>17889</v>
      </c>
      <c r="EP181">
        <v>18586</v>
      </c>
      <c r="EQ181">
        <v>19211</v>
      </c>
      <c r="ER181">
        <v>20059</v>
      </c>
      <c r="ES181">
        <v>21418</v>
      </c>
      <c r="ET181">
        <v>21422</v>
      </c>
      <c r="EU181">
        <v>21962</v>
      </c>
      <c r="EV181">
        <v>22597</v>
      </c>
      <c r="EW181">
        <v>23351</v>
      </c>
      <c r="EX181">
        <v>24274</v>
      </c>
      <c r="EY181">
        <v>25222</v>
      </c>
      <c r="EZ181">
        <v>26030</v>
      </c>
      <c r="FA181">
        <v>26752</v>
      </c>
      <c r="FB181">
        <v>27314</v>
      </c>
      <c r="FC181">
        <v>28030</v>
      </c>
      <c r="FD181">
        <v>29037</v>
      </c>
      <c r="FE181">
        <v>29905</v>
      </c>
      <c r="FF181">
        <v>30658</v>
      </c>
      <c r="FG181">
        <v>31686</v>
      </c>
      <c r="FH181">
        <v>32785</v>
      </c>
    </row>
    <row r="182" spans="2:164" x14ac:dyDescent="0.35">
      <c r="B182" t="s">
        <v>267</v>
      </c>
      <c r="C182">
        <v>-6.3150000000000004</v>
      </c>
      <c r="D182">
        <v>143.9555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1</v>
      </c>
      <c r="BL182">
        <v>1</v>
      </c>
      <c r="BM182">
        <v>1</v>
      </c>
      <c r="BN182">
        <v>1</v>
      </c>
      <c r="BO182">
        <v>1</v>
      </c>
      <c r="BP182">
        <v>1</v>
      </c>
      <c r="BQ182">
        <v>1</v>
      </c>
      <c r="BR182">
        <v>1</v>
      </c>
      <c r="BS182">
        <v>1</v>
      </c>
      <c r="BT182">
        <v>1</v>
      </c>
      <c r="BU182">
        <v>1</v>
      </c>
      <c r="BV182">
        <v>1</v>
      </c>
      <c r="BW182">
        <v>1</v>
      </c>
      <c r="BX182">
        <v>1</v>
      </c>
      <c r="BY182">
        <v>1</v>
      </c>
      <c r="BZ182">
        <v>1</v>
      </c>
      <c r="CA182">
        <v>1</v>
      </c>
      <c r="CB182">
        <v>2</v>
      </c>
      <c r="CC182">
        <v>2</v>
      </c>
      <c r="CD182">
        <v>2</v>
      </c>
      <c r="CE182">
        <v>2</v>
      </c>
      <c r="CF182">
        <v>2</v>
      </c>
      <c r="CG182">
        <v>2</v>
      </c>
      <c r="CH182">
        <v>2</v>
      </c>
      <c r="CI182">
        <v>2</v>
      </c>
      <c r="CJ182">
        <v>2</v>
      </c>
      <c r="CK182">
        <v>2</v>
      </c>
      <c r="CL182">
        <v>7</v>
      </c>
      <c r="CM182">
        <v>7</v>
      </c>
      <c r="CN182">
        <v>7</v>
      </c>
      <c r="CO182">
        <v>7</v>
      </c>
      <c r="CP182">
        <v>7</v>
      </c>
      <c r="CQ182">
        <v>7</v>
      </c>
      <c r="CR182">
        <v>8</v>
      </c>
      <c r="CS182">
        <v>8</v>
      </c>
      <c r="CT182">
        <v>8</v>
      </c>
      <c r="CU182">
        <v>8</v>
      </c>
      <c r="CV182">
        <v>8</v>
      </c>
      <c r="CW182">
        <v>8</v>
      </c>
      <c r="CX182">
        <v>8</v>
      </c>
      <c r="CY182">
        <v>8</v>
      </c>
      <c r="CZ182">
        <v>8</v>
      </c>
      <c r="DA182">
        <v>8</v>
      </c>
      <c r="DB182">
        <v>8</v>
      </c>
      <c r="DC182">
        <v>8</v>
      </c>
      <c r="DD182">
        <v>8</v>
      </c>
      <c r="DE182">
        <v>8</v>
      </c>
      <c r="DF182">
        <v>8</v>
      </c>
      <c r="DG182">
        <v>8</v>
      </c>
      <c r="DH182">
        <v>8</v>
      </c>
      <c r="DI182">
        <v>8</v>
      </c>
      <c r="DJ182">
        <v>8</v>
      </c>
      <c r="DK182">
        <v>8</v>
      </c>
      <c r="DL182">
        <v>8</v>
      </c>
      <c r="DM182">
        <v>8</v>
      </c>
      <c r="DN182">
        <v>8</v>
      </c>
      <c r="DO182">
        <v>8</v>
      </c>
      <c r="DP182">
        <v>8</v>
      </c>
      <c r="DQ182">
        <v>8</v>
      </c>
      <c r="DR182">
        <v>8</v>
      </c>
      <c r="DS182">
        <v>8</v>
      </c>
      <c r="DT182">
        <v>8</v>
      </c>
      <c r="DU182">
        <v>8</v>
      </c>
      <c r="DV182">
        <v>8</v>
      </c>
      <c r="DW182">
        <v>8</v>
      </c>
      <c r="DX182">
        <v>8</v>
      </c>
      <c r="DY182">
        <v>8</v>
      </c>
      <c r="DZ182">
        <v>8</v>
      </c>
      <c r="EA182">
        <v>8</v>
      </c>
      <c r="EB182">
        <v>8</v>
      </c>
      <c r="EC182">
        <v>8</v>
      </c>
      <c r="ED182">
        <v>8</v>
      </c>
      <c r="EE182">
        <v>8</v>
      </c>
      <c r="EF182">
        <v>8</v>
      </c>
      <c r="EG182">
        <v>8</v>
      </c>
      <c r="EH182">
        <v>8</v>
      </c>
      <c r="EI182">
        <v>8</v>
      </c>
      <c r="EJ182">
        <v>8</v>
      </c>
      <c r="EK182">
        <v>8</v>
      </c>
      <c r="EL182">
        <v>8</v>
      </c>
      <c r="EM182">
        <v>8</v>
      </c>
      <c r="EN182">
        <v>8</v>
      </c>
      <c r="EO182">
        <v>8</v>
      </c>
      <c r="EP182">
        <v>8</v>
      </c>
      <c r="EQ182">
        <v>8</v>
      </c>
      <c r="ER182">
        <v>8</v>
      </c>
      <c r="ES182">
        <v>8</v>
      </c>
      <c r="ET182">
        <v>8</v>
      </c>
      <c r="EU182">
        <v>8</v>
      </c>
      <c r="EV182">
        <v>8</v>
      </c>
      <c r="EW182">
        <v>8</v>
      </c>
      <c r="EX182">
        <v>8</v>
      </c>
      <c r="EY182">
        <v>8</v>
      </c>
      <c r="EZ182">
        <v>8</v>
      </c>
      <c r="FA182">
        <v>9</v>
      </c>
      <c r="FB182">
        <v>9</v>
      </c>
      <c r="FC182">
        <v>10</v>
      </c>
      <c r="FD182">
        <v>10</v>
      </c>
      <c r="FE182">
        <v>11</v>
      </c>
      <c r="FF182">
        <v>11</v>
      </c>
      <c r="FG182">
        <v>11</v>
      </c>
      <c r="FH182">
        <v>11</v>
      </c>
    </row>
    <row r="183" spans="2:164" x14ac:dyDescent="0.35">
      <c r="B183" t="s">
        <v>127</v>
      </c>
      <c r="C183">
        <v>-23.442499999999999</v>
      </c>
      <c r="D183">
        <v>-58.443800000000003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1</v>
      </c>
      <c r="AZ183">
        <v>1</v>
      </c>
      <c r="BA183">
        <v>1</v>
      </c>
      <c r="BB183">
        <v>5</v>
      </c>
      <c r="BC183">
        <v>5</v>
      </c>
      <c r="BD183">
        <v>6</v>
      </c>
      <c r="BE183">
        <v>6</v>
      </c>
      <c r="BF183">
        <v>6</v>
      </c>
      <c r="BG183">
        <v>8</v>
      </c>
      <c r="BH183">
        <v>9</v>
      </c>
      <c r="BI183">
        <v>11</v>
      </c>
      <c r="BJ183">
        <v>11</v>
      </c>
      <c r="BK183">
        <v>13</v>
      </c>
      <c r="BL183">
        <v>18</v>
      </c>
      <c r="BM183">
        <v>22</v>
      </c>
      <c r="BN183">
        <v>22</v>
      </c>
      <c r="BO183">
        <v>27</v>
      </c>
      <c r="BP183">
        <v>37</v>
      </c>
      <c r="BQ183">
        <v>41</v>
      </c>
      <c r="BR183">
        <v>52</v>
      </c>
      <c r="BS183">
        <v>56</v>
      </c>
      <c r="BT183">
        <v>59</v>
      </c>
      <c r="BU183">
        <v>64</v>
      </c>
      <c r="BV183">
        <v>65</v>
      </c>
      <c r="BW183">
        <v>69</v>
      </c>
      <c r="BX183">
        <v>77</v>
      </c>
      <c r="BY183">
        <v>92</v>
      </c>
      <c r="BZ183">
        <v>96</v>
      </c>
      <c r="CA183">
        <v>104</v>
      </c>
      <c r="CB183">
        <v>113</v>
      </c>
      <c r="CC183">
        <v>115</v>
      </c>
      <c r="CD183">
        <v>119</v>
      </c>
      <c r="CE183">
        <v>124</v>
      </c>
      <c r="CF183">
        <v>129</v>
      </c>
      <c r="CG183">
        <v>133</v>
      </c>
      <c r="CH183">
        <v>134</v>
      </c>
      <c r="CI183">
        <v>147</v>
      </c>
      <c r="CJ183">
        <v>159</v>
      </c>
      <c r="CK183">
        <v>161</v>
      </c>
      <c r="CL183">
        <v>174</v>
      </c>
      <c r="CM183">
        <v>199</v>
      </c>
      <c r="CN183">
        <v>202</v>
      </c>
      <c r="CO183">
        <v>206</v>
      </c>
      <c r="CP183">
        <v>208</v>
      </c>
      <c r="CQ183">
        <v>208</v>
      </c>
      <c r="CR183">
        <v>213</v>
      </c>
      <c r="CS183">
        <v>213</v>
      </c>
      <c r="CT183">
        <v>223</v>
      </c>
      <c r="CU183">
        <v>228</v>
      </c>
      <c r="CV183">
        <v>228</v>
      </c>
      <c r="CW183">
        <v>228</v>
      </c>
      <c r="CX183">
        <v>239</v>
      </c>
      <c r="CY183">
        <v>239</v>
      </c>
      <c r="CZ183">
        <v>266</v>
      </c>
      <c r="DA183">
        <v>333</v>
      </c>
      <c r="DB183">
        <v>370</v>
      </c>
      <c r="DC183">
        <v>396</v>
      </c>
      <c r="DD183">
        <v>415</v>
      </c>
      <c r="DE183">
        <v>431</v>
      </c>
      <c r="DF183">
        <v>440</v>
      </c>
      <c r="DG183">
        <v>462</v>
      </c>
      <c r="DH183">
        <v>563</v>
      </c>
      <c r="DI183">
        <v>689</v>
      </c>
      <c r="DJ183">
        <v>713</v>
      </c>
      <c r="DK183">
        <v>724</v>
      </c>
      <c r="DL183">
        <v>737</v>
      </c>
      <c r="DM183">
        <v>740</v>
      </c>
      <c r="DN183">
        <v>754</v>
      </c>
      <c r="DO183">
        <v>759</v>
      </c>
      <c r="DP183">
        <v>778</v>
      </c>
      <c r="DQ183">
        <v>786</v>
      </c>
      <c r="DR183">
        <v>788</v>
      </c>
      <c r="DS183">
        <v>829</v>
      </c>
      <c r="DT183">
        <v>833</v>
      </c>
      <c r="DU183">
        <v>836</v>
      </c>
      <c r="DV183">
        <v>838</v>
      </c>
      <c r="DW183">
        <v>850</v>
      </c>
      <c r="DX183">
        <v>862</v>
      </c>
      <c r="DY183">
        <v>865</v>
      </c>
      <c r="DZ183">
        <v>877</v>
      </c>
      <c r="EA183">
        <v>884</v>
      </c>
      <c r="EB183">
        <v>900</v>
      </c>
      <c r="EC183">
        <v>917</v>
      </c>
      <c r="ED183">
        <v>964</v>
      </c>
      <c r="EE183">
        <v>986</v>
      </c>
      <c r="EF183">
        <v>995</v>
      </c>
      <c r="EG183">
        <v>1013</v>
      </c>
      <c r="EH183">
        <v>1070</v>
      </c>
      <c r="EI183">
        <v>1086</v>
      </c>
      <c r="EJ183">
        <v>1087</v>
      </c>
      <c r="EK183">
        <v>1090</v>
      </c>
      <c r="EL183">
        <v>1135</v>
      </c>
      <c r="EM183">
        <v>1145</v>
      </c>
      <c r="EN183">
        <v>1187</v>
      </c>
      <c r="EO183">
        <v>1202</v>
      </c>
      <c r="EP183">
        <v>1230</v>
      </c>
      <c r="EQ183">
        <v>1254</v>
      </c>
      <c r="ER183">
        <v>1261</v>
      </c>
      <c r="ES183">
        <v>1289</v>
      </c>
      <c r="ET183">
        <v>1296</v>
      </c>
      <c r="EU183">
        <v>1303</v>
      </c>
      <c r="EV183">
        <v>1308</v>
      </c>
      <c r="EW183">
        <v>1330</v>
      </c>
      <c r="EX183">
        <v>1336</v>
      </c>
      <c r="EY183">
        <v>1362</v>
      </c>
      <c r="EZ183">
        <v>1379</v>
      </c>
      <c r="FA183">
        <v>1392</v>
      </c>
      <c r="FB183">
        <v>1422</v>
      </c>
      <c r="FC183">
        <v>1528</v>
      </c>
      <c r="FD183">
        <v>1569</v>
      </c>
      <c r="FE183">
        <v>1711</v>
      </c>
      <c r="FF183">
        <v>1942</v>
      </c>
      <c r="FG183">
        <v>2127</v>
      </c>
      <c r="FH183">
        <v>2191</v>
      </c>
    </row>
    <row r="184" spans="2:164" x14ac:dyDescent="0.35">
      <c r="B184" t="s">
        <v>118</v>
      </c>
      <c r="C184">
        <v>-9.19</v>
      </c>
      <c r="D184">
        <v>-75.015199999999993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1</v>
      </c>
      <c r="AX184">
        <v>1</v>
      </c>
      <c r="AY184">
        <v>6</v>
      </c>
      <c r="AZ184">
        <v>7</v>
      </c>
      <c r="BA184">
        <v>11</v>
      </c>
      <c r="BB184">
        <v>11</v>
      </c>
      <c r="BC184">
        <v>15</v>
      </c>
      <c r="BD184">
        <v>28</v>
      </c>
      <c r="BE184">
        <v>38</v>
      </c>
      <c r="BF184">
        <v>43</v>
      </c>
      <c r="BG184">
        <v>86</v>
      </c>
      <c r="BH184">
        <v>117</v>
      </c>
      <c r="BI184">
        <v>145</v>
      </c>
      <c r="BJ184">
        <v>234</v>
      </c>
      <c r="BK184">
        <v>234</v>
      </c>
      <c r="BL184">
        <v>318</v>
      </c>
      <c r="BM184">
        <v>363</v>
      </c>
      <c r="BN184">
        <v>395</v>
      </c>
      <c r="BO184">
        <v>416</v>
      </c>
      <c r="BP184">
        <v>480</v>
      </c>
      <c r="BQ184">
        <v>580</v>
      </c>
      <c r="BR184">
        <v>635</v>
      </c>
      <c r="BS184">
        <v>671</v>
      </c>
      <c r="BT184">
        <v>852</v>
      </c>
      <c r="BU184">
        <v>950</v>
      </c>
      <c r="BV184">
        <v>1065</v>
      </c>
      <c r="BW184">
        <v>1323</v>
      </c>
      <c r="BX184">
        <v>1414</v>
      </c>
      <c r="BY184">
        <v>1595</v>
      </c>
      <c r="BZ184">
        <v>1746</v>
      </c>
      <c r="CA184">
        <v>2281</v>
      </c>
      <c r="CB184">
        <v>2561</v>
      </c>
      <c r="CC184">
        <v>2954</v>
      </c>
      <c r="CD184">
        <v>4342</v>
      </c>
      <c r="CE184">
        <v>5256</v>
      </c>
      <c r="CF184">
        <v>5897</v>
      </c>
      <c r="CG184">
        <v>6848</v>
      </c>
      <c r="CH184">
        <v>7519</v>
      </c>
      <c r="CI184">
        <v>9784</v>
      </c>
      <c r="CJ184">
        <v>10303</v>
      </c>
      <c r="CK184">
        <v>11475</v>
      </c>
      <c r="CL184">
        <v>12491</v>
      </c>
      <c r="CM184">
        <v>13489</v>
      </c>
      <c r="CN184">
        <v>14420</v>
      </c>
      <c r="CO184">
        <v>15628</v>
      </c>
      <c r="CP184">
        <v>16325</v>
      </c>
      <c r="CQ184">
        <v>17837</v>
      </c>
      <c r="CR184">
        <v>19250</v>
      </c>
      <c r="CS184">
        <v>20914</v>
      </c>
      <c r="CT184">
        <v>21648</v>
      </c>
      <c r="CU184">
        <v>25331</v>
      </c>
      <c r="CV184">
        <v>27517</v>
      </c>
      <c r="CW184">
        <v>28699</v>
      </c>
      <c r="CX184">
        <v>31190</v>
      </c>
      <c r="CY184">
        <v>33931</v>
      </c>
      <c r="CZ184">
        <v>36976</v>
      </c>
      <c r="DA184">
        <v>40459</v>
      </c>
      <c r="DB184">
        <v>42534</v>
      </c>
      <c r="DC184">
        <v>45928</v>
      </c>
      <c r="DD184">
        <v>47372</v>
      </c>
      <c r="DE184">
        <v>51189</v>
      </c>
      <c r="DF184">
        <v>54817</v>
      </c>
      <c r="DG184">
        <v>58526</v>
      </c>
      <c r="DH184">
        <v>61847</v>
      </c>
      <c r="DI184">
        <v>65015</v>
      </c>
      <c r="DJ184">
        <v>67307</v>
      </c>
      <c r="DK184">
        <v>68822</v>
      </c>
      <c r="DL184">
        <v>72059</v>
      </c>
      <c r="DM184">
        <v>76306</v>
      </c>
      <c r="DN184">
        <v>80604</v>
      </c>
      <c r="DO184">
        <v>84495</v>
      </c>
      <c r="DP184">
        <v>88541</v>
      </c>
      <c r="DQ184">
        <v>92273</v>
      </c>
      <c r="DR184">
        <v>94933</v>
      </c>
      <c r="DS184">
        <v>99483</v>
      </c>
      <c r="DT184">
        <v>104020</v>
      </c>
      <c r="DU184">
        <v>108769</v>
      </c>
      <c r="DV184">
        <v>111698</v>
      </c>
      <c r="DW184">
        <v>115754</v>
      </c>
      <c r="DX184">
        <v>119959</v>
      </c>
      <c r="DY184">
        <v>123979</v>
      </c>
      <c r="DZ184">
        <v>129751</v>
      </c>
      <c r="EA184">
        <v>135905</v>
      </c>
      <c r="EB184">
        <v>141779</v>
      </c>
      <c r="EC184">
        <v>148285</v>
      </c>
      <c r="ED184">
        <v>155671</v>
      </c>
      <c r="EE184">
        <v>164476</v>
      </c>
      <c r="EF184">
        <v>170039</v>
      </c>
      <c r="EG184">
        <v>170039</v>
      </c>
      <c r="EH184">
        <v>178914</v>
      </c>
      <c r="EI184">
        <v>183198</v>
      </c>
      <c r="EJ184">
        <v>187400</v>
      </c>
      <c r="EK184">
        <v>191758</v>
      </c>
      <c r="EL184">
        <v>196515</v>
      </c>
      <c r="EM184">
        <v>199696</v>
      </c>
      <c r="EN184">
        <v>203736</v>
      </c>
      <c r="EO184">
        <v>208823</v>
      </c>
      <c r="EP184">
        <v>214788</v>
      </c>
      <c r="EQ184">
        <v>214788</v>
      </c>
      <c r="ER184">
        <v>220749</v>
      </c>
      <c r="ES184">
        <v>229736</v>
      </c>
      <c r="ET184">
        <v>232992</v>
      </c>
      <c r="EU184">
        <v>237156</v>
      </c>
      <c r="EV184">
        <v>240908</v>
      </c>
      <c r="EW184">
        <v>244388</v>
      </c>
      <c r="EX184">
        <v>247925</v>
      </c>
      <c r="EY184">
        <v>251338</v>
      </c>
      <c r="EZ184">
        <v>254936</v>
      </c>
      <c r="FA184">
        <v>257447</v>
      </c>
      <c r="FB184">
        <v>260810</v>
      </c>
      <c r="FC184">
        <v>264689</v>
      </c>
      <c r="FD184">
        <v>268602</v>
      </c>
      <c r="FE184">
        <v>272364</v>
      </c>
      <c r="FF184">
        <v>275989</v>
      </c>
      <c r="FG184">
        <v>279419</v>
      </c>
      <c r="FH184">
        <v>282365</v>
      </c>
    </row>
    <row r="185" spans="2:164" x14ac:dyDescent="0.35">
      <c r="B185" t="s">
        <v>50</v>
      </c>
      <c r="C185">
        <v>13</v>
      </c>
      <c r="D185">
        <v>122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1</v>
      </c>
      <c r="N185">
        <v>1</v>
      </c>
      <c r="O185">
        <v>1</v>
      </c>
      <c r="P185">
        <v>2</v>
      </c>
      <c r="Q185">
        <v>2</v>
      </c>
      <c r="R185">
        <v>2</v>
      </c>
      <c r="S185">
        <v>2</v>
      </c>
      <c r="T185">
        <v>2</v>
      </c>
      <c r="U185">
        <v>3</v>
      </c>
      <c r="V185">
        <v>3</v>
      </c>
      <c r="W185">
        <v>3</v>
      </c>
      <c r="X185">
        <v>3</v>
      </c>
      <c r="Y185">
        <v>3</v>
      </c>
      <c r="Z185">
        <v>3</v>
      </c>
      <c r="AA185">
        <v>3</v>
      </c>
      <c r="AB185">
        <v>3</v>
      </c>
      <c r="AC185">
        <v>3</v>
      </c>
      <c r="AD185">
        <v>3</v>
      </c>
      <c r="AE185">
        <v>3</v>
      </c>
      <c r="AF185">
        <v>3</v>
      </c>
      <c r="AG185">
        <v>3</v>
      </c>
      <c r="AH185">
        <v>3</v>
      </c>
      <c r="AI185">
        <v>3</v>
      </c>
      <c r="AJ185">
        <v>3</v>
      </c>
      <c r="AK185">
        <v>3</v>
      </c>
      <c r="AL185">
        <v>3</v>
      </c>
      <c r="AM185">
        <v>3</v>
      </c>
      <c r="AN185">
        <v>3</v>
      </c>
      <c r="AO185">
        <v>3</v>
      </c>
      <c r="AP185">
        <v>3</v>
      </c>
      <c r="AQ185">
        <v>3</v>
      </c>
      <c r="AR185">
        <v>3</v>
      </c>
      <c r="AS185">
        <v>3</v>
      </c>
      <c r="AT185">
        <v>3</v>
      </c>
      <c r="AU185">
        <v>3</v>
      </c>
      <c r="AV185">
        <v>3</v>
      </c>
      <c r="AW185">
        <v>5</v>
      </c>
      <c r="AX185">
        <v>6</v>
      </c>
      <c r="AY185">
        <v>10</v>
      </c>
      <c r="AZ185">
        <v>20</v>
      </c>
      <c r="BA185">
        <v>33</v>
      </c>
      <c r="BB185">
        <v>49</v>
      </c>
      <c r="BC185">
        <v>52</v>
      </c>
      <c r="BD185">
        <v>64</v>
      </c>
      <c r="BE185">
        <v>111</v>
      </c>
      <c r="BF185">
        <v>140</v>
      </c>
      <c r="BG185">
        <v>142</v>
      </c>
      <c r="BH185">
        <v>187</v>
      </c>
      <c r="BI185">
        <v>202</v>
      </c>
      <c r="BJ185">
        <v>217</v>
      </c>
      <c r="BK185">
        <v>230</v>
      </c>
      <c r="BL185">
        <v>307</v>
      </c>
      <c r="BM185">
        <v>380</v>
      </c>
      <c r="BN185">
        <v>462</v>
      </c>
      <c r="BO185">
        <v>552</v>
      </c>
      <c r="BP185">
        <v>636</v>
      </c>
      <c r="BQ185">
        <v>707</v>
      </c>
      <c r="BR185">
        <v>803</v>
      </c>
      <c r="BS185">
        <v>1075</v>
      </c>
      <c r="BT185">
        <v>1418</v>
      </c>
      <c r="BU185">
        <v>1546</v>
      </c>
      <c r="BV185">
        <v>2084</v>
      </c>
      <c r="BW185">
        <v>2311</v>
      </c>
      <c r="BX185">
        <v>2633</v>
      </c>
      <c r="BY185">
        <v>3018</v>
      </c>
      <c r="BZ185">
        <v>3094</v>
      </c>
      <c r="CA185">
        <v>3246</v>
      </c>
      <c r="CB185">
        <v>3660</v>
      </c>
      <c r="CC185">
        <v>3764</v>
      </c>
      <c r="CD185">
        <v>3870</v>
      </c>
      <c r="CE185">
        <v>4076</v>
      </c>
      <c r="CF185">
        <v>4195</v>
      </c>
      <c r="CG185">
        <v>4428</v>
      </c>
      <c r="CH185">
        <v>4648</v>
      </c>
      <c r="CI185">
        <v>4932</v>
      </c>
      <c r="CJ185">
        <v>5223</v>
      </c>
      <c r="CK185">
        <v>5453</v>
      </c>
      <c r="CL185">
        <v>5660</v>
      </c>
      <c r="CM185">
        <v>5878</v>
      </c>
      <c r="CN185">
        <v>6087</v>
      </c>
      <c r="CO185">
        <v>6259</v>
      </c>
      <c r="CP185">
        <v>6459</v>
      </c>
      <c r="CQ185">
        <v>6599</v>
      </c>
      <c r="CR185">
        <v>6710</v>
      </c>
      <c r="CS185">
        <v>6981</v>
      </c>
      <c r="CT185">
        <v>7192</v>
      </c>
      <c r="CU185">
        <v>7294</v>
      </c>
      <c r="CV185">
        <v>7579</v>
      </c>
      <c r="CW185">
        <v>7777</v>
      </c>
      <c r="CX185">
        <v>7958</v>
      </c>
      <c r="CY185">
        <v>8212</v>
      </c>
      <c r="CZ185">
        <v>8488</v>
      </c>
      <c r="DA185">
        <v>8772</v>
      </c>
      <c r="DB185">
        <v>8928</v>
      </c>
      <c r="DC185">
        <v>9223</v>
      </c>
      <c r="DD185">
        <v>9485</v>
      </c>
      <c r="DE185">
        <v>9684</v>
      </c>
      <c r="DF185">
        <v>10004</v>
      </c>
      <c r="DG185">
        <v>10343</v>
      </c>
      <c r="DH185">
        <v>10463</v>
      </c>
      <c r="DI185">
        <v>10610</v>
      </c>
      <c r="DJ185">
        <v>10794</v>
      </c>
      <c r="DK185">
        <v>11086</v>
      </c>
      <c r="DL185">
        <v>11350</v>
      </c>
      <c r="DM185">
        <v>11618</v>
      </c>
      <c r="DN185">
        <v>11876</v>
      </c>
      <c r="DO185">
        <v>12091</v>
      </c>
      <c r="DP185">
        <v>12305</v>
      </c>
      <c r="DQ185">
        <v>12513</v>
      </c>
      <c r="DR185">
        <v>12718</v>
      </c>
      <c r="DS185">
        <v>12942</v>
      </c>
      <c r="DT185">
        <v>13221</v>
      </c>
      <c r="DU185">
        <v>13434</v>
      </c>
      <c r="DV185">
        <v>13597</v>
      </c>
      <c r="DW185">
        <v>13777</v>
      </c>
      <c r="DX185">
        <v>14035</v>
      </c>
      <c r="DY185">
        <v>14319</v>
      </c>
      <c r="DZ185">
        <v>14669</v>
      </c>
      <c r="EA185">
        <v>15049</v>
      </c>
      <c r="EB185">
        <v>15588</v>
      </c>
      <c r="EC185">
        <v>16634</v>
      </c>
      <c r="ED185">
        <v>17224</v>
      </c>
      <c r="EE185">
        <v>18086</v>
      </c>
      <c r="EF185">
        <v>18638</v>
      </c>
      <c r="EG185">
        <v>18997</v>
      </c>
      <c r="EH185">
        <v>19748</v>
      </c>
      <c r="EI185">
        <v>20382</v>
      </c>
      <c r="EJ185">
        <v>20626</v>
      </c>
      <c r="EK185">
        <v>21340</v>
      </c>
      <c r="EL185">
        <v>21895</v>
      </c>
      <c r="EM185">
        <v>22474</v>
      </c>
      <c r="EN185">
        <v>22992</v>
      </c>
      <c r="EO185">
        <v>23732</v>
      </c>
      <c r="EP185">
        <v>24175</v>
      </c>
      <c r="EQ185">
        <v>24787</v>
      </c>
      <c r="ER185">
        <v>25392</v>
      </c>
      <c r="ES185">
        <v>25930</v>
      </c>
      <c r="ET185">
        <v>26420</v>
      </c>
      <c r="EU185">
        <v>26781</v>
      </c>
      <c r="EV185">
        <v>27238</v>
      </c>
      <c r="EW185">
        <v>27799</v>
      </c>
      <c r="EX185">
        <v>28459</v>
      </c>
      <c r="EY185">
        <v>29400</v>
      </c>
      <c r="EZ185">
        <v>30052</v>
      </c>
      <c r="FA185">
        <v>30682</v>
      </c>
      <c r="FB185">
        <v>31825</v>
      </c>
      <c r="FC185">
        <v>32295</v>
      </c>
      <c r="FD185">
        <v>33069</v>
      </c>
      <c r="FE185">
        <v>34073</v>
      </c>
      <c r="FF185">
        <v>34803</v>
      </c>
      <c r="FG185">
        <v>35455</v>
      </c>
      <c r="FH185">
        <v>36438</v>
      </c>
    </row>
    <row r="186" spans="2:164" x14ac:dyDescent="0.35">
      <c r="B186" t="s">
        <v>109</v>
      </c>
      <c r="C186">
        <v>51.919400000000003</v>
      </c>
      <c r="D186">
        <v>19.145099999999999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1</v>
      </c>
      <c r="AV186">
        <v>1</v>
      </c>
      <c r="AW186">
        <v>5</v>
      </c>
      <c r="AX186">
        <v>5</v>
      </c>
      <c r="AY186">
        <v>11</v>
      </c>
      <c r="AZ186">
        <v>16</v>
      </c>
      <c r="BA186">
        <v>22</v>
      </c>
      <c r="BB186">
        <v>31</v>
      </c>
      <c r="BC186">
        <v>49</v>
      </c>
      <c r="BD186">
        <v>68</v>
      </c>
      <c r="BE186">
        <v>103</v>
      </c>
      <c r="BF186">
        <v>119</v>
      </c>
      <c r="BG186">
        <v>177</v>
      </c>
      <c r="BH186">
        <v>238</v>
      </c>
      <c r="BI186">
        <v>251</v>
      </c>
      <c r="BJ186">
        <v>355</v>
      </c>
      <c r="BK186">
        <v>425</v>
      </c>
      <c r="BL186">
        <v>536</v>
      </c>
      <c r="BM186">
        <v>634</v>
      </c>
      <c r="BN186">
        <v>749</v>
      </c>
      <c r="BO186">
        <v>901</v>
      </c>
      <c r="BP186">
        <v>1051</v>
      </c>
      <c r="BQ186">
        <v>1221</v>
      </c>
      <c r="BR186">
        <v>1389</v>
      </c>
      <c r="BS186">
        <v>1638</v>
      </c>
      <c r="BT186">
        <v>1862</v>
      </c>
      <c r="BU186">
        <v>2055</v>
      </c>
      <c r="BV186">
        <v>2311</v>
      </c>
      <c r="BW186">
        <v>2554</v>
      </c>
      <c r="BX186">
        <v>2946</v>
      </c>
      <c r="BY186">
        <v>3383</v>
      </c>
      <c r="BZ186">
        <v>3627</v>
      </c>
      <c r="CA186">
        <v>4102</v>
      </c>
      <c r="CB186">
        <v>4413</v>
      </c>
      <c r="CC186">
        <v>4848</v>
      </c>
      <c r="CD186">
        <v>5205</v>
      </c>
      <c r="CE186">
        <v>5575</v>
      </c>
      <c r="CF186">
        <v>5955</v>
      </c>
      <c r="CG186">
        <v>6356</v>
      </c>
      <c r="CH186">
        <v>6674</v>
      </c>
      <c r="CI186">
        <v>6934</v>
      </c>
      <c r="CJ186">
        <v>7202</v>
      </c>
      <c r="CK186">
        <v>7582</v>
      </c>
      <c r="CL186">
        <v>7918</v>
      </c>
      <c r="CM186">
        <v>8379</v>
      </c>
      <c r="CN186">
        <v>8742</v>
      </c>
      <c r="CO186">
        <v>9287</v>
      </c>
      <c r="CP186">
        <v>9593</v>
      </c>
      <c r="CQ186">
        <v>9856</v>
      </c>
      <c r="CR186">
        <v>10169</v>
      </c>
      <c r="CS186">
        <v>10511</v>
      </c>
      <c r="CT186">
        <v>10892</v>
      </c>
      <c r="CU186">
        <v>11273</v>
      </c>
      <c r="CV186">
        <v>11617</v>
      </c>
      <c r="CW186">
        <v>11902</v>
      </c>
      <c r="CX186">
        <v>12218</v>
      </c>
      <c r="CY186">
        <v>12640</v>
      </c>
      <c r="CZ186">
        <v>12877</v>
      </c>
      <c r="DA186">
        <v>13105</v>
      </c>
      <c r="DB186">
        <v>13375</v>
      </c>
      <c r="DC186">
        <v>13693</v>
      </c>
      <c r="DD186">
        <v>14006</v>
      </c>
      <c r="DE186">
        <v>14431</v>
      </c>
      <c r="DF186">
        <v>14740</v>
      </c>
      <c r="DG186">
        <v>15047</v>
      </c>
      <c r="DH186">
        <v>15366</v>
      </c>
      <c r="DI186">
        <v>15651</v>
      </c>
      <c r="DJ186">
        <v>15996</v>
      </c>
      <c r="DK186">
        <v>16326</v>
      </c>
      <c r="DL186">
        <v>16921</v>
      </c>
      <c r="DM186">
        <v>17204</v>
      </c>
      <c r="DN186">
        <v>17615</v>
      </c>
      <c r="DO186">
        <v>18016</v>
      </c>
      <c r="DP186">
        <v>18257</v>
      </c>
      <c r="DQ186">
        <v>18529</v>
      </c>
      <c r="DR186">
        <v>18885</v>
      </c>
      <c r="DS186">
        <v>19268</v>
      </c>
      <c r="DT186">
        <v>19739</v>
      </c>
      <c r="DU186">
        <v>20143</v>
      </c>
      <c r="DV186">
        <v>20619</v>
      </c>
      <c r="DW186">
        <v>20931</v>
      </c>
      <c r="DX186">
        <v>21326</v>
      </c>
      <c r="DY186">
        <v>21631</v>
      </c>
      <c r="DZ186">
        <v>22074</v>
      </c>
      <c r="EA186">
        <v>22473</v>
      </c>
      <c r="EB186">
        <v>22825</v>
      </c>
      <c r="EC186">
        <v>23155</v>
      </c>
      <c r="ED186">
        <v>23571</v>
      </c>
      <c r="EE186">
        <v>23786</v>
      </c>
      <c r="EF186">
        <v>24165</v>
      </c>
      <c r="EG186">
        <v>24395</v>
      </c>
      <c r="EH186">
        <v>24687</v>
      </c>
      <c r="EI186">
        <v>25048</v>
      </c>
      <c r="EJ186">
        <v>25410</v>
      </c>
      <c r="EK186">
        <v>25986</v>
      </c>
      <c r="EL186">
        <v>26561</v>
      </c>
      <c r="EM186">
        <v>27160</v>
      </c>
      <c r="EN186">
        <v>27560</v>
      </c>
      <c r="EO186">
        <v>27842</v>
      </c>
      <c r="EP186">
        <v>28201</v>
      </c>
      <c r="EQ186">
        <v>28577</v>
      </c>
      <c r="ER186">
        <v>29017</v>
      </c>
      <c r="ES186">
        <v>29392</v>
      </c>
      <c r="ET186">
        <v>29788</v>
      </c>
      <c r="EU186">
        <v>30195</v>
      </c>
      <c r="EV186">
        <v>30701</v>
      </c>
      <c r="EW186">
        <v>31015</v>
      </c>
      <c r="EX186">
        <v>31316</v>
      </c>
      <c r="EY186">
        <v>31620</v>
      </c>
      <c r="EZ186">
        <v>31931</v>
      </c>
      <c r="FA186">
        <v>32227</v>
      </c>
      <c r="FB186">
        <v>32527</v>
      </c>
      <c r="FC186">
        <v>32821</v>
      </c>
      <c r="FD186">
        <v>33119</v>
      </c>
      <c r="FE186">
        <v>33395</v>
      </c>
      <c r="FF186">
        <v>33714</v>
      </c>
      <c r="FG186">
        <v>33907</v>
      </c>
      <c r="FH186">
        <v>34154</v>
      </c>
    </row>
    <row r="187" spans="2:164" x14ac:dyDescent="0.35">
      <c r="B187" t="s">
        <v>95</v>
      </c>
      <c r="C187">
        <v>39.399900000000002</v>
      </c>
      <c r="D187">
        <v>-8.2245000000000008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2</v>
      </c>
      <c r="AT187">
        <v>2</v>
      </c>
      <c r="AU187">
        <v>5</v>
      </c>
      <c r="AV187">
        <v>8</v>
      </c>
      <c r="AW187">
        <v>13</v>
      </c>
      <c r="AX187">
        <v>20</v>
      </c>
      <c r="AY187">
        <v>30</v>
      </c>
      <c r="AZ187">
        <v>30</v>
      </c>
      <c r="BA187">
        <v>41</v>
      </c>
      <c r="BB187">
        <v>59</v>
      </c>
      <c r="BC187">
        <v>59</v>
      </c>
      <c r="BD187">
        <v>112</v>
      </c>
      <c r="BE187">
        <v>169</v>
      </c>
      <c r="BF187">
        <v>245</v>
      </c>
      <c r="BG187">
        <v>331</v>
      </c>
      <c r="BH187">
        <v>448</v>
      </c>
      <c r="BI187">
        <v>448</v>
      </c>
      <c r="BJ187">
        <v>785</v>
      </c>
      <c r="BK187">
        <v>1020</v>
      </c>
      <c r="BL187">
        <v>1280</v>
      </c>
      <c r="BM187">
        <v>1600</v>
      </c>
      <c r="BN187">
        <v>2060</v>
      </c>
      <c r="BO187">
        <v>2362</v>
      </c>
      <c r="BP187">
        <v>2995</v>
      </c>
      <c r="BQ187">
        <v>3544</v>
      </c>
      <c r="BR187">
        <v>4268</v>
      </c>
      <c r="BS187">
        <v>5170</v>
      </c>
      <c r="BT187">
        <v>5962</v>
      </c>
      <c r="BU187">
        <v>6408</v>
      </c>
      <c r="BV187">
        <v>7443</v>
      </c>
      <c r="BW187">
        <v>8251</v>
      </c>
      <c r="BX187">
        <v>9034</v>
      </c>
      <c r="BY187">
        <v>9886</v>
      </c>
      <c r="BZ187">
        <v>10524</v>
      </c>
      <c r="CA187">
        <v>11278</v>
      </c>
      <c r="CB187">
        <v>11730</v>
      </c>
      <c r="CC187">
        <v>12442</v>
      </c>
      <c r="CD187">
        <v>13141</v>
      </c>
      <c r="CE187">
        <v>13956</v>
      </c>
      <c r="CF187">
        <v>15472</v>
      </c>
      <c r="CG187">
        <v>15987</v>
      </c>
      <c r="CH187">
        <v>16585</v>
      </c>
      <c r="CI187">
        <v>16934</v>
      </c>
      <c r="CJ187">
        <v>17448</v>
      </c>
      <c r="CK187">
        <v>18091</v>
      </c>
      <c r="CL187">
        <v>18841</v>
      </c>
      <c r="CM187">
        <v>19022</v>
      </c>
      <c r="CN187">
        <v>19685</v>
      </c>
      <c r="CO187">
        <v>20206</v>
      </c>
      <c r="CP187">
        <v>20863</v>
      </c>
      <c r="CQ187">
        <v>21379</v>
      </c>
      <c r="CR187">
        <v>21982</v>
      </c>
      <c r="CS187">
        <v>22353</v>
      </c>
      <c r="CT187">
        <v>22797</v>
      </c>
      <c r="CU187">
        <v>23392</v>
      </c>
      <c r="CV187">
        <v>23864</v>
      </c>
      <c r="CW187">
        <v>24027</v>
      </c>
      <c r="CX187">
        <v>24322</v>
      </c>
      <c r="CY187">
        <v>24505</v>
      </c>
      <c r="CZ187">
        <v>25045</v>
      </c>
      <c r="DA187">
        <v>25351</v>
      </c>
      <c r="DB187">
        <v>25190</v>
      </c>
      <c r="DC187">
        <v>25282</v>
      </c>
      <c r="DD187">
        <v>25524</v>
      </c>
      <c r="DE187">
        <v>25702</v>
      </c>
      <c r="DF187">
        <v>26182</v>
      </c>
      <c r="DG187">
        <v>26715</v>
      </c>
      <c r="DH187">
        <v>27268</v>
      </c>
      <c r="DI187">
        <v>27406</v>
      </c>
      <c r="DJ187">
        <v>27581</v>
      </c>
      <c r="DK187">
        <v>27679</v>
      </c>
      <c r="DL187">
        <v>27913</v>
      </c>
      <c r="DM187">
        <v>28132</v>
      </c>
      <c r="DN187">
        <v>28319</v>
      </c>
      <c r="DO187">
        <v>28583</v>
      </c>
      <c r="DP187">
        <v>28810</v>
      </c>
      <c r="DQ187">
        <v>29036</v>
      </c>
      <c r="DR187">
        <v>29209</v>
      </c>
      <c r="DS187">
        <v>29432</v>
      </c>
      <c r="DT187">
        <v>29660</v>
      </c>
      <c r="DU187">
        <v>29912</v>
      </c>
      <c r="DV187">
        <v>30200</v>
      </c>
      <c r="DW187">
        <v>30471</v>
      </c>
      <c r="DX187">
        <v>30623</v>
      </c>
      <c r="DY187">
        <v>30788</v>
      </c>
      <c r="DZ187">
        <v>31007</v>
      </c>
      <c r="EA187">
        <v>31292</v>
      </c>
      <c r="EB187">
        <v>31596</v>
      </c>
      <c r="EC187">
        <v>31946</v>
      </c>
      <c r="ED187">
        <v>32203</v>
      </c>
      <c r="EE187">
        <v>32500</v>
      </c>
      <c r="EF187">
        <v>32700</v>
      </c>
      <c r="EG187">
        <v>32895</v>
      </c>
      <c r="EH187">
        <v>33261</v>
      </c>
      <c r="EI187">
        <v>33592</v>
      </c>
      <c r="EJ187">
        <v>33969</v>
      </c>
      <c r="EK187">
        <v>34351</v>
      </c>
      <c r="EL187">
        <v>34693</v>
      </c>
      <c r="EM187">
        <v>34885</v>
      </c>
      <c r="EN187">
        <v>35306</v>
      </c>
      <c r="EO187">
        <v>35600</v>
      </c>
      <c r="EP187">
        <v>35910</v>
      </c>
      <c r="EQ187">
        <v>36180</v>
      </c>
      <c r="ER187">
        <v>36463</v>
      </c>
      <c r="ES187">
        <v>36690</v>
      </c>
      <c r="ET187">
        <v>37036</v>
      </c>
      <c r="EU187">
        <v>37336</v>
      </c>
      <c r="EV187">
        <v>37672</v>
      </c>
      <c r="EW187">
        <v>38089</v>
      </c>
      <c r="EX187">
        <v>38464</v>
      </c>
      <c r="EY187">
        <v>38841</v>
      </c>
      <c r="EZ187">
        <v>39133</v>
      </c>
      <c r="FA187">
        <v>39392</v>
      </c>
      <c r="FB187">
        <v>39737</v>
      </c>
      <c r="FC187">
        <v>40104</v>
      </c>
      <c r="FD187">
        <v>40415</v>
      </c>
      <c r="FE187">
        <v>40866</v>
      </c>
      <c r="FF187">
        <v>41189</v>
      </c>
      <c r="FG187">
        <v>41646</v>
      </c>
      <c r="FH187">
        <v>41912</v>
      </c>
    </row>
    <row r="188" spans="2:164" x14ac:dyDescent="0.35">
      <c r="B188" t="s">
        <v>89</v>
      </c>
      <c r="C188">
        <v>25.354800000000001</v>
      </c>
      <c r="D188">
        <v>51.183900000000001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1</v>
      </c>
      <c r="AR188">
        <v>3</v>
      </c>
      <c r="AS188">
        <v>3</v>
      </c>
      <c r="AT188">
        <v>7</v>
      </c>
      <c r="AU188">
        <v>8</v>
      </c>
      <c r="AV188">
        <v>8</v>
      </c>
      <c r="AW188">
        <v>8</v>
      </c>
      <c r="AX188">
        <v>8</v>
      </c>
      <c r="AY188">
        <v>15</v>
      </c>
      <c r="AZ188">
        <v>18</v>
      </c>
      <c r="BA188">
        <v>24</v>
      </c>
      <c r="BB188">
        <v>262</v>
      </c>
      <c r="BC188">
        <v>262</v>
      </c>
      <c r="BD188">
        <v>320</v>
      </c>
      <c r="BE188">
        <v>337</v>
      </c>
      <c r="BF188">
        <v>401</v>
      </c>
      <c r="BG188">
        <v>439</v>
      </c>
      <c r="BH188">
        <v>439</v>
      </c>
      <c r="BI188">
        <v>452</v>
      </c>
      <c r="BJ188">
        <v>460</v>
      </c>
      <c r="BK188">
        <v>470</v>
      </c>
      <c r="BL188">
        <v>481</v>
      </c>
      <c r="BM188">
        <v>494</v>
      </c>
      <c r="BN188">
        <v>501</v>
      </c>
      <c r="BO188">
        <v>526</v>
      </c>
      <c r="BP188">
        <v>537</v>
      </c>
      <c r="BQ188">
        <v>549</v>
      </c>
      <c r="BR188">
        <v>562</v>
      </c>
      <c r="BS188">
        <v>590</v>
      </c>
      <c r="BT188">
        <v>634</v>
      </c>
      <c r="BU188">
        <v>693</v>
      </c>
      <c r="BV188">
        <v>781</v>
      </c>
      <c r="BW188">
        <v>835</v>
      </c>
      <c r="BX188">
        <v>949</v>
      </c>
      <c r="BY188">
        <v>1075</v>
      </c>
      <c r="BZ188">
        <v>1325</v>
      </c>
      <c r="CA188">
        <v>1604</v>
      </c>
      <c r="CB188">
        <v>1832</v>
      </c>
      <c r="CC188">
        <v>2057</v>
      </c>
      <c r="CD188">
        <v>2210</v>
      </c>
      <c r="CE188">
        <v>2376</v>
      </c>
      <c r="CF188">
        <v>2512</v>
      </c>
      <c r="CG188">
        <v>2728</v>
      </c>
      <c r="CH188">
        <v>2979</v>
      </c>
      <c r="CI188">
        <v>3231</v>
      </c>
      <c r="CJ188">
        <v>3428</v>
      </c>
      <c r="CK188">
        <v>3711</v>
      </c>
      <c r="CL188">
        <v>4103</v>
      </c>
      <c r="CM188">
        <v>4663</v>
      </c>
      <c r="CN188">
        <v>5008</v>
      </c>
      <c r="CO188">
        <v>5448</v>
      </c>
      <c r="CP188">
        <v>6015</v>
      </c>
      <c r="CQ188">
        <v>6533</v>
      </c>
      <c r="CR188">
        <v>7141</v>
      </c>
      <c r="CS188">
        <v>7764</v>
      </c>
      <c r="CT188">
        <v>8525</v>
      </c>
      <c r="CU188">
        <v>9358</v>
      </c>
      <c r="CV188">
        <v>10287</v>
      </c>
      <c r="CW188">
        <v>11244</v>
      </c>
      <c r="CX188">
        <v>11921</v>
      </c>
      <c r="CY188">
        <v>12564</v>
      </c>
      <c r="CZ188">
        <v>13409</v>
      </c>
      <c r="DA188">
        <v>14096</v>
      </c>
      <c r="DB188">
        <v>14872</v>
      </c>
      <c r="DC188">
        <v>15551</v>
      </c>
      <c r="DD188">
        <v>16191</v>
      </c>
      <c r="DE188">
        <v>17142</v>
      </c>
      <c r="DF188">
        <v>17972</v>
      </c>
      <c r="DG188">
        <v>18890</v>
      </c>
      <c r="DH188">
        <v>20201</v>
      </c>
      <c r="DI188">
        <v>21331</v>
      </c>
      <c r="DJ188">
        <v>22520</v>
      </c>
      <c r="DK188">
        <v>23623</v>
      </c>
      <c r="DL188">
        <v>25149</v>
      </c>
      <c r="DM188">
        <v>26539</v>
      </c>
      <c r="DN188">
        <v>28272</v>
      </c>
      <c r="DO188">
        <v>29425</v>
      </c>
      <c r="DP188">
        <v>30972</v>
      </c>
      <c r="DQ188">
        <v>32604</v>
      </c>
      <c r="DR188">
        <v>33969</v>
      </c>
      <c r="DS188">
        <v>35606</v>
      </c>
      <c r="DT188">
        <v>37097</v>
      </c>
      <c r="DU188">
        <v>38651</v>
      </c>
      <c r="DV188">
        <v>40481</v>
      </c>
      <c r="DW188">
        <v>42213</v>
      </c>
      <c r="DX188">
        <v>43714</v>
      </c>
      <c r="DY188">
        <v>45465</v>
      </c>
      <c r="DZ188">
        <v>47207</v>
      </c>
      <c r="EA188">
        <v>48947</v>
      </c>
      <c r="EB188">
        <v>50914</v>
      </c>
      <c r="EC188">
        <v>52907</v>
      </c>
      <c r="ED188">
        <v>55262</v>
      </c>
      <c r="EE188">
        <v>56910</v>
      </c>
      <c r="EF188">
        <v>58433</v>
      </c>
      <c r="EG188">
        <v>60259</v>
      </c>
      <c r="EH188">
        <v>62160</v>
      </c>
      <c r="EI188">
        <v>63741</v>
      </c>
      <c r="EJ188">
        <v>65495</v>
      </c>
      <c r="EK188">
        <v>67195</v>
      </c>
      <c r="EL188">
        <v>68790</v>
      </c>
      <c r="EM188">
        <v>70158</v>
      </c>
      <c r="EN188">
        <v>71879</v>
      </c>
      <c r="EO188">
        <v>73595</v>
      </c>
      <c r="EP188">
        <v>75071</v>
      </c>
      <c r="EQ188">
        <v>76588</v>
      </c>
      <c r="ER188">
        <v>78416</v>
      </c>
      <c r="ES188">
        <v>79602</v>
      </c>
      <c r="ET188">
        <v>80876</v>
      </c>
      <c r="EU188">
        <v>82077</v>
      </c>
      <c r="EV188">
        <v>83174</v>
      </c>
      <c r="EW188">
        <v>84441</v>
      </c>
      <c r="EX188">
        <v>85462</v>
      </c>
      <c r="EY188">
        <v>86488</v>
      </c>
      <c r="EZ188">
        <v>87369</v>
      </c>
      <c r="FA188">
        <v>88403</v>
      </c>
      <c r="FB188">
        <v>89579</v>
      </c>
      <c r="FC188">
        <v>90778</v>
      </c>
      <c r="FD188">
        <v>91838</v>
      </c>
      <c r="FE188">
        <v>92784</v>
      </c>
      <c r="FF188">
        <v>93663</v>
      </c>
      <c r="FG188">
        <v>94413</v>
      </c>
      <c r="FH188">
        <v>95106</v>
      </c>
    </row>
    <row r="189" spans="2:164" x14ac:dyDescent="0.35">
      <c r="B189" t="s">
        <v>75</v>
      </c>
      <c r="C189">
        <v>45.943199999999997</v>
      </c>
      <c r="D189">
        <v>24.966799999999999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1</v>
      </c>
      <c r="AO189">
        <v>1</v>
      </c>
      <c r="AP189">
        <v>3</v>
      </c>
      <c r="AQ189">
        <v>3</v>
      </c>
      <c r="AR189">
        <v>3</v>
      </c>
      <c r="AS189">
        <v>3</v>
      </c>
      <c r="AT189">
        <v>3</v>
      </c>
      <c r="AU189">
        <v>4</v>
      </c>
      <c r="AV189">
        <v>6</v>
      </c>
      <c r="AW189">
        <v>9</v>
      </c>
      <c r="AX189">
        <v>9</v>
      </c>
      <c r="AY189">
        <v>15</v>
      </c>
      <c r="AZ189">
        <v>15</v>
      </c>
      <c r="BA189">
        <v>25</v>
      </c>
      <c r="BB189">
        <v>45</v>
      </c>
      <c r="BC189">
        <v>49</v>
      </c>
      <c r="BD189">
        <v>89</v>
      </c>
      <c r="BE189">
        <v>123</v>
      </c>
      <c r="BF189">
        <v>131</v>
      </c>
      <c r="BG189">
        <v>158</v>
      </c>
      <c r="BH189">
        <v>184</v>
      </c>
      <c r="BI189">
        <v>260</v>
      </c>
      <c r="BJ189">
        <v>277</v>
      </c>
      <c r="BK189">
        <v>308</v>
      </c>
      <c r="BL189">
        <v>367</v>
      </c>
      <c r="BM189">
        <v>433</v>
      </c>
      <c r="BN189">
        <v>576</v>
      </c>
      <c r="BO189">
        <v>794</v>
      </c>
      <c r="BP189">
        <v>906</v>
      </c>
      <c r="BQ189">
        <v>1029</v>
      </c>
      <c r="BR189">
        <v>1292</v>
      </c>
      <c r="BS189">
        <v>1452</v>
      </c>
      <c r="BT189">
        <v>1815</v>
      </c>
      <c r="BU189">
        <v>2109</v>
      </c>
      <c r="BV189">
        <v>2245</v>
      </c>
      <c r="BW189">
        <v>2460</v>
      </c>
      <c r="BX189">
        <v>2738</v>
      </c>
      <c r="BY189">
        <v>3183</v>
      </c>
      <c r="BZ189">
        <v>3613</v>
      </c>
      <c r="CA189">
        <v>3864</v>
      </c>
      <c r="CB189">
        <v>4057</v>
      </c>
      <c r="CC189">
        <v>4417</v>
      </c>
      <c r="CD189">
        <v>4761</v>
      </c>
      <c r="CE189">
        <v>5202</v>
      </c>
      <c r="CF189">
        <v>5467</v>
      </c>
      <c r="CG189">
        <v>5990</v>
      </c>
      <c r="CH189">
        <v>6300</v>
      </c>
      <c r="CI189">
        <v>6633</v>
      </c>
      <c r="CJ189">
        <v>6879</v>
      </c>
      <c r="CK189">
        <v>7216</v>
      </c>
      <c r="CL189">
        <v>7707</v>
      </c>
      <c r="CM189">
        <v>8067</v>
      </c>
      <c r="CN189">
        <v>8418</v>
      </c>
      <c r="CO189">
        <v>8746</v>
      </c>
      <c r="CP189">
        <v>8936</v>
      </c>
      <c r="CQ189">
        <v>9242</v>
      </c>
      <c r="CR189">
        <v>9710</v>
      </c>
      <c r="CS189">
        <v>10096</v>
      </c>
      <c r="CT189">
        <v>10417</v>
      </c>
      <c r="CU189">
        <v>10635</v>
      </c>
      <c r="CV189">
        <v>11036</v>
      </c>
      <c r="CW189">
        <v>11339</v>
      </c>
      <c r="CX189">
        <v>11616</v>
      </c>
      <c r="CY189">
        <v>11978</v>
      </c>
      <c r="CZ189">
        <v>12240</v>
      </c>
      <c r="DA189">
        <v>12567</v>
      </c>
      <c r="DB189">
        <v>12732</v>
      </c>
      <c r="DC189">
        <v>13163</v>
      </c>
      <c r="DD189">
        <v>13512</v>
      </c>
      <c r="DE189">
        <v>13837</v>
      </c>
      <c r="DF189">
        <v>14107</v>
      </c>
      <c r="DG189">
        <v>14499</v>
      </c>
      <c r="DH189">
        <v>14811</v>
      </c>
      <c r="DI189">
        <v>15131</v>
      </c>
      <c r="DJ189">
        <v>15362</v>
      </c>
      <c r="DK189">
        <v>15588</v>
      </c>
      <c r="DL189">
        <v>15778</v>
      </c>
      <c r="DM189">
        <v>16002</v>
      </c>
      <c r="DN189">
        <v>16247</v>
      </c>
      <c r="DO189">
        <v>16437</v>
      </c>
      <c r="DP189">
        <v>16704</v>
      </c>
      <c r="DQ189">
        <v>16871</v>
      </c>
      <c r="DR189">
        <v>17036</v>
      </c>
      <c r="DS189">
        <v>17191</v>
      </c>
      <c r="DT189">
        <v>17387</v>
      </c>
      <c r="DU189">
        <v>17585</v>
      </c>
      <c r="DV189">
        <v>17712</v>
      </c>
      <c r="DW189">
        <v>17857</v>
      </c>
      <c r="DX189">
        <v>18070</v>
      </c>
      <c r="DY189">
        <v>18283</v>
      </c>
      <c r="DZ189">
        <v>18429</v>
      </c>
      <c r="EA189">
        <v>18594</v>
      </c>
      <c r="EB189">
        <v>18791</v>
      </c>
      <c r="EC189">
        <v>18982</v>
      </c>
      <c r="ED189">
        <v>19133</v>
      </c>
      <c r="EE189">
        <v>19257</v>
      </c>
      <c r="EF189">
        <v>19398</v>
      </c>
      <c r="EG189">
        <v>19517</v>
      </c>
      <c r="EH189">
        <v>19669</v>
      </c>
      <c r="EI189">
        <v>19907</v>
      </c>
      <c r="EJ189">
        <v>20103</v>
      </c>
      <c r="EK189">
        <v>20290</v>
      </c>
      <c r="EL189">
        <v>20479</v>
      </c>
      <c r="EM189">
        <v>20604</v>
      </c>
      <c r="EN189">
        <v>20749</v>
      </c>
      <c r="EO189">
        <v>20945</v>
      </c>
      <c r="EP189">
        <v>21182</v>
      </c>
      <c r="EQ189">
        <v>21404</v>
      </c>
      <c r="ER189">
        <v>21679</v>
      </c>
      <c r="ES189">
        <v>21999</v>
      </c>
      <c r="ET189">
        <v>22165</v>
      </c>
      <c r="EU189">
        <v>22415</v>
      </c>
      <c r="EV189">
        <v>22760</v>
      </c>
      <c r="EW189">
        <v>23080</v>
      </c>
      <c r="EX189">
        <v>23400</v>
      </c>
      <c r="EY189">
        <v>23730</v>
      </c>
      <c r="EZ189">
        <v>24045</v>
      </c>
      <c r="FA189">
        <v>24291</v>
      </c>
      <c r="FB189">
        <v>24505</v>
      </c>
      <c r="FC189">
        <v>24826</v>
      </c>
      <c r="FD189">
        <v>25286</v>
      </c>
      <c r="FE189">
        <v>25697</v>
      </c>
      <c r="FF189">
        <v>26022</v>
      </c>
      <c r="FG189">
        <v>26313</v>
      </c>
      <c r="FH189">
        <v>26582</v>
      </c>
    </row>
    <row r="190" spans="2:164" x14ac:dyDescent="0.35">
      <c r="B190" t="s">
        <v>179</v>
      </c>
      <c r="C190">
        <v>60</v>
      </c>
      <c r="D190">
        <v>90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2</v>
      </c>
      <c r="O190">
        <v>2</v>
      </c>
      <c r="P190">
        <v>2</v>
      </c>
      <c r="Q190">
        <v>2</v>
      </c>
      <c r="R190">
        <v>2</v>
      </c>
      <c r="S190">
        <v>2</v>
      </c>
      <c r="T190">
        <v>2</v>
      </c>
      <c r="U190">
        <v>2</v>
      </c>
      <c r="V190">
        <v>2</v>
      </c>
      <c r="W190">
        <v>2</v>
      </c>
      <c r="X190">
        <v>2</v>
      </c>
      <c r="Y190">
        <v>2</v>
      </c>
      <c r="Z190">
        <v>2</v>
      </c>
      <c r="AA190">
        <v>2</v>
      </c>
      <c r="AB190">
        <v>2</v>
      </c>
      <c r="AC190">
        <v>2</v>
      </c>
      <c r="AD190">
        <v>2</v>
      </c>
      <c r="AE190">
        <v>2</v>
      </c>
      <c r="AF190">
        <v>2</v>
      </c>
      <c r="AG190">
        <v>2</v>
      </c>
      <c r="AH190">
        <v>2</v>
      </c>
      <c r="AI190">
        <v>2</v>
      </c>
      <c r="AJ190">
        <v>2</v>
      </c>
      <c r="AK190">
        <v>2</v>
      </c>
      <c r="AL190">
        <v>2</v>
      </c>
      <c r="AM190">
        <v>2</v>
      </c>
      <c r="AN190">
        <v>2</v>
      </c>
      <c r="AO190">
        <v>2</v>
      </c>
      <c r="AP190">
        <v>2</v>
      </c>
      <c r="AQ190">
        <v>2</v>
      </c>
      <c r="AR190">
        <v>2</v>
      </c>
      <c r="AS190">
        <v>3</v>
      </c>
      <c r="AT190">
        <v>3</v>
      </c>
      <c r="AU190">
        <v>3</v>
      </c>
      <c r="AV190">
        <v>4</v>
      </c>
      <c r="AW190">
        <v>13</v>
      </c>
      <c r="AX190">
        <v>13</v>
      </c>
      <c r="AY190">
        <v>17</v>
      </c>
      <c r="AZ190">
        <v>17</v>
      </c>
      <c r="BA190">
        <v>20</v>
      </c>
      <c r="BB190">
        <v>20</v>
      </c>
      <c r="BC190">
        <v>28</v>
      </c>
      <c r="BD190">
        <v>45</v>
      </c>
      <c r="BE190">
        <v>59</v>
      </c>
      <c r="BF190">
        <v>63</v>
      </c>
      <c r="BG190">
        <v>90</v>
      </c>
      <c r="BH190">
        <v>114</v>
      </c>
      <c r="BI190">
        <v>147</v>
      </c>
      <c r="BJ190">
        <v>199</v>
      </c>
      <c r="BK190">
        <v>253</v>
      </c>
      <c r="BL190">
        <v>306</v>
      </c>
      <c r="BM190">
        <v>367</v>
      </c>
      <c r="BN190">
        <v>438</v>
      </c>
      <c r="BO190">
        <v>495</v>
      </c>
      <c r="BP190">
        <v>658</v>
      </c>
      <c r="BQ190">
        <v>840</v>
      </c>
      <c r="BR190">
        <v>1036</v>
      </c>
      <c r="BS190">
        <v>1264</v>
      </c>
      <c r="BT190">
        <v>1534</v>
      </c>
      <c r="BU190">
        <v>1836</v>
      </c>
      <c r="BV190">
        <v>2337</v>
      </c>
      <c r="BW190">
        <v>2777</v>
      </c>
      <c r="BX190">
        <v>3548</v>
      </c>
      <c r="BY190">
        <v>4149</v>
      </c>
      <c r="BZ190">
        <v>4731</v>
      </c>
      <c r="CA190">
        <v>5389</v>
      </c>
      <c r="CB190">
        <v>6343</v>
      </c>
      <c r="CC190">
        <v>7497</v>
      </c>
      <c r="CD190">
        <v>8672</v>
      </c>
      <c r="CE190">
        <v>10131</v>
      </c>
      <c r="CF190">
        <v>11917</v>
      </c>
      <c r="CG190">
        <v>13584</v>
      </c>
      <c r="CH190">
        <v>15770</v>
      </c>
      <c r="CI190">
        <v>18328</v>
      </c>
      <c r="CJ190">
        <v>21102</v>
      </c>
      <c r="CK190">
        <v>24490</v>
      </c>
      <c r="CL190">
        <v>27938</v>
      </c>
      <c r="CM190">
        <v>32008</v>
      </c>
      <c r="CN190">
        <v>36793</v>
      </c>
      <c r="CO190">
        <v>42853</v>
      </c>
      <c r="CP190">
        <v>47121</v>
      </c>
      <c r="CQ190">
        <v>52763</v>
      </c>
      <c r="CR190">
        <v>57999</v>
      </c>
      <c r="CS190">
        <v>62773</v>
      </c>
      <c r="CT190">
        <v>68622</v>
      </c>
      <c r="CU190">
        <v>74588</v>
      </c>
      <c r="CV190">
        <v>80949</v>
      </c>
      <c r="CW190">
        <v>87147</v>
      </c>
      <c r="CX190">
        <v>93558</v>
      </c>
      <c r="CY190">
        <v>99399</v>
      </c>
      <c r="CZ190">
        <v>106498</v>
      </c>
      <c r="DA190">
        <v>114431</v>
      </c>
      <c r="DB190">
        <v>124054</v>
      </c>
      <c r="DC190">
        <v>134687</v>
      </c>
      <c r="DD190">
        <v>145268</v>
      </c>
      <c r="DE190">
        <v>155370</v>
      </c>
      <c r="DF190">
        <v>165929</v>
      </c>
      <c r="DG190">
        <v>177160</v>
      </c>
      <c r="DH190">
        <v>187859</v>
      </c>
      <c r="DI190">
        <v>198676</v>
      </c>
      <c r="DJ190">
        <v>209688</v>
      </c>
      <c r="DK190">
        <v>221344</v>
      </c>
      <c r="DL190">
        <v>232243</v>
      </c>
      <c r="DM190">
        <v>242271</v>
      </c>
      <c r="DN190">
        <v>252245</v>
      </c>
      <c r="DO190">
        <v>262843</v>
      </c>
      <c r="DP190">
        <v>272043</v>
      </c>
      <c r="DQ190">
        <v>281752</v>
      </c>
      <c r="DR190">
        <v>290678</v>
      </c>
      <c r="DS190">
        <v>299941</v>
      </c>
      <c r="DT190">
        <v>308705</v>
      </c>
      <c r="DU190">
        <v>317554</v>
      </c>
      <c r="DV190">
        <v>326448</v>
      </c>
      <c r="DW190">
        <v>335882</v>
      </c>
      <c r="DX190">
        <v>344481</v>
      </c>
      <c r="DY190">
        <v>353427</v>
      </c>
      <c r="DZ190">
        <v>362342</v>
      </c>
      <c r="EA190">
        <v>370680</v>
      </c>
      <c r="EB190">
        <v>379051</v>
      </c>
      <c r="EC190">
        <v>387623</v>
      </c>
      <c r="ED190">
        <v>396575</v>
      </c>
      <c r="EE190">
        <v>405843</v>
      </c>
      <c r="EF190">
        <v>414328</v>
      </c>
      <c r="EG190">
        <v>423186</v>
      </c>
      <c r="EH190">
        <v>431715</v>
      </c>
      <c r="EI190">
        <v>440538</v>
      </c>
      <c r="EJ190">
        <v>449256</v>
      </c>
      <c r="EK190">
        <v>458102</v>
      </c>
      <c r="EL190">
        <v>467073</v>
      </c>
      <c r="EM190">
        <v>476043</v>
      </c>
      <c r="EN190">
        <v>484630</v>
      </c>
      <c r="EO190">
        <v>493023</v>
      </c>
      <c r="EP190">
        <v>501800</v>
      </c>
      <c r="EQ190">
        <v>510761</v>
      </c>
      <c r="ER190">
        <v>519458</v>
      </c>
      <c r="ES190">
        <v>528267</v>
      </c>
      <c r="ET190">
        <v>536484</v>
      </c>
      <c r="EU190">
        <v>544725</v>
      </c>
      <c r="EV190">
        <v>552549</v>
      </c>
      <c r="EW190">
        <v>560321</v>
      </c>
      <c r="EX190">
        <v>568292</v>
      </c>
      <c r="EY190">
        <v>576162</v>
      </c>
      <c r="EZ190">
        <v>583879</v>
      </c>
      <c r="FA190">
        <v>591465</v>
      </c>
      <c r="FB190">
        <v>598878</v>
      </c>
      <c r="FC190">
        <v>606043</v>
      </c>
      <c r="FD190">
        <v>613148</v>
      </c>
      <c r="FE190">
        <v>619936</v>
      </c>
      <c r="FF190">
        <v>626779</v>
      </c>
      <c r="FG190">
        <v>633563</v>
      </c>
      <c r="FH190">
        <v>640246</v>
      </c>
    </row>
    <row r="191" spans="2:164" x14ac:dyDescent="0.35">
      <c r="B191" t="s">
        <v>224</v>
      </c>
      <c r="C191">
        <v>-1.9402999999999999</v>
      </c>
      <c r="D191">
        <v>29.873899999999999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1</v>
      </c>
      <c r="BF191">
        <v>1</v>
      </c>
      <c r="BG191">
        <v>5</v>
      </c>
      <c r="BH191">
        <v>7</v>
      </c>
      <c r="BI191">
        <v>8</v>
      </c>
      <c r="BJ191">
        <v>8</v>
      </c>
      <c r="BK191">
        <v>17</v>
      </c>
      <c r="BL191">
        <v>17</v>
      </c>
      <c r="BM191">
        <v>19</v>
      </c>
      <c r="BN191">
        <v>36</v>
      </c>
      <c r="BO191">
        <v>40</v>
      </c>
      <c r="BP191">
        <v>41</v>
      </c>
      <c r="BQ191">
        <v>50</v>
      </c>
      <c r="BR191">
        <v>54</v>
      </c>
      <c r="BS191">
        <v>60</v>
      </c>
      <c r="BT191">
        <v>70</v>
      </c>
      <c r="BU191">
        <v>70</v>
      </c>
      <c r="BV191">
        <v>75</v>
      </c>
      <c r="BW191">
        <v>82</v>
      </c>
      <c r="BX191">
        <v>84</v>
      </c>
      <c r="BY191">
        <v>89</v>
      </c>
      <c r="BZ191">
        <v>102</v>
      </c>
      <c r="CA191">
        <v>104</v>
      </c>
      <c r="CB191">
        <v>105</v>
      </c>
      <c r="CC191">
        <v>105</v>
      </c>
      <c r="CD191">
        <v>110</v>
      </c>
      <c r="CE191">
        <v>110</v>
      </c>
      <c r="CF191">
        <v>118</v>
      </c>
      <c r="CG191">
        <v>120</v>
      </c>
      <c r="CH191">
        <v>126</v>
      </c>
      <c r="CI191">
        <v>127</v>
      </c>
      <c r="CJ191">
        <v>134</v>
      </c>
      <c r="CK191">
        <v>136</v>
      </c>
      <c r="CL191">
        <v>138</v>
      </c>
      <c r="CM191">
        <v>143</v>
      </c>
      <c r="CN191">
        <v>144</v>
      </c>
      <c r="CO191">
        <v>147</v>
      </c>
      <c r="CP191">
        <v>147</v>
      </c>
      <c r="CQ191">
        <v>150</v>
      </c>
      <c r="CR191">
        <v>153</v>
      </c>
      <c r="CS191">
        <v>154</v>
      </c>
      <c r="CT191">
        <v>176</v>
      </c>
      <c r="CU191">
        <v>183</v>
      </c>
      <c r="CV191">
        <v>191</v>
      </c>
      <c r="CW191">
        <v>207</v>
      </c>
      <c r="CX191">
        <v>212</v>
      </c>
      <c r="CY191">
        <v>225</v>
      </c>
      <c r="CZ191">
        <v>243</v>
      </c>
      <c r="DA191">
        <v>249</v>
      </c>
      <c r="DB191">
        <v>255</v>
      </c>
      <c r="DC191">
        <v>259</v>
      </c>
      <c r="DD191">
        <v>261</v>
      </c>
      <c r="DE191">
        <v>261</v>
      </c>
      <c r="DF191">
        <v>268</v>
      </c>
      <c r="DG191">
        <v>271</v>
      </c>
      <c r="DH191">
        <v>273</v>
      </c>
      <c r="DI191">
        <v>280</v>
      </c>
      <c r="DJ191">
        <v>284</v>
      </c>
      <c r="DK191">
        <v>285</v>
      </c>
      <c r="DL191">
        <v>286</v>
      </c>
      <c r="DM191">
        <v>287</v>
      </c>
      <c r="DN191">
        <v>287</v>
      </c>
      <c r="DO191">
        <v>287</v>
      </c>
      <c r="DP191">
        <v>289</v>
      </c>
      <c r="DQ191">
        <v>292</v>
      </c>
      <c r="DR191">
        <v>297</v>
      </c>
      <c r="DS191">
        <v>308</v>
      </c>
      <c r="DT191">
        <v>314</v>
      </c>
      <c r="DU191">
        <v>320</v>
      </c>
      <c r="DV191">
        <v>321</v>
      </c>
      <c r="DW191">
        <v>325</v>
      </c>
      <c r="DX191">
        <v>327</v>
      </c>
      <c r="DY191">
        <v>336</v>
      </c>
      <c r="DZ191">
        <v>339</v>
      </c>
      <c r="EA191">
        <v>346</v>
      </c>
      <c r="EB191">
        <v>349</v>
      </c>
      <c r="EC191">
        <v>355</v>
      </c>
      <c r="ED191">
        <v>359</v>
      </c>
      <c r="EE191">
        <v>370</v>
      </c>
      <c r="EF191">
        <v>377</v>
      </c>
      <c r="EG191">
        <v>384</v>
      </c>
      <c r="EH191">
        <v>397</v>
      </c>
      <c r="EI191">
        <v>410</v>
      </c>
      <c r="EJ191">
        <v>420</v>
      </c>
      <c r="EK191">
        <v>431</v>
      </c>
      <c r="EL191">
        <v>439</v>
      </c>
      <c r="EM191">
        <v>451</v>
      </c>
      <c r="EN191">
        <v>463</v>
      </c>
      <c r="EO191">
        <v>476</v>
      </c>
      <c r="EP191">
        <v>494</v>
      </c>
      <c r="EQ191">
        <v>510</v>
      </c>
      <c r="ER191">
        <v>541</v>
      </c>
      <c r="ES191">
        <v>582</v>
      </c>
      <c r="ET191">
        <v>612</v>
      </c>
      <c r="EU191">
        <v>636</v>
      </c>
      <c r="EV191">
        <v>639</v>
      </c>
      <c r="EW191">
        <v>646</v>
      </c>
      <c r="EX191">
        <v>661</v>
      </c>
      <c r="EY191">
        <v>702</v>
      </c>
      <c r="EZ191">
        <v>728</v>
      </c>
      <c r="FA191">
        <v>787</v>
      </c>
      <c r="FB191">
        <v>798</v>
      </c>
      <c r="FC191">
        <v>830</v>
      </c>
      <c r="FD191">
        <v>850</v>
      </c>
      <c r="FE191">
        <v>858</v>
      </c>
      <c r="FF191">
        <v>878</v>
      </c>
      <c r="FG191">
        <v>900</v>
      </c>
      <c r="FH191">
        <v>1001</v>
      </c>
    </row>
    <row r="192" spans="2:164" x14ac:dyDescent="0.35">
      <c r="B192" t="s">
        <v>225</v>
      </c>
      <c r="C192">
        <v>13.9094</v>
      </c>
      <c r="D192">
        <v>-60.978900000000003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1</v>
      </c>
      <c r="BF192">
        <v>2</v>
      </c>
      <c r="BG192">
        <v>2</v>
      </c>
      <c r="BH192">
        <v>2</v>
      </c>
      <c r="BI192">
        <v>2</v>
      </c>
      <c r="BJ192">
        <v>2</v>
      </c>
      <c r="BK192">
        <v>2</v>
      </c>
      <c r="BL192">
        <v>2</v>
      </c>
      <c r="BM192">
        <v>2</v>
      </c>
      <c r="BN192">
        <v>3</v>
      </c>
      <c r="BO192">
        <v>3</v>
      </c>
      <c r="BP192">
        <v>3</v>
      </c>
      <c r="BQ192">
        <v>3</v>
      </c>
      <c r="BR192">
        <v>3</v>
      </c>
      <c r="BS192">
        <v>3</v>
      </c>
      <c r="BT192">
        <v>9</v>
      </c>
      <c r="BU192">
        <v>9</v>
      </c>
      <c r="BV192">
        <v>13</v>
      </c>
      <c r="BW192">
        <v>13</v>
      </c>
      <c r="BX192">
        <v>13</v>
      </c>
      <c r="BY192">
        <v>13</v>
      </c>
      <c r="BZ192">
        <v>14</v>
      </c>
      <c r="CA192">
        <v>14</v>
      </c>
      <c r="CB192">
        <v>14</v>
      </c>
      <c r="CC192">
        <v>14</v>
      </c>
      <c r="CD192">
        <v>14</v>
      </c>
      <c r="CE192">
        <v>14</v>
      </c>
      <c r="CF192">
        <v>15</v>
      </c>
      <c r="CG192">
        <v>15</v>
      </c>
      <c r="CH192">
        <v>15</v>
      </c>
      <c r="CI192">
        <v>15</v>
      </c>
      <c r="CJ192">
        <v>15</v>
      </c>
      <c r="CK192">
        <v>15</v>
      </c>
      <c r="CL192">
        <v>15</v>
      </c>
      <c r="CM192">
        <v>15</v>
      </c>
      <c r="CN192">
        <v>15</v>
      </c>
      <c r="CO192">
        <v>15</v>
      </c>
      <c r="CP192">
        <v>15</v>
      </c>
      <c r="CQ192">
        <v>15</v>
      </c>
      <c r="CR192">
        <v>15</v>
      </c>
      <c r="CS192">
        <v>15</v>
      </c>
      <c r="CT192">
        <v>15</v>
      </c>
      <c r="CU192">
        <v>15</v>
      </c>
      <c r="CV192">
        <v>15</v>
      </c>
      <c r="CW192">
        <v>15</v>
      </c>
      <c r="CX192">
        <v>15</v>
      </c>
      <c r="CY192">
        <v>17</v>
      </c>
      <c r="CZ192">
        <v>17</v>
      </c>
      <c r="DA192">
        <v>17</v>
      </c>
      <c r="DB192">
        <v>17</v>
      </c>
      <c r="DC192">
        <v>18</v>
      </c>
      <c r="DD192">
        <v>18</v>
      </c>
      <c r="DE192">
        <v>18</v>
      </c>
      <c r="DF192">
        <v>18</v>
      </c>
      <c r="DG192">
        <v>18</v>
      </c>
      <c r="DH192">
        <v>18</v>
      </c>
      <c r="DI192">
        <v>18</v>
      </c>
      <c r="DJ192">
        <v>18</v>
      </c>
      <c r="DK192">
        <v>18</v>
      </c>
      <c r="DL192">
        <v>18</v>
      </c>
      <c r="DM192">
        <v>18</v>
      </c>
      <c r="DN192">
        <v>18</v>
      </c>
      <c r="DO192">
        <v>18</v>
      </c>
      <c r="DP192">
        <v>18</v>
      </c>
      <c r="DQ192">
        <v>18</v>
      </c>
      <c r="DR192">
        <v>18</v>
      </c>
      <c r="DS192">
        <v>18</v>
      </c>
      <c r="DT192">
        <v>18</v>
      </c>
      <c r="DU192">
        <v>18</v>
      </c>
      <c r="DV192">
        <v>18</v>
      </c>
      <c r="DW192">
        <v>18</v>
      </c>
      <c r="DX192">
        <v>18</v>
      </c>
      <c r="DY192">
        <v>18</v>
      </c>
      <c r="DZ192">
        <v>18</v>
      </c>
      <c r="EA192">
        <v>18</v>
      </c>
      <c r="EB192">
        <v>18</v>
      </c>
      <c r="EC192">
        <v>18</v>
      </c>
      <c r="ED192">
        <v>18</v>
      </c>
      <c r="EE192">
        <v>18</v>
      </c>
      <c r="EF192">
        <v>18</v>
      </c>
      <c r="EG192">
        <v>18</v>
      </c>
      <c r="EH192">
        <v>18</v>
      </c>
      <c r="EI192">
        <v>19</v>
      </c>
      <c r="EJ192">
        <v>19</v>
      </c>
      <c r="EK192">
        <v>19</v>
      </c>
      <c r="EL192">
        <v>19</v>
      </c>
      <c r="EM192">
        <v>19</v>
      </c>
      <c r="EN192">
        <v>19</v>
      </c>
      <c r="EO192">
        <v>19</v>
      </c>
      <c r="EP192">
        <v>19</v>
      </c>
      <c r="EQ192">
        <v>19</v>
      </c>
      <c r="ER192">
        <v>19</v>
      </c>
      <c r="ES192">
        <v>19</v>
      </c>
      <c r="ET192">
        <v>19</v>
      </c>
      <c r="EU192">
        <v>19</v>
      </c>
      <c r="EV192">
        <v>19</v>
      </c>
      <c r="EW192">
        <v>19</v>
      </c>
      <c r="EX192">
        <v>19</v>
      </c>
      <c r="EY192">
        <v>19</v>
      </c>
      <c r="EZ192">
        <v>19</v>
      </c>
      <c r="FA192">
        <v>19</v>
      </c>
      <c r="FB192">
        <v>19</v>
      </c>
      <c r="FC192">
        <v>19</v>
      </c>
      <c r="FD192">
        <v>19</v>
      </c>
      <c r="FE192">
        <v>19</v>
      </c>
      <c r="FF192">
        <v>19</v>
      </c>
      <c r="FG192">
        <v>19</v>
      </c>
      <c r="FH192">
        <v>19</v>
      </c>
    </row>
    <row r="193" spans="2:164" x14ac:dyDescent="0.35">
      <c r="B193" t="s">
        <v>226</v>
      </c>
      <c r="C193">
        <v>12.984299999999999</v>
      </c>
      <c r="D193">
        <v>-61.287199999999999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1</v>
      </c>
      <c r="BF193">
        <v>1</v>
      </c>
      <c r="BG193">
        <v>1</v>
      </c>
      <c r="BH193">
        <v>1</v>
      </c>
      <c r="BI193">
        <v>1</v>
      </c>
      <c r="BJ193">
        <v>1</v>
      </c>
      <c r="BK193">
        <v>1</v>
      </c>
      <c r="BL193">
        <v>1</v>
      </c>
      <c r="BM193">
        <v>1</v>
      </c>
      <c r="BN193">
        <v>1</v>
      </c>
      <c r="BO193">
        <v>1</v>
      </c>
      <c r="BP193">
        <v>1</v>
      </c>
      <c r="BQ193">
        <v>1</v>
      </c>
      <c r="BR193">
        <v>1</v>
      </c>
      <c r="BS193">
        <v>1</v>
      </c>
      <c r="BT193">
        <v>1</v>
      </c>
      <c r="BU193">
        <v>1</v>
      </c>
      <c r="BV193">
        <v>1</v>
      </c>
      <c r="BW193">
        <v>1</v>
      </c>
      <c r="BX193">
        <v>2</v>
      </c>
      <c r="BY193">
        <v>3</v>
      </c>
      <c r="BZ193">
        <v>7</v>
      </c>
      <c r="CA193">
        <v>7</v>
      </c>
      <c r="CB193">
        <v>7</v>
      </c>
      <c r="CC193">
        <v>8</v>
      </c>
      <c r="CD193">
        <v>8</v>
      </c>
      <c r="CE193">
        <v>12</v>
      </c>
      <c r="CF193">
        <v>12</v>
      </c>
      <c r="CG193">
        <v>12</v>
      </c>
      <c r="CH193">
        <v>12</v>
      </c>
      <c r="CI193">
        <v>12</v>
      </c>
      <c r="CJ193">
        <v>12</v>
      </c>
      <c r="CK193">
        <v>12</v>
      </c>
      <c r="CL193">
        <v>12</v>
      </c>
      <c r="CM193">
        <v>12</v>
      </c>
      <c r="CN193">
        <v>12</v>
      </c>
      <c r="CO193">
        <v>12</v>
      </c>
      <c r="CP193">
        <v>12</v>
      </c>
      <c r="CQ193">
        <v>12</v>
      </c>
      <c r="CR193">
        <v>13</v>
      </c>
      <c r="CS193">
        <v>13</v>
      </c>
      <c r="CT193">
        <v>14</v>
      </c>
      <c r="CU193">
        <v>14</v>
      </c>
      <c r="CV193">
        <v>14</v>
      </c>
      <c r="CW193">
        <v>15</v>
      </c>
      <c r="CX193">
        <v>15</v>
      </c>
      <c r="CY193">
        <v>16</v>
      </c>
      <c r="CZ193">
        <v>16</v>
      </c>
      <c r="DA193">
        <v>16</v>
      </c>
      <c r="DB193">
        <v>16</v>
      </c>
      <c r="DC193">
        <v>16</v>
      </c>
      <c r="DD193">
        <v>17</v>
      </c>
      <c r="DE193">
        <v>17</v>
      </c>
      <c r="DF193">
        <v>17</v>
      </c>
      <c r="DG193">
        <v>17</v>
      </c>
      <c r="DH193">
        <v>17</v>
      </c>
      <c r="DI193">
        <v>17</v>
      </c>
      <c r="DJ193">
        <v>17</v>
      </c>
      <c r="DK193">
        <v>17</v>
      </c>
      <c r="DL193">
        <v>17</v>
      </c>
      <c r="DM193">
        <v>17</v>
      </c>
      <c r="DN193">
        <v>17</v>
      </c>
      <c r="DO193">
        <v>17</v>
      </c>
      <c r="DP193">
        <v>17</v>
      </c>
      <c r="DQ193">
        <v>17</v>
      </c>
      <c r="DR193">
        <v>17</v>
      </c>
      <c r="DS193">
        <v>17</v>
      </c>
      <c r="DT193">
        <v>18</v>
      </c>
      <c r="DU193">
        <v>18</v>
      </c>
      <c r="DV193">
        <v>18</v>
      </c>
      <c r="DW193">
        <v>18</v>
      </c>
      <c r="DX193">
        <v>18</v>
      </c>
      <c r="DY193">
        <v>18</v>
      </c>
      <c r="DZ193">
        <v>18</v>
      </c>
      <c r="EA193">
        <v>18</v>
      </c>
      <c r="EB193">
        <v>25</v>
      </c>
      <c r="EC193">
        <v>26</v>
      </c>
      <c r="ED193">
        <v>26</v>
      </c>
      <c r="EE193">
        <v>26</v>
      </c>
      <c r="EF193">
        <v>26</v>
      </c>
      <c r="EG193">
        <v>26</v>
      </c>
      <c r="EH193">
        <v>26</v>
      </c>
      <c r="EI193">
        <v>26</v>
      </c>
      <c r="EJ193">
        <v>26</v>
      </c>
      <c r="EK193">
        <v>26</v>
      </c>
      <c r="EL193">
        <v>27</v>
      </c>
      <c r="EM193">
        <v>27</v>
      </c>
      <c r="EN193">
        <v>27</v>
      </c>
      <c r="EO193">
        <v>27</v>
      </c>
      <c r="EP193">
        <v>27</v>
      </c>
      <c r="EQ193">
        <v>27</v>
      </c>
      <c r="ER193">
        <v>27</v>
      </c>
      <c r="ES193">
        <v>27</v>
      </c>
      <c r="ET193">
        <v>27</v>
      </c>
      <c r="EU193">
        <v>29</v>
      </c>
      <c r="EV193">
        <v>29</v>
      </c>
      <c r="EW193">
        <v>29</v>
      </c>
      <c r="EX193">
        <v>29</v>
      </c>
      <c r="EY193">
        <v>29</v>
      </c>
      <c r="EZ193">
        <v>29</v>
      </c>
      <c r="FA193">
        <v>29</v>
      </c>
      <c r="FB193">
        <v>29</v>
      </c>
      <c r="FC193">
        <v>29</v>
      </c>
      <c r="FD193">
        <v>29</v>
      </c>
      <c r="FE193">
        <v>29</v>
      </c>
      <c r="FF193">
        <v>29</v>
      </c>
      <c r="FG193">
        <v>29</v>
      </c>
      <c r="FH193">
        <v>29</v>
      </c>
    </row>
    <row r="194" spans="2:164" x14ac:dyDescent="0.35">
      <c r="B194" t="s">
        <v>78</v>
      </c>
      <c r="C194">
        <v>43.942399999999999</v>
      </c>
      <c r="D194">
        <v>12.457800000000001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1</v>
      </c>
      <c r="AP194">
        <v>1</v>
      </c>
      <c r="AQ194">
        <v>1</v>
      </c>
      <c r="AR194">
        <v>1</v>
      </c>
      <c r="AS194">
        <v>8</v>
      </c>
      <c r="AT194">
        <v>10</v>
      </c>
      <c r="AU194">
        <v>16</v>
      </c>
      <c r="AV194">
        <v>21</v>
      </c>
      <c r="AW194">
        <v>21</v>
      </c>
      <c r="AX194">
        <v>23</v>
      </c>
      <c r="AY194">
        <v>36</v>
      </c>
      <c r="AZ194">
        <v>36</v>
      </c>
      <c r="BA194">
        <v>51</v>
      </c>
      <c r="BB194">
        <v>62</v>
      </c>
      <c r="BC194">
        <v>69</v>
      </c>
      <c r="BD194">
        <v>80</v>
      </c>
      <c r="BE194">
        <v>80</v>
      </c>
      <c r="BF194">
        <v>101</v>
      </c>
      <c r="BG194">
        <v>109</v>
      </c>
      <c r="BH194">
        <v>109</v>
      </c>
      <c r="BI194">
        <v>119</v>
      </c>
      <c r="BJ194">
        <v>119</v>
      </c>
      <c r="BK194">
        <v>144</v>
      </c>
      <c r="BL194">
        <v>144</v>
      </c>
      <c r="BM194">
        <v>175</v>
      </c>
      <c r="BN194">
        <v>187</v>
      </c>
      <c r="BO194">
        <v>187</v>
      </c>
      <c r="BP194">
        <v>208</v>
      </c>
      <c r="BQ194">
        <v>208</v>
      </c>
      <c r="BR194">
        <v>223</v>
      </c>
      <c r="BS194">
        <v>224</v>
      </c>
      <c r="BT194">
        <v>224</v>
      </c>
      <c r="BU194">
        <v>230</v>
      </c>
      <c r="BV194">
        <v>236</v>
      </c>
      <c r="BW194">
        <v>236</v>
      </c>
      <c r="BX194">
        <v>245</v>
      </c>
      <c r="BY194">
        <v>245</v>
      </c>
      <c r="BZ194">
        <v>259</v>
      </c>
      <c r="CA194">
        <v>266</v>
      </c>
      <c r="CB194">
        <v>266</v>
      </c>
      <c r="CC194">
        <v>279</v>
      </c>
      <c r="CD194">
        <v>279</v>
      </c>
      <c r="CE194">
        <v>333</v>
      </c>
      <c r="CF194">
        <v>344</v>
      </c>
      <c r="CG194">
        <v>356</v>
      </c>
      <c r="CH194">
        <v>356</v>
      </c>
      <c r="CI194">
        <v>356</v>
      </c>
      <c r="CJ194">
        <v>371</v>
      </c>
      <c r="CK194">
        <v>372</v>
      </c>
      <c r="CL194">
        <v>426</v>
      </c>
      <c r="CM194">
        <v>435</v>
      </c>
      <c r="CN194">
        <v>455</v>
      </c>
      <c r="CO194">
        <v>461</v>
      </c>
      <c r="CP194">
        <v>462</v>
      </c>
      <c r="CQ194">
        <v>476</v>
      </c>
      <c r="CR194">
        <v>488</v>
      </c>
      <c r="CS194">
        <v>501</v>
      </c>
      <c r="CT194">
        <v>513</v>
      </c>
      <c r="CU194">
        <v>513</v>
      </c>
      <c r="CV194">
        <v>538</v>
      </c>
      <c r="CW194">
        <v>538</v>
      </c>
      <c r="CX194">
        <v>553</v>
      </c>
      <c r="CY194">
        <v>563</v>
      </c>
      <c r="CZ194">
        <v>569</v>
      </c>
      <c r="DA194">
        <v>580</v>
      </c>
      <c r="DB194">
        <v>580</v>
      </c>
      <c r="DC194">
        <v>582</v>
      </c>
      <c r="DD194">
        <v>582</v>
      </c>
      <c r="DE194">
        <v>589</v>
      </c>
      <c r="DF194">
        <v>608</v>
      </c>
      <c r="DG194">
        <v>622</v>
      </c>
      <c r="DH194">
        <v>623</v>
      </c>
      <c r="DI194">
        <v>637</v>
      </c>
      <c r="DJ194">
        <v>628</v>
      </c>
      <c r="DK194">
        <v>628</v>
      </c>
      <c r="DL194">
        <v>638</v>
      </c>
      <c r="DM194">
        <v>643</v>
      </c>
      <c r="DN194">
        <v>648</v>
      </c>
      <c r="DO194">
        <v>652</v>
      </c>
      <c r="DP194">
        <v>653</v>
      </c>
      <c r="DQ194">
        <v>654</v>
      </c>
      <c r="DR194">
        <v>654</v>
      </c>
      <c r="DS194">
        <v>655</v>
      </c>
      <c r="DT194">
        <v>656</v>
      </c>
      <c r="DU194">
        <v>658</v>
      </c>
      <c r="DV194">
        <v>661</v>
      </c>
      <c r="DW194">
        <v>665</v>
      </c>
      <c r="DX194">
        <v>665</v>
      </c>
      <c r="DY194">
        <v>666</v>
      </c>
      <c r="DZ194">
        <v>666</v>
      </c>
      <c r="EA194">
        <v>667</v>
      </c>
      <c r="EB194">
        <v>670</v>
      </c>
      <c r="EC194">
        <v>671</v>
      </c>
      <c r="ED194">
        <v>671</v>
      </c>
      <c r="EE194">
        <v>671</v>
      </c>
      <c r="EF194">
        <v>671</v>
      </c>
      <c r="EG194">
        <v>672</v>
      </c>
      <c r="EH194">
        <v>674</v>
      </c>
      <c r="EI194">
        <v>678</v>
      </c>
      <c r="EJ194">
        <v>680</v>
      </c>
      <c r="EK194">
        <v>680</v>
      </c>
      <c r="EL194">
        <v>680</v>
      </c>
      <c r="EM194">
        <v>687</v>
      </c>
      <c r="EN194">
        <v>688</v>
      </c>
      <c r="EO194">
        <v>691</v>
      </c>
      <c r="EP194">
        <v>691</v>
      </c>
      <c r="EQ194">
        <v>694</v>
      </c>
      <c r="ER194">
        <v>694</v>
      </c>
      <c r="ES194">
        <v>694</v>
      </c>
      <c r="ET194">
        <v>694</v>
      </c>
      <c r="EU194">
        <v>694</v>
      </c>
      <c r="EV194">
        <v>696</v>
      </c>
      <c r="EW194">
        <v>696</v>
      </c>
      <c r="EX194">
        <v>696</v>
      </c>
      <c r="EY194">
        <v>696</v>
      </c>
      <c r="EZ194">
        <v>696</v>
      </c>
      <c r="FA194">
        <v>697</v>
      </c>
      <c r="FB194">
        <v>698</v>
      </c>
      <c r="FC194">
        <v>698</v>
      </c>
      <c r="FD194">
        <v>698</v>
      </c>
      <c r="FE194">
        <v>698</v>
      </c>
      <c r="FF194">
        <v>698</v>
      </c>
      <c r="FG194">
        <v>698</v>
      </c>
      <c r="FH194">
        <v>698</v>
      </c>
    </row>
    <row r="195" spans="2:164" x14ac:dyDescent="0.35">
      <c r="B195" t="s">
        <v>100</v>
      </c>
      <c r="C195">
        <v>24</v>
      </c>
      <c r="D195">
        <v>45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1</v>
      </c>
      <c r="AT195">
        <v>1</v>
      </c>
      <c r="AU195">
        <v>1</v>
      </c>
      <c r="AV195">
        <v>5</v>
      </c>
      <c r="AW195">
        <v>5</v>
      </c>
      <c r="AX195">
        <v>5</v>
      </c>
      <c r="AY195">
        <v>11</v>
      </c>
      <c r="AZ195">
        <v>15</v>
      </c>
      <c r="BA195">
        <v>20</v>
      </c>
      <c r="BB195">
        <v>21</v>
      </c>
      <c r="BC195">
        <v>45</v>
      </c>
      <c r="BD195">
        <v>86</v>
      </c>
      <c r="BE195">
        <v>103</v>
      </c>
      <c r="BF195">
        <v>103</v>
      </c>
      <c r="BG195">
        <v>118</v>
      </c>
      <c r="BH195">
        <v>171</v>
      </c>
      <c r="BI195">
        <v>171</v>
      </c>
      <c r="BJ195">
        <v>274</v>
      </c>
      <c r="BK195">
        <v>344</v>
      </c>
      <c r="BL195">
        <v>392</v>
      </c>
      <c r="BM195">
        <v>511</v>
      </c>
      <c r="BN195">
        <v>562</v>
      </c>
      <c r="BO195">
        <v>767</v>
      </c>
      <c r="BP195">
        <v>900</v>
      </c>
      <c r="BQ195">
        <v>1012</v>
      </c>
      <c r="BR195">
        <v>1104</v>
      </c>
      <c r="BS195">
        <v>1203</v>
      </c>
      <c r="BT195">
        <v>1299</v>
      </c>
      <c r="BU195">
        <v>1453</v>
      </c>
      <c r="BV195">
        <v>1563</v>
      </c>
      <c r="BW195">
        <v>1720</v>
      </c>
      <c r="BX195">
        <v>1885</v>
      </c>
      <c r="BY195">
        <v>2039</v>
      </c>
      <c r="BZ195">
        <v>2179</v>
      </c>
      <c r="CA195">
        <v>2402</v>
      </c>
      <c r="CB195">
        <v>2605</v>
      </c>
      <c r="CC195">
        <v>2795</v>
      </c>
      <c r="CD195">
        <v>2932</v>
      </c>
      <c r="CE195">
        <v>3287</v>
      </c>
      <c r="CF195">
        <v>3651</v>
      </c>
      <c r="CG195">
        <v>4033</v>
      </c>
      <c r="CH195">
        <v>4462</v>
      </c>
      <c r="CI195">
        <v>4934</v>
      </c>
      <c r="CJ195">
        <v>5369</v>
      </c>
      <c r="CK195">
        <v>5862</v>
      </c>
      <c r="CL195">
        <v>6380</v>
      </c>
      <c r="CM195">
        <v>7142</v>
      </c>
      <c r="CN195">
        <v>8274</v>
      </c>
      <c r="CO195">
        <v>9362</v>
      </c>
      <c r="CP195">
        <v>10484</v>
      </c>
      <c r="CQ195">
        <v>11631</v>
      </c>
      <c r="CR195">
        <v>12772</v>
      </c>
      <c r="CS195">
        <v>13930</v>
      </c>
      <c r="CT195">
        <v>15102</v>
      </c>
      <c r="CU195">
        <v>16299</v>
      </c>
      <c r="CV195">
        <v>17522</v>
      </c>
      <c r="CW195">
        <v>18811</v>
      </c>
      <c r="CX195">
        <v>20077</v>
      </c>
      <c r="CY195">
        <v>21402</v>
      </c>
      <c r="CZ195">
        <v>22753</v>
      </c>
      <c r="DA195">
        <v>24097</v>
      </c>
      <c r="DB195">
        <v>25459</v>
      </c>
      <c r="DC195">
        <v>27011</v>
      </c>
      <c r="DD195">
        <v>28656</v>
      </c>
      <c r="DE195">
        <v>30251</v>
      </c>
      <c r="DF195">
        <v>31938</v>
      </c>
      <c r="DG195">
        <v>33731</v>
      </c>
      <c r="DH195">
        <v>35432</v>
      </c>
      <c r="DI195">
        <v>37136</v>
      </c>
      <c r="DJ195">
        <v>39048</v>
      </c>
      <c r="DK195">
        <v>41014</v>
      </c>
      <c r="DL195">
        <v>42925</v>
      </c>
      <c r="DM195">
        <v>44830</v>
      </c>
      <c r="DN195">
        <v>46869</v>
      </c>
      <c r="DO195">
        <v>49176</v>
      </c>
      <c r="DP195">
        <v>52016</v>
      </c>
      <c r="DQ195">
        <v>54752</v>
      </c>
      <c r="DR195">
        <v>57345</v>
      </c>
      <c r="DS195">
        <v>59854</v>
      </c>
      <c r="DT195">
        <v>62545</v>
      </c>
      <c r="DU195">
        <v>65077</v>
      </c>
      <c r="DV195">
        <v>67719</v>
      </c>
      <c r="DW195">
        <v>70161</v>
      </c>
      <c r="DX195">
        <v>72560</v>
      </c>
      <c r="DY195">
        <v>74795</v>
      </c>
      <c r="DZ195">
        <v>76726</v>
      </c>
      <c r="EA195">
        <v>78541</v>
      </c>
      <c r="EB195">
        <v>80185</v>
      </c>
      <c r="EC195">
        <v>81766</v>
      </c>
      <c r="ED195">
        <v>83384</v>
      </c>
      <c r="EE195">
        <v>85261</v>
      </c>
      <c r="EF195">
        <v>87142</v>
      </c>
      <c r="EG195">
        <v>89011</v>
      </c>
      <c r="EH195">
        <v>91182</v>
      </c>
      <c r="EI195">
        <v>93157</v>
      </c>
      <c r="EJ195">
        <v>95748</v>
      </c>
      <c r="EK195">
        <v>98869</v>
      </c>
      <c r="EL195">
        <v>101914</v>
      </c>
      <c r="EM195">
        <v>105283</v>
      </c>
      <c r="EN195">
        <v>108571</v>
      </c>
      <c r="EO195">
        <v>112288</v>
      </c>
      <c r="EP195">
        <v>116021</v>
      </c>
      <c r="EQ195">
        <v>119942</v>
      </c>
      <c r="ER195">
        <v>123308</v>
      </c>
      <c r="ES195">
        <v>127541</v>
      </c>
      <c r="ET195">
        <v>132048</v>
      </c>
      <c r="EU195">
        <v>136315</v>
      </c>
      <c r="EV195">
        <v>141234</v>
      </c>
      <c r="EW195">
        <v>145991</v>
      </c>
      <c r="EX195">
        <v>150292</v>
      </c>
      <c r="EY195">
        <v>154233</v>
      </c>
      <c r="EZ195">
        <v>157612</v>
      </c>
      <c r="FA195">
        <v>161005</v>
      </c>
      <c r="FB195">
        <v>164144</v>
      </c>
      <c r="FC195">
        <v>167267</v>
      </c>
      <c r="FD195">
        <v>170639</v>
      </c>
      <c r="FE195">
        <v>174577</v>
      </c>
      <c r="FF195">
        <v>178504</v>
      </c>
      <c r="FG195">
        <v>182493</v>
      </c>
      <c r="FH195">
        <v>186436</v>
      </c>
    </row>
    <row r="196" spans="2:164" x14ac:dyDescent="0.35">
      <c r="B196" t="s">
        <v>101</v>
      </c>
      <c r="C196">
        <v>14.497400000000001</v>
      </c>
      <c r="D196">
        <v>-14.452400000000001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1</v>
      </c>
      <c r="AT196">
        <v>2</v>
      </c>
      <c r="AU196">
        <v>4</v>
      </c>
      <c r="AV196">
        <v>4</v>
      </c>
      <c r="AW196">
        <v>4</v>
      </c>
      <c r="AX196">
        <v>4</v>
      </c>
      <c r="AY196">
        <v>4</v>
      </c>
      <c r="AZ196">
        <v>4</v>
      </c>
      <c r="BA196">
        <v>4</v>
      </c>
      <c r="BB196">
        <v>4</v>
      </c>
      <c r="BC196">
        <v>4</v>
      </c>
      <c r="BD196">
        <v>10</v>
      </c>
      <c r="BE196">
        <v>10</v>
      </c>
      <c r="BF196">
        <v>24</v>
      </c>
      <c r="BG196">
        <v>24</v>
      </c>
      <c r="BH196">
        <v>26</v>
      </c>
      <c r="BI196">
        <v>31</v>
      </c>
      <c r="BJ196">
        <v>31</v>
      </c>
      <c r="BK196">
        <v>38</v>
      </c>
      <c r="BL196">
        <v>47</v>
      </c>
      <c r="BM196">
        <v>67</v>
      </c>
      <c r="BN196">
        <v>79</v>
      </c>
      <c r="BO196">
        <v>86</v>
      </c>
      <c r="BP196">
        <v>99</v>
      </c>
      <c r="BQ196">
        <v>105</v>
      </c>
      <c r="BR196">
        <v>119</v>
      </c>
      <c r="BS196">
        <v>130</v>
      </c>
      <c r="BT196">
        <v>142</v>
      </c>
      <c r="BU196">
        <v>162</v>
      </c>
      <c r="BV196">
        <v>175</v>
      </c>
      <c r="BW196">
        <v>190</v>
      </c>
      <c r="BX196">
        <v>195</v>
      </c>
      <c r="BY196">
        <v>207</v>
      </c>
      <c r="BZ196">
        <v>219</v>
      </c>
      <c r="CA196">
        <v>222</v>
      </c>
      <c r="CB196">
        <v>226</v>
      </c>
      <c r="CC196">
        <v>237</v>
      </c>
      <c r="CD196">
        <v>244</v>
      </c>
      <c r="CE196">
        <v>250</v>
      </c>
      <c r="CF196">
        <v>265</v>
      </c>
      <c r="CG196">
        <v>278</v>
      </c>
      <c r="CH196">
        <v>280</v>
      </c>
      <c r="CI196">
        <v>291</v>
      </c>
      <c r="CJ196">
        <v>299</v>
      </c>
      <c r="CK196">
        <v>314</v>
      </c>
      <c r="CL196">
        <v>335</v>
      </c>
      <c r="CM196">
        <v>342</v>
      </c>
      <c r="CN196">
        <v>350</v>
      </c>
      <c r="CO196">
        <v>367</v>
      </c>
      <c r="CP196">
        <v>377</v>
      </c>
      <c r="CQ196">
        <v>412</v>
      </c>
      <c r="CR196">
        <v>442</v>
      </c>
      <c r="CS196">
        <v>479</v>
      </c>
      <c r="CT196">
        <v>545</v>
      </c>
      <c r="CU196">
        <v>614</v>
      </c>
      <c r="CV196">
        <v>671</v>
      </c>
      <c r="CW196">
        <v>736</v>
      </c>
      <c r="CX196">
        <v>823</v>
      </c>
      <c r="CY196">
        <v>882</v>
      </c>
      <c r="CZ196">
        <v>933</v>
      </c>
      <c r="DA196">
        <v>1024</v>
      </c>
      <c r="DB196">
        <v>1115</v>
      </c>
      <c r="DC196">
        <v>1182</v>
      </c>
      <c r="DD196">
        <v>1271</v>
      </c>
      <c r="DE196">
        <v>1329</v>
      </c>
      <c r="DF196">
        <v>1433</v>
      </c>
      <c r="DG196">
        <v>1492</v>
      </c>
      <c r="DH196">
        <v>1551</v>
      </c>
      <c r="DI196">
        <v>1634</v>
      </c>
      <c r="DJ196">
        <v>1709</v>
      </c>
      <c r="DK196">
        <v>1886</v>
      </c>
      <c r="DL196">
        <v>1995</v>
      </c>
      <c r="DM196">
        <v>2105</v>
      </c>
      <c r="DN196">
        <v>2189</v>
      </c>
      <c r="DO196">
        <v>2310</v>
      </c>
      <c r="DP196">
        <v>2429</v>
      </c>
      <c r="DQ196">
        <v>2480</v>
      </c>
      <c r="DR196">
        <v>2544</v>
      </c>
      <c r="DS196">
        <v>2617</v>
      </c>
      <c r="DT196">
        <v>2714</v>
      </c>
      <c r="DU196">
        <v>2812</v>
      </c>
      <c r="DV196">
        <v>2909</v>
      </c>
      <c r="DW196">
        <v>2976</v>
      </c>
      <c r="DX196">
        <v>3047</v>
      </c>
      <c r="DY196">
        <v>3130</v>
      </c>
      <c r="DZ196">
        <v>3161</v>
      </c>
      <c r="EA196">
        <v>3253</v>
      </c>
      <c r="EB196">
        <v>3348</v>
      </c>
      <c r="EC196">
        <v>3429</v>
      </c>
      <c r="ED196">
        <v>3535</v>
      </c>
      <c r="EE196">
        <v>3645</v>
      </c>
      <c r="EF196">
        <v>3739</v>
      </c>
      <c r="EG196">
        <v>3836</v>
      </c>
      <c r="EH196">
        <v>3932</v>
      </c>
      <c r="EI196">
        <v>4021</v>
      </c>
      <c r="EJ196">
        <v>4155</v>
      </c>
      <c r="EK196">
        <v>4249</v>
      </c>
      <c r="EL196">
        <v>4328</v>
      </c>
      <c r="EM196">
        <v>4427</v>
      </c>
      <c r="EN196">
        <v>4516</v>
      </c>
      <c r="EO196">
        <v>4640</v>
      </c>
      <c r="EP196">
        <v>4759</v>
      </c>
      <c r="EQ196">
        <v>4851</v>
      </c>
      <c r="ER196">
        <v>4996</v>
      </c>
      <c r="ES196">
        <v>5090</v>
      </c>
      <c r="ET196">
        <v>5173</v>
      </c>
      <c r="EU196">
        <v>5247</v>
      </c>
      <c r="EV196">
        <v>5369</v>
      </c>
      <c r="EW196">
        <v>5475</v>
      </c>
      <c r="EX196">
        <v>5639</v>
      </c>
      <c r="EY196">
        <v>5783</v>
      </c>
      <c r="EZ196">
        <v>5888</v>
      </c>
      <c r="FA196">
        <v>5970</v>
      </c>
      <c r="FB196">
        <v>6034</v>
      </c>
      <c r="FC196">
        <v>6129</v>
      </c>
      <c r="FD196">
        <v>6233</v>
      </c>
      <c r="FE196">
        <v>6354</v>
      </c>
      <c r="FF196">
        <v>6459</v>
      </c>
      <c r="FG196">
        <v>6586</v>
      </c>
      <c r="FH196">
        <v>6698</v>
      </c>
    </row>
    <row r="197" spans="2:164" x14ac:dyDescent="0.35">
      <c r="B197" t="s">
        <v>119</v>
      </c>
      <c r="C197">
        <v>44.016500000000001</v>
      </c>
      <c r="D197">
        <v>21.0059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1</v>
      </c>
      <c r="AX197">
        <v>1</v>
      </c>
      <c r="AY197">
        <v>1</v>
      </c>
      <c r="AZ197">
        <v>1</v>
      </c>
      <c r="BA197">
        <v>5</v>
      </c>
      <c r="BB197">
        <v>12</v>
      </c>
      <c r="BC197">
        <v>19</v>
      </c>
      <c r="BD197">
        <v>35</v>
      </c>
      <c r="BE197">
        <v>46</v>
      </c>
      <c r="BF197">
        <v>48</v>
      </c>
      <c r="BG197">
        <v>55</v>
      </c>
      <c r="BH197">
        <v>65</v>
      </c>
      <c r="BI197">
        <v>83</v>
      </c>
      <c r="BJ197">
        <v>103</v>
      </c>
      <c r="BK197">
        <v>135</v>
      </c>
      <c r="BL197">
        <v>171</v>
      </c>
      <c r="BM197">
        <v>222</v>
      </c>
      <c r="BN197">
        <v>249</v>
      </c>
      <c r="BO197">
        <v>303</v>
      </c>
      <c r="BP197">
        <v>384</v>
      </c>
      <c r="BQ197">
        <v>384</v>
      </c>
      <c r="BR197">
        <v>457</v>
      </c>
      <c r="BS197">
        <v>659</v>
      </c>
      <c r="BT197">
        <v>741</v>
      </c>
      <c r="BU197">
        <v>785</v>
      </c>
      <c r="BV197">
        <v>900</v>
      </c>
      <c r="BW197">
        <v>1060</v>
      </c>
      <c r="BX197">
        <v>1171</v>
      </c>
      <c r="BY197">
        <v>1476</v>
      </c>
      <c r="BZ197">
        <v>1624</v>
      </c>
      <c r="CA197">
        <v>1908</v>
      </c>
      <c r="CB197">
        <v>2200</v>
      </c>
      <c r="CC197">
        <v>2447</v>
      </c>
      <c r="CD197">
        <v>2666</v>
      </c>
      <c r="CE197">
        <v>2867</v>
      </c>
      <c r="CF197">
        <v>3105</v>
      </c>
      <c r="CG197">
        <v>3380</v>
      </c>
      <c r="CH197">
        <v>3630</v>
      </c>
      <c r="CI197">
        <v>4054</v>
      </c>
      <c r="CJ197">
        <v>4465</v>
      </c>
      <c r="CK197">
        <v>4873</v>
      </c>
      <c r="CL197">
        <v>5318</v>
      </c>
      <c r="CM197">
        <v>5690</v>
      </c>
      <c r="CN197">
        <v>5994</v>
      </c>
      <c r="CO197">
        <v>6318</v>
      </c>
      <c r="CP197">
        <v>6630</v>
      </c>
      <c r="CQ197">
        <v>6890</v>
      </c>
      <c r="CR197">
        <v>7144</v>
      </c>
      <c r="CS197">
        <v>7276</v>
      </c>
      <c r="CT197">
        <v>7483</v>
      </c>
      <c r="CU197">
        <v>7779</v>
      </c>
      <c r="CV197">
        <v>8042</v>
      </c>
      <c r="CW197">
        <v>8275</v>
      </c>
      <c r="CX197">
        <v>8497</v>
      </c>
      <c r="CY197">
        <v>8724</v>
      </c>
      <c r="CZ197">
        <v>9009</v>
      </c>
      <c r="DA197">
        <v>9009</v>
      </c>
      <c r="DB197">
        <v>9362</v>
      </c>
      <c r="DC197">
        <v>9464</v>
      </c>
      <c r="DD197">
        <v>9557</v>
      </c>
      <c r="DE197">
        <v>9677</v>
      </c>
      <c r="DF197">
        <v>9791</v>
      </c>
      <c r="DG197">
        <v>9848</v>
      </c>
      <c r="DH197">
        <v>9943</v>
      </c>
      <c r="DI197">
        <v>10032</v>
      </c>
      <c r="DJ197">
        <v>10032</v>
      </c>
      <c r="DK197">
        <v>10176</v>
      </c>
      <c r="DL197">
        <v>10243</v>
      </c>
      <c r="DM197">
        <v>10295</v>
      </c>
      <c r="DN197">
        <v>10374</v>
      </c>
      <c r="DO197">
        <v>10438</v>
      </c>
      <c r="DP197">
        <v>10496</v>
      </c>
      <c r="DQ197">
        <v>10610</v>
      </c>
      <c r="DR197">
        <v>10699</v>
      </c>
      <c r="DS197">
        <v>10733</v>
      </c>
      <c r="DT197">
        <v>10833</v>
      </c>
      <c r="DU197">
        <v>10919</v>
      </c>
      <c r="DV197">
        <v>11024</v>
      </c>
      <c r="DW197">
        <v>11092</v>
      </c>
      <c r="DX197">
        <v>11159</v>
      </c>
      <c r="DY197">
        <v>11193</v>
      </c>
      <c r="DZ197">
        <v>11227</v>
      </c>
      <c r="EA197">
        <v>11275</v>
      </c>
      <c r="EB197">
        <v>11300</v>
      </c>
      <c r="EC197">
        <v>11354</v>
      </c>
      <c r="ED197">
        <v>11381</v>
      </c>
      <c r="EE197">
        <v>11412</v>
      </c>
      <c r="EF197">
        <v>11430</v>
      </c>
      <c r="EG197">
        <v>11454</v>
      </c>
      <c r="EH197">
        <v>11523</v>
      </c>
      <c r="EI197">
        <v>11571</v>
      </c>
      <c r="EJ197">
        <v>11667</v>
      </c>
      <c r="EK197">
        <v>11741</v>
      </c>
      <c r="EL197">
        <v>11823</v>
      </c>
      <c r="EM197">
        <v>11896</v>
      </c>
      <c r="EN197">
        <v>11965</v>
      </c>
      <c r="EO197">
        <v>12031</v>
      </c>
      <c r="EP197">
        <v>12102</v>
      </c>
      <c r="EQ197">
        <v>12175</v>
      </c>
      <c r="ER197">
        <v>12251</v>
      </c>
      <c r="ES197">
        <v>12310</v>
      </c>
      <c r="ET197">
        <v>12367</v>
      </c>
      <c r="EU197">
        <v>12426</v>
      </c>
      <c r="EV197">
        <v>12522</v>
      </c>
      <c r="EW197">
        <v>12616</v>
      </c>
      <c r="EX197">
        <v>12709</v>
      </c>
      <c r="EY197">
        <v>12803</v>
      </c>
      <c r="EZ197">
        <v>12894</v>
      </c>
      <c r="FA197">
        <v>12990</v>
      </c>
      <c r="FB197">
        <v>13092</v>
      </c>
      <c r="FC197">
        <v>13235</v>
      </c>
      <c r="FD197">
        <v>13372</v>
      </c>
      <c r="FE197">
        <v>13565</v>
      </c>
      <c r="FF197">
        <v>13792</v>
      </c>
      <c r="FG197">
        <v>14046</v>
      </c>
      <c r="FH197">
        <v>14288</v>
      </c>
    </row>
    <row r="198" spans="2:164" x14ac:dyDescent="0.35">
      <c r="B198" t="s">
        <v>216</v>
      </c>
      <c r="C198">
        <v>-4.6795999999999998</v>
      </c>
      <c r="D198">
        <v>55.491999999999997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2</v>
      </c>
      <c r="BF198">
        <v>2</v>
      </c>
      <c r="BG198">
        <v>3</v>
      </c>
      <c r="BH198">
        <v>4</v>
      </c>
      <c r="BI198">
        <v>4</v>
      </c>
      <c r="BJ198">
        <v>6</v>
      </c>
      <c r="BK198">
        <v>7</v>
      </c>
      <c r="BL198">
        <v>7</v>
      </c>
      <c r="BM198">
        <v>7</v>
      </c>
      <c r="BN198">
        <v>7</v>
      </c>
      <c r="BO198">
        <v>7</v>
      </c>
      <c r="BP198">
        <v>7</v>
      </c>
      <c r="BQ198">
        <v>7</v>
      </c>
      <c r="BR198">
        <v>7</v>
      </c>
      <c r="BS198">
        <v>8</v>
      </c>
      <c r="BT198">
        <v>8</v>
      </c>
      <c r="BU198">
        <v>8</v>
      </c>
      <c r="BV198">
        <v>10</v>
      </c>
      <c r="BW198">
        <v>10</v>
      </c>
      <c r="BX198">
        <v>10</v>
      </c>
      <c r="BY198">
        <v>10</v>
      </c>
      <c r="BZ198">
        <v>10</v>
      </c>
      <c r="CA198">
        <v>10</v>
      </c>
      <c r="CB198">
        <v>11</v>
      </c>
      <c r="CC198">
        <v>11</v>
      </c>
      <c r="CD198">
        <v>11</v>
      </c>
      <c r="CE198">
        <v>11</v>
      </c>
      <c r="CF198">
        <v>11</v>
      </c>
      <c r="CG198">
        <v>11</v>
      </c>
      <c r="CH198">
        <v>11</v>
      </c>
      <c r="CI198">
        <v>11</v>
      </c>
      <c r="CJ198">
        <v>11</v>
      </c>
      <c r="CK198">
        <v>11</v>
      </c>
      <c r="CL198">
        <v>11</v>
      </c>
      <c r="CM198">
        <v>11</v>
      </c>
      <c r="CN198">
        <v>11</v>
      </c>
      <c r="CO198">
        <v>11</v>
      </c>
      <c r="CP198">
        <v>11</v>
      </c>
      <c r="CQ198">
        <v>11</v>
      </c>
      <c r="CR198">
        <v>11</v>
      </c>
      <c r="CS198">
        <v>11</v>
      </c>
      <c r="CT198">
        <v>11</v>
      </c>
      <c r="CU198">
        <v>11</v>
      </c>
      <c r="CV198">
        <v>11</v>
      </c>
      <c r="CW198">
        <v>11</v>
      </c>
      <c r="CX198">
        <v>11</v>
      </c>
      <c r="CY198">
        <v>11</v>
      </c>
      <c r="CZ198">
        <v>11</v>
      </c>
      <c r="DA198">
        <v>11</v>
      </c>
      <c r="DB198">
        <v>11</v>
      </c>
      <c r="DC198">
        <v>11</v>
      </c>
      <c r="DD198">
        <v>11</v>
      </c>
      <c r="DE198">
        <v>11</v>
      </c>
      <c r="DF198">
        <v>11</v>
      </c>
      <c r="DG198">
        <v>11</v>
      </c>
      <c r="DH198">
        <v>11</v>
      </c>
      <c r="DI198">
        <v>11</v>
      </c>
      <c r="DJ198">
        <v>11</v>
      </c>
      <c r="DK198">
        <v>11</v>
      </c>
      <c r="DL198">
        <v>11</v>
      </c>
      <c r="DM198">
        <v>11</v>
      </c>
      <c r="DN198">
        <v>11</v>
      </c>
      <c r="DO198">
        <v>11</v>
      </c>
      <c r="DP198">
        <v>11</v>
      </c>
      <c r="DQ198">
        <v>11</v>
      </c>
      <c r="DR198">
        <v>11</v>
      </c>
      <c r="DS198">
        <v>11</v>
      </c>
      <c r="DT198">
        <v>11</v>
      </c>
      <c r="DU198">
        <v>11</v>
      </c>
      <c r="DV198">
        <v>11</v>
      </c>
      <c r="DW198">
        <v>11</v>
      </c>
      <c r="DX198">
        <v>11</v>
      </c>
      <c r="DY198">
        <v>11</v>
      </c>
      <c r="DZ198">
        <v>11</v>
      </c>
      <c r="EA198">
        <v>11</v>
      </c>
      <c r="EB198">
        <v>11</v>
      </c>
      <c r="EC198">
        <v>11</v>
      </c>
      <c r="ED198">
        <v>11</v>
      </c>
      <c r="EE198">
        <v>11</v>
      </c>
      <c r="EF198">
        <v>11</v>
      </c>
      <c r="EG198">
        <v>11</v>
      </c>
      <c r="EH198">
        <v>11</v>
      </c>
      <c r="EI198">
        <v>11</v>
      </c>
      <c r="EJ198">
        <v>11</v>
      </c>
      <c r="EK198">
        <v>11</v>
      </c>
      <c r="EL198">
        <v>11</v>
      </c>
      <c r="EM198">
        <v>11</v>
      </c>
      <c r="EN198">
        <v>11</v>
      </c>
      <c r="EO198">
        <v>11</v>
      </c>
      <c r="EP198">
        <v>11</v>
      </c>
      <c r="EQ198">
        <v>11</v>
      </c>
      <c r="ER198">
        <v>11</v>
      </c>
      <c r="ES198">
        <v>11</v>
      </c>
      <c r="ET198">
        <v>11</v>
      </c>
      <c r="EU198">
        <v>11</v>
      </c>
      <c r="EV198">
        <v>11</v>
      </c>
      <c r="EW198">
        <v>11</v>
      </c>
      <c r="EX198">
        <v>11</v>
      </c>
      <c r="EY198">
        <v>11</v>
      </c>
      <c r="EZ198">
        <v>11</v>
      </c>
      <c r="FA198">
        <v>11</v>
      </c>
      <c r="FB198">
        <v>11</v>
      </c>
      <c r="FC198">
        <v>11</v>
      </c>
      <c r="FD198">
        <v>11</v>
      </c>
      <c r="FE198">
        <v>11</v>
      </c>
      <c r="FF198">
        <v>20</v>
      </c>
      <c r="FG198">
        <v>70</v>
      </c>
      <c r="FH198">
        <v>77</v>
      </c>
    </row>
    <row r="199" spans="2:164" x14ac:dyDescent="0.35">
      <c r="B199" t="s">
        <v>36</v>
      </c>
      <c r="C199">
        <v>1.2833000000000001</v>
      </c>
      <c r="D199">
        <v>103.83329999999999</v>
      </c>
      <c r="E199">
        <v>0</v>
      </c>
      <c r="F199">
        <v>1</v>
      </c>
      <c r="G199">
        <v>3</v>
      </c>
      <c r="H199">
        <v>3</v>
      </c>
      <c r="I199">
        <v>4</v>
      </c>
      <c r="J199">
        <v>5</v>
      </c>
      <c r="K199">
        <v>7</v>
      </c>
      <c r="L199">
        <v>7</v>
      </c>
      <c r="M199">
        <v>10</v>
      </c>
      <c r="N199">
        <v>13</v>
      </c>
      <c r="O199">
        <v>16</v>
      </c>
      <c r="P199">
        <v>18</v>
      </c>
      <c r="Q199">
        <v>18</v>
      </c>
      <c r="R199">
        <v>24</v>
      </c>
      <c r="S199">
        <v>28</v>
      </c>
      <c r="T199">
        <v>28</v>
      </c>
      <c r="U199">
        <v>30</v>
      </c>
      <c r="V199">
        <v>33</v>
      </c>
      <c r="W199">
        <v>40</v>
      </c>
      <c r="X199">
        <v>45</v>
      </c>
      <c r="Y199">
        <v>47</v>
      </c>
      <c r="Z199">
        <v>50</v>
      </c>
      <c r="AA199">
        <v>58</v>
      </c>
      <c r="AB199">
        <v>67</v>
      </c>
      <c r="AC199">
        <v>72</v>
      </c>
      <c r="AD199">
        <v>75</v>
      </c>
      <c r="AE199">
        <v>77</v>
      </c>
      <c r="AF199">
        <v>81</v>
      </c>
      <c r="AG199">
        <v>84</v>
      </c>
      <c r="AH199">
        <v>84</v>
      </c>
      <c r="AI199">
        <v>85</v>
      </c>
      <c r="AJ199">
        <v>85</v>
      </c>
      <c r="AK199">
        <v>89</v>
      </c>
      <c r="AL199">
        <v>89</v>
      </c>
      <c r="AM199">
        <v>91</v>
      </c>
      <c r="AN199">
        <v>93</v>
      </c>
      <c r="AO199">
        <v>93</v>
      </c>
      <c r="AP199">
        <v>93</v>
      </c>
      <c r="AQ199">
        <v>102</v>
      </c>
      <c r="AR199">
        <v>106</v>
      </c>
      <c r="AS199">
        <v>108</v>
      </c>
      <c r="AT199">
        <v>110</v>
      </c>
      <c r="AU199">
        <v>110</v>
      </c>
      <c r="AV199">
        <v>117</v>
      </c>
      <c r="AW199">
        <v>130</v>
      </c>
      <c r="AX199">
        <v>138</v>
      </c>
      <c r="AY199">
        <v>150</v>
      </c>
      <c r="AZ199">
        <v>150</v>
      </c>
      <c r="BA199">
        <v>160</v>
      </c>
      <c r="BB199">
        <v>178</v>
      </c>
      <c r="BC199">
        <v>178</v>
      </c>
      <c r="BD199">
        <v>200</v>
      </c>
      <c r="BE199">
        <v>212</v>
      </c>
      <c r="BF199">
        <v>226</v>
      </c>
      <c r="BG199">
        <v>243</v>
      </c>
      <c r="BH199">
        <v>266</v>
      </c>
      <c r="BI199">
        <v>313</v>
      </c>
      <c r="BJ199">
        <v>345</v>
      </c>
      <c r="BK199">
        <v>385</v>
      </c>
      <c r="BL199">
        <v>432</v>
      </c>
      <c r="BM199">
        <v>455</v>
      </c>
      <c r="BN199">
        <v>509</v>
      </c>
      <c r="BO199">
        <v>558</v>
      </c>
      <c r="BP199">
        <v>631</v>
      </c>
      <c r="BQ199">
        <v>683</v>
      </c>
      <c r="BR199">
        <v>732</v>
      </c>
      <c r="BS199">
        <v>802</v>
      </c>
      <c r="BT199">
        <v>844</v>
      </c>
      <c r="BU199">
        <v>879</v>
      </c>
      <c r="BV199">
        <v>926</v>
      </c>
      <c r="BW199">
        <v>1000</v>
      </c>
      <c r="BX199">
        <v>1049</v>
      </c>
      <c r="BY199">
        <v>1114</v>
      </c>
      <c r="BZ199">
        <v>1189</v>
      </c>
      <c r="CA199">
        <v>1309</v>
      </c>
      <c r="CB199">
        <v>1375</v>
      </c>
      <c r="CC199">
        <v>1481</v>
      </c>
      <c r="CD199">
        <v>1623</v>
      </c>
      <c r="CE199">
        <v>1910</v>
      </c>
      <c r="CF199">
        <v>2108</v>
      </c>
      <c r="CG199">
        <v>2299</v>
      </c>
      <c r="CH199">
        <v>2532</v>
      </c>
      <c r="CI199">
        <v>2918</v>
      </c>
      <c r="CJ199">
        <v>3252</v>
      </c>
      <c r="CK199">
        <v>3699</v>
      </c>
      <c r="CL199">
        <v>4427</v>
      </c>
      <c r="CM199">
        <v>5050</v>
      </c>
      <c r="CN199">
        <v>5992</v>
      </c>
      <c r="CO199">
        <v>6588</v>
      </c>
      <c r="CP199">
        <v>8014</v>
      </c>
      <c r="CQ199">
        <v>9125</v>
      </c>
      <c r="CR199">
        <v>10141</v>
      </c>
      <c r="CS199">
        <v>11178</v>
      </c>
      <c r="CT199">
        <v>12075</v>
      </c>
      <c r="CU199">
        <v>12693</v>
      </c>
      <c r="CV199">
        <v>13624</v>
      </c>
      <c r="CW199">
        <v>14423</v>
      </c>
      <c r="CX199">
        <v>14951</v>
      </c>
      <c r="CY199">
        <v>15641</v>
      </c>
      <c r="CZ199">
        <v>16169</v>
      </c>
      <c r="DA199">
        <v>17101</v>
      </c>
      <c r="DB199">
        <v>17548</v>
      </c>
      <c r="DC199">
        <v>18205</v>
      </c>
      <c r="DD199">
        <v>18778</v>
      </c>
      <c r="DE199">
        <v>19410</v>
      </c>
      <c r="DF199">
        <v>20198</v>
      </c>
      <c r="DG199">
        <v>20939</v>
      </c>
      <c r="DH199">
        <v>21707</v>
      </c>
      <c r="DI199">
        <v>22460</v>
      </c>
      <c r="DJ199">
        <v>23336</v>
      </c>
      <c r="DK199">
        <v>23822</v>
      </c>
      <c r="DL199">
        <v>24671</v>
      </c>
      <c r="DM199">
        <v>25346</v>
      </c>
      <c r="DN199">
        <v>26098</v>
      </c>
      <c r="DO199">
        <v>26891</v>
      </c>
      <c r="DP199">
        <v>27356</v>
      </c>
      <c r="DQ199">
        <v>28038</v>
      </c>
      <c r="DR199">
        <v>28343</v>
      </c>
      <c r="DS199">
        <v>28794</v>
      </c>
      <c r="DT199">
        <v>29364</v>
      </c>
      <c r="DU199">
        <v>29812</v>
      </c>
      <c r="DV199">
        <v>30426</v>
      </c>
      <c r="DW199">
        <v>31068</v>
      </c>
      <c r="DX199">
        <v>31616</v>
      </c>
      <c r="DY199">
        <v>31960</v>
      </c>
      <c r="DZ199">
        <v>32343</v>
      </c>
      <c r="EA199">
        <v>32876</v>
      </c>
      <c r="EB199">
        <v>33249</v>
      </c>
      <c r="EC199">
        <v>33860</v>
      </c>
      <c r="ED199">
        <v>34366</v>
      </c>
      <c r="EE199">
        <v>34884</v>
      </c>
      <c r="EF199">
        <v>35292</v>
      </c>
      <c r="EG199">
        <v>35836</v>
      </c>
      <c r="EH199">
        <v>36405</v>
      </c>
      <c r="EI199">
        <v>36922</v>
      </c>
      <c r="EJ199">
        <v>37183</v>
      </c>
      <c r="EK199">
        <v>37527</v>
      </c>
      <c r="EL199">
        <v>37910</v>
      </c>
      <c r="EM199">
        <v>38296</v>
      </c>
      <c r="EN199">
        <v>38514</v>
      </c>
      <c r="EO199">
        <v>38965</v>
      </c>
      <c r="EP199">
        <v>39387</v>
      </c>
      <c r="EQ199">
        <v>39850</v>
      </c>
      <c r="ER199">
        <v>40197</v>
      </c>
      <c r="ES199">
        <v>40604</v>
      </c>
      <c r="ET199">
        <v>40818</v>
      </c>
      <c r="EU199">
        <v>40969</v>
      </c>
      <c r="EV199">
        <v>41216</v>
      </c>
      <c r="EW199">
        <v>41473</v>
      </c>
      <c r="EX199">
        <v>41615</v>
      </c>
      <c r="EY199">
        <v>41833</v>
      </c>
      <c r="EZ199">
        <v>42095</v>
      </c>
      <c r="FA199">
        <v>42313</v>
      </c>
      <c r="FB199">
        <v>42432</v>
      </c>
      <c r="FC199">
        <v>42623</v>
      </c>
      <c r="FD199">
        <v>42736</v>
      </c>
      <c r="FE199">
        <v>42955</v>
      </c>
      <c r="FF199">
        <v>43246</v>
      </c>
      <c r="FG199">
        <v>43459</v>
      </c>
      <c r="FH199">
        <v>43661</v>
      </c>
    </row>
    <row r="200" spans="2:164" x14ac:dyDescent="0.35">
      <c r="B200" t="s">
        <v>120</v>
      </c>
      <c r="C200">
        <v>48.668999999999997</v>
      </c>
      <c r="D200">
        <v>19.699000000000002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1</v>
      </c>
      <c r="AX200">
        <v>1</v>
      </c>
      <c r="AY200">
        <v>3</v>
      </c>
      <c r="AZ200">
        <v>3</v>
      </c>
      <c r="BA200">
        <v>7</v>
      </c>
      <c r="BB200">
        <v>10</v>
      </c>
      <c r="BC200">
        <v>16</v>
      </c>
      <c r="BD200">
        <v>32</v>
      </c>
      <c r="BE200">
        <v>44</v>
      </c>
      <c r="BF200">
        <v>54</v>
      </c>
      <c r="BG200">
        <v>63</v>
      </c>
      <c r="BH200">
        <v>72</v>
      </c>
      <c r="BI200">
        <v>105</v>
      </c>
      <c r="BJ200">
        <v>123</v>
      </c>
      <c r="BK200">
        <v>137</v>
      </c>
      <c r="BL200">
        <v>178</v>
      </c>
      <c r="BM200">
        <v>185</v>
      </c>
      <c r="BN200">
        <v>186</v>
      </c>
      <c r="BO200">
        <v>204</v>
      </c>
      <c r="BP200">
        <v>216</v>
      </c>
      <c r="BQ200">
        <v>226</v>
      </c>
      <c r="BR200">
        <v>269</v>
      </c>
      <c r="BS200">
        <v>292</v>
      </c>
      <c r="BT200">
        <v>314</v>
      </c>
      <c r="BU200">
        <v>336</v>
      </c>
      <c r="BV200">
        <v>363</v>
      </c>
      <c r="BW200">
        <v>400</v>
      </c>
      <c r="BX200">
        <v>426</v>
      </c>
      <c r="BY200">
        <v>450</v>
      </c>
      <c r="BZ200">
        <v>471</v>
      </c>
      <c r="CA200">
        <v>485</v>
      </c>
      <c r="CB200">
        <v>534</v>
      </c>
      <c r="CC200">
        <v>581</v>
      </c>
      <c r="CD200">
        <v>682</v>
      </c>
      <c r="CE200">
        <v>701</v>
      </c>
      <c r="CF200">
        <v>715</v>
      </c>
      <c r="CG200">
        <v>728</v>
      </c>
      <c r="CH200">
        <v>742</v>
      </c>
      <c r="CI200">
        <v>769</v>
      </c>
      <c r="CJ200">
        <v>835</v>
      </c>
      <c r="CK200">
        <v>863</v>
      </c>
      <c r="CL200">
        <v>977</v>
      </c>
      <c r="CM200">
        <v>1049</v>
      </c>
      <c r="CN200">
        <v>1089</v>
      </c>
      <c r="CO200">
        <v>1161</v>
      </c>
      <c r="CP200">
        <v>1173</v>
      </c>
      <c r="CQ200">
        <v>1199</v>
      </c>
      <c r="CR200">
        <v>1244</v>
      </c>
      <c r="CS200">
        <v>1325</v>
      </c>
      <c r="CT200">
        <v>1360</v>
      </c>
      <c r="CU200">
        <v>1373</v>
      </c>
      <c r="CV200">
        <v>1379</v>
      </c>
      <c r="CW200">
        <v>1381</v>
      </c>
      <c r="CX200">
        <v>1384</v>
      </c>
      <c r="CY200">
        <v>1391</v>
      </c>
      <c r="CZ200">
        <v>1396</v>
      </c>
      <c r="DA200">
        <v>1403</v>
      </c>
      <c r="DB200">
        <v>1407</v>
      </c>
      <c r="DC200">
        <v>1408</v>
      </c>
      <c r="DD200">
        <v>1413</v>
      </c>
      <c r="DE200">
        <v>1421</v>
      </c>
      <c r="DF200">
        <v>1429</v>
      </c>
      <c r="DG200">
        <v>1445</v>
      </c>
      <c r="DH200">
        <v>1455</v>
      </c>
      <c r="DI200">
        <v>1455</v>
      </c>
      <c r="DJ200">
        <v>1457</v>
      </c>
      <c r="DK200">
        <v>1457</v>
      </c>
      <c r="DL200">
        <v>1465</v>
      </c>
      <c r="DM200">
        <v>1469</v>
      </c>
      <c r="DN200">
        <v>1477</v>
      </c>
      <c r="DO200">
        <v>1480</v>
      </c>
      <c r="DP200">
        <v>1493</v>
      </c>
      <c r="DQ200">
        <v>1494</v>
      </c>
      <c r="DR200">
        <v>1495</v>
      </c>
      <c r="DS200">
        <v>1495</v>
      </c>
      <c r="DT200">
        <v>1496</v>
      </c>
      <c r="DU200">
        <v>1502</v>
      </c>
      <c r="DV200">
        <v>1503</v>
      </c>
      <c r="DW200">
        <v>1504</v>
      </c>
      <c r="DX200">
        <v>1509</v>
      </c>
      <c r="DY200">
        <v>1511</v>
      </c>
      <c r="DZ200">
        <v>1513</v>
      </c>
      <c r="EA200">
        <v>1515</v>
      </c>
      <c r="EB200">
        <v>1520</v>
      </c>
      <c r="EC200">
        <v>1520</v>
      </c>
      <c r="ED200">
        <v>1521</v>
      </c>
      <c r="EE200">
        <v>1521</v>
      </c>
      <c r="EF200">
        <v>1522</v>
      </c>
      <c r="EG200">
        <v>1522</v>
      </c>
      <c r="EH200">
        <v>1525</v>
      </c>
      <c r="EI200">
        <v>1526</v>
      </c>
      <c r="EJ200">
        <v>1526</v>
      </c>
      <c r="EK200">
        <v>1528</v>
      </c>
      <c r="EL200">
        <v>1528</v>
      </c>
      <c r="EM200">
        <v>1530</v>
      </c>
      <c r="EN200">
        <v>1531</v>
      </c>
      <c r="EO200">
        <v>1533</v>
      </c>
      <c r="EP200">
        <v>1541</v>
      </c>
      <c r="EQ200">
        <v>1542</v>
      </c>
      <c r="ER200">
        <v>1545</v>
      </c>
      <c r="ES200">
        <v>1548</v>
      </c>
      <c r="ET200">
        <v>1552</v>
      </c>
      <c r="EU200">
        <v>1552</v>
      </c>
      <c r="EV200">
        <v>1561</v>
      </c>
      <c r="EW200">
        <v>1562</v>
      </c>
      <c r="EX200">
        <v>1576</v>
      </c>
      <c r="EY200">
        <v>1586</v>
      </c>
      <c r="EZ200">
        <v>1587</v>
      </c>
      <c r="FA200">
        <v>1588</v>
      </c>
      <c r="FB200">
        <v>1589</v>
      </c>
      <c r="FC200">
        <v>1607</v>
      </c>
      <c r="FD200">
        <v>1630</v>
      </c>
      <c r="FE200">
        <v>1643</v>
      </c>
      <c r="FF200">
        <v>1657</v>
      </c>
      <c r="FG200">
        <v>1664</v>
      </c>
      <c r="FH200">
        <v>1665</v>
      </c>
    </row>
    <row r="201" spans="2:164" x14ac:dyDescent="0.35">
      <c r="B201" t="s">
        <v>112</v>
      </c>
      <c r="C201">
        <v>46.151200000000003</v>
      </c>
      <c r="D201">
        <v>14.9955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2</v>
      </c>
      <c r="AW201">
        <v>7</v>
      </c>
      <c r="AX201">
        <v>7</v>
      </c>
      <c r="AY201">
        <v>16</v>
      </c>
      <c r="AZ201">
        <v>16</v>
      </c>
      <c r="BA201">
        <v>31</v>
      </c>
      <c r="BB201">
        <v>57</v>
      </c>
      <c r="BC201">
        <v>89</v>
      </c>
      <c r="BD201">
        <v>141</v>
      </c>
      <c r="BE201">
        <v>181</v>
      </c>
      <c r="BF201">
        <v>219</v>
      </c>
      <c r="BG201">
        <v>253</v>
      </c>
      <c r="BH201">
        <v>275</v>
      </c>
      <c r="BI201">
        <v>275</v>
      </c>
      <c r="BJ201">
        <v>286</v>
      </c>
      <c r="BK201">
        <v>341</v>
      </c>
      <c r="BL201">
        <v>383</v>
      </c>
      <c r="BM201">
        <v>414</v>
      </c>
      <c r="BN201">
        <v>442</v>
      </c>
      <c r="BO201">
        <v>480</v>
      </c>
      <c r="BP201">
        <v>528</v>
      </c>
      <c r="BQ201">
        <v>562</v>
      </c>
      <c r="BR201">
        <v>632</v>
      </c>
      <c r="BS201">
        <v>684</v>
      </c>
      <c r="BT201">
        <v>730</v>
      </c>
      <c r="BU201">
        <v>756</v>
      </c>
      <c r="BV201">
        <v>802</v>
      </c>
      <c r="BW201">
        <v>841</v>
      </c>
      <c r="BX201">
        <v>897</v>
      </c>
      <c r="BY201">
        <v>934</v>
      </c>
      <c r="BZ201">
        <v>977</v>
      </c>
      <c r="CA201">
        <v>997</v>
      </c>
      <c r="CB201">
        <v>1021</v>
      </c>
      <c r="CC201">
        <v>1059</v>
      </c>
      <c r="CD201">
        <v>1091</v>
      </c>
      <c r="CE201">
        <v>1124</v>
      </c>
      <c r="CF201">
        <v>1160</v>
      </c>
      <c r="CG201">
        <v>1188</v>
      </c>
      <c r="CH201">
        <v>1205</v>
      </c>
      <c r="CI201">
        <v>1212</v>
      </c>
      <c r="CJ201">
        <v>1220</v>
      </c>
      <c r="CK201">
        <v>1248</v>
      </c>
      <c r="CL201">
        <v>1268</v>
      </c>
      <c r="CM201">
        <v>1304</v>
      </c>
      <c r="CN201">
        <v>1317</v>
      </c>
      <c r="CO201">
        <v>1330</v>
      </c>
      <c r="CP201">
        <v>1335</v>
      </c>
      <c r="CQ201">
        <v>1344</v>
      </c>
      <c r="CR201">
        <v>1353</v>
      </c>
      <c r="CS201">
        <v>1366</v>
      </c>
      <c r="CT201">
        <v>1373</v>
      </c>
      <c r="CU201">
        <v>1388</v>
      </c>
      <c r="CV201">
        <v>1396</v>
      </c>
      <c r="CW201">
        <v>1402</v>
      </c>
      <c r="CX201">
        <v>1408</v>
      </c>
      <c r="CY201">
        <v>1418</v>
      </c>
      <c r="CZ201">
        <v>1429</v>
      </c>
      <c r="DA201">
        <v>1434</v>
      </c>
      <c r="DB201">
        <v>1439</v>
      </c>
      <c r="DC201">
        <v>1439</v>
      </c>
      <c r="DD201">
        <v>1439</v>
      </c>
      <c r="DE201">
        <v>1445</v>
      </c>
      <c r="DF201">
        <v>1448</v>
      </c>
      <c r="DG201">
        <v>1449</v>
      </c>
      <c r="DH201">
        <v>1450</v>
      </c>
      <c r="DI201">
        <v>1454</v>
      </c>
      <c r="DJ201">
        <v>1457</v>
      </c>
      <c r="DK201">
        <v>1460</v>
      </c>
      <c r="DL201">
        <v>1461</v>
      </c>
      <c r="DM201">
        <v>1463</v>
      </c>
      <c r="DN201">
        <v>1464</v>
      </c>
      <c r="DO201">
        <v>1465</v>
      </c>
      <c r="DP201">
        <v>1465</v>
      </c>
      <c r="DQ201">
        <v>1466</v>
      </c>
      <c r="DR201">
        <v>1466</v>
      </c>
      <c r="DS201">
        <v>1467</v>
      </c>
      <c r="DT201">
        <v>1468</v>
      </c>
      <c r="DU201">
        <v>1468</v>
      </c>
      <c r="DV201">
        <v>1468</v>
      </c>
      <c r="DW201">
        <v>1468</v>
      </c>
      <c r="DX201">
        <v>1468</v>
      </c>
      <c r="DY201">
        <v>1469</v>
      </c>
      <c r="DZ201">
        <v>1469</v>
      </c>
      <c r="EA201">
        <v>1471</v>
      </c>
      <c r="EB201">
        <v>1473</v>
      </c>
      <c r="EC201">
        <v>1473</v>
      </c>
      <c r="ED201">
        <v>1473</v>
      </c>
      <c r="EE201">
        <v>1473</v>
      </c>
      <c r="EF201">
        <v>1473</v>
      </c>
      <c r="EG201">
        <v>1475</v>
      </c>
      <c r="EH201">
        <v>1477</v>
      </c>
      <c r="EI201">
        <v>1477</v>
      </c>
      <c r="EJ201">
        <v>1479</v>
      </c>
      <c r="EK201">
        <v>1484</v>
      </c>
      <c r="EL201">
        <v>1485</v>
      </c>
      <c r="EM201">
        <v>1485</v>
      </c>
      <c r="EN201">
        <v>1486</v>
      </c>
      <c r="EO201">
        <v>1488</v>
      </c>
      <c r="EP201">
        <v>1488</v>
      </c>
      <c r="EQ201">
        <v>1490</v>
      </c>
      <c r="ER201">
        <v>1492</v>
      </c>
      <c r="ES201">
        <v>1495</v>
      </c>
      <c r="ET201">
        <v>1496</v>
      </c>
      <c r="EU201">
        <v>1499</v>
      </c>
      <c r="EV201">
        <v>1503</v>
      </c>
      <c r="EW201">
        <v>1511</v>
      </c>
      <c r="EX201">
        <v>1513</v>
      </c>
      <c r="EY201">
        <v>1519</v>
      </c>
      <c r="EZ201">
        <v>1520</v>
      </c>
      <c r="FA201">
        <v>1521</v>
      </c>
      <c r="FB201">
        <v>1534</v>
      </c>
      <c r="FC201">
        <v>1541</v>
      </c>
      <c r="FD201">
        <v>1547</v>
      </c>
      <c r="FE201">
        <v>1558</v>
      </c>
      <c r="FF201">
        <v>1572</v>
      </c>
      <c r="FG201">
        <v>1581</v>
      </c>
      <c r="FH201">
        <v>1585</v>
      </c>
    </row>
    <row r="202" spans="2:164" x14ac:dyDescent="0.35">
      <c r="B202" t="s">
        <v>243</v>
      </c>
      <c r="C202">
        <v>5.1520999999999999</v>
      </c>
      <c r="D202">
        <v>46.199599999999997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1</v>
      </c>
      <c r="BH202">
        <v>1</v>
      </c>
      <c r="BI202">
        <v>1</v>
      </c>
      <c r="BJ202">
        <v>1</v>
      </c>
      <c r="BK202">
        <v>1</v>
      </c>
      <c r="BL202">
        <v>1</v>
      </c>
      <c r="BM202">
        <v>1</v>
      </c>
      <c r="BN202">
        <v>1</v>
      </c>
      <c r="BO202">
        <v>1</v>
      </c>
      <c r="BP202">
        <v>1</v>
      </c>
      <c r="BQ202">
        <v>2</v>
      </c>
      <c r="BR202">
        <v>3</v>
      </c>
      <c r="BS202">
        <v>3</v>
      </c>
      <c r="BT202">
        <v>3</v>
      </c>
      <c r="BU202">
        <v>3</v>
      </c>
      <c r="BV202">
        <v>5</v>
      </c>
      <c r="BW202">
        <v>5</v>
      </c>
      <c r="BX202">
        <v>5</v>
      </c>
      <c r="BY202">
        <v>7</v>
      </c>
      <c r="BZ202">
        <v>7</v>
      </c>
      <c r="CA202">
        <v>7</v>
      </c>
      <c r="CB202">
        <v>7</v>
      </c>
      <c r="CC202">
        <v>8</v>
      </c>
      <c r="CD202">
        <v>12</v>
      </c>
      <c r="CE202">
        <v>12</v>
      </c>
      <c r="CF202">
        <v>21</v>
      </c>
      <c r="CG202">
        <v>21</v>
      </c>
      <c r="CH202">
        <v>25</v>
      </c>
      <c r="CI202">
        <v>60</v>
      </c>
      <c r="CJ202">
        <v>60</v>
      </c>
      <c r="CK202">
        <v>80</v>
      </c>
      <c r="CL202">
        <v>80</v>
      </c>
      <c r="CM202">
        <v>116</v>
      </c>
      <c r="CN202">
        <v>135</v>
      </c>
      <c r="CO202">
        <v>164</v>
      </c>
      <c r="CP202">
        <v>237</v>
      </c>
      <c r="CQ202">
        <v>286</v>
      </c>
      <c r="CR202">
        <v>286</v>
      </c>
      <c r="CS202">
        <v>328</v>
      </c>
      <c r="CT202">
        <v>328</v>
      </c>
      <c r="CU202">
        <v>390</v>
      </c>
      <c r="CV202">
        <v>436</v>
      </c>
      <c r="CW202">
        <v>480</v>
      </c>
      <c r="CX202">
        <v>528</v>
      </c>
      <c r="CY202">
        <v>582</v>
      </c>
      <c r="CZ202">
        <v>601</v>
      </c>
      <c r="DA202">
        <v>601</v>
      </c>
      <c r="DB202">
        <v>671</v>
      </c>
      <c r="DC202">
        <v>722</v>
      </c>
      <c r="DD202">
        <v>756</v>
      </c>
      <c r="DE202">
        <v>835</v>
      </c>
      <c r="DF202">
        <v>873</v>
      </c>
      <c r="DG202">
        <v>928</v>
      </c>
      <c r="DH202">
        <v>928</v>
      </c>
      <c r="DI202">
        <v>997</v>
      </c>
      <c r="DJ202">
        <v>1054</v>
      </c>
      <c r="DK202">
        <v>1089</v>
      </c>
      <c r="DL202">
        <v>1170</v>
      </c>
      <c r="DM202">
        <v>1219</v>
      </c>
      <c r="DN202">
        <v>1284</v>
      </c>
      <c r="DO202">
        <v>1284</v>
      </c>
      <c r="DP202">
        <v>1357</v>
      </c>
      <c r="DQ202">
        <v>1421</v>
      </c>
      <c r="DR202">
        <v>1455</v>
      </c>
      <c r="DS202">
        <v>1502</v>
      </c>
      <c r="DT202">
        <v>1573</v>
      </c>
      <c r="DU202">
        <v>1594</v>
      </c>
      <c r="DV202">
        <v>1594</v>
      </c>
      <c r="DW202">
        <v>1594</v>
      </c>
      <c r="DX202">
        <v>1594</v>
      </c>
      <c r="DY202">
        <v>1689</v>
      </c>
      <c r="DZ202">
        <v>1711</v>
      </c>
      <c r="EA202">
        <v>1731</v>
      </c>
      <c r="EB202">
        <v>1828</v>
      </c>
      <c r="EC202">
        <v>1828</v>
      </c>
      <c r="ED202">
        <v>1916</v>
      </c>
      <c r="EE202">
        <v>1976</v>
      </c>
      <c r="EF202">
        <v>2023</v>
      </c>
      <c r="EG202">
        <v>2089</v>
      </c>
      <c r="EH202">
        <v>2146</v>
      </c>
      <c r="EI202">
        <v>2204</v>
      </c>
      <c r="EJ202">
        <v>2204</v>
      </c>
      <c r="EK202">
        <v>2289</v>
      </c>
      <c r="EL202">
        <v>2334</v>
      </c>
      <c r="EM202">
        <v>2368</v>
      </c>
      <c r="EN202">
        <v>2416</v>
      </c>
      <c r="EO202">
        <v>2452</v>
      </c>
      <c r="EP202">
        <v>2513</v>
      </c>
      <c r="EQ202">
        <v>2513</v>
      </c>
      <c r="ER202">
        <v>2579</v>
      </c>
      <c r="ES202">
        <v>2618</v>
      </c>
      <c r="ET202">
        <v>2642</v>
      </c>
      <c r="EU202">
        <v>2658</v>
      </c>
      <c r="EV202">
        <v>2696</v>
      </c>
      <c r="EW202">
        <v>2719</v>
      </c>
      <c r="EX202">
        <v>2719</v>
      </c>
      <c r="EY202">
        <v>2755</v>
      </c>
      <c r="EZ202">
        <v>2779</v>
      </c>
      <c r="FA202">
        <v>2812</v>
      </c>
      <c r="FB202">
        <v>2812</v>
      </c>
      <c r="FC202">
        <v>2835</v>
      </c>
      <c r="FD202">
        <v>2878</v>
      </c>
      <c r="FE202">
        <v>2878</v>
      </c>
      <c r="FF202">
        <v>2878</v>
      </c>
      <c r="FG202">
        <v>2894</v>
      </c>
      <c r="FH202">
        <v>2904</v>
      </c>
    </row>
    <row r="203" spans="2:164" x14ac:dyDescent="0.35">
      <c r="B203" t="s">
        <v>113</v>
      </c>
      <c r="C203">
        <v>-30.5595</v>
      </c>
      <c r="D203">
        <v>22.9375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1</v>
      </c>
      <c r="AW203">
        <v>1</v>
      </c>
      <c r="AX203">
        <v>1</v>
      </c>
      <c r="AY203">
        <v>3</v>
      </c>
      <c r="AZ203">
        <v>3</v>
      </c>
      <c r="BA203">
        <v>7</v>
      </c>
      <c r="BB203">
        <v>13</v>
      </c>
      <c r="BC203">
        <v>17</v>
      </c>
      <c r="BD203">
        <v>24</v>
      </c>
      <c r="BE203">
        <v>38</v>
      </c>
      <c r="BF203">
        <v>51</v>
      </c>
      <c r="BG203">
        <v>62</v>
      </c>
      <c r="BH203">
        <v>62</v>
      </c>
      <c r="BI203">
        <v>116</v>
      </c>
      <c r="BJ203">
        <v>150</v>
      </c>
      <c r="BK203">
        <v>202</v>
      </c>
      <c r="BL203">
        <v>240</v>
      </c>
      <c r="BM203">
        <v>274</v>
      </c>
      <c r="BN203">
        <v>402</v>
      </c>
      <c r="BO203">
        <v>554</v>
      </c>
      <c r="BP203">
        <v>709</v>
      </c>
      <c r="BQ203">
        <v>927</v>
      </c>
      <c r="BR203">
        <v>1170</v>
      </c>
      <c r="BS203">
        <v>1187</v>
      </c>
      <c r="BT203">
        <v>1280</v>
      </c>
      <c r="BU203">
        <v>1326</v>
      </c>
      <c r="BV203">
        <v>1353</v>
      </c>
      <c r="BW203">
        <v>1380</v>
      </c>
      <c r="BX203">
        <v>1462</v>
      </c>
      <c r="BY203">
        <v>1505</v>
      </c>
      <c r="BZ203">
        <v>1585</v>
      </c>
      <c r="CA203">
        <v>1655</v>
      </c>
      <c r="CB203">
        <v>1686</v>
      </c>
      <c r="CC203">
        <v>1749</v>
      </c>
      <c r="CD203">
        <v>1845</v>
      </c>
      <c r="CE203">
        <v>1934</v>
      </c>
      <c r="CF203">
        <v>2003</v>
      </c>
      <c r="CG203">
        <v>2028</v>
      </c>
      <c r="CH203">
        <v>2173</v>
      </c>
      <c r="CI203">
        <v>2272</v>
      </c>
      <c r="CJ203">
        <v>2415</v>
      </c>
      <c r="CK203">
        <v>2506</v>
      </c>
      <c r="CL203">
        <v>2605</v>
      </c>
      <c r="CM203">
        <v>2783</v>
      </c>
      <c r="CN203">
        <v>3034</v>
      </c>
      <c r="CO203">
        <v>3158</v>
      </c>
      <c r="CP203">
        <v>3300</v>
      </c>
      <c r="CQ203">
        <v>3465</v>
      </c>
      <c r="CR203">
        <v>3635</v>
      </c>
      <c r="CS203">
        <v>3953</v>
      </c>
      <c r="CT203">
        <v>4220</v>
      </c>
      <c r="CU203">
        <v>4361</v>
      </c>
      <c r="CV203">
        <v>4546</v>
      </c>
      <c r="CW203">
        <v>4793</v>
      </c>
      <c r="CX203">
        <v>4996</v>
      </c>
      <c r="CY203">
        <v>5350</v>
      </c>
      <c r="CZ203">
        <v>5647</v>
      </c>
      <c r="DA203">
        <v>5951</v>
      </c>
      <c r="DB203">
        <v>6336</v>
      </c>
      <c r="DC203">
        <v>6783</v>
      </c>
      <c r="DD203">
        <v>7220</v>
      </c>
      <c r="DE203">
        <v>7572</v>
      </c>
      <c r="DF203">
        <v>7808</v>
      </c>
      <c r="DG203">
        <v>8232</v>
      </c>
      <c r="DH203">
        <v>8895</v>
      </c>
      <c r="DI203">
        <v>9420</v>
      </c>
      <c r="DJ203">
        <v>10015</v>
      </c>
      <c r="DK203">
        <v>10652</v>
      </c>
      <c r="DL203">
        <v>11350</v>
      </c>
      <c r="DM203">
        <v>12074</v>
      </c>
      <c r="DN203">
        <v>12739</v>
      </c>
      <c r="DO203">
        <v>13524</v>
      </c>
      <c r="DP203">
        <v>14355</v>
      </c>
      <c r="DQ203">
        <v>15515</v>
      </c>
      <c r="DR203">
        <v>16433</v>
      </c>
      <c r="DS203">
        <v>17200</v>
      </c>
      <c r="DT203">
        <v>18003</v>
      </c>
      <c r="DU203">
        <v>19137</v>
      </c>
      <c r="DV203">
        <v>20125</v>
      </c>
      <c r="DW203">
        <v>21343</v>
      </c>
      <c r="DX203">
        <v>22583</v>
      </c>
      <c r="DY203">
        <v>23615</v>
      </c>
      <c r="DZ203">
        <v>24264</v>
      </c>
      <c r="EA203">
        <v>25937</v>
      </c>
      <c r="EB203">
        <v>27403</v>
      </c>
      <c r="EC203">
        <v>29240</v>
      </c>
      <c r="ED203">
        <v>30967</v>
      </c>
      <c r="EE203">
        <v>32683</v>
      </c>
      <c r="EF203">
        <v>34357</v>
      </c>
      <c r="EG203">
        <v>35812</v>
      </c>
      <c r="EH203">
        <v>37525</v>
      </c>
      <c r="EI203">
        <v>40792</v>
      </c>
      <c r="EJ203">
        <v>43434</v>
      </c>
      <c r="EK203">
        <v>45973</v>
      </c>
      <c r="EL203">
        <v>48285</v>
      </c>
      <c r="EM203">
        <v>50879</v>
      </c>
      <c r="EN203">
        <v>52991</v>
      </c>
      <c r="EO203">
        <v>55421</v>
      </c>
      <c r="EP203">
        <v>58568</v>
      </c>
      <c r="EQ203">
        <v>61927</v>
      </c>
      <c r="ER203">
        <v>65736</v>
      </c>
      <c r="ES203">
        <v>70038</v>
      </c>
      <c r="ET203">
        <v>73533</v>
      </c>
      <c r="EU203">
        <v>76334</v>
      </c>
      <c r="EV203">
        <v>80412</v>
      </c>
      <c r="EW203">
        <v>83890</v>
      </c>
      <c r="EX203">
        <v>87715</v>
      </c>
      <c r="EY203">
        <v>92681</v>
      </c>
      <c r="EZ203">
        <v>97302</v>
      </c>
      <c r="FA203">
        <v>101590</v>
      </c>
      <c r="FB203">
        <v>106108</v>
      </c>
      <c r="FC203">
        <v>111796</v>
      </c>
      <c r="FD203">
        <v>118375</v>
      </c>
      <c r="FE203">
        <v>124590</v>
      </c>
      <c r="FF203">
        <v>131800</v>
      </c>
      <c r="FG203">
        <v>138134</v>
      </c>
      <c r="FH203">
        <v>144264</v>
      </c>
    </row>
    <row r="204" spans="2:164" x14ac:dyDescent="0.35">
      <c r="B204" t="s">
        <v>54</v>
      </c>
      <c r="C204">
        <v>40</v>
      </c>
      <c r="D204">
        <v>-4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1</v>
      </c>
      <c r="P204">
        <v>1</v>
      </c>
      <c r="Q204">
        <v>1</v>
      </c>
      <c r="R204">
        <v>1</v>
      </c>
      <c r="S204">
        <v>1</v>
      </c>
      <c r="T204">
        <v>1</v>
      </c>
      <c r="U204">
        <v>1</v>
      </c>
      <c r="V204">
        <v>1</v>
      </c>
      <c r="W204">
        <v>2</v>
      </c>
      <c r="X204">
        <v>2</v>
      </c>
      <c r="Y204">
        <v>2</v>
      </c>
      <c r="Z204">
        <v>2</v>
      </c>
      <c r="AA204">
        <v>2</v>
      </c>
      <c r="AB204">
        <v>2</v>
      </c>
      <c r="AC204">
        <v>2</v>
      </c>
      <c r="AD204">
        <v>2</v>
      </c>
      <c r="AE204">
        <v>2</v>
      </c>
      <c r="AF204">
        <v>2</v>
      </c>
      <c r="AG204">
        <v>2</v>
      </c>
      <c r="AH204">
        <v>2</v>
      </c>
      <c r="AI204">
        <v>2</v>
      </c>
      <c r="AJ204">
        <v>2</v>
      </c>
      <c r="AK204">
        <v>2</v>
      </c>
      <c r="AL204">
        <v>2</v>
      </c>
      <c r="AM204">
        <v>6</v>
      </c>
      <c r="AN204">
        <v>13</v>
      </c>
      <c r="AO204">
        <v>15</v>
      </c>
      <c r="AP204">
        <v>32</v>
      </c>
      <c r="AQ204">
        <v>45</v>
      </c>
      <c r="AR204">
        <v>84</v>
      </c>
      <c r="AS204">
        <v>120</v>
      </c>
      <c r="AT204">
        <v>165</v>
      </c>
      <c r="AU204">
        <v>222</v>
      </c>
      <c r="AV204">
        <v>259</v>
      </c>
      <c r="AW204">
        <v>400</v>
      </c>
      <c r="AX204">
        <v>500</v>
      </c>
      <c r="AY204">
        <v>673</v>
      </c>
      <c r="AZ204">
        <v>1073</v>
      </c>
      <c r="BA204">
        <v>1695</v>
      </c>
      <c r="BB204">
        <v>2277</v>
      </c>
      <c r="BC204">
        <v>2277</v>
      </c>
      <c r="BD204">
        <v>5232</v>
      </c>
      <c r="BE204">
        <v>6391</v>
      </c>
      <c r="BF204">
        <v>7798</v>
      </c>
      <c r="BG204">
        <v>9942</v>
      </c>
      <c r="BH204">
        <v>11748</v>
      </c>
      <c r="BI204">
        <v>13910</v>
      </c>
      <c r="BJ204">
        <v>17963</v>
      </c>
      <c r="BK204">
        <v>20410</v>
      </c>
      <c r="BL204">
        <v>25374</v>
      </c>
      <c r="BM204">
        <v>28768</v>
      </c>
      <c r="BN204">
        <v>35136</v>
      </c>
      <c r="BO204">
        <v>39885</v>
      </c>
      <c r="BP204">
        <v>49515</v>
      </c>
      <c r="BQ204">
        <v>57786</v>
      </c>
      <c r="BR204">
        <v>65719</v>
      </c>
      <c r="BS204">
        <v>73235</v>
      </c>
      <c r="BT204">
        <v>80110</v>
      </c>
      <c r="BU204">
        <v>87956</v>
      </c>
      <c r="BV204">
        <v>95923</v>
      </c>
      <c r="BW204">
        <v>104118</v>
      </c>
      <c r="BX204">
        <v>112065</v>
      </c>
      <c r="BY204">
        <v>119199</v>
      </c>
      <c r="BZ204">
        <v>126168</v>
      </c>
      <c r="CA204">
        <v>131646</v>
      </c>
      <c r="CB204">
        <v>136675</v>
      </c>
      <c r="CC204">
        <v>141942</v>
      </c>
      <c r="CD204">
        <v>148220</v>
      </c>
      <c r="CE204">
        <v>153222</v>
      </c>
      <c r="CF204">
        <v>158273</v>
      </c>
      <c r="CG204">
        <v>163027</v>
      </c>
      <c r="CH204">
        <v>166831</v>
      </c>
      <c r="CI204">
        <v>170099</v>
      </c>
      <c r="CJ204">
        <v>172541</v>
      </c>
      <c r="CK204">
        <v>177644</v>
      </c>
      <c r="CL204">
        <v>184948</v>
      </c>
      <c r="CM204">
        <v>190839</v>
      </c>
      <c r="CN204">
        <v>191726</v>
      </c>
      <c r="CO204">
        <v>198674</v>
      </c>
      <c r="CP204">
        <v>200210</v>
      </c>
      <c r="CQ204">
        <v>204178</v>
      </c>
      <c r="CR204">
        <v>208389</v>
      </c>
      <c r="CS204">
        <v>213024</v>
      </c>
      <c r="CT204">
        <v>202990</v>
      </c>
      <c r="CU204">
        <v>205905</v>
      </c>
      <c r="CV204">
        <v>207634</v>
      </c>
      <c r="CW204">
        <v>209465</v>
      </c>
      <c r="CX204">
        <v>210773</v>
      </c>
      <c r="CY204">
        <v>212917</v>
      </c>
      <c r="CZ204">
        <v>213435</v>
      </c>
      <c r="DA204">
        <v>215216</v>
      </c>
      <c r="DB204">
        <v>216582</v>
      </c>
      <c r="DC204">
        <v>217466</v>
      </c>
      <c r="DD204">
        <v>218011</v>
      </c>
      <c r="DE204">
        <v>219329</v>
      </c>
      <c r="DF204">
        <v>220325</v>
      </c>
      <c r="DG204">
        <v>221447</v>
      </c>
      <c r="DH204">
        <v>222857</v>
      </c>
      <c r="DI204">
        <v>223578</v>
      </c>
      <c r="DJ204">
        <v>224350</v>
      </c>
      <c r="DK204">
        <v>227436</v>
      </c>
      <c r="DL204">
        <v>228030</v>
      </c>
      <c r="DM204">
        <v>228691</v>
      </c>
      <c r="DN204">
        <v>229540</v>
      </c>
      <c r="DO204">
        <v>230183</v>
      </c>
      <c r="DP204">
        <v>230698</v>
      </c>
      <c r="DQ204">
        <v>230698</v>
      </c>
      <c r="DR204">
        <v>231606</v>
      </c>
      <c r="DS204">
        <v>232037</v>
      </c>
      <c r="DT204">
        <v>232555</v>
      </c>
      <c r="DU204">
        <v>233037</v>
      </c>
      <c r="DV204">
        <v>234824</v>
      </c>
      <c r="DW204">
        <v>235290</v>
      </c>
      <c r="DX204">
        <v>235772</v>
      </c>
      <c r="DY204">
        <v>235400</v>
      </c>
      <c r="DZ204">
        <v>236259</v>
      </c>
      <c r="EA204">
        <v>236259</v>
      </c>
      <c r="EB204">
        <v>237906</v>
      </c>
      <c r="EC204">
        <v>238564</v>
      </c>
      <c r="ED204">
        <v>239228</v>
      </c>
      <c r="EE204">
        <v>239479</v>
      </c>
      <c r="EF204">
        <v>239638</v>
      </c>
      <c r="EG204">
        <v>239932</v>
      </c>
      <c r="EH204">
        <v>240326</v>
      </c>
      <c r="EI204">
        <v>240660</v>
      </c>
      <c r="EJ204">
        <v>240978</v>
      </c>
      <c r="EK204">
        <v>241310</v>
      </c>
      <c r="EL204">
        <v>241550</v>
      </c>
      <c r="EM204">
        <v>241717</v>
      </c>
      <c r="EN204">
        <v>241966</v>
      </c>
      <c r="EO204">
        <v>242280</v>
      </c>
      <c r="EP204">
        <v>242707</v>
      </c>
      <c r="EQ204">
        <v>243209</v>
      </c>
      <c r="ER204">
        <v>243605</v>
      </c>
      <c r="ES204">
        <v>243928</v>
      </c>
      <c r="ET204">
        <v>244109</v>
      </c>
      <c r="EU204">
        <v>244328</v>
      </c>
      <c r="EV204">
        <v>244683</v>
      </c>
      <c r="EW204">
        <v>245268</v>
      </c>
      <c r="EX204">
        <v>245575</v>
      </c>
      <c r="EY204">
        <v>245938</v>
      </c>
      <c r="EZ204">
        <v>246272</v>
      </c>
      <c r="FA204">
        <v>246504</v>
      </c>
      <c r="FB204">
        <v>246752</v>
      </c>
      <c r="FC204">
        <v>247086</v>
      </c>
      <c r="FD204">
        <v>247486</v>
      </c>
      <c r="FE204">
        <v>247905</v>
      </c>
      <c r="FF204">
        <v>248469</v>
      </c>
      <c r="FG204">
        <v>248770</v>
      </c>
      <c r="FH204">
        <v>248970</v>
      </c>
    </row>
    <row r="205" spans="2:164" x14ac:dyDescent="0.35">
      <c r="B205" t="s">
        <v>46</v>
      </c>
      <c r="C205">
        <v>7</v>
      </c>
      <c r="D205">
        <v>81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1</v>
      </c>
      <c r="K205">
        <v>1</v>
      </c>
      <c r="L205">
        <v>1</v>
      </c>
      <c r="M205">
        <v>1</v>
      </c>
      <c r="N205">
        <v>1</v>
      </c>
      <c r="O205">
        <v>1</v>
      </c>
      <c r="P205">
        <v>1</v>
      </c>
      <c r="Q205">
        <v>1</v>
      </c>
      <c r="R205">
        <v>1</v>
      </c>
      <c r="S205">
        <v>1</v>
      </c>
      <c r="T205">
        <v>1</v>
      </c>
      <c r="U205">
        <v>1</v>
      </c>
      <c r="V205">
        <v>1</v>
      </c>
      <c r="W205">
        <v>1</v>
      </c>
      <c r="X205">
        <v>1</v>
      </c>
      <c r="Y205">
        <v>1</v>
      </c>
      <c r="Z205">
        <v>1</v>
      </c>
      <c r="AA205">
        <v>1</v>
      </c>
      <c r="AB205">
        <v>1</v>
      </c>
      <c r="AC205">
        <v>1</v>
      </c>
      <c r="AD205">
        <v>1</v>
      </c>
      <c r="AE205">
        <v>1</v>
      </c>
      <c r="AF205">
        <v>1</v>
      </c>
      <c r="AG205">
        <v>1</v>
      </c>
      <c r="AH205">
        <v>1</v>
      </c>
      <c r="AI205">
        <v>1</v>
      </c>
      <c r="AJ205">
        <v>1</v>
      </c>
      <c r="AK205">
        <v>1</v>
      </c>
      <c r="AL205">
        <v>1</v>
      </c>
      <c r="AM205">
        <v>1</v>
      </c>
      <c r="AN205">
        <v>1</v>
      </c>
      <c r="AO205">
        <v>1</v>
      </c>
      <c r="AP205">
        <v>1</v>
      </c>
      <c r="AQ205">
        <v>1</v>
      </c>
      <c r="AR205">
        <v>1</v>
      </c>
      <c r="AS205">
        <v>1</v>
      </c>
      <c r="AT205">
        <v>1</v>
      </c>
      <c r="AU205">
        <v>1</v>
      </c>
      <c r="AV205">
        <v>1</v>
      </c>
      <c r="AW205">
        <v>1</v>
      </c>
      <c r="AX205">
        <v>1</v>
      </c>
      <c r="AY205">
        <v>1</v>
      </c>
      <c r="AZ205">
        <v>1</v>
      </c>
      <c r="BA205">
        <v>1</v>
      </c>
      <c r="BB205">
        <v>2</v>
      </c>
      <c r="BC205">
        <v>2</v>
      </c>
      <c r="BD205">
        <v>6</v>
      </c>
      <c r="BE205">
        <v>10</v>
      </c>
      <c r="BF205">
        <v>18</v>
      </c>
      <c r="BG205">
        <v>28</v>
      </c>
      <c r="BH205">
        <v>44</v>
      </c>
      <c r="BI205">
        <v>51</v>
      </c>
      <c r="BJ205">
        <v>60</v>
      </c>
      <c r="BK205">
        <v>73</v>
      </c>
      <c r="BL205">
        <v>77</v>
      </c>
      <c r="BM205">
        <v>82</v>
      </c>
      <c r="BN205">
        <v>97</v>
      </c>
      <c r="BO205">
        <v>102</v>
      </c>
      <c r="BP205">
        <v>102</v>
      </c>
      <c r="BQ205">
        <v>106</v>
      </c>
      <c r="BR205">
        <v>106</v>
      </c>
      <c r="BS205">
        <v>113</v>
      </c>
      <c r="BT205">
        <v>117</v>
      </c>
      <c r="BU205">
        <v>122</v>
      </c>
      <c r="BV205">
        <v>143</v>
      </c>
      <c r="BW205">
        <v>146</v>
      </c>
      <c r="BX205">
        <v>151</v>
      </c>
      <c r="BY205">
        <v>159</v>
      </c>
      <c r="BZ205">
        <v>166</v>
      </c>
      <c r="CA205">
        <v>176</v>
      </c>
      <c r="CB205">
        <v>178</v>
      </c>
      <c r="CC205">
        <v>185</v>
      </c>
      <c r="CD205">
        <v>189</v>
      </c>
      <c r="CE205">
        <v>190</v>
      </c>
      <c r="CF205">
        <v>190</v>
      </c>
      <c r="CG205">
        <v>198</v>
      </c>
      <c r="CH205">
        <v>210</v>
      </c>
      <c r="CI205">
        <v>217</v>
      </c>
      <c r="CJ205">
        <v>233</v>
      </c>
      <c r="CK205">
        <v>238</v>
      </c>
      <c r="CL205">
        <v>238</v>
      </c>
      <c r="CM205">
        <v>244</v>
      </c>
      <c r="CN205">
        <v>254</v>
      </c>
      <c r="CO205">
        <v>271</v>
      </c>
      <c r="CP205">
        <v>304</v>
      </c>
      <c r="CQ205">
        <v>310</v>
      </c>
      <c r="CR205">
        <v>330</v>
      </c>
      <c r="CS205">
        <v>368</v>
      </c>
      <c r="CT205">
        <v>420</v>
      </c>
      <c r="CU205">
        <v>460</v>
      </c>
      <c r="CV205">
        <v>523</v>
      </c>
      <c r="CW205">
        <v>588</v>
      </c>
      <c r="CX205">
        <v>619</v>
      </c>
      <c r="CY205">
        <v>649</v>
      </c>
      <c r="CZ205">
        <v>663</v>
      </c>
      <c r="DA205">
        <v>690</v>
      </c>
      <c r="DB205">
        <v>705</v>
      </c>
      <c r="DC205">
        <v>718</v>
      </c>
      <c r="DD205">
        <v>751</v>
      </c>
      <c r="DE205">
        <v>771</v>
      </c>
      <c r="DF205">
        <v>797</v>
      </c>
      <c r="DG205">
        <v>824</v>
      </c>
      <c r="DH205">
        <v>835</v>
      </c>
      <c r="DI205">
        <v>847</v>
      </c>
      <c r="DJ205">
        <v>863</v>
      </c>
      <c r="DK205">
        <v>869</v>
      </c>
      <c r="DL205">
        <v>889</v>
      </c>
      <c r="DM205">
        <v>915</v>
      </c>
      <c r="DN205">
        <v>925</v>
      </c>
      <c r="DO205">
        <v>935</v>
      </c>
      <c r="DP205">
        <v>960</v>
      </c>
      <c r="DQ205">
        <v>981</v>
      </c>
      <c r="DR205">
        <v>992</v>
      </c>
      <c r="DS205">
        <v>1027</v>
      </c>
      <c r="DT205">
        <v>1028</v>
      </c>
      <c r="DU205">
        <v>1055</v>
      </c>
      <c r="DV205">
        <v>1068</v>
      </c>
      <c r="DW205">
        <v>1089</v>
      </c>
      <c r="DX205">
        <v>1141</v>
      </c>
      <c r="DY205">
        <v>1182</v>
      </c>
      <c r="DZ205">
        <v>1319</v>
      </c>
      <c r="EA205">
        <v>1469</v>
      </c>
      <c r="EB205">
        <v>1530</v>
      </c>
      <c r="EC205">
        <v>1558</v>
      </c>
      <c r="ED205">
        <v>1620</v>
      </c>
      <c r="EE205">
        <v>1633</v>
      </c>
      <c r="EF205">
        <v>1643</v>
      </c>
      <c r="EG205">
        <v>1683</v>
      </c>
      <c r="EH205">
        <v>1749</v>
      </c>
      <c r="EI205">
        <v>1797</v>
      </c>
      <c r="EJ205">
        <v>1801</v>
      </c>
      <c r="EK205">
        <v>1814</v>
      </c>
      <c r="EL205">
        <v>1835</v>
      </c>
      <c r="EM205">
        <v>1857</v>
      </c>
      <c r="EN205">
        <v>1859</v>
      </c>
      <c r="EO205">
        <v>1869</v>
      </c>
      <c r="EP205">
        <v>1877</v>
      </c>
      <c r="EQ205">
        <v>1880</v>
      </c>
      <c r="ER205">
        <v>1884</v>
      </c>
      <c r="ES205">
        <v>1889</v>
      </c>
      <c r="ET205">
        <v>1905</v>
      </c>
      <c r="EU205">
        <v>1915</v>
      </c>
      <c r="EV205">
        <v>1924</v>
      </c>
      <c r="EW205">
        <v>1947</v>
      </c>
      <c r="EX205">
        <v>1950</v>
      </c>
      <c r="EY205">
        <v>1950</v>
      </c>
      <c r="EZ205">
        <v>1950</v>
      </c>
      <c r="FA205">
        <v>1951</v>
      </c>
      <c r="FB205">
        <v>1991</v>
      </c>
      <c r="FC205">
        <v>2001</v>
      </c>
      <c r="FD205">
        <v>2010</v>
      </c>
      <c r="FE205">
        <v>2014</v>
      </c>
      <c r="FF205">
        <v>2033</v>
      </c>
      <c r="FG205">
        <v>2037</v>
      </c>
      <c r="FH205">
        <v>2039</v>
      </c>
    </row>
    <row r="206" spans="2:164" x14ac:dyDescent="0.35">
      <c r="B206" t="s">
        <v>208</v>
      </c>
      <c r="C206">
        <v>12.8628</v>
      </c>
      <c r="D206">
        <v>30.217600000000001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1</v>
      </c>
      <c r="BE206">
        <v>1</v>
      </c>
      <c r="BF206">
        <v>1</v>
      </c>
      <c r="BG206">
        <v>1</v>
      </c>
      <c r="BH206">
        <v>1</v>
      </c>
      <c r="BI206">
        <v>2</v>
      </c>
      <c r="BJ206">
        <v>2</v>
      </c>
      <c r="BK206">
        <v>2</v>
      </c>
      <c r="BL206">
        <v>2</v>
      </c>
      <c r="BM206">
        <v>2</v>
      </c>
      <c r="BN206">
        <v>2</v>
      </c>
      <c r="BO206">
        <v>3</v>
      </c>
      <c r="BP206">
        <v>3</v>
      </c>
      <c r="BQ206">
        <v>3</v>
      </c>
      <c r="BR206">
        <v>3</v>
      </c>
      <c r="BS206">
        <v>5</v>
      </c>
      <c r="BT206">
        <v>6</v>
      </c>
      <c r="BU206">
        <v>6</v>
      </c>
      <c r="BV206">
        <v>7</v>
      </c>
      <c r="BW206">
        <v>7</v>
      </c>
      <c r="BX206">
        <v>8</v>
      </c>
      <c r="BY206">
        <v>10</v>
      </c>
      <c r="BZ206">
        <v>10</v>
      </c>
      <c r="CA206">
        <v>12</v>
      </c>
      <c r="CB206">
        <v>12</v>
      </c>
      <c r="CC206">
        <v>14</v>
      </c>
      <c r="CD206">
        <v>14</v>
      </c>
      <c r="CE206">
        <v>15</v>
      </c>
      <c r="CF206">
        <v>17</v>
      </c>
      <c r="CG206">
        <v>19</v>
      </c>
      <c r="CH206">
        <v>19</v>
      </c>
      <c r="CI206">
        <v>29</v>
      </c>
      <c r="CJ206">
        <v>32</v>
      </c>
      <c r="CK206">
        <v>32</v>
      </c>
      <c r="CL206">
        <v>32</v>
      </c>
      <c r="CM206">
        <v>33</v>
      </c>
      <c r="CN206">
        <v>66</v>
      </c>
      <c r="CO206">
        <v>66</v>
      </c>
      <c r="CP206">
        <v>107</v>
      </c>
      <c r="CQ206">
        <v>107</v>
      </c>
      <c r="CR206">
        <v>140</v>
      </c>
      <c r="CS206">
        <v>174</v>
      </c>
      <c r="CT206">
        <v>174</v>
      </c>
      <c r="CU206">
        <v>213</v>
      </c>
      <c r="CV206">
        <v>237</v>
      </c>
      <c r="CW206">
        <v>275</v>
      </c>
      <c r="CX206">
        <v>318</v>
      </c>
      <c r="CY206">
        <v>375</v>
      </c>
      <c r="CZ206">
        <v>442</v>
      </c>
      <c r="DA206">
        <v>533</v>
      </c>
      <c r="DB206">
        <v>592</v>
      </c>
      <c r="DC206">
        <v>592</v>
      </c>
      <c r="DD206">
        <v>678</v>
      </c>
      <c r="DE206">
        <v>778</v>
      </c>
      <c r="DF206">
        <v>852</v>
      </c>
      <c r="DG206">
        <v>930</v>
      </c>
      <c r="DH206">
        <v>1111</v>
      </c>
      <c r="DI206">
        <v>1164</v>
      </c>
      <c r="DJ206">
        <v>1365</v>
      </c>
      <c r="DK206">
        <v>1526</v>
      </c>
      <c r="DL206">
        <v>1661</v>
      </c>
      <c r="DM206">
        <v>1818</v>
      </c>
      <c r="DN206">
        <v>1818</v>
      </c>
      <c r="DO206">
        <v>1964</v>
      </c>
      <c r="DP206">
        <v>2289</v>
      </c>
      <c r="DQ206">
        <v>2289</v>
      </c>
      <c r="DR206">
        <v>2591</v>
      </c>
      <c r="DS206">
        <v>2728</v>
      </c>
      <c r="DT206">
        <v>2728</v>
      </c>
      <c r="DU206">
        <v>3138</v>
      </c>
      <c r="DV206">
        <v>3378</v>
      </c>
      <c r="DW206">
        <v>3628</v>
      </c>
      <c r="DX206">
        <v>3820</v>
      </c>
      <c r="DY206">
        <v>3976</v>
      </c>
      <c r="DZ206">
        <v>3976</v>
      </c>
      <c r="EA206">
        <v>4346</v>
      </c>
      <c r="EB206">
        <v>4346</v>
      </c>
      <c r="EC206">
        <v>4521</v>
      </c>
      <c r="ED206">
        <v>4800</v>
      </c>
      <c r="EE206">
        <v>5026</v>
      </c>
      <c r="EF206">
        <v>5173</v>
      </c>
      <c r="EG206">
        <v>5310</v>
      </c>
      <c r="EH206">
        <v>5499</v>
      </c>
      <c r="EI206">
        <v>5714</v>
      </c>
      <c r="EJ206">
        <v>5865</v>
      </c>
      <c r="EK206">
        <v>6081</v>
      </c>
      <c r="EL206">
        <v>6081</v>
      </c>
      <c r="EM206">
        <v>6242</v>
      </c>
      <c r="EN206">
        <v>6427</v>
      </c>
      <c r="EO206">
        <v>6582</v>
      </c>
      <c r="EP206">
        <v>6730</v>
      </c>
      <c r="EQ206">
        <v>6879</v>
      </c>
      <c r="ER206">
        <v>7007</v>
      </c>
      <c r="ES206">
        <v>7220</v>
      </c>
      <c r="ET206">
        <v>7435</v>
      </c>
      <c r="EU206">
        <v>7740</v>
      </c>
      <c r="EV206">
        <v>8020</v>
      </c>
      <c r="EW206">
        <v>8020</v>
      </c>
      <c r="EX206">
        <v>8316</v>
      </c>
      <c r="EY206">
        <v>8580</v>
      </c>
      <c r="EZ206">
        <v>8580</v>
      </c>
      <c r="FA206">
        <v>8698</v>
      </c>
      <c r="FB206">
        <v>8889</v>
      </c>
      <c r="FC206">
        <v>8889</v>
      </c>
      <c r="FD206">
        <v>8984</v>
      </c>
      <c r="FE206">
        <v>9257</v>
      </c>
      <c r="FF206">
        <v>9257</v>
      </c>
      <c r="FG206">
        <v>9257</v>
      </c>
      <c r="FH206">
        <v>9257</v>
      </c>
    </row>
    <row r="207" spans="2:164" x14ac:dyDescent="0.35">
      <c r="B207" t="s">
        <v>227</v>
      </c>
      <c r="C207">
        <v>3.9192999999999998</v>
      </c>
      <c r="D207">
        <v>-56.027799999999999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1</v>
      </c>
      <c r="BF207">
        <v>1</v>
      </c>
      <c r="BG207">
        <v>1</v>
      </c>
      <c r="BH207">
        <v>1</v>
      </c>
      <c r="BI207">
        <v>1</v>
      </c>
      <c r="BJ207">
        <v>1</v>
      </c>
      <c r="BK207">
        <v>4</v>
      </c>
      <c r="BL207">
        <v>4</v>
      </c>
      <c r="BM207">
        <v>5</v>
      </c>
      <c r="BN207">
        <v>5</v>
      </c>
      <c r="BO207">
        <v>7</v>
      </c>
      <c r="BP207">
        <v>8</v>
      </c>
      <c r="BQ207">
        <v>8</v>
      </c>
      <c r="BR207">
        <v>8</v>
      </c>
      <c r="BS207">
        <v>8</v>
      </c>
      <c r="BT207">
        <v>8</v>
      </c>
      <c r="BU207">
        <v>8</v>
      </c>
      <c r="BV207">
        <v>9</v>
      </c>
      <c r="BW207">
        <v>10</v>
      </c>
      <c r="BX207">
        <v>10</v>
      </c>
      <c r="BY207">
        <v>10</v>
      </c>
      <c r="BZ207">
        <v>10</v>
      </c>
      <c r="CA207">
        <v>10</v>
      </c>
      <c r="CB207">
        <v>10</v>
      </c>
      <c r="CC207">
        <v>10</v>
      </c>
      <c r="CD207">
        <v>10</v>
      </c>
      <c r="CE207">
        <v>10</v>
      </c>
      <c r="CF207">
        <v>10</v>
      </c>
      <c r="CG207">
        <v>10</v>
      </c>
      <c r="CH207">
        <v>10</v>
      </c>
      <c r="CI207">
        <v>10</v>
      </c>
      <c r="CJ207">
        <v>10</v>
      </c>
      <c r="CK207">
        <v>10</v>
      </c>
      <c r="CL207">
        <v>10</v>
      </c>
      <c r="CM207">
        <v>10</v>
      </c>
      <c r="CN207">
        <v>10</v>
      </c>
      <c r="CO207">
        <v>10</v>
      </c>
      <c r="CP207">
        <v>10</v>
      </c>
      <c r="CQ207">
        <v>10</v>
      </c>
      <c r="CR207">
        <v>10</v>
      </c>
      <c r="CS207">
        <v>10</v>
      </c>
      <c r="CT207">
        <v>10</v>
      </c>
      <c r="CU207">
        <v>10</v>
      </c>
      <c r="CV207">
        <v>10</v>
      </c>
      <c r="CW207">
        <v>10</v>
      </c>
      <c r="CX207">
        <v>10</v>
      </c>
      <c r="CY207">
        <v>10</v>
      </c>
      <c r="CZ207">
        <v>10</v>
      </c>
      <c r="DA207">
        <v>10</v>
      </c>
      <c r="DB207">
        <v>10</v>
      </c>
      <c r="DC207">
        <v>10</v>
      </c>
      <c r="DD207">
        <v>10</v>
      </c>
      <c r="DE207">
        <v>10</v>
      </c>
      <c r="DF207">
        <v>10</v>
      </c>
      <c r="DG207">
        <v>10</v>
      </c>
      <c r="DH207">
        <v>10</v>
      </c>
      <c r="DI207">
        <v>10</v>
      </c>
      <c r="DJ207">
        <v>10</v>
      </c>
      <c r="DK207">
        <v>10</v>
      </c>
      <c r="DL207">
        <v>10</v>
      </c>
      <c r="DM207">
        <v>10</v>
      </c>
      <c r="DN207">
        <v>10</v>
      </c>
      <c r="DO207">
        <v>10</v>
      </c>
      <c r="DP207">
        <v>10</v>
      </c>
      <c r="DQ207">
        <v>10</v>
      </c>
      <c r="DR207">
        <v>11</v>
      </c>
      <c r="DS207">
        <v>11</v>
      </c>
      <c r="DT207">
        <v>11</v>
      </c>
      <c r="DU207">
        <v>11</v>
      </c>
      <c r="DV207">
        <v>11</v>
      </c>
      <c r="DW207">
        <v>11</v>
      </c>
      <c r="DX207">
        <v>11</v>
      </c>
      <c r="DY207">
        <v>11</v>
      </c>
      <c r="DZ207">
        <v>11</v>
      </c>
      <c r="EA207">
        <v>12</v>
      </c>
      <c r="EB207">
        <v>12</v>
      </c>
      <c r="EC207">
        <v>12</v>
      </c>
      <c r="ED207">
        <v>14</v>
      </c>
      <c r="EE207">
        <v>23</v>
      </c>
      <c r="EF207">
        <v>44</v>
      </c>
      <c r="EG207">
        <v>54</v>
      </c>
      <c r="EH207">
        <v>74</v>
      </c>
      <c r="EI207">
        <v>82</v>
      </c>
      <c r="EJ207">
        <v>90</v>
      </c>
      <c r="EK207">
        <v>100</v>
      </c>
      <c r="EL207">
        <v>122</v>
      </c>
      <c r="EM207">
        <v>128</v>
      </c>
      <c r="EN207">
        <v>137</v>
      </c>
      <c r="EO207">
        <v>144</v>
      </c>
      <c r="EP207">
        <v>168</v>
      </c>
      <c r="EQ207">
        <v>187</v>
      </c>
      <c r="ER207">
        <v>196</v>
      </c>
      <c r="ES207">
        <v>208</v>
      </c>
      <c r="ET207">
        <v>229</v>
      </c>
      <c r="EU207">
        <v>236</v>
      </c>
      <c r="EV207">
        <v>261</v>
      </c>
      <c r="EW207">
        <v>277</v>
      </c>
      <c r="EX207">
        <v>293</v>
      </c>
      <c r="EY207">
        <v>303</v>
      </c>
      <c r="EZ207">
        <v>314</v>
      </c>
      <c r="FA207">
        <v>319</v>
      </c>
      <c r="FB207">
        <v>319</v>
      </c>
      <c r="FC207">
        <v>357</v>
      </c>
      <c r="FD207">
        <v>373</v>
      </c>
      <c r="FE207">
        <v>389</v>
      </c>
      <c r="FF207">
        <v>467</v>
      </c>
      <c r="FG207">
        <v>490</v>
      </c>
      <c r="FH207">
        <v>501</v>
      </c>
    </row>
    <row r="208" spans="2:164" x14ac:dyDescent="0.35">
      <c r="B208" t="s">
        <v>53</v>
      </c>
      <c r="C208">
        <v>63</v>
      </c>
      <c r="D208">
        <v>16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1</v>
      </c>
      <c r="O208">
        <v>1</v>
      </c>
      <c r="P208">
        <v>1</v>
      </c>
      <c r="Q208">
        <v>1</v>
      </c>
      <c r="R208">
        <v>1</v>
      </c>
      <c r="S208">
        <v>1</v>
      </c>
      <c r="T208">
        <v>1</v>
      </c>
      <c r="U208">
        <v>1</v>
      </c>
      <c r="V208">
        <v>1</v>
      </c>
      <c r="W208">
        <v>1</v>
      </c>
      <c r="X208">
        <v>1</v>
      </c>
      <c r="Y208">
        <v>1</v>
      </c>
      <c r="Z208">
        <v>1</v>
      </c>
      <c r="AA208">
        <v>1</v>
      </c>
      <c r="AB208">
        <v>1</v>
      </c>
      <c r="AC208">
        <v>1</v>
      </c>
      <c r="AD208">
        <v>1</v>
      </c>
      <c r="AE208">
        <v>1</v>
      </c>
      <c r="AF208">
        <v>1</v>
      </c>
      <c r="AG208">
        <v>1</v>
      </c>
      <c r="AH208">
        <v>1</v>
      </c>
      <c r="AI208">
        <v>1</v>
      </c>
      <c r="AJ208">
        <v>1</v>
      </c>
      <c r="AK208">
        <v>1</v>
      </c>
      <c r="AL208">
        <v>1</v>
      </c>
      <c r="AM208">
        <v>1</v>
      </c>
      <c r="AN208">
        <v>2</v>
      </c>
      <c r="AO208">
        <v>7</v>
      </c>
      <c r="AP208">
        <v>7</v>
      </c>
      <c r="AQ208">
        <v>12</v>
      </c>
      <c r="AR208">
        <v>14</v>
      </c>
      <c r="AS208">
        <v>15</v>
      </c>
      <c r="AT208">
        <v>21</v>
      </c>
      <c r="AU208">
        <v>35</v>
      </c>
      <c r="AV208">
        <v>94</v>
      </c>
      <c r="AW208">
        <v>101</v>
      </c>
      <c r="AX208">
        <v>161</v>
      </c>
      <c r="AY208">
        <v>203</v>
      </c>
      <c r="AZ208">
        <v>248</v>
      </c>
      <c r="BA208">
        <v>355</v>
      </c>
      <c r="BB208">
        <v>500</v>
      </c>
      <c r="BC208">
        <v>599</v>
      </c>
      <c r="BD208">
        <v>814</v>
      </c>
      <c r="BE208">
        <v>961</v>
      </c>
      <c r="BF208">
        <v>1022</v>
      </c>
      <c r="BG208">
        <v>1103</v>
      </c>
      <c r="BH208">
        <v>1190</v>
      </c>
      <c r="BI208">
        <v>1279</v>
      </c>
      <c r="BJ208">
        <v>1439</v>
      </c>
      <c r="BK208">
        <v>1639</v>
      </c>
      <c r="BL208">
        <v>1763</v>
      </c>
      <c r="BM208">
        <v>1934</v>
      </c>
      <c r="BN208">
        <v>2046</v>
      </c>
      <c r="BO208">
        <v>2286</v>
      </c>
      <c r="BP208">
        <v>2526</v>
      </c>
      <c r="BQ208">
        <v>2840</v>
      </c>
      <c r="BR208">
        <v>3069</v>
      </c>
      <c r="BS208">
        <v>3447</v>
      </c>
      <c r="BT208">
        <v>3700</v>
      </c>
      <c r="BU208">
        <v>4028</v>
      </c>
      <c r="BV208">
        <v>4435</v>
      </c>
      <c r="BW208">
        <v>4947</v>
      </c>
      <c r="BX208">
        <v>5568</v>
      </c>
      <c r="BY208">
        <v>6131</v>
      </c>
      <c r="BZ208">
        <v>6443</v>
      </c>
      <c r="CA208">
        <v>6830</v>
      </c>
      <c r="CB208">
        <v>7206</v>
      </c>
      <c r="CC208">
        <v>7693</v>
      </c>
      <c r="CD208">
        <v>8419</v>
      </c>
      <c r="CE208">
        <v>9141</v>
      </c>
      <c r="CF208">
        <v>9685</v>
      </c>
      <c r="CG208">
        <v>10151</v>
      </c>
      <c r="CH208">
        <v>10483</v>
      </c>
      <c r="CI208">
        <v>10948</v>
      </c>
      <c r="CJ208">
        <v>11445</v>
      </c>
      <c r="CK208">
        <v>11927</v>
      </c>
      <c r="CL208">
        <v>12540</v>
      </c>
      <c r="CM208">
        <v>13216</v>
      </c>
      <c r="CN208">
        <v>13822</v>
      </c>
      <c r="CO208">
        <v>14385</v>
      </c>
      <c r="CP208">
        <v>14777</v>
      </c>
      <c r="CQ208">
        <v>15322</v>
      </c>
      <c r="CR208">
        <v>16004</v>
      </c>
      <c r="CS208">
        <v>16755</v>
      </c>
      <c r="CT208">
        <v>17567</v>
      </c>
      <c r="CU208">
        <v>18177</v>
      </c>
      <c r="CV208">
        <v>18640</v>
      </c>
      <c r="CW208">
        <v>18926</v>
      </c>
      <c r="CX208">
        <v>19621</v>
      </c>
      <c r="CY208">
        <v>20302</v>
      </c>
      <c r="CZ208">
        <v>21092</v>
      </c>
      <c r="DA208">
        <v>21520</v>
      </c>
      <c r="DB208">
        <v>22082</v>
      </c>
      <c r="DC208">
        <v>22317</v>
      </c>
      <c r="DD208">
        <v>22721</v>
      </c>
      <c r="DE208">
        <v>23216</v>
      </c>
      <c r="DF208">
        <v>23918</v>
      </c>
      <c r="DG208">
        <v>24623</v>
      </c>
      <c r="DH208">
        <v>25265</v>
      </c>
      <c r="DI208">
        <v>25921</v>
      </c>
      <c r="DJ208">
        <v>26322</v>
      </c>
      <c r="DK208">
        <v>26670</v>
      </c>
      <c r="DL208">
        <v>27272</v>
      </c>
      <c r="DM208">
        <v>27909</v>
      </c>
      <c r="DN208">
        <v>28582</v>
      </c>
      <c r="DO208">
        <v>29207</v>
      </c>
      <c r="DP208">
        <v>29677</v>
      </c>
      <c r="DQ208">
        <v>30143</v>
      </c>
      <c r="DR208">
        <v>30377</v>
      </c>
      <c r="DS208">
        <v>30799</v>
      </c>
      <c r="DT208">
        <v>31523</v>
      </c>
      <c r="DU208">
        <v>32172</v>
      </c>
      <c r="DV208">
        <v>32809</v>
      </c>
      <c r="DW208">
        <v>33188</v>
      </c>
      <c r="DX208">
        <v>33459</v>
      </c>
      <c r="DY208">
        <v>33843</v>
      </c>
      <c r="DZ208">
        <v>34440</v>
      </c>
      <c r="EA208">
        <v>35088</v>
      </c>
      <c r="EB208">
        <v>35727</v>
      </c>
      <c r="EC208">
        <v>36476</v>
      </c>
      <c r="ED208">
        <v>37113</v>
      </c>
      <c r="EE208">
        <v>37542</v>
      </c>
      <c r="EF208">
        <v>37814</v>
      </c>
      <c r="EG208">
        <v>38589</v>
      </c>
      <c r="EH208">
        <v>40803</v>
      </c>
      <c r="EI208">
        <v>41883</v>
      </c>
      <c r="EJ208">
        <v>42939</v>
      </c>
      <c r="EK208">
        <v>43887</v>
      </c>
      <c r="EL208">
        <v>44730</v>
      </c>
      <c r="EM208">
        <v>45133</v>
      </c>
      <c r="EN208">
        <v>45924</v>
      </c>
      <c r="EO208">
        <v>46814</v>
      </c>
      <c r="EP208">
        <v>48288</v>
      </c>
      <c r="EQ208">
        <v>49684</v>
      </c>
      <c r="ER208">
        <v>50931</v>
      </c>
      <c r="ES208">
        <v>51614</v>
      </c>
      <c r="ET208">
        <v>52383</v>
      </c>
      <c r="EU208">
        <v>53323</v>
      </c>
      <c r="EV208">
        <v>54562</v>
      </c>
      <c r="EW208">
        <v>56043</v>
      </c>
      <c r="EX208">
        <v>58076</v>
      </c>
      <c r="EY208">
        <v>58591</v>
      </c>
      <c r="EZ208">
        <v>58848</v>
      </c>
      <c r="FA208">
        <v>58932</v>
      </c>
      <c r="FB208">
        <v>60837</v>
      </c>
      <c r="FC208">
        <v>62324</v>
      </c>
      <c r="FD208">
        <v>63890</v>
      </c>
      <c r="FE208">
        <v>65137</v>
      </c>
      <c r="FF208">
        <v>65137</v>
      </c>
      <c r="FG208">
        <v>65137</v>
      </c>
      <c r="FH208">
        <v>67667</v>
      </c>
    </row>
    <row r="209" spans="1:164" x14ac:dyDescent="0.35">
      <c r="B209" t="s">
        <v>66</v>
      </c>
      <c r="C209">
        <v>46.818199999999997</v>
      </c>
      <c r="D209">
        <v>8.2274999999999991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1</v>
      </c>
      <c r="AN209">
        <v>1</v>
      </c>
      <c r="AO209">
        <v>8</v>
      </c>
      <c r="AP209">
        <v>8</v>
      </c>
      <c r="AQ209">
        <v>18</v>
      </c>
      <c r="AR209">
        <v>27</v>
      </c>
      <c r="AS209">
        <v>42</v>
      </c>
      <c r="AT209">
        <v>56</v>
      </c>
      <c r="AU209">
        <v>90</v>
      </c>
      <c r="AV209">
        <v>114</v>
      </c>
      <c r="AW209">
        <v>214</v>
      </c>
      <c r="AX209">
        <v>268</v>
      </c>
      <c r="AY209">
        <v>337</v>
      </c>
      <c r="AZ209">
        <v>374</v>
      </c>
      <c r="BA209">
        <v>491</v>
      </c>
      <c r="BB209">
        <v>652</v>
      </c>
      <c r="BC209">
        <v>652</v>
      </c>
      <c r="BD209">
        <v>1139</v>
      </c>
      <c r="BE209">
        <v>1359</v>
      </c>
      <c r="BF209">
        <v>2200</v>
      </c>
      <c r="BG209">
        <v>2200</v>
      </c>
      <c r="BH209">
        <v>2700</v>
      </c>
      <c r="BI209">
        <v>3028</v>
      </c>
      <c r="BJ209">
        <v>4075</v>
      </c>
      <c r="BK209">
        <v>5294</v>
      </c>
      <c r="BL209">
        <v>6575</v>
      </c>
      <c r="BM209">
        <v>7474</v>
      </c>
      <c r="BN209">
        <v>8795</v>
      </c>
      <c r="BO209">
        <v>9877</v>
      </c>
      <c r="BP209">
        <v>10897</v>
      </c>
      <c r="BQ209">
        <v>11811</v>
      </c>
      <c r="BR209">
        <v>12928</v>
      </c>
      <c r="BS209">
        <v>14076</v>
      </c>
      <c r="BT209">
        <v>14829</v>
      </c>
      <c r="BU209">
        <v>15922</v>
      </c>
      <c r="BV209">
        <v>16605</v>
      </c>
      <c r="BW209">
        <v>17768</v>
      </c>
      <c r="BX209">
        <v>18827</v>
      </c>
      <c r="BY209">
        <v>19606</v>
      </c>
      <c r="BZ209">
        <v>20505</v>
      </c>
      <c r="CA209">
        <v>21100</v>
      </c>
      <c r="CB209">
        <v>21657</v>
      </c>
      <c r="CC209">
        <v>22253</v>
      </c>
      <c r="CD209">
        <v>23280</v>
      </c>
      <c r="CE209">
        <v>24051</v>
      </c>
      <c r="CF209">
        <v>24551</v>
      </c>
      <c r="CG209">
        <v>25107</v>
      </c>
      <c r="CH209">
        <v>25415</v>
      </c>
      <c r="CI209">
        <v>25688</v>
      </c>
      <c r="CJ209">
        <v>25936</v>
      </c>
      <c r="CK209">
        <v>26336</v>
      </c>
      <c r="CL209">
        <v>26732</v>
      </c>
      <c r="CM209">
        <v>27078</v>
      </c>
      <c r="CN209">
        <v>27404</v>
      </c>
      <c r="CO209">
        <v>27740</v>
      </c>
      <c r="CP209">
        <v>27944</v>
      </c>
      <c r="CQ209">
        <v>28063</v>
      </c>
      <c r="CR209">
        <v>28268</v>
      </c>
      <c r="CS209">
        <v>28496</v>
      </c>
      <c r="CT209">
        <v>28677</v>
      </c>
      <c r="CU209">
        <v>28894</v>
      </c>
      <c r="CV209">
        <v>29061</v>
      </c>
      <c r="CW209">
        <v>29164</v>
      </c>
      <c r="CX209">
        <v>29264</v>
      </c>
      <c r="CY209">
        <v>29407</v>
      </c>
      <c r="CZ209">
        <v>29586</v>
      </c>
      <c r="DA209">
        <v>29705</v>
      </c>
      <c r="DB209">
        <v>29817</v>
      </c>
      <c r="DC209">
        <v>29905</v>
      </c>
      <c r="DD209">
        <v>29981</v>
      </c>
      <c r="DE209">
        <v>30009</v>
      </c>
      <c r="DF209">
        <v>30060</v>
      </c>
      <c r="DG209">
        <v>30126</v>
      </c>
      <c r="DH209">
        <v>30207</v>
      </c>
      <c r="DI209">
        <v>30251</v>
      </c>
      <c r="DJ209">
        <v>30305</v>
      </c>
      <c r="DK209">
        <v>30344</v>
      </c>
      <c r="DL209">
        <v>30380</v>
      </c>
      <c r="DM209">
        <v>30413</v>
      </c>
      <c r="DN209">
        <v>30463</v>
      </c>
      <c r="DO209">
        <v>30514</v>
      </c>
      <c r="DP209">
        <v>30572</v>
      </c>
      <c r="DQ209">
        <v>30587</v>
      </c>
      <c r="DR209">
        <v>30597</v>
      </c>
      <c r="DS209">
        <v>30618</v>
      </c>
      <c r="DT209">
        <v>30658</v>
      </c>
      <c r="DU209">
        <v>30694</v>
      </c>
      <c r="DV209">
        <v>30707</v>
      </c>
      <c r="DW209">
        <v>30725</v>
      </c>
      <c r="DX209">
        <v>30736</v>
      </c>
      <c r="DY209">
        <v>30746</v>
      </c>
      <c r="DZ209">
        <v>30761</v>
      </c>
      <c r="EA209">
        <v>30776</v>
      </c>
      <c r="EB209">
        <v>30796</v>
      </c>
      <c r="EC209">
        <v>30828</v>
      </c>
      <c r="ED209">
        <v>30845</v>
      </c>
      <c r="EE209">
        <v>30862</v>
      </c>
      <c r="EF209">
        <v>30871</v>
      </c>
      <c r="EG209">
        <v>30874</v>
      </c>
      <c r="EH209">
        <v>30893</v>
      </c>
      <c r="EI209">
        <v>30913</v>
      </c>
      <c r="EJ209">
        <v>30936</v>
      </c>
      <c r="EK209">
        <v>30956</v>
      </c>
      <c r="EL209">
        <v>30965</v>
      </c>
      <c r="EM209">
        <v>30972</v>
      </c>
      <c r="EN209">
        <v>30988</v>
      </c>
      <c r="EO209">
        <v>31011</v>
      </c>
      <c r="EP209">
        <v>31044</v>
      </c>
      <c r="EQ209">
        <v>31063</v>
      </c>
      <c r="ER209">
        <v>31094</v>
      </c>
      <c r="ES209">
        <v>31117</v>
      </c>
      <c r="ET209">
        <v>31131</v>
      </c>
      <c r="EU209">
        <v>31154</v>
      </c>
      <c r="EV209">
        <v>31187</v>
      </c>
      <c r="EW209">
        <v>31200</v>
      </c>
      <c r="EX209">
        <v>31235</v>
      </c>
      <c r="EY209">
        <v>31243</v>
      </c>
      <c r="EZ209">
        <v>31292</v>
      </c>
      <c r="FA209">
        <v>31310</v>
      </c>
      <c r="FB209">
        <v>31332</v>
      </c>
      <c r="FC209">
        <v>31376</v>
      </c>
      <c r="FD209">
        <v>31428</v>
      </c>
      <c r="FE209">
        <v>31486</v>
      </c>
      <c r="FF209">
        <v>31555</v>
      </c>
      <c r="FG209">
        <v>31617</v>
      </c>
      <c r="FH209">
        <v>31652</v>
      </c>
    </row>
    <row r="210" spans="1:164" x14ac:dyDescent="0.35">
      <c r="B210" t="s">
        <v>177</v>
      </c>
      <c r="C210">
        <v>23.7</v>
      </c>
      <c r="D210">
        <v>121</v>
      </c>
      <c r="E210">
        <v>1</v>
      </c>
      <c r="F210">
        <v>1</v>
      </c>
      <c r="G210">
        <v>3</v>
      </c>
      <c r="H210">
        <v>3</v>
      </c>
      <c r="I210">
        <v>4</v>
      </c>
      <c r="J210">
        <v>5</v>
      </c>
      <c r="K210">
        <v>8</v>
      </c>
      <c r="L210">
        <v>8</v>
      </c>
      <c r="M210">
        <v>9</v>
      </c>
      <c r="N210">
        <v>10</v>
      </c>
      <c r="O210">
        <v>10</v>
      </c>
      <c r="P210">
        <v>10</v>
      </c>
      <c r="Q210">
        <v>10</v>
      </c>
      <c r="R210">
        <v>11</v>
      </c>
      <c r="S210">
        <v>11</v>
      </c>
      <c r="T210">
        <v>16</v>
      </c>
      <c r="U210">
        <v>16</v>
      </c>
      <c r="V210">
        <v>17</v>
      </c>
      <c r="W210">
        <v>18</v>
      </c>
      <c r="X210">
        <v>18</v>
      </c>
      <c r="Y210">
        <v>18</v>
      </c>
      <c r="Z210">
        <v>18</v>
      </c>
      <c r="AA210">
        <v>18</v>
      </c>
      <c r="AB210">
        <v>18</v>
      </c>
      <c r="AC210">
        <v>18</v>
      </c>
      <c r="AD210">
        <v>20</v>
      </c>
      <c r="AE210">
        <v>22</v>
      </c>
      <c r="AF210">
        <v>22</v>
      </c>
      <c r="AG210">
        <v>23</v>
      </c>
      <c r="AH210">
        <v>24</v>
      </c>
      <c r="AI210">
        <v>26</v>
      </c>
      <c r="AJ210">
        <v>26</v>
      </c>
      <c r="AK210">
        <v>28</v>
      </c>
      <c r="AL210">
        <v>30</v>
      </c>
      <c r="AM210">
        <v>31</v>
      </c>
      <c r="AN210">
        <v>32</v>
      </c>
      <c r="AO210">
        <v>32</v>
      </c>
      <c r="AP210">
        <v>34</v>
      </c>
      <c r="AQ210">
        <v>39</v>
      </c>
      <c r="AR210">
        <v>40</v>
      </c>
      <c r="AS210">
        <v>41</v>
      </c>
      <c r="AT210">
        <v>42</v>
      </c>
      <c r="AU210">
        <v>42</v>
      </c>
      <c r="AV210">
        <v>44</v>
      </c>
      <c r="AW210">
        <v>45</v>
      </c>
      <c r="AX210">
        <v>45</v>
      </c>
      <c r="AY210">
        <v>45</v>
      </c>
      <c r="AZ210">
        <v>45</v>
      </c>
      <c r="BA210">
        <v>47</v>
      </c>
      <c r="BB210">
        <v>48</v>
      </c>
      <c r="BC210">
        <v>49</v>
      </c>
      <c r="BD210">
        <v>50</v>
      </c>
      <c r="BE210">
        <v>53</v>
      </c>
      <c r="BF210">
        <v>59</v>
      </c>
      <c r="BG210">
        <v>67</v>
      </c>
      <c r="BH210">
        <v>77</v>
      </c>
      <c r="BI210">
        <v>100</v>
      </c>
      <c r="BJ210">
        <v>108</v>
      </c>
      <c r="BK210">
        <v>135</v>
      </c>
      <c r="BL210">
        <v>153</v>
      </c>
      <c r="BM210">
        <v>169</v>
      </c>
      <c r="BN210">
        <v>195</v>
      </c>
      <c r="BO210">
        <v>215</v>
      </c>
      <c r="BP210">
        <v>235</v>
      </c>
      <c r="BQ210">
        <v>252</v>
      </c>
      <c r="BR210">
        <v>267</v>
      </c>
      <c r="BS210">
        <v>283</v>
      </c>
      <c r="BT210">
        <v>298</v>
      </c>
      <c r="BU210">
        <v>306</v>
      </c>
      <c r="BV210">
        <v>322</v>
      </c>
      <c r="BW210">
        <v>329</v>
      </c>
      <c r="BX210">
        <v>339</v>
      </c>
      <c r="BY210">
        <v>348</v>
      </c>
      <c r="BZ210">
        <v>355</v>
      </c>
      <c r="CA210">
        <v>363</v>
      </c>
      <c r="CB210">
        <v>373</v>
      </c>
      <c r="CC210">
        <v>376</v>
      </c>
      <c r="CD210">
        <v>379</v>
      </c>
      <c r="CE210">
        <v>380</v>
      </c>
      <c r="CF210">
        <v>382</v>
      </c>
      <c r="CG210">
        <v>385</v>
      </c>
      <c r="CH210">
        <v>388</v>
      </c>
      <c r="CI210">
        <v>393</v>
      </c>
      <c r="CJ210">
        <v>393</v>
      </c>
      <c r="CK210">
        <v>395</v>
      </c>
      <c r="CL210">
        <v>395</v>
      </c>
      <c r="CM210">
        <v>395</v>
      </c>
      <c r="CN210">
        <v>398</v>
      </c>
      <c r="CO210">
        <v>420</v>
      </c>
      <c r="CP210">
        <v>422</v>
      </c>
      <c r="CQ210">
        <v>425</v>
      </c>
      <c r="CR210">
        <v>426</v>
      </c>
      <c r="CS210">
        <v>427</v>
      </c>
      <c r="CT210">
        <v>428</v>
      </c>
      <c r="CU210">
        <v>429</v>
      </c>
      <c r="CV210">
        <v>429</v>
      </c>
      <c r="CW210">
        <v>429</v>
      </c>
      <c r="CX210">
        <v>429</v>
      </c>
      <c r="CY210">
        <v>429</v>
      </c>
      <c r="CZ210">
        <v>429</v>
      </c>
      <c r="DA210">
        <v>429</v>
      </c>
      <c r="DB210">
        <v>432</v>
      </c>
      <c r="DC210">
        <v>436</v>
      </c>
      <c r="DD210">
        <v>438</v>
      </c>
      <c r="DE210">
        <v>438</v>
      </c>
      <c r="DF210">
        <v>439</v>
      </c>
      <c r="DG210">
        <v>440</v>
      </c>
      <c r="DH210">
        <v>440</v>
      </c>
      <c r="DI210">
        <v>440</v>
      </c>
      <c r="DJ210">
        <v>440</v>
      </c>
      <c r="DK210">
        <v>440</v>
      </c>
      <c r="DL210">
        <v>440</v>
      </c>
      <c r="DM210">
        <v>440</v>
      </c>
      <c r="DN210">
        <v>440</v>
      </c>
      <c r="DO210">
        <v>440</v>
      </c>
      <c r="DP210">
        <v>440</v>
      </c>
      <c r="DQ210">
        <v>440</v>
      </c>
      <c r="DR210">
        <v>440</v>
      </c>
      <c r="DS210">
        <v>440</v>
      </c>
      <c r="DT210">
        <v>440</v>
      </c>
      <c r="DU210">
        <v>440</v>
      </c>
      <c r="DV210">
        <v>441</v>
      </c>
      <c r="DW210">
        <v>441</v>
      </c>
      <c r="DX210">
        <v>441</v>
      </c>
      <c r="DY210">
        <v>441</v>
      </c>
      <c r="DZ210">
        <v>441</v>
      </c>
      <c r="EA210">
        <v>441</v>
      </c>
      <c r="EB210">
        <v>441</v>
      </c>
      <c r="EC210">
        <v>442</v>
      </c>
      <c r="ED210">
        <v>442</v>
      </c>
      <c r="EE210">
        <v>442</v>
      </c>
      <c r="EF210">
        <v>443</v>
      </c>
      <c r="EG210">
        <v>443</v>
      </c>
      <c r="EH210">
        <v>443</v>
      </c>
      <c r="EI210">
        <v>443</v>
      </c>
      <c r="EJ210">
        <v>443</v>
      </c>
      <c r="EK210">
        <v>443</v>
      </c>
      <c r="EL210">
        <v>443</v>
      </c>
      <c r="EM210">
        <v>443</v>
      </c>
      <c r="EN210">
        <v>443</v>
      </c>
      <c r="EO210">
        <v>443</v>
      </c>
      <c r="EP210">
        <v>443</v>
      </c>
      <c r="EQ210">
        <v>443</v>
      </c>
      <c r="ER210">
        <v>443</v>
      </c>
      <c r="ES210">
        <v>443</v>
      </c>
      <c r="ET210">
        <v>445</v>
      </c>
      <c r="EU210">
        <v>445</v>
      </c>
      <c r="EV210">
        <v>445</v>
      </c>
      <c r="EW210">
        <v>446</v>
      </c>
      <c r="EX210">
        <v>446</v>
      </c>
      <c r="EY210">
        <v>446</v>
      </c>
      <c r="EZ210">
        <v>446</v>
      </c>
      <c r="FA210">
        <v>446</v>
      </c>
      <c r="FB210">
        <v>446</v>
      </c>
      <c r="FC210">
        <v>446</v>
      </c>
      <c r="FD210">
        <v>447</v>
      </c>
      <c r="FE210">
        <v>447</v>
      </c>
      <c r="FF210">
        <v>447</v>
      </c>
      <c r="FG210">
        <v>447</v>
      </c>
      <c r="FH210">
        <v>447</v>
      </c>
    </row>
    <row r="211" spans="1:164" x14ac:dyDescent="0.35">
      <c r="B211" t="s">
        <v>244</v>
      </c>
      <c r="C211">
        <v>-6.3689999999999998</v>
      </c>
      <c r="D211">
        <v>34.888800000000003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1</v>
      </c>
      <c r="BH211">
        <v>1</v>
      </c>
      <c r="BI211">
        <v>3</v>
      </c>
      <c r="BJ211">
        <v>6</v>
      </c>
      <c r="BK211">
        <v>6</v>
      </c>
      <c r="BL211">
        <v>6</v>
      </c>
      <c r="BM211">
        <v>12</v>
      </c>
      <c r="BN211">
        <v>12</v>
      </c>
      <c r="BO211">
        <v>12</v>
      </c>
      <c r="BP211">
        <v>12</v>
      </c>
      <c r="BQ211">
        <v>13</v>
      </c>
      <c r="BR211">
        <v>13</v>
      </c>
      <c r="BS211">
        <v>14</v>
      </c>
      <c r="BT211">
        <v>14</v>
      </c>
      <c r="BU211">
        <v>19</v>
      </c>
      <c r="BV211">
        <v>19</v>
      </c>
      <c r="BW211">
        <v>20</v>
      </c>
      <c r="BX211">
        <v>20</v>
      </c>
      <c r="BY211">
        <v>20</v>
      </c>
      <c r="BZ211">
        <v>20</v>
      </c>
      <c r="CA211">
        <v>22</v>
      </c>
      <c r="CB211">
        <v>24</v>
      </c>
      <c r="CC211">
        <v>24</v>
      </c>
      <c r="CD211">
        <v>25</v>
      </c>
      <c r="CE211">
        <v>25</v>
      </c>
      <c r="CF211">
        <v>32</v>
      </c>
      <c r="CG211">
        <v>32</v>
      </c>
      <c r="CH211">
        <v>32</v>
      </c>
      <c r="CI211">
        <v>49</v>
      </c>
      <c r="CJ211">
        <v>53</v>
      </c>
      <c r="CK211">
        <v>88</v>
      </c>
      <c r="CL211">
        <v>94</v>
      </c>
      <c r="CM211">
        <v>147</v>
      </c>
      <c r="CN211">
        <v>147</v>
      </c>
      <c r="CO211">
        <v>170</v>
      </c>
      <c r="CP211">
        <v>254</v>
      </c>
      <c r="CQ211">
        <v>254</v>
      </c>
      <c r="CR211">
        <v>284</v>
      </c>
      <c r="CS211">
        <v>284</v>
      </c>
      <c r="CT211">
        <v>299</v>
      </c>
      <c r="CU211">
        <v>299</v>
      </c>
      <c r="CV211">
        <v>299</v>
      </c>
      <c r="CW211">
        <v>299</v>
      </c>
      <c r="CX211">
        <v>299</v>
      </c>
      <c r="CY211">
        <v>480</v>
      </c>
      <c r="CZ211">
        <v>480</v>
      </c>
      <c r="DA211">
        <v>480</v>
      </c>
      <c r="DB211">
        <v>480</v>
      </c>
      <c r="DC211">
        <v>480</v>
      </c>
      <c r="DD211">
        <v>480</v>
      </c>
      <c r="DE211">
        <v>480</v>
      </c>
      <c r="DF211">
        <v>480</v>
      </c>
      <c r="DG211">
        <v>480</v>
      </c>
      <c r="DH211">
        <v>509</v>
      </c>
      <c r="DI211">
        <v>509</v>
      </c>
      <c r="DJ211">
        <v>509</v>
      </c>
      <c r="DK211">
        <v>509</v>
      </c>
      <c r="DL211">
        <v>509</v>
      </c>
      <c r="DM211">
        <v>509</v>
      </c>
      <c r="DN211">
        <v>509</v>
      </c>
      <c r="DO211">
        <v>509</v>
      </c>
      <c r="DP211">
        <v>509</v>
      </c>
      <c r="DQ211">
        <v>509</v>
      </c>
      <c r="DR211">
        <v>509</v>
      </c>
      <c r="DS211">
        <v>509</v>
      </c>
      <c r="DT211">
        <v>509</v>
      </c>
      <c r="DU211">
        <v>509</v>
      </c>
      <c r="DV211">
        <v>509</v>
      </c>
      <c r="DW211">
        <v>509</v>
      </c>
      <c r="DX211">
        <v>509</v>
      </c>
      <c r="DY211">
        <v>509</v>
      </c>
      <c r="DZ211">
        <v>509</v>
      </c>
      <c r="EA211">
        <v>509</v>
      </c>
      <c r="EB211">
        <v>509</v>
      </c>
      <c r="EC211">
        <v>509</v>
      </c>
      <c r="ED211">
        <v>509</v>
      </c>
      <c r="EE211">
        <v>509</v>
      </c>
      <c r="EF211">
        <v>509</v>
      </c>
      <c r="EG211">
        <v>509</v>
      </c>
      <c r="EH211">
        <v>509</v>
      </c>
      <c r="EI211">
        <v>509</v>
      </c>
      <c r="EJ211">
        <v>509</v>
      </c>
      <c r="EK211">
        <v>509</v>
      </c>
      <c r="EL211">
        <v>509</v>
      </c>
      <c r="EM211">
        <v>509</v>
      </c>
      <c r="EN211">
        <v>509</v>
      </c>
      <c r="EO211">
        <v>509</v>
      </c>
      <c r="EP211">
        <v>509</v>
      </c>
      <c r="EQ211">
        <v>509</v>
      </c>
      <c r="ER211">
        <v>509</v>
      </c>
      <c r="ES211">
        <v>509</v>
      </c>
      <c r="ET211">
        <v>509</v>
      </c>
      <c r="EU211">
        <v>509</v>
      </c>
      <c r="EV211">
        <v>509</v>
      </c>
      <c r="EW211">
        <v>509</v>
      </c>
      <c r="EX211">
        <v>509</v>
      </c>
      <c r="EY211">
        <v>509</v>
      </c>
      <c r="EZ211">
        <v>509</v>
      </c>
      <c r="FA211">
        <v>509</v>
      </c>
      <c r="FB211">
        <v>509</v>
      </c>
      <c r="FC211">
        <v>509</v>
      </c>
      <c r="FD211">
        <v>509</v>
      </c>
      <c r="FE211">
        <v>509</v>
      </c>
      <c r="FF211">
        <v>509</v>
      </c>
      <c r="FG211">
        <v>509</v>
      </c>
      <c r="FH211">
        <v>509</v>
      </c>
    </row>
    <row r="212" spans="1:164" x14ac:dyDescent="0.35">
      <c r="B212" t="s">
        <v>34</v>
      </c>
      <c r="C212">
        <v>15</v>
      </c>
      <c r="D212">
        <v>101</v>
      </c>
      <c r="E212">
        <v>2</v>
      </c>
      <c r="F212">
        <v>3</v>
      </c>
      <c r="G212">
        <v>5</v>
      </c>
      <c r="H212">
        <v>7</v>
      </c>
      <c r="I212">
        <v>8</v>
      </c>
      <c r="J212">
        <v>8</v>
      </c>
      <c r="K212">
        <v>14</v>
      </c>
      <c r="L212">
        <v>14</v>
      </c>
      <c r="M212">
        <v>14</v>
      </c>
      <c r="N212">
        <v>19</v>
      </c>
      <c r="O212">
        <v>19</v>
      </c>
      <c r="P212">
        <v>19</v>
      </c>
      <c r="Q212">
        <v>19</v>
      </c>
      <c r="R212">
        <v>25</v>
      </c>
      <c r="S212">
        <v>25</v>
      </c>
      <c r="T212">
        <v>25</v>
      </c>
      <c r="U212">
        <v>25</v>
      </c>
      <c r="V212">
        <v>32</v>
      </c>
      <c r="W212">
        <v>32</v>
      </c>
      <c r="X212">
        <v>32</v>
      </c>
      <c r="Y212">
        <v>33</v>
      </c>
      <c r="Z212">
        <v>33</v>
      </c>
      <c r="AA212">
        <v>33</v>
      </c>
      <c r="AB212">
        <v>33</v>
      </c>
      <c r="AC212">
        <v>33</v>
      </c>
      <c r="AD212">
        <v>34</v>
      </c>
      <c r="AE212">
        <v>35</v>
      </c>
      <c r="AF212">
        <v>35</v>
      </c>
      <c r="AG212">
        <v>35</v>
      </c>
      <c r="AH212">
        <v>35</v>
      </c>
      <c r="AI212">
        <v>35</v>
      </c>
      <c r="AJ212">
        <v>35</v>
      </c>
      <c r="AK212">
        <v>35</v>
      </c>
      <c r="AL212">
        <v>35</v>
      </c>
      <c r="AM212">
        <v>37</v>
      </c>
      <c r="AN212">
        <v>40</v>
      </c>
      <c r="AO212">
        <v>40</v>
      </c>
      <c r="AP212">
        <v>41</v>
      </c>
      <c r="AQ212">
        <v>42</v>
      </c>
      <c r="AR212">
        <v>42</v>
      </c>
      <c r="AS212">
        <v>43</v>
      </c>
      <c r="AT212">
        <v>43</v>
      </c>
      <c r="AU212">
        <v>43</v>
      </c>
      <c r="AV212">
        <v>47</v>
      </c>
      <c r="AW212">
        <v>48</v>
      </c>
      <c r="AX212">
        <v>50</v>
      </c>
      <c r="AY212">
        <v>50</v>
      </c>
      <c r="AZ212">
        <v>50</v>
      </c>
      <c r="BA212">
        <v>53</v>
      </c>
      <c r="BB212">
        <v>59</v>
      </c>
      <c r="BC212">
        <v>70</v>
      </c>
      <c r="BD212">
        <v>75</v>
      </c>
      <c r="BE212">
        <v>82</v>
      </c>
      <c r="BF212">
        <v>114</v>
      </c>
      <c r="BG212">
        <v>147</v>
      </c>
      <c r="BH212">
        <v>177</v>
      </c>
      <c r="BI212">
        <v>212</v>
      </c>
      <c r="BJ212">
        <v>272</v>
      </c>
      <c r="BK212">
        <v>322</v>
      </c>
      <c r="BL212">
        <v>411</v>
      </c>
      <c r="BM212">
        <v>599</v>
      </c>
      <c r="BN212">
        <v>721</v>
      </c>
      <c r="BO212">
        <v>827</v>
      </c>
      <c r="BP212">
        <v>934</v>
      </c>
      <c r="BQ212">
        <v>1045</v>
      </c>
      <c r="BR212">
        <v>1136</v>
      </c>
      <c r="BS212">
        <v>1245</v>
      </c>
      <c r="BT212">
        <v>1388</v>
      </c>
      <c r="BU212">
        <v>1524</v>
      </c>
      <c r="BV212">
        <v>1651</v>
      </c>
      <c r="BW212">
        <v>1771</v>
      </c>
      <c r="BX212">
        <v>1875</v>
      </c>
      <c r="BY212">
        <v>1978</v>
      </c>
      <c r="BZ212">
        <v>2067</v>
      </c>
      <c r="CA212">
        <v>2169</v>
      </c>
      <c r="CB212">
        <v>2220</v>
      </c>
      <c r="CC212">
        <v>2258</v>
      </c>
      <c r="CD212">
        <v>2369</v>
      </c>
      <c r="CE212">
        <v>2423</v>
      </c>
      <c r="CF212">
        <v>2473</v>
      </c>
      <c r="CG212">
        <v>2518</v>
      </c>
      <c r="CH212">
        <v>2551</v>
      </c>
      <c r="CI212">
        <v>2579</v>
      </c>
      <c r="CJ212">
        <v>2613</v>
      </c>
      <c r="CK212">
        <v>2643</v>
      </c>
      <c r="CL212">
        <v>2672</v>
      </c>
      <c r="CM212">
        <v>2700</v>
      </c>
      <c r="CN212">
        <v>2733</v>
      </c>
      <c r="CO212">
        <v>2765</v>
      </c>
      <c r="CP212">
        <v>2792</v>
      </c>
      <c r="CQ212">
        <v>2811</v>
      </c>
      <c r="CR212">
        <v>2826</v>
      </c>
      <c r="CS212">
        <v>2839</v>
      </c>
      <c r="CT212">
        <v>2907</v>
      </c>
      <c r="CU212">
        <v>2907</v>
      </c>
      <c r="CV212">
        <v>2922</v>
      </c>
      <c r="CW212">
        <v>2931</v>
      </c>
      <c r="CX212">
        <v>2938</v>
      </c>
      <c r="CY212">
        <v>2947</v>
      </c>
      <c r="CZ212">
        <v>2954</v>
      </c>
      <c r="DA212">
        <v>2960</v>
      </c>
      <c r="DB212">
        <v>2966</v>
      </c>
      <c r="DC212">
        <v>2969</v>
      </c>
      <c r="DD212">
        <v>2987</v>
      </c>
      <c r="DE212">
        <v>2988</v>
      </c>
      <c r="DF212">
        <v>2989</v>
      </c>
      <c r="DG212">
        <v>2992</v>
      </c>
      <c r="DH212">
        <v>3000</v>
      </c>
      <c r="DI212">
        <v>3004</v>
      </c>
      <c r="DJ212">
        <v>3009</v>
      </c>
      <c r="DK212">
        <v>3015</v>
      </c>
      <c r="DL212">
        <v>3017</v>
      </c>
      <c r="DM212">
        <v>3017</v>
      </c>
      <c r="DN212">
        <v>3018</v>
      </c>
      <c r="DO212">
        <v>3025</v>
      </c>
      <c r="DP212">
        <v>3025</v>
      </c>
      <c r="DQ212">
        <v>3028</v>
      </c>
      <c r="DR212">
        <v>3031</v>
      </c>
      <c r="DS212">
        <v>3033</v>
      </c>
      <c r="DT212">
        <v>3034</v>
      </c>
      <c r="DU212">
        <v>3037</v>
      </c>
      <c r="DV212">
        <v>3037</v>
      </c>
      <c r="DW212">
        <v>3040</v>
      </c>
      <c r="DX212">
        <v>3040</v>
      </c>
      <c r="DY212">
        <v>3042</v>
      </c>
      <c r="DZ212">
        <v>3045</v>
      </c>
      <c r="EA212">
        <v>3054</v>
      </c>
      <c r="EB212">
        <v>3065</v>
      </c>
      <c r="EC212">
        <v>3076</v>
      </c>
      <c r="ED212">
        <v>3077</v>
      </c>
      <c r="EE212">
        <v>3081</v>
      </c>
      <c r="EF212">
        <v>3082</v>
      </c>
      <c r="EG212">
        <v>3083</v>
      </c>
      <c r="EH212">
        <v>3084</v>
      </c>
      <c r="EI212">
        <v>3101</v>
      </c>
      <c r="EJ212">
        <v>3102</v>
      </c>
      <c r="EK212">
        <v>3104</v>
      </c>
      <c r="EL212">
        <v>3112</v>
      </c>
      <c r="EM212">
        <v>3119</v>
      </c>
      <c r="EN212">
        <v>3121</v>
      </c>
      <c r="EO212">
        <v>3125</v>
      </c>
      <c r="EP212">
        <v>3125</v>
      </c>
      <c r="EQ212">
        <v>3129</v>
      </c>
      <c r="ER212">
        <v>3134</v>
      </c>
      <c r="ES212">
        <v>3135</v>
      </c>
      <c r="ET212">
        <v>3135</v>
      </c>
      <c r="EU212">
        <v>3135</v>
      </c>
      <c r="EV212">
        <v>3135</v>
      </c>
      <c r="EW212">
        <v>3141</v>
      </c>
      <c r="EX212">
        <v>3146</v>
      </c>
      <c r="EY212">
        <v>3147</v>
      </c>
      <c r="EZ212">
        <v>3148</v>
      </c>
      <c r="FA212">
        <v>3151</v>
      </c>
      <c r="FB212">
        <v>3156</v>
      </c>
      <c r="FC212">
        <v>3158</v>
      </c>
      <c r="FD212">
        <v>3158</v>
      </c>
      <c r="FE212">
        <v>3162</v>
      </c>
      <c r="FF212">
        <v>3162</v>
      </c>
      <c r="FG212">
        <v>3162</v>
      </c>
      <c r="FH212">
        <v>3169</v>
      </c>
    </row>
    <row r="213" spans="1:164" x14ac:dyDescent="0.35">
      <c r="B213" t="s">
        <v>121</v>
      </c>
      <c r="C213">
        <v>8.6195000000000004</v>
      </c>
      <c r="D213">
        <v>0.82479999999999998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1</v>
      </c>
      <c r="AX213">
        <v>1</v>
      </c>
      <c r="AY213">
        <v>1</v>
      </c>
      <c r="AZ213">
        <v>1</v>
      </c>
      <c r="BA213">
        <v>1</v>
      </c>
      <c r="BB213">
        <v>1</v>
      </c>
      <c r="BC213">
        <v>1</v>
      </c>
      <c r="BD213">
        <v>1</v>
      </c>
      <c r="BE213">
        <v>1</v>
      </c>
      <c r="BF213">
        <v>1</v>
      </c>
      <c r="BG213">
        <v>1</v>
      </c>
      <c r="BH213">
        <v>1</v>
      </c>
      <c r="BI213">
        <v>1</v>
      </c>
      <c r="BJ213">
        <v>1</v>
      </c>
      <c r="BK213">
        <v>9</v>
      </c>
      <c r="BL213">
        <v>16</v>
      </c>
      <c r="BM213">
        <v>16</v>
      </c>
      <c r="BN213">
        <v>18</v>
      </c>
      <c r="BO213">
        <v>20</v>
      </c>
      <c r="BP213">
        <v>23</v>
      </c>
      <c r="BQ213">
        <v>23</v>
      </c>
      <c r="BR213">
        <v>25</v>
      </c>
      <c r="BS213">
        <v>25</v>
      </c>
      <c r="BT213">
        <v>25</v>
      </c>
      <c r="BU213">
        <v>30</v>
      </c>
      <c r="BV213">
        <v>34</v>
      </c>
      <c r="BW213">
        <v>36</v>
      </c>
      <c r="BX213">
        <v>39</v>
      </c>
      <c r="BY213">
        <v>40</v>
      </c>
      <c r="BZ213">
        <v>41</v>
      </c>
      <c r="CA213">
        <v>44</v>
      </c>
      <c r="CB213">
        <v>58</v>
      </c>
      <c r="CC213">
        <v>65</v>
      </c>
      <c r="CD213">
        <v>70</v>
      </c>
      <c r="CE213">
        <v>73</v>
      </c>
      <c r="CF213">
        <v>76</v>
      </c>
      <c r="CG213">
        <v>76</v>
      </c>
      <c r="CH213">
        <v>76</v>
      </c>
      <c r="CI213">
        <v>77</v>
      </c>
      <c r="CJ213">
        <v>77</v>
      </c>
      <c r="CK213">
        <v>81</v>
      </c>
      <c r="CL213">
        <v>81</v>
      </c>
      <c r="CM213">
        <v>83</v>
      </c>
      <c r="CN213">
        <v>84</v>
      </c>
      <c r="CO213">
        <v>84</v>
      </c>
      <c r="CP213">
        <v>84</v>
      </c>
      <c r="CQ213">
        <v>86</v>
      </c>
      <c r="CR213">
        <v>88</v>
      </c>
      <c r="CS213">
        <v>88</v>
      </c>
      <c r="CT213">
        <v>90</v>
      </c>
      <c r="CU213">
        <v>96</v>
      </c>
      <c r="CV213">
        <v>98</v>
      </c>
      <c r="CW213">
        <v>98</v>
      </c>
      <c r="CX213">
        <v>99</v>
      </c>
      <c r="CY213">
        <v>109</v>
      </c>
      <c r="CZ213">
        <v>116</v>
      </c>
      <c r="DA213">
        <v>123</v>
      </c>
      <c r="DB213">
        <v>123</v>
      </c>
      <c r="DC213">
        <v>124</v>
      </c>
      <c r="DD213">
        <v>126</v>
      </c>
      <c r="DE213">
        <v>128</v>
      </c>
      <c r="DF213">
        <v>128</v>
      </c>
      <c r="DG213">
        <v>135</v>
      </c>
      <c r="DH213">
        <v>145</v>
      </c>
      <c r="DI213">
        <v>153</v>
      </c>
      <c r="DJ213">
        <v>174</v>
      </c>
      <c r="DK213">
        <v>181</v>
      </c>
      <c r="DL213">
        <v>199</v>
      </c>
      <c r="DM213">
        <v>219</v>
      </c>
      <c r="DN213">
        <v>238</v>
      </c>
      <c r="DO213">
        <v>263</v>
      </c>
      <c r="DP213">
        <v>298</v>
      </c>
      <c r="DQ213">
        <v>301</v>
      </c>
      <c r="DR213">
        <v>330</v>
      </c>
      <c r="DS213">
        <v>338</v>
      </c>
      <c r="DT213">
        <v>340</v>
      </c>
      <c r="DU213">
        <v>354</v>
      </c>
      <c r="DV213">
        <v>363</v>
      </c>
      <c r="DW213">
        <v>373</v>
      </c>
      <c r="DX213">
        <v>381</v>
      </c>
      <c r="DY213">
        <v>386</v>
      </c>
      <c r="DZ213">
        <v>391</v>
      </c>
      <c r="EA213">
        <v>395</v>
      </c>
      <c r="EB213">
        <v>422</v>
      </c>
      <c r="EC213">
        <v>428</v>
      </c>
      <c r="ED213">
        <v>433</v>
      </c>
      <c r="EE213">
        <v>442</v>
      </c>
      <c r="EF213">
        <v>443</v>
      </c>
      <c r="EG213">
        <v>445</v>
      </c>
      <c r="EH213">
        <v>452</v>
      </c>
      <c r="EI213">
        <v>465</v>
      </c>
      <c r="EJ213">
        <v>485</v>
      </c>
      <c r="EK213">
        <v>487</v>
      </c>
      <c r="EL213">
        <v>495</v>
      </c>
      <c r="EM213">
        <v>497</v>
      </c>
      <c r="EN213">
        <v>501</v>
      </c>
      <c r="EO213">
        <v>522</v>
      </c>
      <c r="EP213">
        <v>524</v>
      </c>
      <c r="EQ213">
        <v>525</v>
      </c>
      <c r="ER213">
        <v>530</v>
      </c>
      <c r="ES213">
        <v>530</v>
      </c>
      <c r="ET213">
        <v>531</v>
      </c>
      <c r="EU213">
        <v>537</v>
      </c>
      <c r="EV213">
        <v>544</v>
      </c>
      <c r="EW213">
        <v>547</v>
      </c>
      <c r="EX213">
        <v>555</v>
      </c>
      <c r="EY213">
        <v>561</v>
      </c>
      <c r="EZ213">
        <v>569</v>
      </c>
      <c r="FA213">
        <v>569</v>
      </c>
      <c r="FB213">
        <v>576</v>
      </c>
      <c r="FC213">
        <v>583</v>
      </c>
      <c r="FD213">
        <v>588</v>
      </c>
      <c r="FE213">
        <v>591</v>
      </c>
      <c r="FF213">
        <v>615</v>
      </c>
      <c r="FG213">
        <v>642</v>
      </c>
      <c r="FH213">
        <v>643</v>
      </c>
    </row>
    <row r="214" spans="1:164" x14ac:dyDescent="0.35">
      <c r="B214" t="s">
        <v>217</v>
      </c>
      <c r="C214">
        <v>10.691800000000001</v>
      </c>
      <c r="D214">
        <v>-61.222499999999997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2</v>
      </c>
      <c r="BF214">
        <v>2</v>
      </c>
      <c r="BG214">
        <v>4</v>
      </c>
      <c r="BH214">
        <v>5</v>
      </c>
      <c r="BI214">
        <v>7</v>
      </c>
      <c r="BJ214">
        <v>9</v>
      </c>
      <c r="BK214">
        <v>9</v>
      </c>
      <c r="BL214">
        <v>49</v>
      </c>
      <c r="BM214">
        <v>50</v>
      </c>
      <c r="BN214">
        <v>51</v>
      </c>
      <c r="BO214">
        <v>57</v>
      </c>
      <c r="BP214">
        <v>60</v>
      </c>
      <c r="BQ214">
        <v>65</v>
      </c>
      <c r="BR214">
        <v>66</v>
      </c>
      <c r="BS214">
        <v>74</v>
      </c>
      <c r="BT214">
        <v>78</v>
      </c>
      <c r="BU214">
        <v>82</v>
      </c>
      <c r="BV214">
        <v>87</v>
      </c>
      <c r="BW214">
        <v>90</v>
      </c>
      <c r="BX214">
        <v>94</v>
      </c>
      <c r="BY214">
        <v>98</v>
      </c>
      <c r="BZ214">
        <v>103</v>
      </c>
      <c r="CA214">
        <v>104</v>
      </c>
      <c r="CB214">
        <v>105</v>
      </c>
      <c r="CC214">
        <v>107</v>
      </c>
      <c r="CD214">
        <v>107</v>
      </c>
      <c r="CE214">
        <v>109</v>
      </c>
      <c r="CF214">
        <v>109</v>
      </c>
      <c r="CG214">
        <v>112</v>
      </c>
      <c r="CH214">
        <v>113</v>
      </c>
      <c r="CI214">
        <v>113</v>
      </c>
      <c r="CJ214">
        <v>113</v>
      </c>
      <c r="CK214">
        <v>114</v>
      </c>
      <c r="CL214">
        <v>114</v>
      </c>
      <c r="CM214">
        <v>114</v>
      </c>
      <c r="CN214">
        <v>114</v>
      </c>
      <c r="CO214">
        <v>114</v>
      </c>
      <c r="CP214">
        <v>114</v>
      </c>
      <c r="CQ214">
        <v>115</v>
      </c>
      <c r="CR214">
        <v>115</v>
      </c>
      <c r="CS214">
        <v>115</v>
      </c>
      <c r="CT214">
        <v>115</v>
      </c>
      <c r="CU214">
        <v>115</v>
      </c>
      <c r="CV214">
        <v>115</v>
      </c>
      <c r="CW214">
        <v>116</v>
      </c>
      <c r="CX214">
        <v>116</v>
      </c>
      <c r="CY214">
        <v>116</v>
      </c>
      <c r="CZ214">
        <v>116</v>
      </c>
      <c r="DA214">
        <v>116</v>
      </c>
      <c r="DB214">
        <v>116</v>
      </c>
      <c r="DC214">
        <v>116</v>
      </c>
      <c r="DD214">
        <v>116</v>
      </c>
      <c r="DE214">
        <v>116</v>
      </c>
      <c r="DF214">
        <v>116</v>
      </c>
      <c r="DG214">
        <v>116</v>
      </c>
      <c r="DH214">
        <v>116</v>
      </c>
      <c r="DI214">
        <v>116</v>
      </c>
      <c r="DJ214">
        <v>116</v>
      </c>
      <c r="DK214">
        <v>116</v>
      </c>
      <c r="DL214">
        <v>116</v>
      </c>
      <c r="DM214">
        <v>116</v>
      </c>
      <c r="DN214">
        <v>116</v>
      </c>
      <c r="DO214">
        <v>116</v>
      </c>
      <c r="DP214">
        <v>116</v>
      </c>
      <c r="DQ214">
        <v>116</v>
      </c>
      <c r="DR214">
        <v>116</v>
      </c>
      <c r="DS214">
        <v>116</v>
      </c>
      <c r="DT214">
        <v>116</v>
      </c>
      <c r="DU214">
        <v>116</v>
      </c>
      <c r="DV214">
        <v>116</v>
      </c>
      <c r="DW214">
        <v>116</v>
      </c>
      <c r="DX214">
        <v>116</v>
      </c>
      <c r="DY214">
        <v>116</v>
      </c>
      <c r="DZ214">
        <v>116</v>
      </c>
      <c r="EA214">
        <v>116</v>
      </c>
      <c r="EB214">
        <v>116</v>
      </c>
      <c r="EC214">
        <v>116</v>
      </c>
      <c r="ED214">
        <v>117</v>
      </c>
      <c r="EE214">
        <v>117</v>
      </c>
      <c r="EF214">
        <v>117</v>
      </c>
      <c r="EG214">
        <v>117</v>
      </c>
      <c r="EH214">
        <v>117</v>
      </c>
      <c r="EI214">
        <v>117</v>
      </c>
      <c r="EJ214">
        <v>117</v>
      </c>
      <c r="EK214">
        <v>117</v>
      </c>
      <c r="EL214">
        <v>117</v>
      </c>
      <c r="EM214">
        <v>117</v>
      </c>
      <c r="EN214">
        <v>117</v>
      </c>
      <c r="EO214">
        <v>117</v>
      </c>
      <c r="EP214">
        <v>117</v>
      </c>
      <c r="EQ214">
        <v>117</v>
      </c>
      <c r="ER214">
        <v>117</v>
      </c>
      <c r="ES214">
        <v>123</v>
      </c>
      <c r="ET214">
        <v>123</v>
      </c>
      <c r="EU214">
        <v>123</v>
      </c>
      <c r="EV214">
        <v>123</v>
      </c>
      <c r="EW214">
        <v>123</v>
      </c>
      <c r="EX214">
        <v>123</v>
      </c>
      <c r="EY214">
        <v>123</v>
      </c>
      <c r="EZ214">
        <v>123</v>
      </c>
      <c r="FA214">
        <v>123</v>
      </c>
      <c r="FB214">
        <v>123</v>
      </c>
      <c r="FC214">
        <v>123</v>
      </c>
      <c r="FD214">
        <v>123</v>
      </c>
      <c r="FE214">
        <v>124</v>
      </c>
      <c r="FF214">
        <v>126</v>
      </c>
      <c r="FG214">
        <v>126</v>
      </c>
      <c r="FH214">
        <v>126</v>
      </c>
    </row>
    <row r="215" spans="1:164" x14ac:dyDescent="0.35">
      <c r="B215" t="s">
        <v>110</v>
      </c>
      <c r="C215">
        <v>34</v>
      </c>
      <c r="D215">
        <v>9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1</v>
      </c>
      <c r="AV215">
        <v>1</v>
      </c>
      <c r="AW215">
        <v>1</v>
      </c>
      <c r="AX215">
        <v>1</v>
      </c>
      <c r="AY215">
        <v>2</v>
      </c>
      <c r="AZ215">
        <v>2</v>
      </c>
      <c r="BA215">
        <v>5</v>
      </c>
      <c r="BB215">
        <v>7</v>
      </c>
      <c r="BC215">
        <v>7</v>
      </c>
      <c r="BD215">
        <v>16</v>
      </c>
      <c r="BE215">
        <v>18</v>
      </c>
      <c r="BF215">
        <v>18</v>
      </c>
      <c r="BG215">
        <v>20</v>
      </c>
      <c r="BH215">
        <v>24</v>
      </c>
      <c r="BI215">
        <v>29</v>
      </c>
      <c r="BJ215">
        <v>39</v>
      </c>
      <c r="BK215">
        <v>54</v>
      </c>
      <c r="BL215">
        <v>60</v>
      </c>
      <c r="BM215">
        <v>75</v>
      </c>
      <c r="BN215">
        <v>89</v>
      </c>
      <c r="BO215">
        <v>114</v>
      </c>
      <c r="BP215">
        <v>173</v>
      </c>
      <c r="BQ215">
        <v>197</v>
      </c>
      <c r="BR215">
        <v>227</v>
      </c>
      <c r="BS215">
        <v>278</v>
      </c>
      <c r="BT215">
        <v>312</v>
      </c>
      <c r="BU215">
        <v>312</v>
      </c>
      <c r="BV215">
        <v>394</v>
      </c>
      <c r="BW215">
        <v>423</v>
      </c>
      <c r="BX215">
        <v>455</v>
      </c>
      <c r="BY215">
        <v>495</v>
      </c>
      <c r="BZ215">
        <v>553</v>
      </c>
      <c r="CA215">
        <v>574</v>
      </c>
      <c r="CB215">
        <v>596</v>
      </c>
      <c r="CC215">
        <v>623</v>
      </c>
      <c r="CD215">
        <v>628</v>
      </c>
      <c r="CE215">
        <v>643</v>
      </c>
      <c r="CF215">
        <v>671</v>
      </c>
      <c r="CG215">
        <v>685</v>
      </c>
      <c r="CH215">
        <v>707</v>
      </c>
      <c r="CI215">
        <v>726</v>
      </c>
      <c r="CJ215">
        <v>747</v>
      </c>
      <c r="CK215">
        <v>780</v>
      </c>
      <c r="CL215">
        <v>822</v>
      </c>
      <c r="CM215">
        <v>864</v>
      </c>
      <c r="CN215">
        <v>864</v>
      </c>
      <c r="CO215">
        <v>879</v>
      </c>
      <c r="CP215">
        <v>884</v>
      </c>
      <c r="CQ215">
        <v>884</v>
      </c>
      <c r="CR215">
        <v>909</v>
      </c>
      <c r="CS215">
        <v>918</v>
      </c>
      <c r="CT215">
        <v>922</v>
      </c>
      <c r="CU215">
        <v>939</v>
      </c>
      <c r="CV215">
        <v>949</v>
      </c>
      <c r="CW215">
        <v>967</v>
      </c>
      <c r="CX215">
        <v>975</v>
      </c>
      <c r="CY215">
        <v>980</v>
      </c>
      <c r="CZ215">
        <v>994</v>
      </c>
      <c r="DA215">
        <v>998</v>
      </c>
      <c r="DB215">
        <v>1009</v>
      </c>
      <c r="DC215">
        <v>1013</v>
      </c>
      <c r="DD215">
        <v>1018</v>
      </c>
      <c r="DE215">
        <v>1022</v>
      </c>
      <c r="DF215">
        <v>1025</v>
      </c>
      <c r="DG215">
        <v>1026</v>
      </c>
      <c r="DH215">
        <v>1030</v>
      </c>
      <c r="DI215">
        <v>1032</v>
      </c>
      <c r="DJ215">
        <v>1032</v>
      </c>
      <c r="DK215">
        <v>1032</v>
      </c>
      <c r="DL215">
        <v>1032</v>
      </c>
      <c r="DM215">
        <v>1032</v>
      </c>
      <c r="DN215">
        <v>1032</v>
      </c>
      <c r="DO215">
        <v>1035</v>
      </c>
      <c r="DP215">
        <v>1037</v>
      </c>
      <c r="DQ215">
        <v>1037</v>
      </c>
      <c r="DR215">
        <v>1043</v>
      </c>
      <c r="DS215">
        <v>1044</v>
      </c>
      <c r="DT215">
        <v>1045</v>
      </c>
      <c r="DU215">
        <v>1046</v>
      </c>
      <c r="DV215">
        <v>1048</v>
      </c>
      <c r="DW215">
        <v>1048</v>
      </c>
      <c r="DX215">
        <v>1051</v>
      </c>
      <c r="DY215">
        <v>1051</v>
      </c>
      <c r="DZ215">
        <v>1051</v>
      </c>
      <c r="EA215">
        <v>1051</v>
      </c>
      <c r="EB215">
        <v>1068</v>
      </c>
      <c r="EC215">
        <v>1071</v>
      </c>
      <c r="ED215">
        <v>1076</v>
      </c>
      <c r="EE215">
        <v>1077</v>
      </c>
      <c r="EF215">
        <v>1084</v>
      </c>
      <c r="EG215">
        <v>1086</v>
      </c>
      <c r="EH215">
        <v>1087</v>
      </c>
      <c r="EI215">
        <v>1087</v>
      </c>
      <c r="EJ215">
        <v>1087</v>
      </c>
      <c r="EK215">
        <v>1087</v>
      </c>
      <c r="EL215">
        <v>1087</v>
      </c>
      <c r="EM215">
        <v>1087</v>
      </c>
      <c r="EN215">
        <v>1087</v>
      </c>
      <c r="EO215">
        <v>1087</v>
      </c>
      <c r="EP215">
        <v>1087</v>
      </c>
      <c r="EQ215">
        <v>1093</v>
      </c>
      <c r="ER215">
        <v>1094</v>
      </c>
      <c r="ES215">
        <v>1096</v>
      </c>
      <c r="ET215">
        <v>1110</v>
      </c>
      <c r="EU215">
        <v>1125</v>
      </c>
      <c r="EV215">
        <v>1128</v>
      </c>
      <c r="EW215">
        <v>1132</v>
      </c>
      <c r="EX215">
        <v>1146</v>
      </c>
      <c r="EY215">
        <v>1156</v>
      </c>
      <c r="EZ215">
        <v>1157</v>
      </c>
      <c r="FA215">
        <v>1159</v>
      </c>
      <c r="FB215">
        <v>1159</v>
      </c>
      <c r="FC215">
        <v>1160</v>
      </c>
      <c r="FD215">
        <v>1162</v>
      </c>
      <c r="FE215">
        <v>1164</v>
      </c>
      <c r="FF215">
        <v>1168</v>
      </c>
      <c r="FG215">
        <v>1169</v>
      </c>
      <c r="FH215">
        <v>1172</v>
      </c>
    </row>
    <row r="216" spans="1:164" x14ac:dyDescent="0.35">
      <c r="B216" t="s">
        <v>196</v>
      </c>
      <c r="C216">
        <v>38.963700000000003</v>
      </c>
      <c r="D216">
        <v>35.243299999999998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1</v>
      </c>
      <c r="BC216">
        <v>1</v>
      </c>
      <c r="BD216">
        <v>5</v>
      </c>
      <c r="BE216">
        <v>5</v>
      </c>
      <c r="BF216">
        <v>6</v>
      </c>
      <c r="BG216">
        <v>18</v>
      </c>
      <c r="BH216">
        <v>47</v>
      </c>
      <c r="BI216">
        <v>98</v>
      </c>
      <c r="BJ216">
        <v>192</v>
      </c>
      <c r="BK216">
        <v>359</v>
      </c>
      <c r="BL216">
        <v>670</v>
      </c>
      <c r="BM216">
        <v>1236</v>
      </c>
      <c r="BN216">
        <v>1529</v>
      </c>
      <c r="BO216">
        <v>1872</v>
      </c>
      <c r="BP216">
        <v>2433</v>
      </c>
      <c r="BQ216">
        <v>3629</v>
      </c>
      <c r="BR216">
        <v>5698</v>
      </c>
      <c r="BS216">
        <v>7402</v>
      </c>
      <c r="BT216">
        <v>9217</v>
      </c>
      <c r="BU216">
        <v>10827</v>
      </c>
      <c r="BV216">
        <v>13531</v>
      </c>
      <c r="BW216">
        <v>15679</v>
      </c>
      <c r="BX216">
        <v>18135</v>
      </c>
      <c r="BY216">
        <v>20921</v>
      </c>
      <c r="BZ216">
        <v>23934</v>
      </c>
      <c r="CA216">
        <v>27069</v>
      </c>
      <c r="CB216">
        <v>30217</v>
      </c>
      <c r="CC216">
        <v>34109</v>
      </c>
      <c r="CD216">
        <v>38226</v>
      </c>
      <c r="CE216">
        <v>42282</v>
      </c>
      <c r="CF216">
        <v>47029</v>
      </c>
      <c r="CG216">
        <v>52167</v>
      </c>
      <c r="CH216">
        <v>56956</v>
      </c>
      <c r="CI216">
        <v>61049</v>
      </c>
      <c r="CJ216">
        <v>65111</v>
      </c>
      <c r="CK216">
        <v>69392</v>
      </c>
      <c r="CL216">
        <v>74193</v>
      </c>
      <c r="CM216">
        <v>78546</v>
      </c>
      <c r="CN216">
        <v>82329</v>
      </c>
      <c r="CO216">
        <v>86306</v>
      </c>
      <c r="CP216">
        <v>90980</v>
      </c>
      <c r="CQ216">
        <v>95591</v>
      </c>
      <c r="CR216">
        <v>98674</v>
      </c>
      <c r="CS216">
        <v>101790</v>
      </c>
      <c r="CT216">
        <v>104912</v>
      </c>
      <c r="CU216">
        <v>107773</v>
      </c>
      <c r="CV216">
        <v>110130</v>
      </c>
      <c r="CW216">
        <v>112261</v>
      </c>
      <c r="CX216">
        <v>114653</v>
      </c>
      <c r="CY216">
        <v>117589</v>
      </c>
      <c r="CZ216">
        <v>120204</v>
      </c>
      <c r="DA216">
        <v>122392</v>
      </c>
      <c r="DB216">
        <v>124375</v>
      </c>
      <c r="DC216">
        <v>126045</v>
      </c>
      <c r="DD216">
        <v>127659</v>
      </c>
      <c r="DE216">
        <v>129491</v>
      </c>
      <c r="DF216">
        <v>131744</v>
      </c>
      <c r="DG216">
        <v>133721</v>
      </c>
      <c r="DH216">
        <v>135569</v>
      </c>
      <c r="DI216">
        <v>137115</v>
      </c>
      <c r="DJ216">
        <v>138657</v>
      </c>
      <c r="DK216">
        <v>139771</v>
      </c>
      <c r="DL216">
        <v>141475</v>
      </c>
      <c r="DM216">
        <v>143114</v>
      </c>
      <c r="DN216">
        <v>144749</v>
      </c>
      <c r="DO216">
        <v>146457</v>
      </c>
      <c r="DP216">
        <v>148067</v>
      </c>
      <c r="DQ216">
        <v>149435</v>
      </c>
      <c r="DR216">
        <v>150593</v>
      </c>
      <c r="DS216">
        <v>151615</v>
      </c>
      <c r="DT216">
        <v>152587</v>
      </c>
      <c r="DU216">
        <v>153548</v>
      </c>
      <c r="DV216">
        <v>154500</v>
      </c>
      <c r="DW216">
        <v>155686</v>
      </c>
      <c r="DX216">
        <v>156827</v>
      </c>
      <c r="DY216">
        <v>157814</v>
      </c>
      <c r="DZ216">
        <v>158762</v>
      </c>
      <c r="EA216">
        <v>159797</v>
      </c>
      <c r="EB216">
        <v>160979</v>
      </c>
      <c r="EC216">
        <v>162120</v>
      </c>
      <c r="ED216">
        <v>163103</v>
      </c>
      <c r="EE216">
        <v>163942</v>
      </c>
      <c r="EF216">
        <v>164769</v>
      </c>
      <c r="EG216">
        <v>165555</v>
      </c>
      <c r="EH216">
        <v>166422</v>
      </c>
      <c r="EI216">
        <v>167410</v>
      </c>
      <c r="EJ216">
        <v>168340</v>
      </c>
      <c r="EK216">
        <v>169218</v>
      </c>
      <c r="EL216">
        <v>170132</v>
      </c>
      <c r="EM216">
        <v>171121</v>
      </c>
      <c r="EN216">
        <v>172114</v>
      </c>
      <c r="EO216">
        <v>173036</v>
      </c>
      <c r="EP216">
        <v>174023</v>
      </c>
      <c r="EQ216">
        <v>175218</v>
      </c>
      <c r="ER216">
        <v>176677</v>
      </c>
      <c r="ES216">
        <v>178239</v>
      </c>
      <c r="ET216">
        <v>179831</v>
      </c>
      <c r="EU216">
        <v>181298</v>
      </c>
      <c r="EV216">
        <v>182727</v>
      </c>
      <c r="EW216">
        <v>184031</v>
      </c>
      <c r="EX216">
        <v>185245</v>
      </c>
      <c r="EY216">
        <v>186493</v>
      </c>
      <c r="EZ216">
        <v>187685</v>
      </c>
      <c r="FA216">
        <v>188897</v>
      </c>
      <c r="FB216">
        <v>190165</v>
      </c>
      <c r="FC216">
        <v>191657</v>
      </c>
      <c r="FD216">
        <v>193115</v>
      </c>
      <c r="FE216">
        <v>194511</v>
      </c>
      <c r="FF216">
        <v>195883</v>
      </c>
      <c r="FG216">
        <v>197239</v>
      </c>
      <c r="FH216">
        <v>198613</v>
      </c>
    </row>
    <row r="217" spans="1:164" x14ac:dyDescent="0.35">
      <c r="B217" t="s">
        <v>272</v>
      </c>
      <c r="C217">
        <v>1</v>
      </c>
      <c r="D217">
        <v>32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1</v>
      </c>
      <c r="BM217">
        <v>1</v>
      </c>
      <c r="BN217">
        <v>9</v>
      </c>
      <c r="BO217">
        <v>9</v>
      </c>
      <c r="BP217">
        <v>14</v>
      </c>
      <c r="BQ217">
        <v>14</v>
      </c>
      <c r="BR217">
        <v>23</v>
      </c>
      <c r="BS217">
        <v>30</v>
      </c>
      <c r="BT217">
        <v>33</v>
      </c>
      <c r="BU217">
        <v>33</v>
      </c>
      <c r="BV217">
        <v>44</v>
      </c>
      <c r="BW217">
        <v>44</v>
      </c>
      <c r="BX217">
        <v>45</v>
      </c>
      <c r="BY217">
        <v>48</v>
      </c>
      <c r="BZ217">
        <v>48</v>
      </c>
      <c r="CA217">
        <v>52</v>
      </c>
      <c r="CB217">
        <v>52</v>
      </c>
      <c r="CC217">
        <v>52</v>
      </c>
      <c r="CD217">
        <v>53</v>
      </c>
      <c r="CE217">
        <v>53</v>
      </c>
      <c r="CF217">
        <v>53</v>
      </c>
      <c r="CG217">
        <v>53</v>
      </c>
      <c r="CH217">
        <v>54</v>
      </c>
      <c r="CI217">
        <v>54</v>
      </c>
      <c r="CJ217">
        <v>55</v>
      </c>
      <c r="CK217">
        <v>55</v>
      </c>
      <c r="CL217">
        <v>55</v>
      </c>
      <c r="CM217">
        <v>56</v>
      </c>
      <c r="CN217">
        <v>55</v>
      </c>
      <c r="CO217">
        <v>55</v>
      </c>
      <c r="CP217">
        <v>56</v>
      </c>
      <c r="CQ217">
        <v>61</v>
      </c>
      <c r="CR217">
        <v>63</v>
      </c>
      <c r="CS217">
        <v>74</v>
      </c>
      <c r="CT217">
        <v>75</v>
      </c>
      <c r="CU217">
        <v>75</v>
      </c>
      <c r="CV217">
        <v>79</v>
      </c>
      <c r="CW217">
        <v>79</v>
      </c>
      <c r="CX217">
        <v>79</v>
      </c>
      <c r="CY217">
        <v>81</v>
      </c>
      <c r="CZ217">
        <v>83</v>
      </c>
      <c r="DA217">
        <v>85</v>
      </c>
      <c r="DB217">
        <v>88</v>
      </c>
      <c r="DC217">
        <v>89</v>
      </c>
      <c r="DD217">
        <v>97</v>
      </c>
      <c r="DE217">
        <v>98</v>
      </c>
      <c r="DF217">
        <v>100</v>
      </c>
      <c r="DG217">
        <v>101</v>
      </c>
      <c r="DH217">
        <v>101</v>
      </c>
      <c r="DI217">
        <v>116</v>
      </c>
      <c r="DJ217">
        <v>121</v>
      </c>
      <c r="DK217">
        <v>121</v>
      </c>
      <c r="DL217">
        <v>129</v>
      </c>
      <c r="DM217">
        <v>139</v>
      </c>
      <c r="DN217">
        <v>160</v>
      </c>
      <c r="DO217">
        <v>203</v>
      </c>
      <c r="DP217">
        <v>227</v>
      </c>
      <c r="DQ217">
        <v>227</v>
      </c>
      <c r="DR217">
        <v>248</v>
      </c>
      <c r="DS217">
        <v>260</v>
      </c>
      <c r="DT217">
        <v>264</v>
      </c>
      <c r="DU217">
        <v>160</v>
      </c>
      <c r="DV217">
        <v>175</v>
      </c>
      <c r="DW217">
        <v>198</v>
      </c>
      <c r="DX217">
        <v>198</v>
      </c>
      <c r="DY217">
        <v>222</v>
      </c>
      <c r="DZ217">
        <v>253</v>
      </c>
      <c r="EA217">
        <v>281</v>
      </c>
      <c r="EB217">
        <v>317</v>
      </c>
      <c r="EC217">
        <v>329</v>
      </c>
      <c r="ED217">
        <v>413</v>
      </c>
      <c r="EE217">
        <v>417</v>
      </c>
      <c r="EF217">
        <v>457</v>
      </c>
      <c r="EG217">
        <v>489</v>
      </c>
      <c r="EH217">
        <v>507</v>
      </c>
      <c r="EI217">
        <v>522</v>
      </c>
      <c r="EJ217">
        <v>557</v>
      </c>
      <c r="EK217">
        <v>593</v>
      </c>
      <c r="EL217">
        <v>616</v>
      </c>
      <c r="EM217">
        <v>646</v>
      </c>
      <c r="EN217">
        <v>657</v>
      </c>
      <c r="EO217">
        <v>665</v>
      </c>
      <c r="EP217">
        <v>679</v>
      </c>
      <c r="EQ217">
        <v>686</v>
      </c>
      <c r="ER217">
        <v>694</v>
      </c>
      <c r="ES217">
        <v>696</v>
      </c>
      <c r="ET217">
        <v>705</v>
      </c>
      <c r="EU217">
        <v>724</v>
      </c>
      <c r="EV217">
        <v>732</v>
      </c>
      <c r="EW217">
        <v>741</v>
      </c>
      <c r="EX217">
        <v>755</v>
      </c>
      <c r="EY217">
        <v>763</v>
      </c>
      <c r="EZ217">
        <v>770</v>
      </c>
      <c r="FA217">
        <v>774</v>
      </c>
      <c r="FB217">
        <v>797</v>
      </c>
      <c r="FC217">
        <v>805</v>
      </c>
      <c r="FD217">
        <v>821</v>
      </c>
      <c r="FE217">
        <v>833</v>
      </c>
      <c r="FF217">
        <v>848</v>
      </c>
      <c r="FG217">
        <v>859</v>
      </c>
      <c r="FH217">
        <v>870</v>
      </c>
    </row>
    <row r="218" spans="1:164" x14ac:dyDescent="0.35">
      <c r="B218" t="s">
        <v>105</v>
      </c>
      <c r="C218">
        <v>48.379399999999997</v>
      </c>
      <c r="D218">
        <v>31.165600000000001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1</v>
      </c>
      <c r="AU218">
        <v>1</v>
      </c>
      <c r="AV218">
        <v>1</v>
      </c>
      <c r="AW218">
        <v>1</v>
      </c>
      <c r="AX218">
        <v>1</v>
      </c>
      <c r="AY218">
        <v>1</v>
      </c>
      <c r="AZ218">
        <v>1</v>
      </c>
      <c r="BA218">
        <v>1</v>
      </c>
      <c r="BB218">
        <v>1</v>
      </c>
      <c r="BC218">
        <v>1</v>
      </c>
      <c r="BD218">
        <v>3</v>
      </c>
      <c r="BE218">
        <v>3</v>
      </c>
      <c r="BF218">
        <v>3</v>
      </c>
      <c r="BG218">
        <v>7</v>
      </c>
      <c r="BH218">
        <v>14</v>
      </c>
      <c r="BI218">
        <v>14</v>
      </c>
      <c r="BJ218">
        <v>16</v>
      </c>
      <c r="BK218">
        <v>29</v>
      </c>
      <c r="BL218">
        <v>47</v>
      </c>
      <c r="BM218">
        <v>73</v>
      </c>
      <c r="BN218">
        <v>73</v>
      </c>
      <c r="BO218">
        <v>97</v>
      </c>
      <c r="BP218">
        <v>145</v>
      </c>
      <c r="BQ218">
        <v>196</v>
      </c>
      <c r="BR218">
        <v>310</v>
      </c>
      <c r="BS218">
        <v>356</v>
      </c>
      <c r="BT218">
        <v>475</v>
      </c>
      <c r="BU218">
        <v>548</v>
      </c>
      <c r="BV218">
        <v>645</v>
      </c>
      <c r="BW218">
        <v>794</v>
      </c>
      <c r="BX218">
        <v>897</v>
      </c>
      <c r="BY218">
        <v>1072</v>
      </c>
      <c r="BZ218">
        <v>1225</v>
      </c>
      <c r="CA218">
        <v>1308</v>
      </c>
      <c r="CB218">
        <v>1319</v>
      </c>
      <c r="CC218">
        <v>1462</v>
      </c>
      <c r="CD218">
        <v>1668</v>
      </c>
      <c r="CE218">
        <v>1892</v>
      </c>
      <c r="CF218">
        <v>2203</v>
      </c>
      <c r="CG218">
        <v>2511</v>
      </c>
      <c r="CH218">
        <v>2777</v>
      </c>
      <c r="CI218">
        <v>3102</v>
      </c>
      <c r="CJ218">
        <v>3372</v>
      </c>
      <c r="CK218">
        <v>3764</v>
      </c>
      <c r="CL218">
        <v>4161</v>
      </c>
      <c r="CM218">
        <v>4662</v>
      </c>
      <c r="CN218">
        <v>5106</v>
      </c>
      <c r="CO218">
        <v>5449</v>
      </c>
      <c r="CP218">
        <v>5710</v>
      </c>
      <c r="CQ218">
        <v>6125</v>
      </c>
      <c r="CR218">
        <v>6592</v>
      </c>
      <c r="CS218">
        <v>7170</v>
      </c>
      <c r="CT218">
        <v>7647</v>
      </c>
      <c r="CU218">
        <v>8125</v>
      </c>
      <c r="CV218">
        <v>8617</v>
      </c>
      <c r="CW218">
        <v>9009</v>
      </c>
      <c r="CX218">
        <v>9410</v>
      </c>
      <c r="CY218">
        <v>9866</v>
      </c>
      <c r="CZ218">
        <v>10406</v>
      </c>
      <c r="DA218">
        <v>10861</v>
      </c>
      <c r="DB218">
        <v>11411</v>
      </c>
      <c r="DC218">
        <v>11913</v>
      </c>
      <c r="DD218">
        <v>12331</v>
      </c>
      <c r="DE218">
        <v>12697</v>
      </c>
      <c r="DF218">
        <v>13184</v>
      </c>
      <c r="DG218">
        <v>13691</v>
      </c>
      <c r="DH218">
        <v>14195</v>
      </c>
      <c r="DI218">
        <v>14710</v>
      </c>
      <c r="DJ218">
        <v>15232</v>
      </c>
      <c r="DK218">
        <v>15648</v>
      </c>
      <c r="DL218">
        <v>16023</v>
      </c>
      <c r="DM218">
        <v>16425</v>
      </c>
      <c r="DN218">
        <v>16847</v>
      </c>
      <c r="DO218">
        <v>17330</v>
      </c>
      <c r="DP218">
        <v>17858</v>
      </c>
      <c r="DQ218">
        <v>18291</v>
      </c>
      <c r="DR218">
        <v>18616</v>
      </c>
      <c r="DS218">
        <v>18876</v>
      </c>
      <c r="DT218">
        <v>19230</v>
      </c>
      <c r="DU218">
        <v>19706</v>
      </c>
      <c r="DV218">
        <v>20148</v>
      </c>
      <c r="DW218">
        <v>20580</v>
      </c>
      <c r="DX218">
        <v>20986</v>
      </c>
      <c r="DY218">
        <v>21245</v>
      </c>
      <c r="DZ218">
        <v>21584</v>
      </c>
      <c r="EA218">
        <v>21905</v>
      </c>
      <c r="EB218">
        <v>22382</v>
      </c>
      <c r="EC218">
        <v>22811</v>
      </c>
      <c r="ED218">
        <v>23204</v>
      </c>
      <c r="EE218">
        <v>23672</v>
      </c>
      <c r="EF218">
        <v>24562</v>
      </c>
      <c r="EG218">
        <v>24895</v>
      </c>
      <c r="EH218">
        <v>25385</v>
      </c>
      <c r="EI218">
        <v>25981</v>
      </c>
      <c r="EJ218">
        <v>26542</v>
      </c>
      <c r="EK218">
        <v>27101</v>
      </c>
      <c r="EL218">
        <v>27599</v>
      </c>
      <c r="EM218">
        <v>28077</v>
      </c>
      <c r="EN218">
        <v>28479</v>
      </c>
      <c r="EO218">
        <v>29015</v>
      </c>
      <c r="EP218">
        <v>29706</v>
      </c>
      <c r="EQ218">
        <v>30415</v>
      </c>
      <c r="ER218">
        <v>31177</v>
      </c>
      <c r="ES218">
        <v>31851</v>
      </c>
      <c r="ET218">
        <v>32536</v>
      </c>
      <c r="EU218">
        <v>33209</v>
      </c>
      <c r="EV218">
        <v>33986</v>
      </c>
      <c r="EW218">
        <v>34833</v>
      </c>
      <c r="EX218">
        <v>35755</v>
      </c>
      <c r="EY218">
        <v>36615</v>
      </c>
      <c r="EZ218">
        <v>37361</v>
      </c>
      <c r="FA218">
        <v>38056</v>
      </c>
      <c r="FB218">
        <v>38901</v>
      </c>
      <c r="FC218">
        <v>39852</v>
      </c>
      <c r="FD218">
        <v>40854</v>
      </c>
      <c r="FE218">
        <v>41975</v>
      </c>
      <c r="FF218">
        <v>42932</v>
      </c>
      <c r="FG218">
        <v>43856</v>
      </c>
      <c r="FH218">
        <v>44538</v>
      </c>
    </row>
    <row r="219" spans="1:164" x14ac:dyDescent="0.35">
      <c r="B219" t="s">
        <v>49</v>
      </c>
      <c r="C219">
        <v>24</v>
      </c>
      <c r="D219">
        <v>54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4</v>
      </c>
      <c r="M219">
        <v>4</v>
      </c>
      <c r="N219">
        <v>4</v>
      </c>
      <c r="O219">
        <v>4</v>
      </c>
      <c r="P219">
        <v>5</v>
      </c>
      <c r="Q219">
        <v>5</v>
      </c>
      <c r="R219">
        <v>5</v>
      </c>
      <c r="S219">
        <v>5</v>
      </c>
      <c r="T219">
        <v>5</v>
      </c>
      <c r="U219">
        <v>5</v>
      </c>
      <c r="V219">
        <v>7</v>
      </c>
      <c r="W219">
        <v>7</v>
      </c>
      <c r="X219">
        <v>8</v>
      </c>
      <c r="Y219">
        <v>8</v>
      </c>
      <c r="Z219">
        <v>8</v>
      </c>
      <c r="AA219">
        <v>8</v>
      </c>
      <c r="AB219">
        <v>8</v>
      </c>
      <c r="AC219">
        <v>8</v>
      </c>
      <c r="AD219">
        <v>9</v>
      </c>
      <c r="AE219">
        <v>9</v>
      </c>
      <c r="AF219">
        <v>9</v>
      </c>
      <c r="AG219">
        <v>9</v>
      </c>
      <c r="AH219">
        <v>9</v>
      </c>
      <c r="AI219">
        <v>9</v>
      </c>
      <c r="AJ219">
        <v>13</v>
      </c>
      <c r="AK219">
        <v>13</v>
      </c>
      <c r="AL219">
        <v>13</v>
      </c>
      <c r="AM219">
        <v>13</v>
      </c>
      <c r="AN219">
        <v>13</v>
      </c>
      <c r="AO219">
        <v>13</v>
      </c>
      <c r="AP219">
        <v>19</v>
      </c>
      <c r="AQ219">
        <v>21</v>
      </c>
      <c r="AR219">
        <v>21</v>
      </c>
      <c r="AS219">
        <v>21</v>
      </c>
      <c r="AT219">
        <v>27</v>
      </c>
      <c r="AU219">
        <v>27</v>
      </c>
      <c r="AV219">
        <v>29</v>
      </c>
      <c r="AW219">
        <v>29</v>
      </c>
      <c r="AX219">
        <v>45</v>
      </c>
      <c r="AY219">
        <v>45</v>
      </c>
      <c r="AZ219">
        <v>45</v>
      </c>
      <c r="BA219">
        <v>74</v>
      </c>
      <c r="BB219">
        <v>74</v>
      </c>
      <c r="BC219">
        <v>85</v>
      </c>
      <c r="BD219">
        <v>85</v>
      </c>
      <c r="BE219">
        <v>85</v>
      </c>
      <c r="BF219">
        <v>98</v>
      </c>
      <c r="BG219">
        <v>98</v>
      </c>
      <c r="BH219">
        <v>98</v>
      </c>
      <c r="BI219">
        <v>113</v>
      </c>
      <c r="BJ219">
        <v>140</v>
      </c>
      <c r="BK219">
        <v>140</v>
      </c>
      <c r="BL219">
        <v>153</v>
      </c>
      <c r="BM219">
        <v>153</v>
      </c>
      <c r="BN219">
        <v>198</v>
      </c>
      <c r="BO219">
        <v>248</v>
      </c>
      <c r="BP219">
        <v>333</v>
      </c>
      <c r="BQ219">
        <v>333</v>
      </c>
      <c r="BR219">
        <v>405</v>
      </c>
      <c r="BS219">
        <v>468</v>
      </c>
      <c r="BT219">
        <v>570</v>
      </c>
      <c r="BU219">
        <v>611</v>
      </c>
      <c r="BV219">
        <v>664</v>
      </c>
      <c r="BW219">
        <v>814</v>
      </c>
      <c r="BX219">
        <v>1024</v>
      </c>
      <c r="BY219">
        <v>1264</v>
      </c>
      <c r="BZ219">
        <v>1505</v>
      </c>
      <c r="CA219">
        <v>1799</v>
      </c>
      <c r="CB219">
        <v>2076</v>
      </c>
      <c r="CC219">
        <v>2359</v>
      </c>
      <c r="CD219">
        <v>2659</v>
      </c>
      <c r="CE219">
        <v>2990</v>
      </c>
      <c r="CF219">
        <v>3360</v>
      </c>
      <c r="CG219">
        <v>3736</v>
      </c>
      <c r="CH219">
        <v>4123</v>
      </c>
      <c r="CI219">
        <v>4521</v>
      </c>
      <c r="CJ219">
        <v>4933</v>
      </c>
      <c r="CK219">
        <v>5365</v>
      </c>
      <c r="CL219">
        <v>5825</v>
      </c>
      <c r="CM219">
        <v>6302</v>
      </c>
      <c r="CN219">
        <v>6302</v>
      </c>
      <c r="CO219">
        <v>6781</v>
      </c>
      <c r="CP219">
        <v>7265</v>
      </c>
      <c r="CQ219">
        <v>7755</v>
      </c>
      <c r="CR219">
        <v>8238</v>
      </c>
      <c r="CS219">
        <v>8756</v>
      </c>
      <c r="CT219">
        <v>9281</v>
      </c>
      <c r="CU219">
        <v>9813</v>
      </c>
      <c r="CV219">
        <v>10349</v>
      </c>
      <c r="CW219">
        <v>10839</v>
      </c>
      <c r="CX219">
        <v>11380</v>
      </c>
      <c r="CY219">
        <v>11929</v>
      </c>
      <c r="CZ219">
        <v>12481</v>
      </c>
      <c r="DA219">
        <v>13038</v>
      </c>
      <c r="DB219">
        <v>13599</v>
      </c>
      <c r="DC219">
        <v>14163</v>
      </c>
      <c r="DD219">
        <v>14730</v>
      </c>
      <c r="DE219">
        <v>15192</v>
      </c>
      <c r="DF219">
        <v>15738</v>
      </c>
      <c r="DG219">
        <v>16240</v>
      </c>
      <c r="DH219">
        <v>16793</v>
      </c>
      <c r="DI219">
        <v>17417</v>
      </c>
      <c r="DJ219">
        <v>18198</v>
      </c>
      <c r="DK219">
        <v>18878</v>
      </c>
      <c r="DL219">
        <v>19661</v>
      </c>
      <c r="DM219">
        <v>20386</v>
      </c>
      <c r="DN219">
        <v>21084</v>
      </c>
      <c r="DO219">
        <v>21831</v>
      </c>
      <c r="DP219">
        <v>22627</v>
      </c>
      <c r="DQ219">
        <v>23358</v>
      </c>
      <c r="DR219">
        <v>24190</v>
      </c>
      <c r="DS219">
        <v>25063</v>
      </c>
      <c r="DT219">
        <v>26004</v>
      </c>
      <c r="DU219">
        <v>26898</v>
      </c>
      <c r="DV219">
        <v>27892</v>
      </c>
      <c r="DW219">
        <v>28704</v>
      </c>
      <c r="DX219">
        <v>29485</v>
      </c>
      <c r="DY219">
        <v>30307</v>
      </c>
      <c r="DZ219">
        <v>31086</v>
      </c>
      <c r="EA219">
        <v>31969</v>
      </c>
      <c r="EB219">
        <v>32532</v>
      </c>
      <c r="EC219">
        <v>33170</v>
      </c>
      <c r="ED219">
        <v>33896</v>
      </c>
      <c r="EE219">
        <v>34557</v>
      </c>
      <c r="EF219">
        <v>35192</v>
      </c>
      <c r="EG219">
        <v>35788</v>
      </c>
      <c r="EH219">
        <v>36359</v>
      </c>
      <c r="EI219">
        <v>37018</v>
      </c>
      <c r="EJ219">
        <v>37642</v>
      </c>
      <c r="EK219">
        <v>38268</v>
      </c>
      <c r="EL219">
        <v>38808</v>
      </c>
      <c r="EM219">
        <v>39376</v>
      </c>
      <c r="EN219">
        <v>39904</v>
      </c>
      <c r="EO219">
        <v>40507</v>
      </c>
      <c r="EP219">
        <v>40986</v>
      </c>
      <c r="EQ219">
        <v>41499</v>
      </c>
      <c r="ER219">
        <v>41990</v>
      </c>
      <c r="ES219">
        <v>42294</v>
      </c>
      <c r="ET219">
        <v>42636</v>
      </c>
      <c r="EU219">
        <v>42982</v>
      </c>
      <c r="EV219">
        <v>43364</v>
      </c>
      <c r="EW219">
        <v>43752</v>
      </c>
      <c r="EX219">
        <v>44145</v>
      </c>
      <c r="EY219">
        <v>44533</v>
      </c>
      <c r="EZ219">
        <v>44925</v>
      </c>
      <c r="FA219">
        <v>45303</v>
      </c>
      <c r="FB219">
        <v>45683</v>
      </c>
      <c r="FC219">
        <v>46133</v>
      </c>
      <c r="FD219">
        <v>46563</v>
      </c>
      <c r="FE219">
        <v>46973</v>
      </c>
      <c r="FF219">
        <v>47360</v>
      </c>
      <c r="FG219">
        <v>47797</v>
      </c>
      <c r="FH219">
        <v>48246</v>
      </c>
    </row>
    <row r="220" spans="1:164" x14ac:dyDescent="0.35">
      <c r="A220" t="s">
        <v>255</v>
      </c>
      <c r="B220" t="s">
        <v>188</v>
      </c>
      <c r="C220">
        <v>32.3078</v>
      </c>
      <c r="D220">
        <v>-64.750500000000002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2</v>
      </c>
      <c r="BK220">
        <v>2</v>
      </c>
      <c r="BL220">
        <v>2</v>
      </c>
      <c r="BM220">
        <v>6</v>
      </c>
      <c r="BN220">
        <v>6</v>
      </c>
      <c r="BO220">
        <v>6</v>
      </c>
      <c r="BP220">
        <v>7</v>
      </c>
      <c r="BQ220">
        <v>15</v>
      </c>
      <c r="BR220">
        <v>17</v>
      </c>
      <c r="BS220">
        <v>17</v>
      </c>
      <c r="BT220">
        <v>22</v>
      </c>
      <c r="BU220">
        <v>27</v>
      </c>
      <c r="BV220">
        <v>32</v>
      </c>
      <c r="BW220">
        <v>32</v>
      </c>
      <c r="BX220">
        <v>35</v>
      </c>
      <c r="BY220">
        <v>35</v>
      </c>
      <c r="BZ220">
        <v>35</v>
      </c>
      <c r="CA220">
        <v>37</v>
      </c>
      <c r="CB220">
        <v>39</v>
      </c>
      <c r="CC220">
        <v>39</v>
      </c>
      <c r="CD220">
        <v>39</v>
      </c>
      <c r="CE220">
        <v>48</v>
      </c>
      <c r="CF220">
        <v>48</v>
      </c>
      <c r="CG220">
        <v>48</v>
      </c>
      <c r="CH220">
        <v>57</v>
      </c>
      <c r="CI220">
        <v>57</v>
      </c>
      <c r="CJ220">
        <v>57</v>
      </c>
      <c r="CK220">
        <v>81</v>
      </c>
      <c r="CL220">
        <v>81</v>
      </c>
      <c r="CM220">
        <v>83</v>
      </c>
      <c r="CN220">
        <v>83</v>
      </c>
      <c r="CO220">
        <v>86</v>
      </c>
      <c r="CP220">
        <v>86</v>
      </c>
      <c r="CQ220">
        <v>86</v>
      </c>
      <c r="CR220">
        <v>99</v>
      </c>
      <c r="CS220">
        <v>99</v>
      </c>
      <c r="CT220">
        <v>99</v>
      </c>
      <c r="CU220">
        <v>109</v>
      </c>
      <c r="CV220">
        <v>109</v>
      </c>
      <c r="CW220">
        <v>110</v>
      </c>
      <c r="CX220">
        <v>110</v>
      </c>
      <c r="CY220">
        <v>111</v>
      </c>
      <c r="CZ220">
        <v>114</v>
      </c>
      <c r="DA220">
        <v>114</v>
      </c>
      <c r="DB220">
        <v>114</v>
      </c>
      <c r="DC220">
        <v>115</v>
      </c>
      <c r="DD220">
        <v>115</v>
      </c>
      <c r="DE220">
        <v>115</v>
      </c>
      <c r="DF220">
        <v>118</v>
      </c>
      <c r="DG220">
        <v>118</v>
      </c>
      <c r="DH220">
        <v>118</v>
      </c>
      <c r="DI220">
        <v>118</v>
      </c>
      <c r="DJ220">
        <v>118</v>
      </c>
      <c r="DK220">
        <v>119</v>
      </c>
      <c r="DL220">
        <v>121</v>
      </c>
      <c r="DM220">
        <v>121</v>
      </c>
      <c r="DN220">
        <v>122</v>
      </c>
      <c r="DO220">
        <v>122</v>
      </c>
      <c r="DP220">
        <v>123</v>
      </c>
      <c r="DQ220">
        <v>123</v>
      </c>
      <c r="DR220">
        <v>125</v>
      </c>
      <c r="DS220">
        <v>125</v>
      </c>
      <c r="DT220">
        <v>125</v>
      </c>
      <c r="DU220">
        <v>125</v>
      </c>
      <c r="DV220">
        <v>128</v>
      </c>
      <c r="DW220">
        <v>128</v>
      </c>
      <c r="DX220">
        <v>133</v>
      </c>
      <c r="DY220">
        <v>133</v>
      </c>
      <c r="DZ220">
        <v>139</v>
      </c>
      <c r="EA220">
        <v>139</v>
      </c>
      <c r="EB220">
        <v>140</v>
      </c>
      <c r="EC220">
        <v>140</v>
      </c>
      <c r="ED220">
        <v>140</v>
      </c>
      <c r="EE220">
        <v>140</v>
      </c>
      <c r="EF220">
        <v>141</v>
      </c>
      <c r="EG220">
        <v>141</v>
      </c>
      <c r="EH220">
        <v>141</v>
      </c>
      <c r="EI220">
        <v>141</v>
      </c>
      <c r="EJ220">
        <v>141</v>
      </c>
      <c r="EK220">
        <v>141</v>
      </c>
      <c r="EL220">
        <v>141</v>
      </c>
      <c r="EM220">
        <v>141</v>
      </c>
      <c r="EN220">
        <v>141</v>
      </c>
      <c r="EO220">
        <v>141</v>
      </c>
      <c r="EP220">
        <v>141</v>
      </c>
      <c r="EQ220">
        <v>141</v>
      </c>
      <c r="ER220">
        <v>142</v>
      </c>
      <c r="ES220">
        <v>142</v>
      </c>
      <c r="ET220">
        <v>144</v>
      </c>
      <c r="EU220">
        <v>144</v>
      </c>
      <c r="EV220">
        <v>144</v>
      </c>
      <c r="EW220">
        <v>144</v>
      </c>
      <c r="EX220">
        <v>146</v>
      </c>
      <c r="EY220">
        <v>146</v>
      </c>
      <c r="EZ220">
        <v>146</v>
      </c>
      <c r="FA220">
        <v>146</v>
      </c>
      <c r="FB220">
        <v>146</v>
      </c>
      <c r="FC220">
        <v>146</v>
      </c>
      <c r="FD220">
        <v>146</v>
      </c>
      <c r="FE220">
        <v>146</v>
      </c>
      <c r="FF220">
        <v>146</v>
      </c>
      <c r="FG220">
        <v>146</v>
      </c>
      <c r="FH220">
        <v>146</v>
      </c>
    </row>
    <row r="221" spans="1:164" x14ac:dyDescent="0.35">
      <c r="A221" t="s">
        <v>203</v>
      </c>
      <c r="B221" t="s">
        <v>188</v>
      </c>
      <c r="C221">
        <v>19.313300000000002</v>
      </c>
      <c r="D221">
        <v>-81.254599999999996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1</v>
      </c>
      <c r="BE221">
        <v>1</v>
      </c>
      <c r="BF221">
        <v>1</v>
      </c>
      <c r="BG221">
        <v>1</v>
      </c>
      <c r="BH221">
        <v>1</v>
      </c>
      <c r="BI221">
        <v>1</v>
      </c>
      <c r="BJ221">
        <v>3</v>
      </c>
      <c r="BK221">
        <v>3</v>
      </c>
      <c r="BL221">
        <v>3</v>
      </c>
      <c r="BM221">
        <v>3</v>
      </c>
      <c r="BN221">
        <v>5</v>
      </c>
      <c r="BO221">
        <v>6</v>
      </c>
      <c r="BP221">
        <v>8</v>
      </c>
      <c r="BQ221">
        <v>8</v>
      </c>
      <c r="BR221">
        <v>8</v>
      </c>
      <c r="BS221">
        <v>8</v>
      </c>
      <c r="BT221">
        <v>8</v>
      </c>
      <c r="BU221">
        <v>12</v>
      </c>
      <c r="BV221">
        <v>14</v>
      </c>
      <c r="BW221">
        <v>22</v>
      </c>
      <c r="BX221">
        <v>28</v>
      </c>
      <c r="BY221">
        <v>28</v>
      </c>
      <c r="BZ221">
        <v>35</v>
      </c>
      <c r="CA221">
        <v>35</v>
      </c>
      <c r="CB221">
        <v>39</v>
      </c>
      <c r="CC221">
        <v>45</v>
      </c>
      <c r="CD221">
        <v>45</v>
      </c>
      <c r="CE221">
        <v>45</v>
      </c>
      <c r="CF221">
        <v>45</v>
      </c>
      <c r="CG221">
        <v>45</v>
      </c>
      <c r="CH221">
        <v>53</v>
      </c>
      <c r="CI221">
        <v>53</v>
      </c>
      <c r="CJ221">
        <v>54</v>
      </c>
      <c r="CK221">
        <v>54</v>
      </c>
      <c r="CL221">
        <v>60</v>
      </c>
      <c r="CM221">
        <v>61</v>
      </c>
      <c r="CN221">
        <v>61</v>
      </c>
      <c r="CO221">
        <v>61</v>
      </c>
      <c r="CP221">
        <v>66</v>
      </c>
      <c r="CQ221">
        <v>66</v>
      </c>
      <c r="CR221">
        <v>66</v>
      </c>
      <c r="CS221">
        <v>66</v>
      </c>
      <c r="CT221">
        <v>70</v>
      </c>
      <c r="CU221">
        <v>70</v>
      </c>
      <c r="CV221">
        <v>70</v>
      </c>
      <c r="CW221">
        <v>70</v>
      </c>
      <c r="CX221">
        <v>70</v>
      </c>
      <c r="CY221">
        <v>73</v>
      </c>
      <c r="CZ221">
        <v>73</v>
      </c>
      <c r="DA221">
        <v>74</v>
      </c>
      <c r="DB221">
        <v>74</v>
      </c>
      <c r="DC221">
        <v>74</v>
      </c>
      <c r="DD221">
        <v>75</v>
      </c>
      <c r="DE221">
        <v>78</v>
      </c>
      <c r="DF221">
        <v>78</v>
      </c>
      <c r="DG221">
        <v>80</v>
      </c>
      <c r="DH221">
        <v>81</v>
      </c>
      <c r="DI221">
        <v>81</v>
      </c>
      <c r="DJ221">
        <v>81</v>
      </c>
      <c r="DK221">
        <v>84</v>
      </c>
      <c r="DL221">
        <v>85</v>
      </c>
      <c r="DM221">
        <v>86</v>
      </c>
      <c r="DN221">
        <v>93</v>
      </c>
      <c r="DO221">
        <v>94</v>
      </c>
      <c r="DP221">
        <v>94</v>
      </c>
      <c r="DQ221">
        <v>94</v>
      </c>
      <c r="DR221">
        <v>94</v>
      </c>
      <c r="DS221">
        <v>111</v>
      </c>
      <c r="DT221">
        <v>111</v>
      </c>
      <c r="DU221">
        <v>121</v>
      </c>
      <c r="DV221">
        <v>129</v>
      </c>
      <c r="DW221">
        <v>129</v>
      </c>
      <c r="DX221">
        <v>129</v>
      </c>
      <c r="DY221">
        <v>134</v>
      </c>
      <c r="DZ221">
        <v>137</v>
      </c>
      <c r="EA221">
        <v>140</v>
      </c>
      <c r="EB221">
        <v>140</v>
      </c>
      <c r="EC221">
        <v>141</v>
      </c>
      <c r="ED221">
        <v>141</v>
      </c>
      <c r="EE221">
        <v>141</v>
      </c>
      <c r="EF221">
        <v>150</v>
      </c>
      <c r="EG221">
        <v>151</v>
      </c>
      <c r="EH221">
        <v>156</v>
      </c>
      <c r="EI221">
        <v>160</v>
      </c>
      <c r="EJ221">
        <v>164</v>
      </c>
      <c r="EK221">
        <v>164</v>
      </c>
      <c r="EL221">
        <v>164</v>
      </c>
      <c r="EM221">
        <v>171</v>
      </c>
      <c r="EN221">
        <v>176</v>
      </c>
      <c r="EO221">
        <v>180</v>
      </c>
      <c r="EP221">
        <v>186</v>
      </c>
      <c r="EQ221">
        <v>187</v>
      </c>
      <c r="ER221">
        <v>187</v>
      </c>
      <c r="ES221">
        <v>187</v>
      </c>
      <c r="ET221">
        <v>187</v>
      </c>
      <c r="EU221">
        <v>193</v>
      </c>
      <c r="EV221">
        <v>193</v>
      </c>
      <c r="EW221">
        <v>193</v>
      </c>
      <c r="EX221">
        <v>195</v>
      </c>
      <c r="EY221">
        <v>195</v>
      </c>
      <c r="EZ221">
        <v>195</v>
      </c>
      <c r="FA221">
        <v>195</v>
      </c>
      <c r="FB221">
        <v>195</v>
      </c>
      <c r="FC221">
        <v>196</v>
      </c>
      <c r="FD221">
        <v>196</v>
      </c>
      <c r="FE221">
        <v>196</v>
      </c>
      <c r="FF221">
        <v>196</v>
      </c>
      <c r="FG221">
        <v>196</v>
      </c>
      <c r="FH221">
        <v>199</v>
      </c>
    </row>
    <row r="222" spans="1:164" x14ac:dyDescent="0.35">
      <c r="A222" t="s">
        <v>187</v>
      </c>
      <c r="B222" t="s">
        <v>188</v>
      </c>
      <c r="C222">
        <v>49.372300000000003</v>
      </c>
      <c r="D222">
        <v>-2.3643999999999998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1</v>
      </c>
      <c r="BB222">
        <v>2</v>
      </c>
      <c r="BC222">
        <v>2</v>
      </c>
      <c r="BD222">
        <v>2</v>
      </c>
      <c r="BE222">
        <v>2</v>
      </c>
      <c r="BF222">
        <v>3</v>
      </c>
      <c r="BG222">
        <v>6</v>
      </c>
      <c r="BH222">
        <v>6</v>
      </c>
      <c r="BI222">
        <v>6</v>
      </c>
      <c r="BJ222">
        <v>11</v>
      </c>
      <c r="BK222">
        <v>14</v>
      </c>
      <c r="BL222">
        <v>32</v>
      </c>
      <c r="BM222">
        <v>32</v>
      </c>
      <c r="BN222">
        <v>36</v>
      </c>
      <c r="BO222">
        <v>36</v>
      </c>
      <c r="BP222">
        <v>46</v>
      </c>
      <c r="BQ222">
        <v>66</v>
      </c>
      <c r="BR222">
        <v>88</v>
      </c>
      <c r="BS222">
        <v>97</v>
      </c>
      <c r="BT222">
        <v>108</v>
      </c>
      <c r="BU222">
        <v>141</v>
      </c>
      <c r="BV222">
        <v>141</v>
      </c>
      <c r="BW222">
        <v>172</v>
      </c>
      <c r="BX222">
        <v>193</v>
      </c>
      <c r="BY222">
        <v>232</v>
      </c>
      <c r="BZ222">
        <v>262</v>
      </c>
      <c r="CA222">
        <v>309</v>
      </c>
      <c r="CB222">
        <v>323</v>
      </c>
      <c r="CC222">
        <v>335</v>
      </c>
      <c r="CD222">
        <v>351</v>
      </c>
      <c r="CE222">
        <v>361</v>
      </c>
      <c r="CF222">
        <v>398</v>
      </c>
      <c r="CG222">
        <v>407</v>
      </c>
      <c r="CH222">
        <v>431</v>
      </c>
      <c r="CI222">
        <v>436</v>
      </c>
      <c r="CJ222">
        <v>440</v>
      </c>
      <c r="CK222">
        <v>447</v>
      </c>
      <c r="CL222">
        <v>457</v>
      </c>
      <c r="CM222">
        <v>470</v>
      </c>
      <c r="CN222">
        <v>484</v>
      </c>
      <c r="CO222">
        <v>488</v>
      </c>
      <c r="CP222">
        <v>488</v>
      </c>
      <c r="CQ222">
        <v>496</v>
      </c>
      <c r="CR222">
        <v>498</v>
      </c>
      <c r="CS222">
        <v>521</v>
      </c>
      <c r="CT222">
        <v>523</v>
      </c>
      <c r="CU222">
        <v>525</v>
      </c>
      <c r="CV222">
        <v>525</v>
      </c>
      <c r="CW222">
        <v>525</v>
      </c>
      <c r="CX222">
        <v>530</v>
      </c>
      <c r="CY222">
        <v>537</v>
      </c>
      <c r="CZ222">
        <v>537</v>
      </c>
      <c r="DA222">
        <v>538</v>
      </c>
      <c r="DB222">
        <v>543</v>
      </c>
      <c r="DC222">
        <v>544</v>
      </c>
      <c r="DD222">
        <v>544</v>
      </c>
      <c r="DE222">
        <v>545</v>
      </c>
      <c r="DF222">
        <v>545</v>
      </c>
      <c r="DG222">
        <v>545</v>
      </c>
      <c r="DH222">
        <v>545</v>
      </c>
      <c r="DI222">
        <v>545</v>
      </c>
      <c r="DJ222">
        <v>545</v>
      </c>
      <c r="DK222">
        <v>546</v>
      </c>
      <c r="DL222">
        <v>547</v>
      </c>
      <c r="DM222">
        <v>548</v>
      </c>
      <c r="DN222">
        <v>549</v>
      </c>
      <c r="DO222">
        <v>549</v>
      </c>
      <c r="DP222">
        <v>554</v>
      </c>
      <c r="DQ222">
        <v>554</v>
      </c>
      <c r="DR222">
        <v>555</v>
      </c>
      <c r="DS222">
        <v>555</v>
      </c>
      <c r="DT222">
        <v>558</v>
      </c>
      <c r="DU222">
        <v>558</v>
      </c>
      <c r="DV222">
        <v>558</v>
      </c>
      <c r="DW222">
        <v>558</v>
      </c>
      <c r="DX222">
        <v>558</v>
      </c>
      <c r="DY222">
        <v>559</v>
      </c>
      <c r="DZ222">
        <v>559</v>
      </c>
      <c r="EA222">
        <v>560</v>
      </c>
      <c r="EB222">
        <v>560</v>
      </c>
      <c r="EC222">
        <v>560</v>
      </c>
      <c r="ED222">
        <v>560</v>
      </c>
      <c r="EE222">
        <v>560</v>
      </c>
      <c r="EF222">
        <v>560</v>
      </c>
      <c r="EG222">
        <v>560</v>
      </c>
      <c r="EH222">
        <v>561</v>
      </c>
      <c r="EI222">
        <v>561</v>
      </c>
      <c r="EJ222">
        <v>561</v>
      </c>
      <c r="EK222">
        <v>563</v>
      </c>
      <c r="EL222">
        <v>563</v>
      </c>
      <c r="EM222">
        <v>564</v>
      </c>
      <c r="EN222">
        <v>565</v>
      </c>
      <c r="EO222">
        <v>565</v>
      </c>
      <c r="EP222">
        <v>565</v>
      </c>
      <c r="EQ222">
        <v>565</v>
      </c>
      <c r="ER222">
        <v>565</v>
      </c>
      <c r="ES222">
        <v>565</v>
      </c>
      <c r="ET222">
        <v>568</v>
      </c>
      <c r="EU222">
        <v>568</v>
      </c>
      <c r="EV222">
        <v>570</v>
      </c>
      <c r="EW222">
        <v>570</v>
      </c>
      <c r="EX222">
        <v>570</v>
      </c>
      <c r="EY222">
        <v>570</v>
      </c>
      <c r="EZ222">
        <v>570</v>
      </c>
      <c r="FA222">
        <v>570</v>
      </c>
      <c r="FB222">
        <v>570</v>
      </c>
      <c r="FC222">
        <v>571</v>
      </c>
      <c r="FD222">
        <v>571</v>
      </c>
      <c r="FE222">
        <v>571</v>
      </c>
      <c r="FF222">
        <v>571</v>
      </c>
      <c r="FG222">
        <v>571</v>
      </c>
      <c r="FH222">
        <v>571</v>
      </c>
    </row>
    <row r="223" spans="1:164" x14ac:dyDescent="0.35">
      <c r="A223" t="s">
        <v>197</v>
      </c>
      <c r="B223" t="s">
        <v>188</v>
      </c>
      <c r="C223">
        <v>36.140799999999999</v>
      </c>
      <c r="D223">
        <v>-5.3536000000000001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1</v>
      </c>
      <c r="AV223">
        <v>1</v>
      </c>
      <c r="AW223">
        <v>1</v>
      </c>
      <c r="AX223">
        <v>1</v>
      </c>
      <c r="AY223">
        <v>1</v>
      </c>
      <c r="AZ223">
        <v>1</v>
      </c>
      <c r="BA223">
        <v>1</v>
      </c>
      <c r="BB223">
        <v>1</v>
      </c>
      <c r="BC223">
        <v>1</v>
      </c>
      <c r="BD223">
        <v>1</v>
      </c>
      <c r="BE223">
        <v>1</v>
      </c>
      <c r="BF223">
        <v>1</v>
      </c>
      <c r="BG223">
        <v>1</v>
      </c>
      <c r="BH223">
        <v>3</v>
      </c>
      <c r="BI223">
        <v>8</v>
      </c>
      <c r="BJ223">
        <v>10</v>
      </c>
      <c r="BK223">
        <v>10</v>
      </c>
      <c r="BL223">
        <v>10</v>
      </c>
      <c r="BM223">
        <v>15</v>
      </c>
      <c r="BN223">
        <v>15</v>
      </c>
      <c r="BO223">
        <v>15</v>
      </c>
      <c r="BP223">
        <v>26</v>
      </c>
      <c r="BQ223">
        <v>35</v>
      </c>
      <c r="BR223">
        <v>55</v>
      </c>
      <c r="BS223">
        <v>56</v>
      </c>
      <c r="BT223">
        <v>65</v>
      </c>
      <c r="BU223">
        <v>69</v>
      </c>
      <c r="BV223">
        <v>69</v>
      </c>
      <c r="BW223">
        <v>81</v>
      </c>
      <c r="BX223">
        <v>88</v>
      </c>
      <c r="BY223">
        <v>95</v>
      </c>
      <c r="BZ223">
        <v>98</v>
      </c>
      <c r="CA223">
        <v>103</v>
      </c>
      <c r="CB223">
        <v>109</v>
      </c>
      <c r="CC223">
        <v>113</v>
      </c>
      <c r="CD223">
        <v>120</v>
      </c>
      <c r="CE223">
        <v>123</v>
      </c>
      <c r="CF223">
        <v>127</v>
      </c>
      <c r="CG223">
        <v>129</v>
      </c>
      <c r="CH223">
        <v>129</v>
      </c>
      <c r="CI223">
        <v>129</v>
      </c>
      <c r="CJ223">
        <v>129</v>
      </c>
      <c r="CK223">
        <v>131</v>
      </c>
      <c r="CL223">
        <v>131</v>
      </c>
      <c r="CM223">
        <v>132</v>
      </c>
      <c r="CN223">
        <v>132</v>
      </c>
      <c r="CO223">
        <v>132</v>
      </c>
      <c r="CP223">
        <v>132</v>
      </c>
      <c r="CQ223">
        <v>132</v>
      </c>
      <c r="CR223">
        <v>132</v>
      </c>
      <c r="CS223">
        <v>133</v>
      </c>
      <c r="CT223">
        <v>133</v>
      </c>
      <c r="CU223">
        <v>136</v>
      </c>
      <c r="CV223">
        <v>141</v>
      </c>
      <c r="CW223">
        <v>141</v>
      </c>
      <c r="CX223">
        <v>141</v>
      </c>
      <c r="CY223">
        <v>141</v>
      </c>
      <c r="CZ223">
        <v>144</v>
      </c>
      <c r="DA223">
        <v>144</v>
      </c>
      <c r="DB223">
        <v>144</v>
      </c>
      <c r="DC223">
        <v>144</v>
      </c>
      <c r="DD223">
        <v>144</v>
      </c>
      <c r="DE223">
        <v>144</v>
      </c>
      <c r="DF223">
        <v>144</v>
      </c>
      <c r="DG223">
        <v>144</v>
      </c>
      <c r="DH223">
        <v>146</v>
      </c>
      <c r="DI223">
        <v>146</v>
      </c>
      <c r="DJ223">
        <v>146</v>
      </c>
      <c r="DK223">
        <v>147</v>
      </c>
      <c r="DL223">
        <v>148</v>
      </c>
      <c r="DM223">
        <v>147</v>
      </c>
      <c r="DN223">
        <v>147</v>
      </c>
      <c r="DO223">
        <v>147</v>
      </c>
      <c r="DP223">
        <v>147</v>
      </c>
      <c r="DQ223">
        <v>147</v>
      </c>
      <c r="DR223">
        <v>147</v>
      </c>
      <c r="DS223">
        <v>147</v>
      </c>
      <c r="DT223">
        <v>149</v>
      </c>
      <c r="DU223">
        <v>151</v>
      </c>
      <c r="DV223">
        <v>151</v>
      </c>
      <c r="DW223">
        <v>152</v>
      </c>
      <c r="DX223">
        <v>154</v>
      </c>
      <c r="DY223">
        <v>154</v>
      </c>
      <c r="DZ223">
        <v>154</v>
      </c>
      <c r="EA223">
        <v>157</v>
      </c>
      <c r="EB223">
        <v>158</v>
      </c>
      <c r="EC223">
        <v>161</v>
      </c>
      <c r="ED223">
        <v>169</v>
      </c>
      <c r="EE223">
        <v>170</v>
      </c>
      <c r="EF223">
        <v>170</v>
      </c>
      <c r="EG223">
        <v>172</v>
      </c>
      <c r="EH223">
        <v>173</v>
      </c>
      <c r="EI223">
        <v>173</v>
      </c>
      <c r="EJ223">
        <v>174</v>
      </c>
      <c r="EK223">
        <v>175</v>
      </c>
      <c r="EL223">
        <v>176</v>
      </c>
      <c r="EM223">
        <v>176</v>
      </c>
      <c r="EN223">
        <v>176</v>
      </c>
      <c r="EO223">
        <v>176</v>
      </c>
      <c r="EP223">
        <v>176</v>
      </c>
      <c r="EQ223">
        <v>176</v>
      </c>
      <c r="ER223">
        <v>176</v>
      </c>
      <c r="ES223">
        <v>176</v>
      </c>
      <c r="ET223">
        <v>176</v>
      </c>
      <c r="EU223">
        <v>176</v>
      </c>
      <c r="EV223">
        <v>176</v>
      </c>
      <c r="EW223">
        <v>176</v>
      </c>
      <c r="EX223">
        <v>176</v>
      </c>
      <c r="EY223">
        <v>176</v>
      </c>
      <c r="EZ223">
        <v>176</v>
      </c>
      <c r="FA223">
        <v>176</v>
      </c>
      <c r="FB223">
        <v>176</v>
      </c>
      <c r="FC223">
        <v>176</v>
      </c>
      <c r="FD223">
        <v>176</v>
      </c>
      <c r="FE223">
        <v>176</v>
      </c>
      <c r="FF223">
        <v>177</v>
      </c>
      <c r="FG223">
        <v>177</v>
      </c>
      <c r="FH223">
        <v>177</v>
      </c>
    </row>
    <row r="224" spans="1:164" x14ac:dyDescent="0.35">
      <c r="A224" t="s">
        <v>268</v>
      </c>
      <c r="B224" t="s">
        <v>188</v>
      </c>
      <c r="C224">
        <v>54.2361</v>
      </c>
      <c r="D224">
        <v>-4.5480999999999998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1</v>
      </c>
      <c r="BL224">
        <v>1</v>
      </c>
      <c r="BM224">
        <v>5</v>
      </c>
      <c r="BN224">
        <v>13</v>
      </c>
      <c r="BO224">
        <v>23</v>
      </c>
      <c r="BP224">
        <v>23</v>
      </c>
      <c r="BQ224">
        <v>25</v>
      </c>
      <c r="BR224">
        <v>29</v>
      </c>
      <c r="BS224">
        <v>32</v>
      </c>
      <c r="BT224">
        <v>42</v>
      </c>
      <c r="BU224">
        <v>49</v>
      </c>
      <c r="BV224">
        <v>60</v>
      </c>
      <c r="BW224">
        <v>68</v>
      </c>
      <c r="BX224">
        <v>95</v>
      </c>
      <c r="BY224">
        <v>114</v>
      </c>
      <c r="BZ224">
        <v>126</v>
      </c>
      <c r="CA224">
        <v>127</v>
      </c>
      <c r="CB224">
        <v>139</v>
      </c>
      <c r="CC224">
        <v>150</v>
      </c>
      <c r="CD224">
        <v>158</v>
      </c>
      <c r="CE224">
        <v>190</v>
      </c>
      <c r="CF224">
        <v>201</v>
      </c>
      <c r="CG224">
        <v>226</v>
      </c>
      <c r="CH224">
        <v>228</v>
      </c>
      <c r="CI224">
        <v>242</v>
      </c>
      <c r="CJ224">
        <v>254</v>
      </c>
      <c r="CK224">
        <v>256</v>
      </c>
      <c r="CL224">
        <v>284</v>
      </c>
      <c r="CM224">
        <v>291</v>
      </c>
      <c r="CN224">
        <v>297</v>
      </c>
      <c r="CO224">
        <v>298</v>
      </c>
      <c r="CP224">
        <v>300</v>
      </c>
      <c r="CQ224">
        <v>307</v>
      </c>
      <c r="CR224">
        <v>307</v>
      </c>
      <c r="CS224">
        <v>307</v>
      </c>
      <c r="CT224">
        <v>308</v>
      </c>
      <c r="CU224">
        <v>308</v>
      </c>
      <c r="CV224">
        <v>308</v>
      </c>
      <c r="CW224">
        <v>308</v>
      </c>
      <c r="CX224">
        <v>309</v>
      </c>
      <c r="CY224">
        <v>313</v>
      </c>
      <c r="CZ224">
        <v>315</v>
      </c>
      <c r="DA224">
        <v>316</v>
      </c>
      <c r="DB224">
        <v>320</v>
      </c>
      <c r="DC224">
        <v>321</v>
      </c>
      <c r="DD224">
        <v>325</v>
      </c>
      <c r="DE224">
        <v>326</v>
      </c>
      <c r="DF224">
        <v>327</v>
      </c>
      <c r="DG224">
        <v>329</v>
      </c>
      <c r="DH224">
        <v>329</v>
      </c>
      <c r="DI224">
        <v>329</v>
      </c>
      <c r="DJ224">
        <v>330</v>
      </c>
      <c r="DK224">
        <v>330</v>
      </c>
      <c r="DL224">
        <v>331</v>
      </c>
      <c r="DM224">
        <v>332</v>
      </c>
      <c r="DN224">
        <v>332</v>
      </c>
      <c r="DO224">
        <v>334</v>
      </c>
      <c r="DP224">
        <v>335</v>
      </c>
      <c r="DQ224">
        <v>335</v>
      </c>
      <c r="DR224">
        <v>335</v>
      </c>
      <c r="DS224">
        <v>335</v>
      </c>
      <c r="DT224">
        <v>336</v>
      </c>
      <c r="DU224">
        <v>336</v>
      </c>
      <c r="DV224">
        <v>336</v>
      </c>
      <c r="DW224">
        <v>336</v>
      </c>
      <c r="DX224">
        <v>336</v>
      </c>
      <c r="DY224">
        <v>336</v>
      </c>
      <c r="DZ224">
        <v>336</v>
      </c>
      <c r="EA224">
        <v>336</v>
      </c>
      <c r="EB224">
        <v>336</v>
      </c>
      <c r="EC224">
        <v>336</v>
      </c>
      <c r="ED224">
        <v>336</v>
      </c>
      <c r="EE224">
        <v>336</v>
      </c>
      <c r="EF224">
        <v>336</v>
      </c>
      <c r="EG224">
        <v>336</v>
      </c>
      <c r="EH224">
        <v>336</v>
      </c>
      <c r="EI224">
        <v>336</v>
      </c>
      <c r="EJ224">
        <v>336</v>
      </c>
      <c r="EK224">
        <v>336</v>
      </c>
      <c r="EL224">
        <v>336</v>
      </c>
      <c r="EM224">
        <v>336</v>
      </c>
      <c r="EN224">
        <v>336</v>
      </c>
      <c r="EO224">
        <v>336</v>
      </c>
      <c r="EP224">
        <v>336</v>
      </c>
      <c r="EQ224">
        <v>336</v>
      </c>
      <c r="ER224">
        <v>336</v>
      </c>
      <c r="ES224">
        <v>336</v>
      </c>
      <c r="ET224">
        <v>336</v>
      </c>
      <c r="EU224">
        <v>336</v>
      </c>
      <c r="EV224">
        <v>336</v>
      </c>
      <c r="EW224">
        <v>336</v>
      </c>
      <c r="EX224">
        <v>336</v>
      </c>
      <c r="EY224">
        <v>336</v>
      </c>
      <c r="EZ224">
        <v>336</v>
      </c>
      <c r="FA224">
        <v>336</v>
      </c>
      <c r="FB224">
        <v>336</v>
      </c>
      <c r="FC224">
        <v>336</v>
      </c>
      <c r="FD224">
        <v>336</v>
      </c>
      <c r="FE224">
        <v>336</v>
      </c>
      <c r="FF224">
        <v>336</v>
      </c>
      <c r="FG224">
        <v>336</v>
      </c>
      <c r="FH224">
        <v>336</v>
      </c>
    </row>
    <row r="225" spans="1:164" x14ac:dyDescent="0.35">
      <c r="A225" t="s">
        <v>251</v>
      </c>
      <c r="B225" t="s">
        <v>188</v>
      </c>
      <c r="C225">
        <v>16.7425</v>
      </c>
      <c r="D225">
        <v>-62.187399999999997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1</v>
      </c>
      <c r="BJ225">
        <v>1</v>
      </c>
      <c r="BK225">
        <v>1</v>
      </c>
      <c r="BL225">
        <v>1</v>
      </c>
      <c r="BM225">
        <v>1</v>
      </c>
      <c r="BN225">
        <v>1</v>
      </c>
      <c r="BO225">
        <v>1</v>
      </c>
      <c r="BP225">
        <v>1</v>
      </c>
      <c r="BQ225">
        <v>5</v>
      </c>
      <c r="BR225">
        <v>5</v>
      </c>
      <c r="BS225">
        <v>5</v>
      </c>
      <c r="BT225">
        <v>5</v>
      </c>
      <c r="BU225">
        <v>5</v>
      </c>
      <c r="BV225">
        <v>5</v>
      </c>
      <c r="BW225">
        <v>5</v>
      </c>
      <c r="BX225">
        <v>5</v>
      </c>
      <c r="BY225">
        <v>6</v>
      </c>
      <c r="BZ225">
        <v>6</v>
      </c>
      <c r="CA225">
        <v>6</v>
      </c>
      <c r="CB225">
        <v>6</v>
      </c>
      <c r="CC225">
        <v>9</v>
      </c>
      <c r="CD225">
        <v>9</v>
      </c>
      <c r="CE225">
        <v>9</v>
      </c>
      <c r="CF225">
        <v>9</v>
      </c>
      <c r="CG225">
        <v>9</v>
      </c>
      <c r="CH225">
        <v>9</v>
      </c>
      <c r="CI225">
        <v>11</v>
      </c>
      <c r="CJ225">
        <v>11</v>
      </c>
      <c r="CK225">
        <v>11</v>
      </c>
      <c r="CL225">
        <v>11</v>
      </c>
      <c r="CM225">
        <v>11</v>
      </c>
      <c r="CN225">
        <v>11</v>
      </c>
      <c r="CO225">
        <v>11</v>
      </c>
      <c r="CP225">
        <v>11</v>
      </c>
      <c r="CQ225">
        <v>11</v>
      </c>
      <c r="CR225">
        <v>11</v>
      </c>
      <c r="CS225">
        <v>11</v>
      </c>
      <c r="CT225">
        <v>11</v>
      </c>
      <c r="CU225">
        <v>11</v>
      </c>
      <c r="CV225">
        <v>11</v>
      </c>
      <c r="CW225">
        <v>11</v>
      </c>
      <c r="CX225">
        <v>11</v>
      </c>
      <c r="CY225">
        <v>11</v>
      </c>
      <c r="CZ225">
        <v>11</v>
      </c>
      <c r="DA225">
        <v>11</v>
      </c>
      <c r="DB225">
        <v>11</v>
      </c>
      <c r="DC225">
        <v>11</v>
      </c>
      <c r="DD225">
        <v>11</v>
      </c>
      <c r="DE225">
        <v>11</v>
      </c>
      <c r="DF225">
        <v>11</v>
      </c>
      <c r="DG225">
        <v>11</v>
      </c>
      <c r="DH225">
        <v>11</v>
      </c>
      <c r="DI225">
        <v>11</v>
      </c>
      <c r="DJ225">
        <v>11</v>
      </c>
      <c r="DK225">
        <v>11</v>
      </c>
      <c r="DL225">
        <v>11</v>
      </c>
      <c r="DM225">
        <v>11</v>
      </c>
      <c r="DN225">
        <v>11</v>
      </c>
      <c r="DO225">
        <v>11</v>
      </c>
      <c r="DP225">
        <v>11</v>
      </c>
      <c r="DQ225">
        <v>11</v>
      </c>
      <c r="DR225">
        <v>11</v>
      </c>
      <c r="DS225">
        <v>11</v>
      </c>
      <c r="DT225">
        <v>11</v>
      </c>
      <c r="DU225">
        <v>11</v>
      </c>
      <c r="DV225">
        <v>11</v>
      </c>
      <c r="DW225">
        <v>11</v>
      </c>
      <c r="DX225">
        <v>11</v>
      </c>
      <c r="DY225">
        <v>11</v>
      </c>
      <c r="DZ225">
        <v>11</v>
      </c>
      <c r="EA225">
        <v>11</v>
      </c>
      <c r="EB225">
        <v>11</v>
      </c>
      <c r="EC225">
        <v>11</v>
      </c>
      <c r="ED225">
        <v>11</v>
      </c>
      <c r="EE225">
        <v>11</v>
      </c>
      <c r="EF225">
        <v>11</v>
      </c>
      <c r="EG225">
        <v>11</v>
      </c>
      <c r="EH225">
        <v>11</v>
      </c>
      <c r="EI225">
        <v>11</v>
      </c>
      <c r="EJ225">
        <v>11</v>
      </c>
      <c r="EK225">
        <v>11</v>
      </c>
      <c r="EL225">
        <v>11</v>
      </c>
      <c r="EM225">
        <v>11</v>
      </c>
      <c r="EN225">
        <v>11</v>
      </c>
      <c r="EO225">
        <v>11</v>
      </c>
      <c r="EP225">
        <v>11</v>
      </c>
      <c r="EQ225">
        <v>11</v>
      </c>
      <c r="ER225">
        <v>11</v>
      </c>
      <c r="ES225">
        <v>11</v>
      </c>
      <c r="ET225">
        <v>11</v>
      </c>
      <c r="EU225">
        <v>11</v>
      </c>
      <c r="EV225">
        <v>11</v>
      </c>
      <c r="EW225">
        <v>11</v>
      </c>
      <c r="EX225">
        <v>11</v>
      </c>
      <c r="EY225">
        <v>11</v>
      </c>
      <c r="EZ225">
        <v>11</v>
      </c>
      <c r="FA225">
        <v>11</v>
      </c>
      <c r="FB225">
        <v>11</v>
      </c>
      <c r="FC225">
        <v>11</v>
      </c>
      <c r="FD225">
        <v>11</v>
      </c>
      <c r="FE225">
        <v>11</v>
      </c>
      <c r="FF225">
        <v>11</v>
      </c>
      <c r="FG225">
        <v>11</v>
      </c>
      <c r="FH225">
        <v>11</v>
      </c>
    </row>
    <row r="226" spans="1:164" x14ac:dyDescent="0.35">
      <c r="B226" t="s">
        <v>188</v>
      </c>
      <c r="C226">
        <v>55.378100000000003</v>
      </c>
      <c r="D226">
        <v>-3.4359999999999999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2</v>
      </c>
      <c r="O226">
        <v>2</v>
      </c>
      <c r="P226">
        <v>2</v>
      </c>
      <c r="Q226">
        <v>2</v>
      </c>
      <c r="R226">
        <v>2</v>
      </c>
      <c r="S226">
        <v>2</v>
      </c>
      <c r="T226">
        <v>2</v>
      </c>
      <c r="U226">
        <v>3</v>
      </c>
      <c r="V226">
        <v>3</v>
      </c>
      <c r="W226">
        <v>3</v>
      </c>
      <c r="X226">
        <v>8</v>
      </c>
      <c r="Y226">
        <v>8</v>
      </c>
      <c r="Z226">
        <v>9</v>
      </c>
      <c r="AA226">
        <v>9</v>
      </c>
      <c r="AB226">
        <v>9</v>
      </c>
      <c r="AC226">
        <v>9</v>
      </c>
      <c r="AD226">
        <v>9</v>
      </c>
      <c r="AE226">
        <v>9</v>
      </c>
      <c r="AF226">
        <v>9</v>
      </c>
      <c r="AG226">
        <v>9</v>
      </c>
      <c r="AH226">
        <v>9</v>
      </c>
      <c r="AI226">
        <v>9</v>
      </c>
      <c r="AJ226">
        <v>9</v>
      </c>
      <c r="AK226">
        <v>9</v>
      </c>
      <c r="AL226">
        <v>13</v>
      </c>
      <c r="AM226">
        <v>13</v>
      </c>
      <c r="AN226">
        <v>13</v>
      </c>
      <c r="AO226">
        <v>15</v>
      </c>
      <c r="AP226">
        <v>20</v>
      </c>
      <c r="AQ226">
        <v>23</v>
      </c>
      <c r="AR226">
        <v>36</v>
      </c>
      <c r="AS226">
        <v>40</v>
      </c>
      <c r="AT226">
        <v>51</v>
      </c>
      <c r="AU226">
        <v>85</v>
      </c>
      <c r="AV226">
        <v>115</v>
      </c>
      <c r="AW226">
        <v>163</v>
      </c>
      <c r="AX226">
        <v>206</v>
      </c>
      <c r="AY226">
        <v>273</v>
      </c>
      <c r="AZ226">
        <v>321</v>
      </c>
      <c r="BA226">
        <v>382</v>
      </c>
      <c r="BB226">
        <v>456</v>
      </c>
      <c r="BC226">
        <v>456</v>
      </c>
      <c r="BD226">
        <v>798</v>
      </c>
      <c r="BE226">
        <v>1140</v>
      </c>
      <c r="BF226">
        <v>1140</v>
      </c>
      <c r="BG226">
        <v>1543</v>
      </c>
      <c r="BH226">
        <v>1950</v>
      </c>
      <c r="BI226">
        <v>2626</v>
      </c>
      <c r="BJ226">
        <v>2689</v>
      </c>
      <c r="BK226">
        <v>3983</v>
      </c>
      <c r="BL226">
        <v>5018</v>
      </c>
      <c r="BM226">
        <v>5683</v>
      </c>
      <c r="BN226">
        <v>6650</v>
      </c>
      <c r="BO226">
        <v>8077</v>
      </c>
      <c r="BP226">
        <v>9529</v>
      </c>
      <c r="BQ226">
        <v>11658</v>
      </c>
      <c r="BR226">
        <v>14543</v>
      </c>
      <c r="BS226">
        <v>17089</v>
      </c>
      <c r="BT226">
        <v>19522</v>
      </c>
      <c r="BU226">
        <v>22141</v>
      </c>
      <c r="BV226">
        <v>25150</v>
      </c>
      <c r="BW226">
        <v>29474</v>
      </c>
      <c r="BX226">
        <v>33718</v>
      </c>
      <c r="BY226">
        <v>38168</v>
      </c>
      <c r="BZ226">
        <v>41903</v>
      </c>
      <c r="CA226">
        <v>47806</v>
      </c>
      <c r="CB226">
        <v>51608</v>
      </c>
      <c r="CC226">
        <v>55242</v>
      </c>
      <c r="CD226">
        <v>60733</v>
      </c>
      <c r="CE226">
        <v>65077</v>
      </c>
      <c r="CF226">
        <v>73758</v>
      </c>
      <c r="CG226">
        <v>78991</v>
      </c>
      <c r="CH226">
        <v>84279</v>
      </c>
      <c r="CI226">
        <v>88621</v>
      </c>
      <c r="CJ226">
        <v>93873</v>
      </c>
      <c r="CK226">
        <v>98476</v>
      </c>
      <c r="CL226">
        <v>103093</v>
      </c>
      <c r="CM226">
        <v>108692</v>
      </c>
      <c r="CN226">
        <v>114217</v>
      </c>
      <c r="CO226">
        <v>120067</v>
      </c>
      <c r="CP226">
        <v>124743</v>
      </c>
      <c r="CQ226">
        <v>129044</v>
      </c>
      <c r="CR226">
        <v>133495</v>
      </c>
      <c r="CS226">
        <v>138078</v>
      </c>
      <c r="CT226">
        <v>143464</v>
      </c>
      <c r="CU226">
        <v>148377</v>
      </c>
      <c r="CV226">
        <v>152840</v>
      </c>
      <c r="CW226">
        <v>157149</v>
      </c>
      <c r="CX226">
        <v>161145</v>
      </c>
      <c r="CY226">
        <v>165221</v>
      </c>
      <c r="CZ226">
        <v>171253</v>
      </c>
      <c r="DA226">
        <v>177454</v>
      </c>
      <c r="DB226">
        <v>182260</v>
      </c>
      <c r="DC226">
        <v>186599</v>
      </c>
      <c r="DD226">
        <v>190584</v>
      </c>
      <c r="DE226">
        <v>194990</v>
      </c>
      <c r="DF226">
        <v>201101</v>
      </c>
      <c r="DG226">
        <v>206715</v>
      </c>
      <c r="DH226">
        <v>211364</v>
      </c>
      <c r="DI226">
        <v>215260</v>
      </c>
      <c r="DJ226">
        <v>219183</v>
      </c>
      <c r="DK226">
        <v>223060</v>
      </c>
      <c r="DL226">
        <v>226463</v>
      </c>
      <c r="DM226">
        <v>229705</v>
      </c>
      <c r="DN226">
        <v>233151</v>
      </c>
      <c r="DO226">
        <v>236711</v>
      </c>
      <c r="DP226">
        <v>240161</v>
      </c>
      <c r="DQ226">
        <v>243695</v>
      </c>
      <c r="DR226">
        <v>246406</v>
      </c>
      <c r="DS226">
        <v>248818</v>
      </c>
      <c r="DT226">
        <v>248293</v>
      </c>
      <c r="DU226">
        <v>250908</v>
      </c>
      <c r="DV226">
        <v>254195</v>
      </c>
      <c r="DW226">
        <v>257154</v>
      </c>
      <c r="DX226">
        <v>259559</v>
      </c>
      <c r="DY226">
        <v>261184</v>
      </c>
      <c r="DZ226">
        <v>265227</v>
      </c>
      <c r="EA226">
        <v>267240</v>
      </c>
      <c r="EB226">
        <v>269127</v>
      </c>
      <c r="EC226">
        <v>271222</v>
      </c>
      <c r="ED226">
        <v>272826</v>
      </c>
      <c r="EE226">
        <v>274762</v>
      </c>
      <c r="EF226">
        <v>276332</v>
      </c>
      <c r="EG226">
        <v>277985</v>
      </c>
      <c r="EH226">
        <v>279856</v>
      </c>
      <c r="EI226">
        <v>281661</v>
      </c>
      <c r="EJ226">
        <v>283311</v>
      </c>
      <c r="EK226">
        <v>284868</v>
      </c>
      <c r="EL226">
        <v>286194</v>
      </c>
      <c r="EM226">
        <v>287399</v>
      </c>
      <c r="EN226">
        <v>289140</v>
      </c>
      <c r="EO226">
        <v>290143</v>
      </c>
      <c r="EP226">
        <v>291409</v>
      </c>
      <c r="EQ226">
        <v>292950</v>
      </c>
      <c r="ER226">
        <v>294375</v>
      </c>
      <c r="ES226">
        <v>295889</v>
      </c>
      <c r="ET226">
        <v>296857</v>
      </c>
      <c r="EU226">
        <v>298136</v>
      </c>
      <c r="EV226">
        <v>299251</v>
      </c>
      <c r="EW226">
        <v>300469</v>
      </c>
      <c r="EX226">
        <v>301815</v>
      </c>
      <c r="EY226">
        <v>303110</v>
      </c>
      <c r="EZ226">
        <v>304331</v>
      </c>
      <c r="FA226">
        <v>305289</v>
      </c>
      <c r="FB226">
        <v>306210</v>
      </c>
      <c r="FC226">
        <v>306862</v>
      </c>
      <c r="FD226">
        <v>307980</v>
      </c>
      <c r="FE226">
        <v>309360</v>
      </c>
      <c r="FF226">
        <v>310250</v>
      </c>
      <c r="FG226">
        <v>311151</v>
      </c>
      <c r="FH226">
        <v>311965</v>
      </c>
    </row>
    <row r="227" spans="1:164" x14ac:dyDescent="0.35">
      <c r="B227" t="s">
        <v>213</v>
      </c>
      <c r="C227">
        <v>-32.522799999999997</v>
      </c>
      <c r="D227">
        <v>-55.765799999999999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4</v>
      </c>
      <c r="BE227">
        <v>6</v>
      </c>
      <c r="BF227">
        <v>8</v>
      </c>
      <c r="BG227">
        <v>29</v>
      </c>
      <c r="BH227">
        <v>50</v>
      </c>
      <c r="BI227">
        <v>79</v>
      </c>
      <c r="BJ227">
        <v>94</v>
      </c>
      <c r="BK227">
        <v>110</v>
      </c>
      <c r="BL227">
        <v>135</v>
      </c>
      <c r="BM227">
        <v>158</v>
      </c>
      <c r="BN227">
        <v>162</v>
      </c>
      <c r="BO227">
        <v>189</v>
      </c>
      <c r="BP227">
        <v>217</v>
      </c>
      <c r="BQ227">
        <v>238</v>
      </c>
      <c r="BR227">
        <v>274</v>
      </c>
      <c r="BS227">
        <v>303</v>
      </c>
      <c r="BT227">
        <v>309</v>
      </c>
      <c r="BU227">
        <v>320</v>
      </c>
      <c r="BV227">
        <v>338</v>
      </c>
      <c r="BW227">
        <v>350</v>
      </c>
      <c r="BX227">
        <v>369</v>
      </c>
      <c r="BY227">
        <v>386</v>
      </c>
      <c r="BZ227">
        <v>400</v>
      </c>
      <c r="CA227">
        <v>406</v>
      </c>
      <c r="CB227">
        <v>415</v>
      </c>
      <c r="CC227">
        <v>424</v>
      </c>
      <c r="CD227">
        <v>456</v>
      </c>
      <c r="CE227">
        <v>473</v>
      </c>
      <c r="CF227">
        <v>494</v>
      </c>
      <c r="CG227">
        <v>501</v>
      </c>
      <c r="CH227">
        <v>480</v>
      </c>
      <c r="CI227">
        <v>483</v>
      </c>
      <c r="CJ227">
        <v>492</v>
      </c>
      <c r="CK227">
        <v>493</v>
      </c>
      <c r="CL227">
        <v>502</v>
      </c>
      <c r="CM227">
        <v>508</v>
      </c>
      <c r="CN227">
        <v>517</v>
      </c>
      <c r="CO227">
        <v>528</v>
      </c>
      <c r="CP227">
        <v>535</v>
      </c>
      <c r="CQ227">
        <v>543</v>
      </c>
      <c r="CR227">
        <v>549</v>
      </c>
      <c r="CS227">
        <v>557</v>
      </c>
      <c r="CT227">
        <v>563</v>
      </c>
      <c r="CU227">
        <v>596</v>
      </c>
      <c r="CV227">
        <v>606</v>
      </c>
      <c r="CW227">
        <v>620</v>
      </c>
      <c r="CX227">
        <v>625</v>
      </c>
      <c r="CY227">
        <v>630</v>
      </c>
      <c r="CZ227">
        <v>643</v>
      </c>
      <c r="DA227">
        <v>648</v>
      </c>
      <c r="DB227">
        <v>652</v>
      </c>
      <c r="DC227">
        <v>655</v>
      </c>
      <c r="DD227">
        <v>657</v>
      </c>
      <c r="DE227">
        <v>670</v>
      </c>
      <c r="DF227">
        <v>673</v>
      </c>
      <c r="DG227">
        <v>684</v>
      </c>
      <c r="DH227">
        <v>694</v>
      </c>
      <c r="DI227">
        <v>702</v>
      </c>
      <c r="DJ227">
        <v>707</v>
      </c>
      <c r="DK227">
        <v>711</v>
      </c>
      <c r="DL227">
        <v>717</v>
      </c>
      <c r="DM227">
        <v>719</v>
      </c>
      <c r="DN227">
        <v>724</v>
      </c>
      <c r="DO227">
        <v>732</v>
      </c>
      <c r="DP227">
        <v>733</v>
      </c>
      <c r="DQ227">
        <v>734</v>
      </c>
      <c r="DR227">
        <v>737</v>
      </c>
      <c r="DS227">
        <v>738</v>
      </c>
      <c r="DT227">
        <v>746</v>
      </c>
      <c r="DU227">
        <v>749</v>
      </c>
      <c r="DV227">
        <v>753</v>
      </c>
      <c r="DW227">
        <v>764</v>
      </c>
      <c r="DX227">
        <v>769</v>
      </c>
      <c r="DY227">
        <v>787</v>
      </c>
      <c r="DZ227">
        <v>789</v>
      </c>
      <c r="EA227">
        <v>803</v>
      </c>
      <c r="EB227">
        <v>811</v>
      </c>
      <c r="EC227">
        <v>816</v>
      </c>
      <c r="ED227">
        <v>821</v>
      </c>
      <c r="EE227">
        <v>823</v>
      </c>
      <c r="EF227">
        <v>825</v>
      </c>
      <c r="EG227">
        <v>826</v>
      </c>
      <c r="EH227">
        <v>828</v>
      </c>
      <c r="EI227">
        <v>832</v>
      </c>
      <c r="EJ227">
        <v>834</v>
      </c>
      <c r="EK227">
        <v>845</v>
      </c>
      <c r="EL227">
        <v>845</v>
      </c>
      <c r="EM227">
        <v>845</v>
      </c>
      <c r="EN227">
        <v>846</v>
      </c>
      <c r="EO227">
        <v>847</v>
      </c>
      <c r="EP227">
        <v>847</v>
      </c>
      <c r="EQ227">
        <v>847</v>
      </c>
      <c r="ER227">
        <v>847</v>
      </c>
      <c r="ES227">
        <v>848</v>
      </c>
      <c r="ET227">
        <v>848</v>
      </c>
      <c r="EU227">
        <v>849</v>
      </c>
      <c r="EV227">
        <v>849</v>
      </c>
      <c r="EW227">
        <v>850</v>
      </c>
      <c r="EX227">
        <v>853</v>
      </c>
      <c r="EY227">
        <v>859</v>
      </c>
      <c r="EZ227">
        <v>876</v>
      </c>
      <c r="FA227">
        <v>882</v>
      </c>
      <c r="FB227">
        <v>885</v>
      </c>
      <c r="FC227">
        <v>902</v>
      </c>
      <c r="FD227">
        <v>907</v>
      </c>
      <c r="FE227">
        <v>919</v>
      </c>
      <c r="FF227">
        <v>924</v>
      </c>
      <c r="FG227">
        <v>929</v>
      </c>
      <c r="FH227">
        <v>932</v>
      </c>
    </row>
    <row r="228" spans="1:164" x14ac:dyDescent="0.35">
      <c r="B228" t="s">
        <v>134</v>
      </c>
      <c r="C228">
        <v>37.090200000000003</v>
      </c>
      <c r="D228">
        <v>-95.712900000000005</v>
      </c>
      <c r="E228">
        <v>1</v>
      </c>
      <c r="F228">
        <v>1</v>
      </c>
      <c r="G228">
        <v>2</v>
      </c>
      <c r="H228">
        <v>2</v>
      </c>
      <c r="I228">
        <v>5</v>
      </c>
      <c r="J228">
        <v>5</v>
      </c>
      <c r="K228">
        <v>5</v>
      </c>
      <c r="L228">
        <v>5</v>
      </c>
      <c r="M228">
        <v>5</v>
      </c>
      <c r="N228">
        <v>7</v>
      </c>
      <c r="O228">
        <v>8</v>
      </c>
      <c r="P228">
        <v>8</v>
      </c>
      <c r="Q228">
        <v>11</v>
      </c>
      <c r="R228">
        <v>11</v>
      </c>
      <c r="S228">
        <v>11</v>
      </c>
      <c r="T228">
        <v>11</v>
      </c>
      <c r="U228">
        <v>11</v>
      </c>
      <c r="V228">
        <v>11</v>
      </c>
      <c r="W228">
        <v>11</v>
      </c>
      <c r="X228">
        <v>11</v>
      </c>
      <c r="Y228">
        <v>12</v>
      </c>
      <c r="Z228">
        <v>12</v>
      </c>
      <c r="AA228">
        <v>13</v>
      </c>
      <c r="AB228">
        <v>13</v>
      </c>
      <c r="AC228">
        <v>13</v>
      </c>
      <c r="AD228">
        <v>13</v>
      </c>
      <c r="AE228">
        <v>13</v>
      </c>
      <c r="AF228">
        <v>13</v>
      </c>
      <c r="AG228">
        <v>13</v>
      </c>
      <c r="AH228">
        <v>13</v>
      </c>
      <c r="AI228">
        <v>15</v>
      </c>
      <c r="AJ228">
        <v>15</v>
      </c>
      <c r="AK228">
        <v>15</v>
      </c>
      <c r="AL228">
        <v>15</v>
      </c>
      <c r="AM228">
        <v>15</v>
      </c>
      <c r="AN228">
        <v>15</v>
      </c>
      <c r="AO228">
        <v>16</v>
      </c>
      <c r="AP228">
        <v>16</v>
      </c>
      <c r="AQ228">
        <v>24</v>
      </c>
      <c r="AR228">
        <v>30</v>
      </c>
      <c r="AS228">
        <v>53</v>
      </c>
      <c r="AT228">
        <v>73</v>
      </c>
      <c r="AU228">
        <v>104</v>
      </c>
      <c r="AV228">
        <v>174</v>
      </c>
      <c r="AW228">
        <v>222</v>
      </c>
      <c r="AX228">
        <v>337</v>
      </c>
      <c r="AY228">
        <v>451</v>
      </c>
      <c r="AZ228">
        <v>519</v>
      </c>
      <c r="BA228">
        <v>711</v>
      </c>
      <c r="BB228">
        <v>1109</v>
      </c>
      <c r="BC228">
        <v>1561</v>
      </c>
      <c r="BD228">
        <v>2157</v>
      </c>
      <c r="BE228">
        <v>2870</v>
      </c>
      <c r="BF228">
        <v>2968</v>
      </c>
      <c r="BG228">
        <v>4360</v>
      </c>
      <c r="BH228">
        <v>6141</v>
      </c>
      <c r="BI228">
        <v>8914</v>
      </c>
      <c r="BJ228">
        <v>14153</v>
      </c>
      <c r="BK228">
        <v>19479</v>
      </c>
      <c r="BL228">
        <v>25818</v>
      </c>
      <c r="BM228">
        <v>33756</v>
      </c>
      <c r="BN228">
        <v>43845</v>
      </c>
      <c r="BO228">
        <v>54108</v>
      </c>
      <c r="BP228">
        <v>66044</v>
      </c>
      <c r="BQ228">
        <v>84080</v>
      </c>
      <c r="BR228">
        <v>102254</v>
      </c>
      <c r="BS228">
        <v>122054</v>
      </c>
      <c r="BT228">
        <v>141194</v>
      </c>
      <c r="BU228">
        <v>162690</v>
      </c>
      <c r="BV228">
        <v>188701</v>
      </c>
      <c r="BW228">
        <v>214194</v>
      </c>
      <c r="BX228">
        <v>244593</v>
      </c>
      <c r="BY228">
        <v>276535</v>
      </c>
      <c r="BZ228">
        <v>309699</v>
      </c>
      <c r="CA228">
        <v>337573</v>
      </c>
      <c r="CB228">
        <v>367210</v>
      </c>
      <c r="CC228">
        <v>397992</v>
      </c>
      <c r="CD228">
        <v>429686</v>
      </c>
      <c r="CE228">
        <v>464442</v>
      </c>
      <c r="CF228">
        <v>497943</v>
      </c>
      <c r="CG228">
        <v>527958</v>
      </c>
      <c r="CH228">
        <v>556517</v>
      </c>
      <c r="CI228">
        <v>581810</v>
      </c>
      <c r="CJ228">
        <v>608845</v>
      </c>
      <c r="CK228">
        <v>637974</v>
      </c>
      <c r="CL228">
        <v>669272</v>
      </c>
      <c r="CM228">
        <v>701996</v>
      </c>
      <c r="CN228">
        <v>730317</v>
      </c>
      <c r="CO228">
        <v>756375</v>
      </c>
      <c r="CP228">
        <v>783716</v>
      </c>
      <c r="CQ228">
        <v>809213</v>
      </c>
      <c r="CR228">
        <v>837414</v>
      </c>
      <c r="CS228">
        <v>871617</v>
      </c>
      <c r="CT228">
        <v>907908</v>
      </c>
      <c r="CU228">
        <v>940829</v>
      </c>
      <c r="CV228">
        <v>968517</v>
      </c>
      <c r="CW228">
        <v>990993</v>
      </c>
      <c r="CX228">
        <v>1015518</v>
      </c>
      <c r="CY228">
        <v>1042926</v>
      </c>
      <c r="CZ228">
        <v>1072667</v>
      </c>
      <c r="DA228">
        <v>1106829</v>
      </c>
      <c r="DB228">
        <v>1136024</v>
      </c>
      <c r="DC228">
        <v>1161611</v>
      </c>
      <c r="DD228">
        <v>1184086</v>
      </c>
      <c r="DE228">
        <v>1208271</v>
      </c>
      <c r="DF228">
        <v>1233527</v>
      </c>
      <c r="DG228">
        <v>1261409</v>
      </c>
      <c r="DH228">
        <v>1288566</v>
      </c>
      <c r="DI228">
        <v>1314306</v>
      </c>
      <c r="DJ228">
        <v>1334084</v>
      </c>
      <c r="DK228">
        <v>1352962</v>
      </c>
      <c r="DL228">
        <v>1374914</v>
      </c>
      <c r="DM228">
        <v>1396109</v>
      </c>
      <c r="DN228">
        <v>1423726</v>
      </c>
      <c r="DO228">
        <v>1449026</v>
      </c>
      <c r="DP228">
        <v>1474127</v>
      </c>
      <c r="DQ228">
        <v>1493131</v>
      </c>
      <c r="DR228">
        <v>1514839</v>
      </c>
      <c r="DS228">
        <v>1535337</v>
      </c>
      <c r="DT228">
        <v>1558949</v>
      </c>
      <c r="DU228">
        <v>1584486</v>
      </c>
      <c r="DV228">
        <v>1608623</v>
      </c>
      <c r="DW228">
        <v>1630450</v>
      </c>
      <c r="DX228">
        <v>1651239</v>
      </c>
      <c r="DY228">
        <v>1670209</v>
      </c>
      <c r="DZ228">
        <v>1689057</v>
      </c>
      <c r="EA228">
        <v>1707423</v>
      </c>
      <c r="EB228">
        <v>1730259</v>
      </c>
      <c r="EC228">
        <v>1754747</v>
      </c>
      <c r="ED228">
        <v>1778993</v>
      </c>
      <c r="EE228">
        <v>1799122</v>
      </c>
      <c r="EF228">
        <v>1816476</v>
      </c>
      <c r="EG228">
        <v>1837367</v>
      </c>
      <c r="EH228">
        <v>1857248</v>
      </c>
      <c r="EI228">
        <v>1878543</v>
      </c>
      <c r="EJ228">
        <v>1903854</v>
      </c>
      <c r="EK228">
        <v>1926538</v>
      </c>
      <c r="EL228">
        <v>1944309</v>
      </c>
      <c r="EM228">
        <v>1961781</v>
      </c>
      <c r="EN228">
        <v>1979868</v>
      </c>
      <c r="EO228">
        <v>2000702</v>
      </c>
      <c r="EP228">
        <v>2023590</v>
      </c>
      <c r="EQ228">
        <v>2048986</v>
      </c>
      <c r="ER228">
        <v>2074526</v>
      </c>
      <c r="ES228">
        <v>2094058</v>
      </c>
      <c r="ET228">
        <v>2114026</v>
      </c>
      <c r="EU228">
        <v>2137731</v>
      </c>
      <c r="EV228">
        <v>2163290</v>
      </c>
      <c r="EW228">
        <v>2191052</v>
      </c>
      <c r="EX228">
        <v>2222579</v>
      </c>
      <c r="EY228">
        <v>2255297</v>
      </c>
      <c r="EZ228">
        <v>2281655</v>
      </c>
      <c r="FA228">
        <v>2312302</v>
      </c>
      <c r="FB228">
        <v>2347491</v>
      </c>
      <c r="FC228">
        <v>2382327</v>
      </c>
      <c r="FD228">
        <v>2422299</v>
      </c>
      <c r="FE228">
        <v>2467554</v>
      </c>
      <c r="FF228">
        <v>2510151</v>
      </c>
      <c r="FG228">
        <v>2548996</v>
      </c>
      <c r="FH228">
        <v>2590552</v>
      </c>
    </row>
    <row r="229" spans="1:164" x14ac:dyDescent="0.35">
      <c r="B229" t="s">
        <v>235</v>
      </c>
      <c r="C229">
        <v>41.377499999999998</v>
      </c>
      <c r="D229">
        <v>64.585300000000004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1</v>
      </c>
      <c r="BG229">
        <v>6</v>
      </c>
      <c r="BH229">
        <v>10</v>
      </c>
      <c r="BI229">
        <v>15</v>
      </c>
      <c r="BJ229">
        <v>23</v>
      </c>
      <c r="BK229">
        <v>33</v>
      </c>
      <c r="BL229">
        <v>43</v>
      </c>
      <c r="BM229">
        <v>43</v>
      </c>
      <c r="BN229">
        <v>46</v>
      </c>
      <c r="BO229">
        <v>50</v>
      </c>
      <c r="BP229">
        <v>60</v>
      </c>
      <c r="BQ229">
        <v>75</v>
      </c>
      <c r="BR229">
        <v>88</v>
      </c>
      <c r="BS229">
        <v>104</v>
      </c>
      <c r="BT229">
        <v>144</v>
      </c>
      <c r="BU229">
        <v>149</v>
      </c>
      <c r="BV229">
        <v>172</v>
      </c>
      <c r="BW229">
        <v>181</v>
      </c>
      <c r="BX229">
        <v>205</v>
      </c>
      <c r="BY229">
        <v>227</v>
      </c>
      <c r="BZ229">
        <v>266</v>
      </c>
      <c r="CA229">
        <v>342</v>
      </c>
      <c r="CB229">
        <v>457</v>
      </c>
      <c r="CC229">
        <v>520</v>
      </c>
      <c r="CD229">
        <v>545</v>
      </c>
      <c r="CE229">
        <v>582</v>
      </c>
      <c r="CF229">
        <v>624</v>
      </c>
      <c r="CG229">
        <v>767</v>
      </c>
      <c r="CH229">
        <v>865</v>
      </c>
      <c r="CI229">
        <v>998</v>
      </c>
      <c r="CJ229">
        <v>1165</v>
      </c>
      <c r="CK229">
        <v>1302</v>
      </c>
      <c r="CL229">
        <v>1349</v>
      </c>
      <c r="CM229">
        <v>1405</v>
      </c>
      <c r="CN229">
        <v>1490</v>
      </c>
      <c r="CO229">
        <v>1565</v>
      </c>
      <c r="CP229">
        <v>1627</v>
      </c>
      <c r="CQ229">
        <v>1678</v>
      </c>
      <c r="CR229">
        <v>1716</v>
      </c>
      <c r="CS229">
        <v>1758</v>
      </c>
      <c r="CT229">
        <v>1804</v>
      </c>
      <c r="CU229">
        <v>1862</v>
      </c>
      <c r="CV229">
        <v>1869</v>
      </c>
      <c r="CW229">
        <v>1904</v>
      </c>
      <c r="CX229">
        <v>1939</v>
      </c>
      <c r="CY229">
        <v>2002</v>
      </c>
      <c r="CZ229">
        <v>2039</v>
      </c>
      <c r="DA229">
        <v>2086</v>
      </c>
      <c r="DB229">
        <v>2118</v>
      </c>
      <c r="DC229">
        <v>2149</v>
      </c>
      <c r="DD229">
        <v>2189</v>
      </c>
      <c r="DE229">
        <v>2207</v>
      </c>
      <c r="DF229">
        <v>2233</v>
      </c>
      <c r="DG229">
        <v>2298</v>
      </c>
      <c r="DH229">
        <v>2325</v>
      </c>
      <c r="DI229">
        <v>2349</v>
      </c>
      <c r="DJ229">
        <v>2418</v>
      </c>
      <c r="DK229">
        <v>2486</v>
      </c>
      <c r="DL229">
        <v>2519</v>
      </c>
      <c r="DM229">
        <v>2612</v>
      </c>
      <c r="DN229">
        <v>2645</v>
      </c>
      <c r="DO229">
        <v>2686</v>
      </c>
      <c r="DP229">
        <v>2738</v>
      </c>
      <c r="DQ229">
        <v>2753</v>
      </c>
      <c r="DR229">
        <v>2791</v>
      </c>
      <c r="DS229">
        <v>2855</v>
      </c>
      <c r="DT229">
        <v>2939</v>
      </c>
      <c r="DU229">
        <v>2964</v>
      </c>
      <c r="DV229">
        <v>3028</v>
      </c>
      <c r="DW229">
        <v>3115</v>
      </c>
      <c r="DX229">
        <v>3164</v>
      </c>
      <c r="DY229">
        <v>3189</v>
      </c>
      <c r="DZ229">
        <v>3290</v>
      </c>
      <c r="EA229">
        <v>3369</v>
      </c>
      <c r="EB229">
        <v>3444</v>
      </c>
      <c r="EC229">
        <v>3468</v>
      </c>
      <c r="ED229">
        <v>3546</v>
      </c>
      <c r="EE229">
        <v>3623</v>
      </c>
      <c r="EF229">
        <v>3702</v>
      </c>
      <c r="EG229">
        <v>3760</v>
      </c>
      <c r="EH229">
        <v>3843</v>
      </c>
      <c r="EI229">
        <v>3939</v>
      </c>
      <c r="EJ229">
        <v>4007</v>
      </c>
      <c r="EK229">
        <v>4094</v>
      </c>
      <c r="EL229">
        <v>4331</v>
      </c>
      <c r="EM229">
        <v>4440</v>
      </c>
      <c r="EN229">
        <v>4520</v>
      </c>
      <c r="EO229">
        <v>4623</v>
      </c>
      <c r="EP229">
        <v>4741</v>
      </c>
      <c r="EQ229">
        <v>4869</v>
      </c>
      <c r="ER229">
        <v>4966</v>
      </c>
      <c r="ES229">
        <v>5080</v>
      </c>
      <c r="ET229">
        <v>5263</v>
      </c>
      <c r="EU229">
        <v>5493</v>
      </c>
      <c r="EV229">
        <v>5682</v>
      </c>
      <c r="EW229">
        <v>5767</v>
      </c>
      <c r="EX229">
        <v>5946</v>
      </c>
      <c r="EY229">
        <v>6153</v>
      </c>
      <c r="EZ229">
        <v>6315</v>
      </c>
      <c r="FA229">
        <v>6461</v>
      </c>
      <c r="FB229">
        <v>6662</v>
      </c>
      <c r="FC229">
        <v>6990</v>
      </c>
      <c r="FD229">
        <v>7177</v>
      </c>
      <c r="FE229">
        <v>7427</v>
      </c>
      <c r="FF229">
        <v>7682</v>
      </c>
      <c r="FG229">
        <v>7948</v>
      </c>
      <c r="FH229">
        <v>8222</v>
      </c>
    </row>
    <row r="230" spans="1:164" x14ac:dyDescent="0.35">
      <c r="B230" t="s">
        <v>218</v>
      </c>
      <c r="C230">
        <v>6.4238</v>
      </c>
      <c r="D230">
        <v>-66.589699999999993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2</v>
      </c>
      <c r="BF230">
        <v>10</v>
      </c>
      <c r="BG230">
        <v>17</v>
      </c>
      <c r="BH230">
        <v>33</v>
      </c>
      <c r="BI230">
        <v>36</v>
      </c>
      <c r="BJ230">
        <v>42</v>
      </c>
      <c r="BK230">
        <v>42</v>
      </c>
      <c r="BL230">
        <v>70</v>
      </c>
      <c r="BM230">
        <v>70</v>
      </c>
      <c r="BN230">
        <v>77</v>
      </c>
      <c r="BO230">
        <v>84</v>
      </c>
      <c r="BP230">
        <v>91</v>
      </c>
      <c r="BQ230">
        <v>107</v>
      </c>
      <c r="BR230">
        <v>107</v>
      </c>
      <c r="BS230">
        <v>119</v>
      </c>
      <c r="BT230">
        <v>119</v>
      </c>
      <c r="BU230">
        <v>135</v>
      </c>
      <c r="BV230">
        <v>135</v>
      </c>
      <c r="BW230">
        <v>143</v>
      </c>
      <c r="BX230">
        <v>146</v>
      </c>
      <c r="BY230">
        <v>153</v>
      </c>
      <c r="BZ230">
        <v>155</v>
      </c>
      <c r="CA230">
        <v>159</v>
      </c>
      <c r="CB230">
        <v>165</v>
      </c>
      <c r="CC230">
        <v>165</v>
      </c>
      <c r="CD230">
        <v>167</v>
      </c>
      <c r="CE230">
        <v>171</v>
      </c>
      <c r="CF230">
        <v>171</v>
      </c>
      <c r="CG230">
        <v>175</v>
      </c>
      <c r="CH230">
        <v>181</v>
      </c>
      <c r="CI230">
        <v>189</v>
      </c>
      <c r="CJ230">
        <v>189</v>
      </c>
      <c r="CK230">
        <v>197</v>
      </c>
      <c r="CL230">
        <v>204</v>
      </c>
      <c r="CM230">
        <v>204</v>
      </c>
      <c r="CN230">
        <v>227</v>
      </c>
      <c r="CO230">
        <v>256</v>
      </c>
      <c r="CP230">
        <v>256</v>
      </c>
      <c r="CQ230">
        <v>285</v>
      </c>
      <c r="CR230">
        <v>288</v>
      </c>
      <c r="CS230">
        <v>311</v>
      </c>
      <c r="CT230">
        <v>318</v>
      </c>
      <c r="CU230">
        <v>323</v>
      </c>
      <c r="CV230">
        <v>325</v>
      </c>
      <c r="CW230">
        <v>329</v>
      </c>
      <c r="CX230">
        <v>329</v>
      </c>
      <c r="CY230">
        <v>331</v>
      </c>
      <c r="CZ230">
        <v>333</v>
      </c>
      <c r="DA230">
        <v>335</v>
      </c>
      <c r="DB230">
        <v>345</v>
      </c>
      <c r="DC230">
        <v>357</v>
      </c>
      <c r="DD230">
        <v>357</v>
      </c>
      <c r="DE230">
        <v>361</v>
      </c>
      <c r="DF230">
        <v>379</v>
      </c>
      <c r="DG230">
        <v>381</v>
      </c>
      <c r="DH230">
        <v>388</v>
      </c>
      <c r="DI230">
        <v>402</v>
      </c>
      <c r="DJ230">
        <v>414</v>
      </c>
      <c r="DK230">
        <v>422</v>
      </c>
      <c r="DL230">
        <v>423</v>
      </c>
      <c r="DM230">
        <v>423</v>
      </c>
      <c r="DN230">
        <v>455</v>
      </c>
      <c r="DO230">
        <v>459</v>
      </c>
      <c r="DP230">
        <v>504</v>
      </c>
      <c r="DQ230">
        <v>541</v>
      </c>
      <c r="DR230">
        <v>618</v>
      </c>
      <c r="DS230">
        <v>749</v>
      </c>
      <c r="DT230">
        <v>824</v>
      </c>
      <c r="DU230">
        <v>882</v>
      </c>
      <c r="DV230">
        <v>944</v>
      </c>
      <c r="DW230">
        <v>1010</v>
      </c>
      <c r="DX230">
        <v>1121</v>
      </c>
      <c r="DY230">
        <v>1177</v>
      </c>
      <c r="DZ230">
        <v>1211</v>
      </c>
      <c r="EA230">
        <v>1245</v>
      </c>
      <c r="EB230">
        <v>1325</v>
      </c>
      <c r="EC230">
        <v>1370</v>
      </c>
      <c r="ED230">
        <v>1459</v>
      </c>
      <c r="EE230">
        <v>1510</v>
      </c>
      <c r="EF230">
        <v>1662</v>
      </c>
      <c r="EG230">
        <v>1819</v>
      </c>
      <c r="EH230">
        <v>1952</v>
      </c>
      <c r="EI230">
        <v>2087</v>
      </c>
      <c r="EJ230">
        <v>2145</v>
      </c>
      <c r="EK230">
        <v>2316</v>
      </c>
      <c r="EL230">
        <v>2377</v>
      </c>
      <c r="EM230">
        <v>2473</v>
      </c>
      <c r="EN230">
        <v>2632</v>
      </c>
      <c r="EO230">
        <v>2738</v>
      </c>
      <c r="EP230">
        <v>2814</v>
      </c>
      <c r="EQ230">
        <v>2879</v>
      </c>
      <c r="ER230">
        <v>2904</v>
      </c>
      <c r="ES230">
        <v>2978</v>
      </c>
      <c r="ET230">
        <v>3062</v>
      </c>
      <c r="EU230">
        <v>3150</v>
      </c>
      <c r="EV230">
        <v>3386</v>
      </c>
      <c r="EW230">
        <v>3483</v>
      </c>
      <c r="EX230">
        <v>3591</v>
      </c>
      <c r="EY230">
        <v>3789</v>
      </c>
      <c r="EZ230">
        <v>3917</v>
      </c>
      <c r="FA230">
        <v>4048</v>
      </c>
      <c r="FB230">
        <v>4187</v>
      </c>
      <c r="FC230">
        <v>4366</v>
      </c>
      <c r="FD230">
        <v>4563</v>
      </c>
      <c r="FE230">
        <v>4779</v>
      </c>
      <c r="FF230">
        <v>5130</v>
      </c>
      <c r="FG230">
        <v>5297</v>
      </c>
      <c r="FH230">
        <v>5530</v>
      </c>
    </row>
    <row r="231" spans="1:164" x14ac:dyDescent="0.35">
      <c r="B231" t="s">
        <v>178</v>
      </c>
      <c r="C231">
        <v>16</v>
      </c>
      <c r="D231">
        <v>108</v>
      </c>
      <c r="E231">
        <v>0</v>
      </c>
      <c r="F231">
        <v>2</v>
      </c>
      <c r="G231">
        <v>2</v>
      </c>
      <c r="H231">
        <v>2</v>
      </c>
      <c r="I231">
        <v>2</v>
      </c>
      <c r="J231">
        <v>2</v>
      </c>
      <c r="K231">
        <v>2</v>
      </c>
      <c r="L231">
        <v>2</v>
      </c>
      <c r="M231">
        <v>2</v>
      </c>
      <c r="N231">
        <v>2</v>
      </c>
      <c r="O231">
        <v>6</v>
      </c>
      <c r="P231">
        <v>6</v>
      </c>
      <c r="Q231">
        <v>8</v>
      </c>
      <c r="R231">
        <v>8</v>
      </c>
      <c r="S231">
        <v>8</v>
      </c>
      <c r="T231">
        <v>10</v>
      </c>
      <c r="U231">
        <v>10</v>
      </c>
      <c r="V231">
        <v>13</v>
      </c>
      <c r="W231">
        <v>13</v>
      </c>
      <c r="X231">
        <v>14</v>
      </c>
      <c r="Y231">
        <v>15</v>
      </c>
      <c r="Z231">
        <v>15</v>
      </c>
      <c r="AA231">
        <v>16</v>
      </c>
      <c r="AB231">
        <v>16</v>
      </c>
      <c r="AC231">
        <v>16</v>
      </c>
      <c r="AD231">
        <v>16</v>
      </c>
      <c r="AE231">
        <v>16</v>
      </c>
      <c r="AF231">
        <v>16</v>
      </c>
      <c r="AG231">
        <v>16</v>
      </c>
      <c r="AH231">
        <v>16</v>
      </c>
      <c r="AI231">
        <v>16</v>
      </c>
      <c r="AJ231">
        <v>16</v>
      </c>
      <c r="AK231">
        <v>16</v>
      </c>
      <c r="AL231">
        <v>16</v>
      </c>
      <c r="AM231">
        <v>16</v>
      </c>
      <c r="AN231">
        <v>16</v>
      </c>
      <c r="AO231">
        <v>16</v>
      </c>
      <c r="AP231">
        <v>16</v>
      </c>
      <c r="AQ231">
        <v>16</v>
      </c>
      <c r="AR231">
        <v>16</v>
      </c>
      <c r="AS231">
        <v>16</v>
      </c>
      <c r="AT231">
        <v>16</v>
      </c>
      <c r="AU231">
        <v>16</v>
      </c>
      <c r="AV231">
        <v>16</v>
      </c>
      <c r="AW231">
        <v>16</v>
      </c>
      <c r="AX231">
        <v>18</v>
      </c>
      <c r="AY231">
        <v>30</v>
      </c>
      <c r="AZ231">
        <v>30</v>
      </c>
      <c r="BA231">
        <v>31</v>
      </c>
      <c r="BB231">
        <v>38</v>
      </c>
      <c r="BC231">
        <v>39</v>
      </c>
      <c r="BD231">
        <v>47</v>
      </c>
      <c r="BE231">
        <v>53</v>
      </c>
      <c r="BF231">
        <v>56</v>
      </c>
      <c r="BG231">
        <v>61</v>
      </c>
      <c r="BH231">
        <v>66</v>
      </c>
      <c r="BI231">
        <v>75</v>
      </c>
      <c r="BJ231">
        <v>85</v>
      </c>
      <c r="BK231">
        <v>91</v>
      </c>
      <c r="BL231">
        <v>94</v>
      </c>
      <c r="BM231">
        <v>113</v>
      </c>
      <c r="BN231">
        <v>123</v>
      </c>
      <c r="BO231">
        <v>134</v>
      </c>
      <c r="BP231">
        <v>141</v>
      </c>
      <c r="BQ231">
        <v>153</v>
      </c>
      <c r="BR231">
        <v>163</v>
      </c>
      <c r="BS231">
        <v>174</v>
      </c>
      <c r="BT231">
        <v>188</v>
      </c>
      <c r="BU231">
        <v>203</v>
      </c>
      <c r="BV231">
        <v>212</v>
      </c>
      <c r="BW231">
        <v>218</v>
      </c>
      <c r="BX231">
        <v>233</v>
      </c>
      <c r="BY231">
        <v>237</v>
      </c>
      <c r="BZ231">
        <v>240</v>
      </c>
      <c r="CA231">
        <v>241</v>
      </c>
      <c r="CB231">
        <v>245</v>
      </c>
      <c r="CC231">
        <v>249</v>
      </c>
      <c r="CD231">
        <v>251</v>
      </c>
      <c r="CE231">
        <v>255</v>
      </c>
      <c r="CF231">
        <v>257</v>
      </c>
      <c r="CG231">
        <v>258</v>
      </c>
      <c r="CH231">
        <v>262</v>
      </c>
      <c r="CI231">
        <v>265</v>
      </c>
      <c r="CJ231">
        <v>266</v>
      </c>
      <c r="CK231">
        <v>267</v>
      </c>
      <c r="CL231">
        <v>268</v>
      </c>
      <c r="CM231">
        <v>268</v>
      </c>
      <c r="CN231">
        <v>268</v>
      </c>
      <c r="CO231">
        <v>268</v>
      </c>
      <c r="CP231">
        <v>268</v>
      </c>
      <c r="CQ231">
        <v>268</v>
      </c>
      <c r="CR231">
        <v>268</v>
      </c>
      <c r="CS231">
        <v>268</v>
      </c>
      <c r="CT231">
        <v>270</v>
      </c>
      <c r="CU231">
        <v>270</v>
      </c>
      <c r="CV231">
        <v>270</v>
      </c>
      <c r="CW231">
        <v>270</v>
      </c>
      <c r="CX231">
        <v>270</v>
      </c>
      <c r="CY231">
        <v>270</v>
      </c>
      <c r="CZ231">
        <v>270</v>
      </c>
      <c r="DA231">
        <v>270</v>
      </c>
      <c r="DB231">
        <v>270</v>
      </c>
      <c r="DC231">
        <v>271</v>
      </c>
      <c r="DD231">
        <v>271</v>
      </c>
      <c r="DE231">
        <v>271</v>
      </c>
      <c r="DF231">
        <v>271</v>
      </c>
      <c r="DG231">
        <v>288</v>
      </c>
      <c r="DH231">
        <v>288</v>
      </c>
      <c r="DI231">
        <v>288</v>
      </c>
      <c r="DJ231">
        <v>288</v>
      </c>
      <c r="DK231">
        <v>288</v>
      </c>
      <c r="DL231">
        <v>288</v>
      </c>
      <c r="DM231">
        <v>288</v>
      </c>
      <c r="DN231">
        <v>312</v>
      </c>
      <c r="DO231">
        <v>314</v>
      </c>
      <c r="DP231">
        <v>318</v>
      </c>
      <c r="DQ231">
        <v>320</v>
      </c>
      <c r="DR231">
        <v>324</v>
      </c>
      <c r="DS231">
        <v>324</v>
      </c>
      <c r="DT231">
        <v>324</v>
      </c>
      <c r="DU231">
        <v>324</v>
      </c>
      <c r="DV231">
        <v>324</v>
      </c>
      <c r="DW231">
        <v>325</v>
      </c>
      <c r="DX231">
        <v>325</v>
      </c>
      <c r="DY231">
        <v>326</v>
      </c>
      <c r="DZ231">
        <v>327</v>
      </c>
      <c r="EA231">
        <v>327</v>
      </c>
      <c r="EB231">
        <v>327</v>
      </c>
      <c r="EC231">
        <v>328</v>
      </c>
      <c r="ED231">
        <v>328</v>
      </c>
      <c r="EE231">
        <v>328</v>
      </c>
      <c r="EF231">
        <v>328</v>
      </c>
      <c r="EG231">
        <v>328</v>
      </c>
      <c r="EH231">
        <v>328</v>
      </c>
      <c r="EI231">
        <v>328</v>
      </c>
      <c r="EJ231">
        <v>328</v>
      </c>
      <c r="EK231">
        <v>329</v>
      </c>
      <c r="EL231">
        <v>331</v>
      </c>
      <c r="EM231">
        <v>332</v>
      </c>
      <c r="EN231">
        <v>332</v>
      </c>
      <c r="EO231">
        <v>332</v>
      </c>
      <c r="EP231">
        <v>332</v>
      </c>
      <c r="EQ231">
        <v>333</v>
      </c>
      <c r="ER231">
        <v>334</v>
      </c>
      <c r="ES231">
        <v>334</v>
      </c>
      <c r="ET231">
        <v>334</v>
      </c>
      <c r="EU231">
        <v>334</v>
      </c>
      <c r="EV231">
        <v>335</v>
      </c>
      <c r="EW231">
        <v>342</v>
      </c>
      <c r="EX231">
        <v>349</v>
      </c>
      <c r="EY231">
        <v>349</v>
      </c>
      <c r="EZ231">
        <v>349</v>
      </c>
      <c r="FA231">
        <v>349</v>
      </c>
      <c r="FB231">
        <v>349</v>
      </c>
      <c r="FC231">
        <v>352</v>
      </c>
      <c r="FD231">
        <v>352</v>
      </c>
      <c r="FE231">
        <v>353</v>
      </c>
      <c r="FF231">
        <v>355</v>
      </c>
      <c r="FG231">
        <v>355</v>
      </c>
      <c r="FH231">
        <v>355</v>
      </c>
    </row>
    <row r="232" spans="1:164" x14ac:dyDescent="0.35">
      <c r="B232" t="s">
        <v>249</v>
      </c>
      <c r="C232">
        <v>-15.416700000000001</v>
      </c>
      <c r="D232">
        <v>28.283300000000001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2</v>
      </c>
      <c r="BJ232">
        <v>2</v>
      </c>
      <c r="BK232">
        <v>2</v>
      </c>
      <c r="BL232">
        <v>2</v>
      </c>
      <c r="BM232">
        <v>3</v>
      </c>
      <c r="BN232">
        <v>3</v>
      </c>
      <c r="BO232">
        <v>3</v>
      </c>
      <c r="BP232">
        <v>12</v>
      </c>
      <c r="BQ232">
        <v>16</v>
      </c>
      <c r="BR232">
        <v>22</v>
      </c>
      <c r="BS232">
        <v>28</v>
      </c>
      <c r="BT232">
        <v>29</v>
      </c>
      <c r="BU232">
        <v>35</v>
      </c>
      <c r="BV232">
        <v>35</v>
      </c>
      <c r="BW232">
        <v>36</v>
      </c>
      <c r="BX232">
        <v>39</v>
      </c>
      <c r="BY232">
        <v>39</v>
      </c>
      <c r="BZ232">
        <v>39</v>
      </c>
      <c r="CA232">
        <v>39</v>
      </c>
      <c r="CB232">
        <v>39</v>
      </c>
      <c r="CC232">
        <v>39</v>
      </c>
      <c r="CD232">
        <v>39</v>
      </c>
      <c r="CE232">
        <v>39</v>
      </c>
      <c r="CF232">
        <v>40</v>
      </c>
      <c r="CG232">
        <v>40</v>
      </c>
      <c r="CH232">
        <v>43</v>
      </c>
      <c r="CI232">
        <v>45</v>
      </c>
      <c r="CJ232">
        <v>45</v>
      </c>
      <c r="CK232">
        <v>48</v>
      </c>
      <c r="CL232">
        <v>48</v>
      </c>
      <c r="CM232">
        <v>52</v>
      </c>
      <c r="CN232">
        <v>57</v>
      </c>
      <c r="CO232">
        <v>61</v>
      </c>
      <c r="CP232">
        <v>65</v>
      </c>
      <c r="CQ232">
        <v>70</v>
      </c>
      <c r="CR232">
        <v>74</v>
      </c>
      <c r="CS232">
        <v>76</v>
      </c>
      <c r="CT232">
        <v>84</v>
      </c>
      <c r="CU232">
        <v>84</v>
      </c>
      <c r="CV232">
        <v>88</v>
      </c>
      <c r="CW232">
        <v>88</v>
      </c>
      <c r="CX232">
        <v>95</v>
      </c>
      <c r="CY232">
        <v>97</v>
      </c>
      <c r="CZ232">
        <v>106</v>
      </c>
      <c r="DA232">
        <v>109</v>
      </c>
      <c r="DB232">
        <v>119</v>
      </c>
      <c r="DC232">
        <v>124</v>
      </c>
      <c r="DD232">
        <v>137</v>
      </c>
      <c r="DE232">
        <v>138</v>
      </c>
      <c r="DF232">
        <v>146</v>
      </c>
      <c r="DG232">
        <v>153</v>
      </c>
      <c r="DH232">
        <v>167</v>
      </c>
      <c r="DI232">
        <v>252</v>
      </c>
      <c r="DJ232">
        <v>267</v>
      </c>
      <c r="DK232">
        <v>267</v>
      </c>
      <c r="DL232">
        <v>441</v>
      </c>
      <c r="DM232">
        <v>446</v>
      </c>
      <c r="DN232">
        <v>654</v>
      </c>
      <c r="DO232">
        <v>654</v>
      </c>
      <c r="DP232">
        <v>679</v>
      </c>
      <c r="DQ232">
        <v>753</v>
      </c>
      <c r="DR232">
        <v>761</v>
      </c>
      <c r="DS232">
        <v>772</v>
      </c>
      <c r="DT232">
        <v>832</v>
      </c>
      <c r="DU232">
        <v>866</v>
      </c>
      <c r="DV232">
        <v>920</v>
      </c>
      <c r="DW232">
        <v>920</v>
      </c>
      <c r="DX232">
        <v>920</v>
      </c>
      <c r="DY232">
        <v>920</v>
      </c>
      <c r="DZ232">
        <v>920</v>
      </c>
      <c r="EA232">
        <v>1057</v>
      </c>
      <c r="EB232">
        <v>1057</v>
      </c>
      <c r="EC232">
        <v>1057</v>
      </c>
      <c r="ED232">
        <v>1057</v>
      </c>
      <c r="EE232">
        <v>1057</v>
      </c>
      <c r="EF232">
        <v>1089</v>
      </c>
      <c r="EG232">
        <v>1089</v>
      </c>
      <c r="EH232">
        <v>1089</v>
      </c>
      <c r="EI232">
        <v>1089</v>
      </c>
      <c r="EJ232">
        <v>1089</v>
      </c>
      <c r="EK232">
        <v>1089</v>
      </c>
      <c r="EL232">
        <v>1089</v>
      </c>
      <c r="EM232">
        <v>1200</v>
      </c>
      <c r="EN232">
        <v>1200</v>
      </c>
      <c r="EO232">
        <v>1200</v>
      </c>
      <c r="EP232">
        <v>1200</v>
      </c>
      <c r="EQ232">
        <v>1321</v>
      </c>
      <c r="ER232">
        <v>1357</v>
      </c>
      <c r="ES232">
        <v>1358</v>
      </c>
      <c r="ET232">
        <v>1382</v>
      </c>
      <c r="EU232">
        <v>1405</v>
      </c>
      <c r="EV232">
        <v>1412</v>
      </c>
      <c r="EW232">
        <v>1416</v>
      </c>
      <c r="EX232">
        <v>1430</v>
      </c>
      <c r="EY232">
        <v>1430</v>
      </c>
      <c r="EZ232">
        <v>1430</v>
      </c>
      <c r="FA232">
        <v>1430</v>
      </c>
      <c r="FB232">
        <v>1477</v>
      </c>
      <c r="FC232">
        <v>1489</v>
      </c>
      <c r="FD232">
        <v>1497</v>
      </c>
      <c r="FE232">
        <v>1531</v>
      </c>
      <c r="FF232">
        <v>1531</v>
      </c>
      <c r="FG232">
        <v>1557</v>
      </c>
      <c r="FH232">
        <v>1568</v>
      </c>
    </row>
    <row r="233" spans="1:164" x14ac:dyDescent="0.35">
      <c r="B233" t="s">
        <v>269</v>
      </c>
      <c r="C233">
        <v>-20</v>
      </c>
      <c r="D233">
        <v>30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1</v>
      </c>
      <c r="BL233">
        <v>3</v>
      </c>
      <c r="BM233">
        <v>3</v>
      </c>
      <c r="BN233">
        <v>3</v>
      </c>
      <c r="BO233">
        <v>3</v>
      </c>
      <c r="BP233">
        <v>3</v>
      </c>
      <c r="BQ233">
        <v>3</v>
      </c>
      <c r="BR233">
        <v>5</v>
      </c>
      <c r="BS233">
        <v>7</v>
      </c>
      <c r="BT233">
        <v>7</v>
      </c>
      <c r="BU233">
        <v>7</v>
      </c>
      <c r="BV233">
        <v>8</v>
      </c>
      <c r="BW233">
        <v>8</v>
      </c>
      <c r="BX233">
        <v>9</v>
      </c>
      <c r="BY233">
        <v>9</v>
      </c>
      <c r="BZ233">
        <v>9</v>
      </c>
      <c r="CA233">
        <v>9</v>
      </c>
      <c r="CB233">
        <v>10</v>
      </c>
      <c r="CC233">
        <v>11</v>
      </c>
      <c r="CD233">
        <v>11</v>
      </c>
      <c r="CE233">
        <v>11</v>
      </c>
      <c r="CF233">
        <v>13</v>
      </c>
      <c r="CG233">
        <v>14</v>
      </c>
      <c r="CH233">
        <v>14</v>
      </c>
      <c r="CI233">
        <v>17</v>
      </c>
      <c r="CJ233">
        <v>17</v>
      </c>
      <c r="CK233">
        <v>23</v>
      </c>
      <c r="CL233">
        <v>23</v>
      </c>
      <c r="CM233">
        <v>24</v>
      </c>
      <c r="CN233">
        <v>25</v>
      </c>
      <c r="CO233">
        <v>25</v>
      </c>
      <c r="CP233">
        <v>25</v>
      </c>
      <c r="CQ233">
        <v>28</v>
      </c>
      <c r="CR233">
        <v>28</v>
      </c>
      <c r="CS233">
        <v>28</v>
      </c>
      <c r="CT233">
        <v>29</v>
      </c>
      <c r="CU233">
        <v>31</v>
      </c>
      <c r="CV233">
        <v>31</v>
      </c>
      <c r="CW233">
        <v>32</v>
      </c>
      <c r="CX233">
        <v>32</v>
      </c>
      <c r="CY233">
        <v>32</v>
      </c>
      <c r="CZ233">
        <v>40</v>
      </c>
      <c r="DA233">
        <v>40</v>
      </c>
      <c r="DB233">
        <v>34</v>
      </c>
      <c r="DC233">
        <v>34</v>
      </c>
      <c r="DD233">
        <v>34</v>
      </c>
      <c r="DE233">
        <v>34</v>
      </c>
      <c r="DF233">
        <v>34</v>
      </c>
      <c r="DG233">
        <v>34</v>
      </c>
      <c r="DH233">
        <v>34</v>
      </c>
      <c r="DI233">
        <v>35</v>
      </c>
      <c r="DJ233">
        <v>36</v>
      </c>
      <c r="DK233">
        <v>36</v>
      </c>
      <c r="DL233">
        <v>36</v>
      </c>
      <c r="DM233">
        <v>37</v>
      </c>
      <c r="DN233">
        <v>37</v>
      </c>
      <c r="DO233">
        <v>42</v>
      </c>
      <c r="DP233">
        <v>42</v>
      </c>
      <c r="DQ233">
        <v>44</v>
      </c>
      <c r="DR233">
        <v>46</v>
      </c>
      <c r="DS233">
        <v>46</v>
      </c>
      <c r="DT233">
        <v>48</v>
      </c>
      <c r="DU233">
        <v>51</v>
      </c>
      <c r="DV233">
        <v>51</v>
      </c>
      <c r="DW233">
        <v>56</v>
      </c>
      <c r="DX233">
        <v>56</v>
      </c>
      <c r="DY233">
        <v>56</v>
      </c>
      <c r="DZ233">
        <v>56</v>
      </c>
      <c r="EA233">
        <v>132</v>
      </c>
      <c r="EB233">
        <v>149</v>
      </c>
      <c r="EC233">
        <v>149</v>
      </c>
      <c r="ED233">
        <v>174</v>
      </c>
      <c r="EE233">
        <v>178</v>
      </c>
      <c r="EF233">
        <v>203</v>
      </c>
      <c r="EG233">
        <v>206</v>
      </c>
      <c r="EH233">
        <v>222</v>
      </c>
      <c r="EI233">
        <v>237</v>
      </c>
      <c r="EJ233">
        <v>265</v>
      </c>
      <c r="EK233">
        <v>279</v>
      </c>
      <c r="EL233">
        <v>282</v>
      </c>
      <c r="EM233">
        <v>287</v>
      </c>
      <c r="EN233">
        <v>314</v>
      </c>
      <c r="EO233">
        <v>320</v>
      </c>
      <c r="EP233">
        <v>332</v>
      </c>
      <c r="EQ233">
        <v>343</v>
      </c>
      <c r="ER233">
        <v>356</v>
      </c>
      <c r="ES233">
        <v>383</v>
      </c>
      <c r="ET233">
        <v>387</v>
      </c>
      <c r="EU233">
        <v>391</v>
      </c>
      <c r="EV233">
        <v>401</v>
      </c>
      <c r="EW233">
        <v>463</v>
      </c>
      <c r="EX233">
        <v>479</v>
      </c>
      <c r="EY233">
        <v>479</v>
      </c>
      <c r="EZ233">
        <v>489</v>
      </c>
      <c r="FA233">
        <v>512</v>
      </c>
      <c r="FB233">
        <v>525</v>
      </c>
      <c r="FC233">
        <v>530</v>
      </c>
      <c r="FD233">
        <v>551</v>
      </c>
      <c r="FE233">
        <v>561</v>
      </c>
      <c r="FF233">
        <v>567</v>
      </c>
      <c r="FG233">
        <v>567</v>
      </c>
      <c r="FH233">
        <v>574</v>
      </c>
    </row>
    <row r="234" spans="1:164" x14ac:dyDescent="0.35">
      <c r="A234" t="s">
        <v>135</v>
      </c>
      <c r="B234" t="s">
        <v>40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0</v>
      </c>
      <c r="BU234">
        <v>0</v>
      </c>
      <c r="BV234">
        <v>0</v>
      </c>
      <c r="BW234">
        <v>0</v>
      </c>
      <c r="BX234">
        <v>0</v>
      </c>
      <c r="BY234">
        <v>0</v>
      </c>
      <c r="BZ234">
        <v>0</v>
      </c>
      <c r="CA234">
        <v>0</v>
      </c>
      <c r="CB234">
        <v>0</v>
      </c>
      <c r="CC234">
        <v>0</v>
      </c>
      <c r="CD234">
        <v>0</v>
      </c>
      <c r="CE234">
        <v>0</v>
      </c>
      <c r="CF234">
        <v>0</v>
      </c>
      <c r="CG234">
        <v>0</v>
      </c>
      <c r="CH234">
        <v>0</v>
      </c>
      <c r="CI234">
        <v>0</v>
      </c>
      <c r="CJ234">
        <v>0</v>
      </c>
      <c r="CK234">
        <v>0</v>
      </c>
      <c r="CL234">
        <v>0</v>
      </c>
      <c r="CM234">
        <v>0</v>
      </c>
      <c r="CN234">
        <v>0</v>
      </c>
      <c r="CO234">
        <v>0</v>
      </c>
      <c r="CP234">
        <v>0</v>
      </c>
      <c r="CQ234">
        <v>0</v>
      </c>
      <c r="CR234">
        <v>0</v>
      </c>
      <c r="CS234">
        <v>0</v>
      </c>
      <c r="CT234">
        <v>0</v>
      </c>
      <c r="CU234">
        <v>0</v>
      </c>
      <c r="CV234">
        <v>0</v>
      </c>
      <c r="CW234">
        <v>0</v>
      </c>
      <c r="CX234">
        <v>0</v>
      </c>
      <c r="CY234">
        <v>0</v>
      </c>
      <c r="CZ234">
        <v>0</v>
      </c>
      <c r="DA234">
        <v>1</v>
      </c>
      <c r="DB234">
        <v>1</v>
      </c>
      <c r="DC234">
        <v>1</v>
      </c>
      <c r="DD234">
        <v>1</v>
      </c>
      <c r="DE234">
        <v>1</v>
      </c>
      <c r="DF234">
        <v>1</v>
      </c>
      <c r="DG234">
        <v>1</v>
      </c>
      <c r="DH234">
        <v>1</v>
      </c>
      <c r="DI234">
        <v>1</v>
      </c>
      <c r="DJ234">
        <v>1</v>
      </c>
      <c r="DK234">
        <v>1</v>
      </c>
      <c r="DL234">
        <v>1</v>
      </c>
      <c r="DM234">
        <v>1</v>
      </c>
      <c r="DN234">
        <v>1</v>
      </c>
      <c r="DO234">
        <v>1</v>
      </c>
      <c r="DP234">
        <v>1</v>
      </c>
      <c r="DQ234">
        <v>1</v>
      </c>
      <c r="DR234">
        <v>1</v>
      </c>
      <c r="DS234">
        <v>1</v>
      </c>
      <c r="DT234">
        <v>1</v>
      </c>
      <c r="DU234">
        <v>1</v>
      </c>
      <c r="DV234">
        <v>1</v>
      </c>
      <c r="DW234">
        <v>1</v>
      </c>
      <c r="DX234">
        <v>1</v>
      </c>
      <c r="DY234">
        <v>1</v>
      </c>
      <c r="DZ234">
        <v>1</v>
      </c>
      <c r="EA234">
        <v>1</v>
      </c>
      <c r="EB234">
        <v>1</v>
      </c>
      <c r="EC234">
        <v>1</v>
      </c>
      <c r="ED234">
        <v>1</v>
      </c>
      <c r="EE234">
        <v>1</v>
      </c>
      <c r="EF234">
        <v>1</v>
      </c>
      <c r="EG234">
        <v>0</v>
      </c>
      <c r="EH234">
        <v>0</v>
      </c>
      <c r="EI234">
        <v>0</v>
      </c>
      <c r="EJ234">
        <v>0</v>
      </c>
      <c r="EK234">
        <v>0</v>
      </c>
      <c r="EL234">
        <v>0</v>
      </c>
      <c r="EM234">
        <v>0</v>
      </c>
      <c r="EN234">
        <v>0</v>
      </c>
      <c r="EO234">
        <v>0</v>
      </c>
      <c r="EP234">
        <v>0</v>
      </c>
      <c r="EQ234">
        <v>0</v>
      </c>
      <c r="ER234">
        <v>0</v>
      </c>
      <c r="ES234">
        <v>0</v>
      </c>
      <c r="ET234">
        <v>0</v>
      </c>
      <c r="EU234">
        <v>0</v>
      </c>
      <c r="EV234">
        <v>0</v>
      </c>
      <c r="EW234">
        <v>0</v>
      </c>
      <c r="EX234">
        <v>0</v>
      </c>
      <c r="EY234">
        <v>0</v>
      </c>
      <c r="EZ234">
        <v>0</v>
      </c>
      <c r="FA234">
        <v>0</v>
      </c>
      <c r="FB234">
        <v>0</v>
      </c>
      <c r="FC234">
        <v>0</v>
      </c>
      <c r="FD234">
        <v>0</v>
      </c>
      <c r="FE234">
        <v>0</v>
      </c>
      <c r="FF234">
        <v>0</v>
      </c>
      <c r="FG234">
        <v>0</v>
      </c>
      <c r="FH234">
        <v>0</v>
      </c>
    </row>
    <row r="235" spans="1:164" x14ac:dyDescent="0.35">
      <c r="B235" t="s">
        <v>276</v>
      </c>
      <c r="C235">
        <v>15.414999999999999</v>
      </c>
      <c r="D235">
        <v>-61.371000000000002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1</v>
      </c>
      <c r="BN235">
        <v>2</v>
      </c>
      <c r="BO235">
        <v>2</v>
      </c>
      <c r="BP235">
        <v>7</v>
      </c>
      <c r="BQ235">
        <v>11</v>
      </c>
      <c r="BR235">
        <v>11</v>
      </c>
      <c r="BS235">
        <v>11</v>
      </c>
      <c r="BT235">
        <v>11</v>
      </c>
      <c r="BU235">
        <v>11</v>
      </c>
      <c r="BV235">
        <v>12</v>
      </c>
      <c r="BW235">
        <v>12</v>
      </c>
      <c r="BX235">
        <v>12</v>
      </c>
      <c r="BY235">
        <v>12</v>
      </c>
      <c r="BZ235">
        <v>14</v>
      </c>
      <c r="CA235">
        <v>14</v>
      </c>
      <c r="CB235">
        <v>15</v>
      </c>
      <c r="CC235">
        <v>15</v>
      </c>
      <c r="CD235">
        <v>15</v>
      </c>
      <c r="CE235">
        <v>15</v>
      </c>
      <c r="CF235">
        <v>16</v>
      </c>
      <c r="CG235">
        <v>16</v>
      </c>
      <c r="CH235">
        <v>16</v>
      </c>
      <c r="CI235">
        <v>16</v>
      </c>
      <c r="CJ235">
        <v>16</v>
      </c>
      <c r="CK235">
        <v>16</v>
      </c>
      <c r="CL235">
        <v>16</v>
      </c>
      <c r="CM235">
        <v>16</v>
      </c>
      <c r="CN235">
        <v>16</v>
      </c>
      <c r="CO235">
        <v>16</v>
      </c>
      <c r="CP235">
        <v>16</v>
      </c>
      <c r="CQ235">
        <v>16</v>
      </c>
      <c r="CR235">
        <v>16</v>
      </c>
      <c r="CS235">
        <v>16</v>
      </c>
      <c r="CT235">
        <v>16</v>
      </c>
      <c r="CU235">
        <v>16</v>
      </c>
      <c r="CV235">
        <v>16</v>
      </c>
      <c r="CW235">
        <v>16</v>
      </c>
      <c r="CX235">
        <v>16</v>
      </c>
      <c r="CY235">
        <v>16</v>
      </c>
      <c r="CZ235">
        <v>16</v>
      </c>
      <c r="DA235">
        <v>16</v>
      </c>
      <c r="DB235">
        <v>16</v>
      </c>
      <c r="DC235">
        <v>16</v>
      </c>
      <c r="DD235">
        <v>16</v>
      </c>
      <c r="DE235">
        <v>16</v>
      </c>
      <c r="DF235">
        <v>16</v>
      </c>
      <c r="DG235">
        <v>16</v>
      </c>
      <c r="DH235">
        <v>16</v>
      </c>
      <c r="DI235">
        <v>16</v>
      </c>
      <c r="DJ235">
        <v>16</v>
      </c>
      <c r="DK235">
        <v>16</v>
      </c>
      <c r="DL235">
        <v>16</v>
      </c>
      <c r="DM235">
        <v>16</v>
      </c>
      <c r="DN235">
        <v>16</v>
      </c>
      <c r="DO235">
        <v>16</v>
      </c>
      <c r="DP235">
        <v>16</v>
      </c>
      <c r="DQ235">
        <v>16</v>
      </c>
      <c r="DR235">
        <v>16</v>
      </c>
      <c r="DS235">
        <v>16</v>
      </c>
      <c r="DT235">
        <v>16</v>
      </c>
      <c r="DU235">
        <v>16</v>
      </c>
      <c r="DV235">
        <v>16</v>
      </c>
      <c r="DW235">
        <v>16</v>
      </c>
      <c r="DX235">
        <v>16</v>
      </c>
      <c r="DY235">
        <v>16</v>
      </c>
      <c r="DZ235">
        <v>16</v>
      </c>
      <c r="EA235">
        <v>16</v>
      </c>
      <c r="EB235">
        <v>16</v>
      </c>
      <c r="EC235">
        <v>16</v>
      </c>
      <c r="ED235">
        <v>16</v>
      </c>
      <c r="EE235">
        <v>16</v>
      </c>
      <c r="EF235">
        <v>16</v>
      </c>
      <c r="EG235">
        <v>18</v>
      </c>
      <c r="EH235">
        <v>18</v>
      </c>
      <c r="EI235">
        <v>18</v>
      </c>
      <c r="EJ235">
        <v>18</v>
      </c>
      <c r="EK235">
        <v>18</v>
      </c>
      <c r="EL235">
        <v>18</v>
      </c>
      <c r="EM235">
        <v>18</v>
      </c>
      <c r="EN235">
        <v>18</v>
      </c>
      <c r="EO235">
        <v>18</v>
      </c>
      <c r="EP235">
        <v>18</v>
      </c>
      <c r="EQ235">
        <v>18</v>
      </c>
      <c r="ER235">
        <v>18</v>
      </c>
      <c r="ES235">
        <v>18</v>
      </c>
      <c r="ET235">
        <v>18</v>
      </c>
      <c r="EU235">
        <v>18</v>
      </c>
      <c r="EV235">
        <v>18</v>
      </c>
      <c r="EW235">
        <v>18</v>
      </c>
      <c r="EX235">
        <v>18</v>
      </c>
      <c r="EY235">
        <v>18</v>
      </c>
      <c r="EZ235">
        <v>18</v>
      </c>
      <c r="FA235">
        <v>18</v>
      </c>
      <c r="FB235">
        <v>18</v>
      </c>
      <c r="FC235">
        <v>18</v>
      </c>
      <c r="FD235">
        <v>18</v>
      </c>
      <c r="FE235">
        <v>18</v>
      </c>
      <c r="FF235">
        <v>18</v>
      </c>
      <c r="FG235">
        <v>18</v>
      </c>
      <c r="FH235">
        <v>18</v>
      </c>
    </row>
    <row r="236" spans="1:164" x14ac:dyDescent="0.35">
      <c r="B236" t="s">
        <v>277</v>
      </c>
      <c r="C236">
        <v>12.1165</v>
      </c>
      <c r="D236">
        <v>-61.678999999999903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1</v>
      </c>
      <c r="BN236">
        <v>1</v>
      </c>
      <c r="BO236">
        <v>1</v>
      </c>
      <c r="BP236">
        <v>1</v>
      </c>
      <c r="BQ236">
        <v>7</v>
      </c>
      <c r="BR236">
        <v>7</v>
      </c>
      <c r="BS236">
        <v>7</v>
      </c>
      <c r="BT236">
        <v>9</v>
      </c>
      <c r="BU236">
        <v>9</v>
      </c>
      <c r="BV236">
        <v>9</v>
      </c>
      <c r="BW236">
        <v>9</v>
      </c>
      <c r="BX236">
        <v>10</v>
      </c>
      <c r="BY236">
        <v>12</v>
      </c>
      <c r="BZ236">
        <v>12</v>
      </c>
      <c r="CA236">
        <v>12</v>
      </c>
      <c r="CB236">
        <v>12</v>
      </c>
      <c r="CC236">
        <v>12</v>
      </c>
      <c r="CD236">
        <v>12</v>
      </c>
      <c r="CE236">
        <v>12</v>
      </c>
      <c r="CF236">
        <v>14</v>
      </c>
      <c r="CG236">
        <v>14</v>
      </c>
      <c r="CH236">
        <v>14</v>
      </c>
      <c r="CI236">
        <v>14</v>
      </c>
      <c r="CJ236">
        <v>14</v>
      </c>
      <c r="CK236">
        <v>14</v>
      </c>
      <c r="CL236">
        <v>14</v>
      </c>
      <c r="CM236">
        <v>14</v>
      </c>
      <c r="CN236">
        <v>14</v>
      </c>
      <c r="CO236">
        <v>14</v>
      </c>
      <c r="CP236">
        <v>14</v>
      </c>
      <c r="CQ236">
        <v>14</v>
      </c>
      <c r="CR236">
        <v>15</v>
      </c>
      <c r="CS236">
        <v>15</v>
      </c>
      <c r="CT236">
        <v>15</v>
      </c>
      <c r="CU236">
        <v>18</v>
      </c>
      <c r="CV236">
        <v>18</v>
      </c>
      <c r="CW236">
        <v>18</v>
      </c>
      <c r="CX236">
        <v>19</v>
      </c>
      <c r="CY236">
        <v>20</v>
      </c>
      <c r="CZ236">
        <v>20</v>
      </c>
      <c r="DA236">
        <v>20</v>
      </c>
      <c r="DB236">
        <v>21</v>
      </c>
      <c r="DC236">
        <v>21</v>
      </c>
      <c r="DD236">
        <v>21</v>
      </c>
      <c r="DE236">
        <v>21</v>
      </c>
      <c r="DF236">
        <v>21</v>
      </c>
      <c r="DG236">
        <v>21</v>
      </c>
      <c r="DH236">
        <v>21</v>
      </c>
      <c r="DI236">
        <v>21</v>
      </c>
      <c r="DJ236">
        <v>21</v>
      </c>
      <c r="DK236">
        <v>21</v>
      </c>
      <c r="DL236">
        <v>21</v>
      </c>
      <c r="DM236">
        <v>21</v>
      </c>
      <c r="DN236">
        <v>21</v>
      </c>
      <c r="DO236">
        <v>22</v>
      </c>
      <c r="DP236">
        <v>22</v>
      </c>
      <c r="DQ236">
        <v>22</v>
      </c>
      <c r="DR236">
        <v>22</v>
      </c>
      <c r="DS236">
        <v>22</v>
      </c>
      <c r="DT236">
        <v>22</v>
      </c>
      <c r="DU236">
        <v>22</v>
      </c>
      <c r="DV236">
        <v>22</v>
      </c>
      <c r="DW236">
        <v>22</v>
      </c>
      <c r="DX236">
        <v>22</v>
      </c>
      <c r="DY236">
        <v>23</v>
      </c>
      <c r="DZ236">
        <v>23</v>
      </c>
      <c r="EA236">
        <v>23</v>
      </c>
      <c r="EB236">
        <v>23</v>
      </c>
      <c r="EC236">
        <v>23</v>
      </c>
      <c r="ED236">
        <v>23</v>
      </c>
      <c r="EE236">
        <v>23</v>
      </c>
      <c r="EF236">
        <v>23</v>
      </c>
      <c r="EG236">
        <v>23</v>
      </c>
      <c r="EH236">
        <v>23</v>
      </c>
      <c r="EI236">
        <v>23</v>
      </c>
      <c r="EJ236">
        <v>23</v>
      </c>
      <c r="EK236">
        <v>23</v>
      </c>
      <c r="EL236">
        <v>23</v>
      </c>
      <c r="EM236">
        <v>23</v>
      </c>
      <c r="EN236">
        <v>23</v>
      </c>
      <c r="EO236">
        <v>23</v>
      </c>
      <c r="EP236">
        <v>23</v>
      </c>
      <c r="EQ236">
        <v>23</v>
      </c>
      <c r="ER236">
        <v>23</v>
      </c>
      <c r="ES236">
        <v>23</v>
      </c>
      <c r="ET236">
        <v>23</v>
      </c>
      <c r="EU236">
        <v>23</v>
      </c>
      <c r="EV236">
        <v>23</v>
      </c>
      <c r="EW236">
        <v>23</v>
      </c>
      <c r="EX236">
        <v>23</v>
      </c>
      <c r="EY236">
        <v>23</v>
      </c>
      <c r="EZ236">
        <v>23</v>
      </c>
      <c r="FA236">
        <v>23</v>
      </c>
      <c r="FB236">
        <v>23</v>
      </c>
      <c r="FC236">
        <v>23</v>
      </c>
      <c r="FD236">
        <v>23</v>
      </c>
      <c r="FE236">
        <v>23</v>
      </c>
      <c r="FF236">
        <v>23</v>
      </c>
      <c r="FG236">
        <v>23</v>
      </c>
      <c r="FH236">
        <v>23</v>
      </c>
    </row>
    <row r="237" spans="1:164" x14ac:dyDescent="0.35">
      <c r="B237" t="s">
        <v>278</v>
      </c>
      <c r="C237">
        <v>-18.665694999999999</v>
      </c>
      <c r="D237">
        <v>35.529561999999999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1</v>
      </c>
      <c r="BN237">
        <v>1</v>
      </c>
      <c r="BO237">
        <v>3</v>
      </c>
      <c r="BP237">
        <v>5</v>
      </c>
      <c r="BQ237">
        <v>7</v>
      </c>
      <c r="BR237">
        <v>7</v>
      </c>
      <c r="BS237">
        <v>8</v>
      </c>
      <c r="BT237">
        <v>8</v>
      </c>
      <c r="BU237">
        <v>8</v>
      </c>
      <c r="BV237">
        <v>8</v>
      </c>
      <c r="BW237">
        <v>10</v>
      </c>
      <c r="BX237">
        <v>10</v>
      </c>
      <c r="BY237">
        <v>10</v>
      </c>
      <c r="BZ237">
        <v>10</v>
      </c>
      <c r="CA237">
        <v>10</v>
      </c>
      <c r="CB237">
        <v>10</v>
      </c>
      <c r="CC237">
        <v>10</v>
      </c>
      <c r="CD237">
        <v>17</v>
      </c>
      <c r="CE237">
        <v>17</v>
      </c>
      <c r="CF237">
        <v>20</v>
      </c>
      <c r="CG237">
        <v>20</v>
      </c>
      <c r="CH237">
        <v>21</v>
      </c>
      <c r="CI237">
        <v>21</v>
      </c>
      <c r="CJ237">
        <v>28</v>
      </c>
      <c r="CK237">
        <v>29</v>
      </c>
      <c r="CL237">
        <v>31</v>
      </c>
      <c r="CM237">
        <v>34</v>
      </c>
      <c r="CN237">
        <v>35</v>
      </c>
      <c r="CO237">
        <v>39</v>
      </c>
      <c r="CP237">
        <v>39</v>
      </c>
      <c r="CQ237">
        <v>39</v>
      </c>
      <c r="CR237">
        <v>41</v>
      </c>
      <c r="CS237">
        <v>46</v>
      </c>
      <c r="CT237">
        <v>65</v>
      </c>
      <c r="CU237">
        <v>70</v>
      </c>
      <c r="CV237">
        <v>76</v>
      </c>
      <c r="CW237">
        <v>76</v>
      </c>
      <c r="CX237">
        <v>76</v>
      </c>
      <c r="CY237">
        <v>76</v>
      </c>
      <c r="CZ237">
        <v>76</v>
      </c>
      <c r="DA237">
        <v>79</v>
      </c>
      <c r="DB237">
        <v>79</v>
      </c>
      <c r="DC237">
        <v>80</v>
      </c>
      <c r="DD237">
        <v>80</v>
      </c>
      <c r="DE237">
        <v>81</v>
      </c>
      <c r="DF237">
        <v>81</v>
      </c>
      <c r="DG237">
        <v>81</v>
      </c>
      <c r="DH237">
        <v>82</v>
      </c>
      <c r="DI237">
        <v>87</v>
      </c>
      <c r="DJ237">
        <v>91</v>
      </c>
      <c r="DK237">
        <v>103</v>
      </c>
      <c r="DL237">
        <v>104</v>
      </c>
      <c r="DM237">
        <v>104</v>
      </c>
      <c r="DN237">
        <v>115</v>
      </c>
      <c r="DO237">
        <v>119</v>
      </c>
      <c r="DP237">
        <v>129</v>
      </c>
      <c r="DQ237">
        <v>137</v>
      </c>
      <c r="DR237">
        <v>145</v>
      </c>
      <c r="DS237">
        <v>146</v>
      </c>
      <c r="DT237">
        <v>156</v>
      </c>
      <c r="DU237">
        <v>162</v>
      </c>
      <c r="DV237">
        <v>164</v>
      </c>
      <c r="DW237">
        <v>168</v>
      </c>
      <c r="DX237">
        <v>194</v>
      </c>
      <c r="DY237">
        <v>209</v>
      </c>
      <c r="DZ237">
        <v>213</v>
      </c>
      <c r="EA237">
        <v>227</v>
      </c>
      <c r="EB237">
        <v>233</v>
      </c>
      <c r="EC237">
        <v>234</v>
      </c>
      <c r="ED237">
        <v>244</v>
      </c>
      <c r="EE237">
        <v>254</v>
      </c>
      <c r="EF237">
        <v>254</v>
      </c>
      <c r="EG237">
        <v>307</v>
      </c>
      <c r="EH237">
        <v>316</v>
      </c>
      <c r="EI237">
        <v>352</v>
      </c>
      <c r="EJ237">
        <v>354</v>
      </c>
      <c r="EK237">
        <v>409</v>
      </c>
      <c r="EL237">
        <v>424</v>
      </c>
      <c r="EM237">
        <v>433</v>
      </c>
      <c r="EN237">
        <v>453</v>
      </c>
      <c r="EO237">
        <v>472</v>
      </c>
      <c r="EP237">
        <v>489</v>
      </c>
      <c r="EQ237">
        <v>509</v>
      </c>
      <c r="ER237">
        <v>553</v>
      </c>
      <c r="ES237">
        <v>583</v>
      </c>
      <c r="ET237">
        <v>609</v>
      </c>
      <c r="EU237">
        <v>638</v>
      </c>
      <c r="EV237">
        <v>651</v>
      </c>
      <c r="EW237">
        <v>662</v>
      </c>
      <c r="EX237">
        <v>668</v>
      </c>
      <c r="EY237">
        <v>688</v>
      </c>
      <c r="EZ237">
        <v>733</v>
      </c>
      <c r="FA237">
        <v>737</v>
      </c>
      <c r="FB237">
        <v>757</v>
      </c>
      <c r="FC237">
        <v>762</v>
      </c>
      <c r="FD237">
        <v>788</v>
      </c>
      <c r="FE237">
        <v>816</v>
      </c>
      <c r="FF237">
        <v>839</v>
      </c>
      <c r="FG237">
        <v>859</v>
      </c>
      <c r="FH237">
        <v>883</v>
      </c>
    </row>
    <row r="238" spans="1:164" x14ac:dyDescent="0.35">
      <c r="B238" t="s">
        <v>279</v>
      </c>
      <c r="C238">
        <v>34.802075000000002</v>
      </c>
      <c r="D238">
        <v>38.996814999999998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1</v>
      </c>
      <c r="BN238">
        <v>1</v>
      </c>
      <c r="BO238">
        <v>1</v>
      </c>
      <c r="BP238">
        <v>5</v>
      </c>
      <c r="BQ238">
        <v>5</v>
      </c>
      <c r="BR238">
        <v>5</v>
      </c>
      <c r="BS238">
        <v>5</v>
      </c>
      <c r="BT238">
        <v>9</v>
      </c>
      <c r="BU238">
        <v>10</v>
      </c>
      <c r="BV238">
        <v>10</v>
      </c>
      <c r="BW238">
        <v>10</v>
      </c>
      <c r="BX238">
        <v>16</v>
      </c>
      <c r="BY238">
        <v>16</v>
      </c>
      <c r="BZ238">
        <v>16</v>
      </c>
      <c r="CA238">
        <v>19</v>
      </c>
      <c r="CB238">
        <v>19</v>
      </c>
      <c r="CC238">
        <v>19</v>
      </c>
      <c r="CD238">
        <v>19</v>
      </c>
      <c r="CE238">
        <v>19</v>
      </c>
      <c r="CF238">
        <v>19</v>
      </c>
      <c r="CG238">
        <v>25</v>
      </c>
      <c r="CH238">
        <v>25</v>
      </c>
      <c r="CI238">
        <v>25</v>
      </c>
      <c r="CJ238">
        <v>29</v>
      </c>
      <c r="CK238">
        <v>33</v>
      </c>
      <c r="CL238">
        <v>33</v>
      </c>
      <c r="CM238">
        <v>38</v>
      </c>
      <c r="CN238">
        <v>38</v>
      </c>
      <c r="CO238">
        <v>39</v>
      </c>
      <c r="CP238">
        <v>39</v>
      </c>
      <c r="CQ238">
        <v>42</v>
      </c>
      <c r="CR238">
        <v>42</v>
      </c>
      <c r="CS238">
        <v>42</v>
      </c>
      <c r="CT238">
        <v>42</v>
      </c>
      <c r="CU238">
        <v>42</v>
      </c>
      <c r="CV238">
        <v>43</v>
      </c>
      <c r="CW238">
        <v>43</v>
      </c>
      <c r="CX238">
        <v>43</v>
      </c>
      <c r="CY238">
        <v>43</v>
      </c>
      <c r="CZ238">
        <v>43</v>
      </c>
      <c r="DA238">
        <v>44</v>
      </c>
      <c r="DB238">
        <v>44</v>
      </c>
      <c r="DC238">
        <v>44</v>
      </c>
      <c r="DD238">
        <v>44</v>
      </c>
      <c r="DE238">
        <v>44</v>
      </c>
      <c r="DF238">
        <v>45</v>
      </c>
      <c r="DG238">
        <v>45</v>
      </c>
      <c r="DH238">
        <v>47</v>
      </c>
      <c r="DI238">
        <v>47</v>
      </c>
      <c r="DJ238">
        <v>47</v>
      </c>
      <c r="DK238">
        <v>47</v>
      </c>
      <c r="DL238">
        <v>47</v>
      </c>
      <c r="DM238">
        <v>48</v>
      </c>
      <c r="DN238">
        <v>48</v>
      </c>
      <c r="DO238">
        <v>50</v>
      </c>
      <c r="DP238">
        <v>51</v>
      </c>
      <c r="DQ238">
        <v>58</v>
      </c>
      <c r="DR238">
        <v>58</v>
      </c>
      <c r="DS238">
        <v>58</v>
      </c>
      <c r="DT238">
        <v>58</v>
      </c>
      <c r="DU238">
        <v>58</v>
      </c>
      <c r="DV238">
        <v>59</v>
      </c>
      <c r="DW238">
        <v>70</v>
      </c>
      <c r="DX238">
        <v>86</v>
      </c>
      <c r="DY238">
        <v>106</v>
      </c>
      <c r="DZ238">
        <v>121</v>
      </c>
      <c r="EA238">
        <v>121</v>
      </c>
      <c r="EB238">
        <v>122</v>
      </c>
      <c r="EC238">
        <v>122</v>
      </c>
      <c r="ED238">
        <v>122</v>
      </c>
      <c r="EE238">
        <v>122</v>
      </c>
      <c r="EF238">
        <v>123</v>
      </c>
      <c r="EG238">
        <v>123</v>
      </c>
      <c r="EH238">
        <v>123</v>
      </c>
      <c r="EI238">
        <v>124</v>
      </c>
      <c r="EJ238">
        <v>124</v>
      </c>
      <c r="EK238">
        <v>125</v>
      </c>
      <c r="EL238">
        <v>141</v>
      </c>
      <c r="EM238">
        <v>144</v>
      </c>
      <c r="EN238">
        <v>146</v>
      </c>
      <c r="EO238">
        <v>152</v>
      </c>
      <c r="EP238">
        <v>164</v>
      </c>
      <c r="EQ238">
        <v>164</v>
      </c>
      <c r="ER238">
        <v>170</v>
      </c>
      <c r="ES238">
        <v>177</v>
      </c>
      <c r="ET238">
        <v>177</v>
      </c>
      <c r="EU238">
        <v>177</v>
      </c>
      <c r="EV238">
        <v>178</v>
      </c>
      <c r="EW238">
        <v>187</v>
      </c>
      <c r="EX238">
        <v>187</v>
      </c>
      <c r="EY238">
        <v>198</v>
      </c>
      <c r="EZ238">
        <v>204</v>
      </c>
      <c r="FA238">
        <v>219</v>
      </c>
      <c r="FB238">
        <v>231</v>
      </c>
      <c r="FC238">
        <v>231</v>
      </c>
      <c r="FD238">
        <v>242</v>
      </c>
      <c r="FE238">
        <v>255</v>
      </c>
      <c r="FF238">
        <v>256</v>
      </c>
      <c r="FG238">
        <v>256</v>
      </c>
      <c r="FH238">
        <v>269</v>
      </c>
    </row>
    <row r="239" spans="1:164" x14ac:dyDescent="0.35">
      <c r="B239" t="s">
        <v>280</v>
      </c>
      <c r="C239">
        <v>-8.8742169999999998</v>
      </c>
      <c r="D239">
        <v>125.72753899999999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1</v>
      </c>
      <c r="BN239">
        <v>1</v>
      </c>
      <c r="BO239">
        <v>1</v>
      </c>
      <c r="BP239">
        <v>1</v>
      </c>
      <c r="BQ239">
        <v>1</v>
      </c>
      <c r="BR239">
        <v>1</v>
      </c>
      <c r="BS239">
        <v>1</v>
      </c>
      <c r="BT239">
        <v>1</v>
      </c>
      <c r="BU239">
        <v>1</v>
      </c>
      <c r="BV239">
        <v>1</v>
      </c>
      <c r="BW239">
        <v>1</v>
      </c>
      <c r="BX239">
        <v>1</v>
      </c>
      <c r="BY239">
        <v>1</v>
      </c>
      <c r="BZ239">
        <v>1</v>
      </c>
      <c r="CA239">
        <v>1</v>
      </c>
      <c r="CB239">
        <v>1</v>
      </c>
      <c r="CC239">
        <v>1</v>
      </c>
      <c r="CD239">
        <v>1</v>
      </c>
      <c r="CE239">
        <v>1</v>
      </c>
      <c r="CF239">
        <v>2</v>
      </c>
      <c r="CG239">
        <v>2</v>
      </c>
      <c r="CH239">
        <v>2</v>
      </c>
      <c r="CI239">
        <v>4</v>
      </c>
      <c r="CJ239">
        <v>6</v>
      </c>
      <c r="CK239">
        <v>8</v>
      </c>
      <c r="CL239">
        <v>18</v>
      </c>
      <c r="CM239">
        <v>18</v>
      </c>
      <c r="CN239">
        <v>18</v>
      </c>
      <c r="CO239">
        <v>19</v>
      </c>
      <c r="CP239">
        <v>22</v>
      </c>
      <c r="CQ239">
        <v>23</v>
      </c>
      <c r="CR239">
        <v>23</v>
      </c>
      <c r="CS239">
        <v>23</v>
      </c>
      <c r="CT239">
        <v>24</v>
      </c>
      <c r="CU239">
        <v>24</v>
      </c>
      <c r="CV239">
        <v>24</v>
      </c>
      <c r="CW239">
        <v>24</v>
      </c>
      <c r="CX239">
        <v>24</v>
      </c>
      <c r="CY239">
        <v>24</v>
      </c>
      <c r="CZ239">
        <v>24</v>
      </c>
      <c r="DA239">
        <v>24</v>
      </c>
      <c r="DB239">
        <v>24</v>
      </c>
      <c r="DC239">
        <v>24</v>
      </c>
      <c r="DD239">
        <v>24</v>
      </c>
      <c r="DE239">
        <v>24</v>
      </c>
      <c r="DF239">
        <v>24</v>
      </c>
      <c r="DG239">
        <v>24</v>
      </c>
      <c r="DH239">
        <v>24</v>
      </c>
      <c r="DI239">
        <v>24</v>
      </c>
      <c r="DJ239">
        <v>24</v>
      </c>
      <c r="DK239">
        <v>24</v>
      </c>
      <c r="DL239">
        <v>24</v>
      </c>
      <c r="DM239">
        <v>24</v>
      </c>
      <c r="DN239">
        <v>24</v>
      </c>
      <c r="DO239">
        <v>24</v>
      </c>
      <c r="DP239">
        <v>24</v>
      </c>
      <c r="DQ239">
        <v>24</v>
      </c>
      <c r="DR239">
        <v>24</v>
      </c>
      <c r="DS239">
        <v>24</v>
      </c>
      <c r="DT239">
        <v>24</v>
      </c>
      <c r="DU239">
        <v>24</v>
      </c>
      <c r="DV239">
        <v>24</v>
      </c>
      <c r="DW239">
        <v>24</v>
      </c>
      <c r="DX239">
        <v>24</v>
      </c>
      <c r="DY239">
        <v>24</v>
      </c>
      <c r="DZ239">
        <v>24</v>
      </c>
      <c r="EA239">
        <v>24</v>
      </c>
      <c r="EB239">
        <v>24</v>
      </c>
      <c r="EC239">
        <v>24</v>
      </c>
      <c r="ED239">
        <v>24</v>
      </c>
      <c r="EE239">
        <v>24</v>
      </c>
      <c r="EF239">
        <v>24</v>
      </c>
      <c r="EG239">
        <v>24</v>
      </c>
      <c r="EH239">
        <v>24</v>
      </c>
      <c r="EI239">
        <v>24</v>
      </c>
      <c r="EJ239">
        <v>24</v>
      </c>
      <c r="EK239">
        <v>24</v>
      </c>
      <c r="EL239">
        <v>24</v>
      </c>
      <c r="EM239">
        <v>24</v>
      </c>
      <c r="EN239">
        <v>24</v>
      </c>
      <c r="EO239">
        <v>24</v>
      </c>
      <c r="EP239">
        <v>24</v>
      </c>
      <c r="EQ239">
        <v>24</v>
      </c>
      <c r="ER239">
        <v>24</v>
      </c>
      <c r="ES239">
        <v>24</v>
      </c>
      <c r="ET239">
        <v>24</v>
      </c>
      <c r="EU239">
        <v>24</v>
      </c>
      <c r="EV239">
        <v>24</v>
      </c>
      <c r="EW239">
        <v>24</v>
      </c>
      <c r="EX239">
        <v>24</v>
      </c>
      <c r="EY239">
        <v>24</v>
      </c>
      <c r="EZ239">
        <v>24</v>
      </c>
      <c r="FA239">
        <v>24</v>
      </c>
      <c r="FB239">
        <v>24</v>
      </c>
      <c r="FC239">
        <v>24</v>
      </c>
      <c r="FD239">
        <v>24</v>
      </c>
      <c r="FE239">
        <v>24</v>
      </c>
      <c r="FF239">
        <v>24</v>
      </c>
      <c r="FG239">
        <v>24</v>
      </c>
      <c r="FH239">
        <v>24</v>
      </c>
    </row>
    <row r="240" spans="1:164" x14ac:dyDescent="0.35">
      <c r="B240" t="s">
        <v>284</v>
      </c>
      <c r="C240">
        <v>13.193899999999999</v>
      </c>
      <c r="D240">
        <v>-59.543199999999999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1</v>
      </c>
      <c r="BO240">
        <v>1</v>
      </c>
      <c r="BP240">
        <v>2</v>
      </c>
      <c r="BQ240">
        <v>2</v>
      </c>
      <c r="BR240">
        <v>2</v>
      </c>
      <c r="BS240">
        <v>2</v>
      </c>
      <c r="BT240">
        <v>2</v>
      </c>
      <c r="BU240">
        <v>3</v>
      </c>
      <c r="BV240">
        <v>3</v>
      </c>
      <c r="BW240">
        <v>3</v>
      </c>
      <c r="BX240">
        <v>3</v>
      </c>
      <c r="BY240">
        <v>4</v>
      </c>
      <c r="BZ240">
        <v>4</v>
      </c>
      <c r="CA240">
        <v>5</v>
      </c>
      <c r="CB240">
        <v>7</v>
      </c>
      <c r="CC240">
        <v>7</v>
      </c>
      <c r="CD240">
        <v>8</v>
      </c>
      <c r="CE240">
        <v>9</v>
      </c>
      <c r="CF240">
        <v>10</v>
      </c>
      <c r="CG240">
        <v>13</v>
      </c>
      <c r="CH240">
        <v>14</v>
      </c>
      <c r="CI240">
        <v>18</v>
      </c>
      <c r="CJ240">
        <v>18</v>
      </c>
      <c r="CK240">
        <v>18</v>
      </c>
      <c r="CL240">
        <v>18</v>
      </c>
      <c r="CM240">
        <v>18</v>
      </c>
      <c r="CN240">
        <v>18</v>
      </c>
      <c r="CO240">
        <v>18</v>
      </c>
      <c r="CP240">
        <v>18</v>
      </c>
      <c r="CQ240">
        <v>18</v>
      </c>
      <c r="CR240">
        <v>18</v>
      </c>
      <c r="CS240">
        <v>18</v>
      </c>
      <c r="CT240">
        <v>18</v>
      </c>
      <c r="CU240">
        <v>18</v>
      </c>
      <c r="CV240">
        <v>18</v>
      </c>
      <c r="CW240">
        <v>18</v>
      </c>
      <c r="CX240">
        <v>18</v>
      </c>
      <c r="CY240">
        <v>18</v>
      </c>
      <c r="CZ240">
        <v>18</v>
      </c>
      <c r="DA240">
        <v>18</v>
      </c>
      <c r="DB240">
        <v>18</v>
      </c>
      <c r="DC240">
        <v>18</v>
      </c>
      <c r="DD240">
        <v>18</v>
      </c>
      <c r="DE240">
        <v>18</v>
      </c>
      <c r="DF240">
        <v>18</v>
      </c>
      <c r="DG240">
        <v>18</v>
      </c>
      <c r="DH240">
        <v>18</v>
      </c>
      <c r="DI240">
        <v>18</v>
      </c>
      <c r="DJ240">
        <v>18</v>
      </c>
      <c r="DK240">
        <v>18</v>
      </c>
      <c r="DL240">
        <v>18</v>
      </c>
      <c r="DM240">
        <v>18</v>
      </c>
      <c r="DN240">
        <v>18</v>
      </c>
      <c r="DO240">
        <v>18</v>
      </c>
      <c r="DP240">
        <v>18</v>
      </c>
      <c r="DQ240">
        <v>18</v>
      </c>
      <c r="DR240">
        <v>18</v>
      </c>
      <c r="DS240">
        <v>18</v>
      </c>
      <c r="DT240">
        <v>18</v>
      </c>
      <c r="DU240">
        <v>18</v>
      </c>
      <c r="DV240">
        <v>18</v>
      </c>
      <c r="DW240">
        <v>18</v>
      </c>
      <c r="DX240">
        <v>18</v>
      </c>
      <c r="DY240">
        <v>18</v>
      </c>
      <c r="DZ240">
        <v>18</v>
      </c>
      <c r="EA240">
        <v>18</v>
      </c>
      <c r="EB240">
        <v>18</v>
      </c>
      <c r="EC240">
        <v>18</v>
      </c>
      <c r="ED240">
        <v>18</v>
      </c>
      <c r="EE240">
        <v>18</v>
      </c>
      <c r="EF240">
        <v>18</v>
      </c>
      <c r="EG240">
        <v>18</v>
      </c>
      <c r="EH240">
        <v>18</v>
      </c>
      <c r="EI240">
        <v>18</v>
      </c>
      <c r="EJ240">
        <v>19</v>
      </c>
      <c r="EK240">
        <v>19</v>
      </c>
      <c r="EL240">
        <v>19</v>
      </c>
      <c r="EM240">
        <v>19</v>
      </c>
      <c r="EN240">
        <v>20</v>
      </c>
      <c r="EO240">
        <v>20</v>
      </c>
      <c r="EP240">
        <v>20</v>
      </c>
      <c r="EQ240">
        <v>20</v>
      </c>
      <c r="ER240">
        <v>20</v>
      </c>
      <c r="ES240">
        <v>20</v>
      </c>
      <c r="ET240">
        <v>21</v>
      </c>
      <c r="EU240">
        <v>22</v>
      </c>
      <c r="EV240">
        <v>22</v>
      </c>
      <c r="EW240">
        <v>22</v>
      </c>
      <c r="EX240">
        <v>22</v>
      </c>
      <c r="EY240">
        <v>22</v>
      </c>
      <c r="EZ240">
        <v>22</v>
      </c>
      <c r="FA240">
        <v>23</v>
      </c>
      <c r="FB240">
        <v>23</v>
      </c>
      <c r="FC240">
        <v>23</v>
      </c>
      <c r="FD240">
        <v>23</v>
      </c>
      <c r="FE240">
        <v>24</v>
      </c>
      <c r="FF240">
        <v>24</v>
      </c>
      <c r="FG240">
        <v>24</v>
      </c>
      <c r="FH240">
        <v>24</v>
      </c>
    </row>
    <row r="241" spans="1:164" x14ac:dyDescent="0.35">
      <c r="B241" t="s">
        <v>286</v>
      </c>
      <c r="C241">
        <v>19.856269999999999</v>
      </c>
      <c r="D241">
        <v>102.495496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2</v>
      </c>
      <c r="BP241">
        <v>3</v>
      </c>
      <c r="BQ241">
        <v>6</v>
      </c>
      <c r="BR241">
        <v>6</v>
      </c>
      <c r="BS241">
        <v>8</v>
      </c>
      <c r="BT241">
        <v>8</v>
      </c>
      <c r="BU241">
        <v>8</v>
      </c>
      <c r="BV241">
        <v>9</v>
      </c>
      <c r="BW241">
        <v>10</v>
      </c>
      <c r="BX241">
        <v>10</v>
      </c>
      <c r="BY241">
        <v>10</v>
      </c>
      <c r="BZ241">
        <v>10</v>
      </c>
      <c r="CA241">
        <v>11</v>
      </c>
      <c r="CB241">
        <v>12</v>
      </c>
      <c r="CC241">
        <v>14</v>
      </c>
      <c r="CD241">
        <v>15</v>
      </c>
      <c r="CE241">
        <v>16</v>
      </c>
      <c r="CF241">
        <v>16</v>
      </c>
      <c r="CG241">
        <v>18</v>
      </c>
      <c r="CH241">
        <v>19</v>
      </c>
      <c r="CI241">
        <v>19</v>
      </c>
      <c r="CJ241">
        <v>19</v>
      </c>
      <c r="CK241">
        <v>19</v>
      </c>
      <c r="CL241">
        <v>19</v>
      </c>
      <c r="CM241">
        <v>19</v>
      </c>
      <c r="CN241">
        <v>19</v>
      </c>
      <c r="CO241">
        <v>19</v>
      </c>
      <c r="CP241">
        <v>19</v>
      </c>
      <c r="CQ241">
        <v>19</v>
      </c>
      <c r="CR241">
        <v>19</v>
      </c>
      <c r="CS241">
        <v>19</v>
      </c>
      <c r="CT241">
        <v>19</v>
      </c>
      <c r="CU241">
        <v>19</v>
      </c>
      <c r="CV241">
        <v>19</v>
      </c>
      <c r="CW241">
        <v>19</v>
      </c>
      <c r="CX241">
        <v>19</v>
      </c>
      <c r="CY241">
        <v>19</v>
      </c>
      <c r="CZ241">
        <v>19</v>
      </c>
      <c r="DA241">
        <v>19</v>
      </c>
      <c r="DB241">
        <v>19</v>
      </c>
      <c r="DC241">
        <v>19</v>
      </c>
      <c r="DD241">
        <v>19</v>
      </c>
      <c r="DE241">
        <v>19</v>
      </c>
      <c r="DF241">
        <v>19</v>
      </c>
      <c r="DG241">
        <v>19</v>
      </c>
      <c r="DH241">
        <v>19</v>
      </c>
      <c r="DI241">
        <v>19</v>
      </c>
      <c r="DJ241">
        <v>19</v>
      </c>
      <c r="DK241">
        <v>19</v>
      </c>
      <c r="DL241">
        <v>19</v>
      </c>
      <c r="DM241">
        <v>19</v>
      </c>
      <c r="DN241">
        <v>19</v>
      </c>
      <c r="DO241">
        <v>19</v>
      </c>
      <c r="DP241">
        <v>19</v>
      </c>
      <c r="DQ241">
        <v>19</v>
      </c>
      <c r="DR241">
        <v>19</v>
      </c>
      <c r="DS241">
        <v>19</v>
      </c>
      <c r="DT241">
        <v>19</v>
      </c>
      <c r="DU241">
        <v>19</v>
      </c>
      <c r="DV241">
        <v>19</v>
      </c>
      <c r="DW241">
        <v>19</v>
      </c>
      <c r="DX241">
        <v>19</v>
      </c>
      <c r="DY241">
        <v>19</v>
      </c>
      <c r="DZ241">
        <v>19</v>
      </c>
      <c r="EA241">
        <v>19</v>
      </c>
      <c r="EB241">
        <v>19</v>
      </c>
      <c r="EC241">
        <v>19</v>
      </c>
      <c r="ED241">
        <v>19</v>
      </c>
      <c r="EE241">
        <v>19</v>
      </c>
      <c r="EF241">
        <v>19</v>
      </c>
      <c r="EG241">
        <v>19</v>
      </c>
      <c r="EH241">
        <v>19</v>
      </c>
      <c r="EI241">
        <v>19</v>
      </c>
      <c r="EJ241">
        <v>19</v>
      </c>
      <c r="EK241">
        <v>19</v>
      </c>
      <c r="EL241">
        <v>19</v>
      </c>
      <c r="EM241">
        <v>19</v>
      </c>
      <c r="EN241">
        <v>19</v>
      </c>
      <c r="EO241">
        <v>19</v>
      </c>
      <c r="EP241">
        <v>19</v>
      </c>
      <c r="EQ241">
        <v>19</v>
      </c>
      <c r="ER241">
        <v>19</v>
      </c>
      <c r="ES241">
        <v>19</v>
      </c>
      <c r="ET241">
        <v>19</v>
      </c>
      <c r="EU241">
        <v>19</v>
      </c>
      <c r="EV241">
        <v>19</v>
      </c>
      <c r="EW241">
        <v>19</v>
      </c>
      <c r="EX241">
        <v>19</v>
      </c>
      <c r="EY241">
        <v>19</v>
      </c>
      <c r="EZ241">
        <v>19</v>
      </c>
      <c r="FA241">
        <v>19</v>
      </c>
      <c r="FB241">
        <v>19</v>
      </c>
      <c r="FC241">
        <v>19</v>
      </c>
      <c r="FD241">
        <v>19</v>
      </c>
      <c r="FE241">
        <v>19</v>
      </c>
      <c r="FF241">
        <v>19</v>
      </c>
      <c r="FG241">
        <v>19</v>
      </c>
      <c r="FH241">
        <v>19</v>
      </c>
    </row>
    <row r="242" spans="1:164" x14ac:dyDescent="0.35">
      <c r="B242" t="s">
        <v>287</v>
      </c>
      <c r="C242">
        <v>26.335100000000001</v>
      </c>
      <c r="D242">
        <v>17.228331000000001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1</v>
      </c>
      <c r="BP242">
        <v>1</v>
      </c>
      <c r="BQ242">
        <v>1</v>
      </c>
      <c r="BR242">
        <v>1</v>
      </c>
      <c r="BS242">
        <v>3</v>
      </c>
      <c r="BT242">
        <v>8</v>
      </c>
      <c r="BU242">
        <v>8</v>
      </c>
      <c r="BV242">
        <v>10</v>
      </c>
      <c r="BW242">
        <v>10</v>
      </c>
      <c r="BX242">
        <v>11</v>
      </c>
      <c r="BY242">
        <v>11</v>
      </c>
      <c r="BZ242">
        <v>18</v>
      </c>
      <c r="CA242">
        <v>18</v>
      </c>
      <c r="CB242">
        <v>19</v>
      </c>
      <c r="CC242">
        <v>20</v>
      </c>
      <c r="CD242">
        <v>21</v>
      </c>
      <c r="CE242">
        <v>24</v>
      </c>
      <c r="CF242">
        <v>24</v>
      </c>
      <c r="CG242">
        <v>24</v>
      </c>
      <c r="CH242">
        <v>25</v>
      </c>
      <c r="CI242">
        <v>26</v>
      </c>
      <c r="CJ242">
        <v>35</v>
      </c>
      <c r="CK242">
        <v>48</v>
      </c>
      <c r="CL242">
        <v>49</v>
      </c>
      <c r="CM242">
        <v>49</v>
      </c>
      <c r="CN242">
        <v>49</v>
      </c>
      <c r="CO242">
        <v>51</v>
      </c>
      <c r="CP242">
        <v>51</v>
      </c>
      <c r="CQ242">
        <v>51</v>
      </c>
      <c r="CR242">
        <v>59</v>
      </c>
      <c r="CS242">
        <v>60</v>
      </c>
      <c r="CT242">
        <v>61</v>
      </c>
      <c r="CU242">
        <v>61</v>
      </c>
      <c r="CV242">
        <v>61</v>
      </c>
      <c r="CW242">
        <v>61</v>
      </c>
      <c r="CX242">
        <v>61</v>
      </c>
      <c r="CY242">
        <v>61</v>
      </c>
      <c r="CZ242">
        <v>61</v>
      </c>
      <c r="DA242">
        <v>63</v>
      </c>
      <c r="DB242">
        <v>63</v>
      </c>
      <c r="DC242">
        <v>63</v>
      </c>
      <c r="DD242">
        <v>63</v>
      </c>
      <c r="DE242">
        <v>63</v>
      </c>
      <c r="DF242">
        <v>64</v>
      </c>
      <c r="DG242">
        <v>64</v>
      </c>
      <c r="DH242">
        <v>64</v>
      </c>
      <c r="DI242">
        <v>64</v>
      </c>
      <c r="DJ242">
        <v>64</v>
      </c>
      <c r="DK242">
        <v>64</v>
      </c>
      <c r="DL242">
        <v>64</v>
      </c>
      <c r="DM242">
        <v>64</v>
      </c>
      <c r="DN242">
        <v>64</v>
      </c>
      <c r="DO242">
        <v>64</v>
      </c>
      <c r="DP242">
        <v>65</v>
      </c>
      <c r="DQ242">
        <v>65</v>
      </c>
      <c r="DR242">
        <v>65</v>
      </c>
      <c r="DS242">
        <v>68</v>
      </c>
      <c r="DT242">
        <v>69</v>
      </c>
      <c r="DU242">
        <v>71</v>
      </c>
      <c r="DV242">
        <v>72</v>
      </c>
      <c r="DW242">
        <v>75</v>
      </c>
      <c r="DX242">
        <v>75</v>
      </c>
      <c r="DY242">
        <v>75</v>
      </c>
      <c r="DZ242">
        <v>77</v>
      </c>
      <c r="EA242">
        <v>99</v>
      </c>
      <c r="EB242">
        <v>105</v>
      </c>
      <c r="EC242">
        <v>118</v>
      </c>
      <c r="ED242">
        <v>130</v>
      </c>
      <c r="EE242">
        <v>156</v>
      </c>
      <c r="EF242">
        <v>168</v>
      </c>
      <c r="EG242">
        <v>182</v>
      </c>
      <c r="EH242">
        <v>196</v>
      </c>
      <c r="EI242">
        <v>209</v>
      </c>
      <c r="EJ242">
        <v>239</v>
      </c>
      <c r="EK242">
        <v>256</v>
      </c>
      <c r="EL242">
        <v>256</v>
      </c>
      <c r="EM242">
        <v>332</v>
      </c>
      <c r="EN242">
        <v>359</v>
      </c>
      <c r="EO242">
        <v>378</v>
      </c>
      <c r="EP242">
        <v>393</v>
      </c>
      <c r="EQ242">
        <v>409</v>
      </c>
      <c r="ER242">
        <v>418</v>
      </c>
      <c r="ES242">
        <v>454</v>
      </c>
      <c r="ET242">
        <v>467</v>
      </c>
      <c r="EU242">
        <v>484</v>
      </c>
      <c r="EV242">
        <v>500</v>
      </c>
      <c r="EW242">
        <v>510</v>
      </c>
      <c r="EX242">
        <v>520</v>
      </c>
      <c r="EY242">
        <v>544</v>
      </c>
      <c r="EZ242">
        <v>571</v>
      </c>
      <c r="FA242">
        <v>595</v>
      </c>
      <c r="FB242">
        <v>639</v>
      </c>
      <c r="FC242">
        <v>670</v>
      </c>
      <c r="FD242">
        <v>698</v>
      </c>
      <c r="FE242">
        <v>713</v>
      </c>
      <c r="FF242">
        <v>727</v>
      </c>
      <c r="FG242">
        <v>762</v>
      </c>
      <c r="FH242">
        <v>802</v>
      </c>
    </row>
    <row r="243" spans="1:164" x14ac:dyDescent="0.35">
      <c r="B243" t="s">
        <v>289</v>
      </c>
      <c r="C243">
        <v>31.952200000000001</v>
      </c>
      <c r="D243">
        <v>35.233199999999997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4</v>
      </c>
      <c r="AW243">
        <v>7</v>
      </c>
      <c r="AX243">
        <v>16</v>
      </c>
      <c r="AY243">
        <v>16</v>
      </c>
      <c r="AZ243">
        <v>19</v>
      </c>
      <c r="BA243">
        <v>26</v>
      </c>
      <c r="BB243">
        <v>30</v>
      </c>
      <c r="BC243">
        <v>30</v>
      </c>
      <c r="BD243">
        <v>31</v>
      </c>
      <c r="BE243">
        <v>35</v>
      </c>
      <c r="BF243">
        <v>38</v>
      </c>
      <c r="BG243">
        <v>38</v>
      </c>
      <c r="BH243">
        <v>39</v>
      </c>
      <c r="BI243">
        <v>41</v>
      </c>
      <c r="BJ243">
        <v>44</v>
      </c>
      <c r="BK243">
        <v>47</v>
      </c>
      <c r="BL243">
        <v>48</v>
      </c>
      <c r="BM243">
        <v>52</v>
      </c>
      <c r="BN243">
        <v>59</v>
      </c>
      <c r="BO243">
        <v>59</v>
      </c>
      <c r="BP243">
        <v>59</v>
      </c>
      <c r="BQ243">
        <v>84</v>
      </c>
      <c r="BR243">
        <v>91</v>
      </c>
      <c r="BS243">
        <v>98</v>
      </c>
      <c r="BT243">
        <v>109</v>
      </c>
      <c r="BU243">
        <v>116</v>
      </c>
      <c r="BV243">
        <v>119</v>
      </c>
      <c r="BW243">
        <v>134</v>
      </c>
      <c r="BX243">
        <v>161</v>
      </c>
      <c r="BY243">
        <v>194</v>
      </c>
      <c r="BZ243">
        <v>217</v>
      </c>
      <c r="CA243">
        <v>237</v>
      </c>
      <c r="CB243">
        <v>254</v>
      </c>
      <c r="CC243">
        <v>261</v>
      </c>
      <c r="CD243">
        <v>263</v>
      </c>
      <c r="CE243">
        <v>263</v>
      </c>
      <c r="CF243">
        <v>267</v>
      </c>
      <c r="CG243">
        <v>268</v>
      </c>
      <c r="CH243">
        <v>271</v>
      </c>
      <c r="CI243">
        <v>273</v>
      </c>
      <c r="CJ243">
        <v>284</v>
      </c>
      <c r="CK243">
        <v>291</v>
      </c>
      <c r="CL243">
        <v>294</v>
      </c>
      <c r="CM243">
        <v>307</v>
      </c>
      <c r="CN243">
        <v>313</v>
      </c>
      <c r="CO243">
        <v>319</v>
      </c>
      <c r="CP243">
        <v>329</v>
      </c>
      <c r="CQ243">
        <v>329</v>
      </c>
      <c r="CR243">
        <v>335</v>
      </c>
      <c r="CS243">
        <v>336</v>
      </c>
      <c r="CT243">
        <v>340</v>
      </c>
      <c r="CU243">
        <v>342</v>
      </c>
      <c r="CV243">
        <v>342</v>
      </c>
      <c r="CW243">
        <v>342</v>
      </c>
      <c r="CX243">
        <v>343</v>
      </c>
      <c r="CY243">
        <v>344</v>
      </c>
      <c r="CZ243">
        <v>344</v>
      </c>
      <c r="DA243">
        <v>353</v>
      </c>
      <c r="DB243">
        <v>353</v>
      </c>
      <c r="DC243">
        <v>353</v>
      </c>
      <c r="DD243">
        <v>362</v>
      </c>
      <c r="DE243">
        <v>371</v>
      </c>
      <c r="DF243">
        <v>374</v>
      </c>
      <c r="DG243">
        <v>375</v>
      </c>
      <c r="DH243">
        <v>375</v>
      </c>
      <c r="DI243">
        <v>375</v>
      </c>
      <c r="DJ243">
        <v>375</v>
      </c>
      <c r="DK243">
        <v>375</v>
      </c>
      <c r="DL243">
        <v>375</v>
      </c>
      <c r="DM243">
        <v>375</v>
      </c>
      <c r="DN243">
        <v>375</v>
      </c>
      <c r="DO243">
        <v>375</v>
      </c>
      <c r="DP243">
        <v>376</v>
      </c>
      <c r="DQ243">
        <v>381</v>
      </c>
      <c r="DR243">
        <v>388</v>
      </c>
      <c r="DS243">
        <v>391</v>
      </c>
      <c r="DT243">
        <v>398</v>
      </c>
      <c r="DU243">
        <v>423</v>
      </c>
      <c r="DV243">
        <v>423</v>
      </c>
      <c r="DW243">
        <v>423</v>
      </c>
      <c r="DX243">
        <v>423</v>
      </c>
      <c r="DY243">
        <v>423</v>
      </c>
      <c r="DZ243">
        <v>429</v>
      </c>
      <c r="EA243">
        <v>434</v>
      </c>
      <c r="EB243">
        <v>446</v>
      </c>
      <c r="EC243">
        <v>446</v>
      </c>
      <c r="ED243">
        <v>447</v>
      </c>
      <c r="EE243">
        <v>448</v>
      </c>
      <c r="EF243">
        <v>449</v>
      </c>
      <c r="EG243">
        <v>451</v>
      </c>
      <c r="EH243">
        <v>457</v>
      </c>
      <c r="EI243">
        <v>464</v>
      </c>
      <c r="EJ243">
        <v>464</v>
      </c>
      <c r="EK243">
        <v>464</v>
      </c>
      <c r="EL243">
        <v>472</v>
      </c>
      <c r="EM243">
        <v>473</v>
      </c>
      <c r="EN243">
        <v>481</v>
      </c>
      <c r="EO243">
        <v>485</v>
      </c>
      <c r="EP243">
        <v>487</v>
      </c>
      <c r="EQ243">
        <v>489</v>
      </c>
      <c r="ER243">
        <v>489</v>
      </c>
      <c r="ES243">
        <v>492</v>
      </c>
      <c r="ET243">
        <v>505</v>
      </c>
      <c r="EU243">
        <v>514</v>
      </c>
      <c r="EV243">
        <v>555</v>
      </c>
      <c r="EW243">
        <v>600</v>
      </c>
      <c r="EX243">
        <v>675</v>
      </c>
      <c r="EY243">
        <v>784</v>
      </c>
      <c r="EZ243">
        <v>833</v>
      </c>
      <c r="FA243">
        <v>1001</v>
      </c>
      <c r="FB243">
        <v>1169</v>
      </c>
      <c r="FC243">
        <v>1328</v>
      </c>
      <c r="FD243">
        <v>1382</v>
      </c>
      <c r="FE243">
        <v>1557</v>
      </c>
      <c r="FF243">
        <v>1815</v>
      </c>
      <c r="FG243">
        <v>1990</v>
      </c>
      <c r="FH243">
        <v>2185</v>
      </c>
    </row>
    <row r="244" spans="1:164" x14ac:dyDescent="0.35">
      <c r="B244" t="s">
        <v>290</v>
      </c>
      <c r="C244">
        <v>11.803699999999999</v>
      </c>
      <c r="D244">
        <v>-15.180400000000001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2</v>
      </c>
      <c r="BQ244">
        <v>2</v>
      </c>
      <c r="BR244">
        <v>2</v>
      </c>
      <c r="BS244">
        <v>2</v>
      </c>
      <c r="BT244">
        <v>2</v>
      </c>
      <c r="BU244">
        <v>8</v>
      </c>
      <c r="BV244">
        <v>8</v>
      </c>
      <c r="BW244">
        <v>9</v>
      </c>
      <c r="BX244">
        <v>9</v>
      </c>
      <c r="BY244">
        <v>15</v>
      </c>
      <c r="BZ244">
        <v>18</v>
      </c>
      <c r="CA244">
        <v>18</v>
      </c>
      <c r="CB244">
        <v>18</v>
      </c>
      <c r="CC244">
        <v>33</v>
      </c>
      <c r="CD244">
        <v>33</v>
      </c>
      <c r="CE244">
        <v>36</v>
      </c>
      <c r="CF244">
        <v>36</v>
      </c>
      <c r="CG244">
        <v>38</v>
      </c>
      <c r="CH244">
        <v>38</v>
      </c>
      <c r="CI244">
        <v>38</v>
      </c>
      <c r="CJ244">
        <v>38</v>
      </c>
      <c r="CK244">
        <v>43</v>
      </c>
      <c r="CL244">
        <v>43</v>
      </c>
      <c r="CM244">
        <v>43</v>
      </c>
      <c r="CN244">
        <v>46</v>
      </c>
      <c r="CO244">
        <v>50</v>
      </c>
      <c r="CP244">
        <v>50</v>
      </c>
      <c r="CQ244">
        <v>50</v>
      </c>
      <c r="CR244">
        <v>50</v>
      </c>
      <c r="CS244">
        <v>50</v>
      </c>
      <c r="CT244">
        <v>52</v>
      </c>
      <c r="CU244">
        <v>52</v>
      </c>
      <c r="CV244">
        <v>53</v>
      </c>
      <c r="CW244">
        <v>73</v>
      </c>
      <c r="CX244">
        <v>73</v>
      </c>
      <c r="CY244">
        <v>205</v>
      </c>
      <c r="CZ244">
        <v>205</v>
      </c>
      <c r="DA244">
        <v>257</v>
      </c>
      <c r="DB244">
        <v>257</v>
      </c>
      <c r="DC244">
        <v>257</v>
      </c>
      <c r="DD244">
        <v>413</v>
      </c>
      <c r="DE244">
        <v>413</v>
      </c>
      <c r="DF244">
        <v>475</v>
      </c>
      <c r="DG244">
        <v>564</v>
      </c>
      <c r="DH244">
        <v>594</v>
      </c>
      <c r="DI244">
        <v>641</v>
      </c>
      <c r="DJ244">
        <v>726</v>
      </c>
      <c r="DK244">
        <v>761</v>
      </c>
      <c r="DL244">
        <v>820</v>
      </c>
      <c r="DM244">
        <v>836</v>
      </c>
      <c r="DN244">
        <v>913</v>
      </c>
      <c r="DO244">
        <v>913</v>
      </c>
      <c r="DP244">
        <v>969</v>
      </c>
      <c r="DQ244">
        <v>990</v>
      </c>
      <c r="DR244">
        <v>1032</v>
      </c>
      <c r="DS244">
        <v>1038</v>
      </c>
      <c r="DT244">
        <v>1089</v>
      </c>
      <c r="DU244">
        <v>1109</v>
      </c>
      <c r="DV244">
        <v>1114</v>
      </c>
      <c r="DW244">
        <v>1114</v>
      </c>
      <c r="DX244">
        <v>1114</v>
      </c>
      <c r="DY244">
        <v>1178</v>
      </c>
      <c r="DZ244">
        <v>1178</v>
      </c>
      <c r="EA244">
        <v>1195</v>
      </c>
      <c r="EB244">
        <v>1195</v>
      </c>
      <c r="EC244">
        <v>1256</v>
      </c>
      <c r="ED244">
        <v>1256</v>
      </c>
      <c r="EE244">
        <v>1256</v>
      </c>
      <c r="EF244">
        <v>1339</v>
      </c>
      <c r="EG244">
        <v>1339</v>
      </c>
      <c r="EH244">
        <v>1339</v>
      </c>
      <c r="EI244">
        <v>1339</v>
      </c>
      <c r="EJ244">
        <v>1368</v>
      </c>
      <c r="EK244">
        <v>1368</v>
      </c>
      <c r="EL244">
        <v>1368</v>
      </c>
      <c r="EM244">
        <v>1389</v>
      </c>
      <c r="EN244">
        <v>1389</v>
      </c>
      <c r="EO244">
        <v>1389</v>
      </c>
      <c r="EP244">
        <v>1389</v>
      </c>
      <c r="EQ244">
        <v>1460</v>
      </c>
      <c r="ER244">
        <v>1460</v>
      </c>
      <c r="ES244">
        <v>1460</v>
      </c>
      <c r="ET244">
        <v>1492</v>
      </c>
      <c r="EU244">
        <v>1492</v>
      </c>
      <c r="EV244">
        <v>1492</v>
      </c>
      <c r="EW244">
        <v>1492</v>
      </c>
      <c r="EX244">
        <v>1541</v>
      </c>
      <c r="EY244">
        <v>1541</v>
      </c>
      <c r="EZ244">
        <v>1541</v>
      </c>
      <c r="FA244">
        <v>1556</v>
      </c>
      <c r="FB244">
        <v>1556</v>
      </c>
      <c r="FC244">
        <v>1556</v>
      </c>
      <c r="FD244">
        <v>1556</v>
      </c>
      <c r="FE244">
        <v>1614</v>
      </c>
      <c r="FF244">
        <v>1614</v>
      </c>
      <c r="FG244">
        <v>1614</v>
      </c>
      <c r="FH244">
        <v>1654</v>
      </c>
    </row>
    <row r="245" spans="1:164" x14ac:dyDescent="0.35">
      <c r="B245" t="s">
        <v>291</v>
      </c>
      <c r="C245">
        <v>17.570692000000001</v>
      </c>
      <c r="D245">
        <v>-3.9961660000000001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2</v>
      </c>
      <c r="BQ245">
        <v>4</v>
      </c>
      <c r="BR245">
        <v>11</v>
      </c>
      <c r="BS245">
        <v>18</v>
      </c>
      <c r="BT245">
        <v>18</v>
      </c>
      <c r="BU245">
        <v>25</v>
      </c>
      <c r="BV245">
        <v>28</v>
      </c>
      <c r="BW245">
        <v>31</v>
      </c>
      <c r="BX245">
        <v>36</v>
      </c>
      <c r="BY245">
        <v>39</v>
      </c>
      <c r="BZ245">
        <v>41</v>
      </c>
      <c r="CA245">
        <v>45</v>
      </c>
      <c r="CB245">
        <v>47</v>
      </c>
      <c r="CC245">
        <v>56</v>
      </c>
      <c r="CD245">
        <v>59</v>
      </c>
      <c r="CE245">
        <v>74</v>
      </c>
      <c r="CF245">
        <v>87</v>
      </c>
      <c r="CG245">
        <v>87</v>
      </c>
      <c r="CH245">
        <v>105</v>
      </c>
      <c r="CI245">
        <v>123</v>
      </c>
      <c r="CJ245">
        <v>144</v>
      </c>
      <c r="CK245">
        <v>148</v>
      </c>
      <c r="CL245">
        <v>171</v>
      </c>
      <c r="CM245">
        <v>171</v>
      </c>
      <c r="CN245">
        <v>216</v>
      </c>
      <c r="CO245">
        <v>224</v>
      </c>
      <c r="CP245">
        <v>246</v>
      </c>
      <c r="CQ245">
        <v>258</v>
      </c>
      <c r="CR245">
        <v>293</v>
      </c>
      <c r="CS245">
        <v>309</v>
      </c>
      <c r="CT245">
        <v>325</v>
      </c>
      <c r="CU245">
        <v>370</v>
      </c>
      <c r="CV245">
        <v>389</v>
      </c>
      <c r="CW245">
        <v>408</v>
      </c>
      <c r="CX245">
        <v>424</v>
      </c>
      <c r="CY245">
        <v>482</v>
      </c>
      <c r="CZ245">
        <v>490</v>
      </c>
      <c r="DA245">
        <v>508</v>
      </c>
      <c r="DB245">
        <v>544</v>
      </c>
      <c r="DC245">
        <v>563</v>
      </c>
      <c r="DD245">
        <v>580</v>
      </c>
      <c r="DE245">
        <v>612</v>
      </c>
      <c r="DF245">
        <v>631</v>
      </c>
      <c r="DG245">
        <v>650</v>
      </c>
      <c r="DH245">
        <v>668</v>
      </c>
      <c r="DI245">
        <v>692</v>
      </c>
      <c r="DJ245">
        <v>704</v>
      </c>
      <c r="DK245">
        <v>712</v>
      </c>
      <c r="DL245">
        <v>730</v>
      </c>
      <c r="DM245">
        <v>758</v>
      </c>
      <c r="DN245">
        <v>779</v>
      </c>
      <c r="DO245">
        <v>806</v>
      </c>
      <c r="DP245">
        <v>835</v>
      </c>
      <c r="DQ245">
        <v>860</v>
      </c>
      <c r="DR245">
        <v>874</v>
      </c>
      <c r="DS245">
        <v>901</v>
      </c>
      <c r="DT245">
        <v>931</v>
      </c>
      <c r="DU245">
        <v>947</v>
      </c>
      <c r="DV245">
        <v>969</v>
      </c>
      <c r="DW245">
        <v>1015</v>
      </c>
      <c r="DX245">
        <v>1030</v>
      </c>
      <c r="DY245">
        <v>1059</v>
      </c>
      <c r="DZ245">
        <v>1077</v>
      </c>
      <c r="EA245">
        <v>1116</v>
      </c>
      <c r="EB245">
        <v>1194</v>
      </c>
      <c r="EC245">
        <v>1226</v>
      </c>
      <c r="ED245">
        <v>1250</v>
      </c>
      <c r="EE245">
        <v>1265</v>
      </c>
      <c r="EF245">
        <v>1315</v>
      </c>
      <c r="EG245">
        <v>1351</v>
      </c>
      <c r="EH245">
        <v>1386</v>
      </c>
      <c r="EI245">
        <v>1461</v>
      </c>
      <c r="EJ245">
        <v>1485</v>
      </c>
      <c r="EK245">
        <v>1523</v>
      </c>
      <c r="EL245">
        <v>1533</v>
      </c>
      <c r="EM245">
        <v>1547</v>
      </c>
      <c r="EN245">
        <v>1586</v>
      </c>
      <c r="EO245">
        <v>1667</v>
      </c>
      <c r="EP245">
        <v>1722</v>
      </c>
      <c r="EQ245">
        <v>1752</v>
      </c>
      <c r="ER245">
        <v>1776</v>
      </c>
      <c r="ES245">
        <v>1809</v>
      </c>
      <c r="ET245">
        <v>1860</v>
      </c>
      <c r="EU245">
        <v>1885</v>
      </c>
      <c r="EV245">
        <v>1890</v>
      </c>
      <c r="EW245">
        <v>1906</v>
      </c>
      <c r="EX245">
        <v>1923</v>
      </c>
      <c r="EY245">
        <v>1933</v>
      </c>
      <c r="EZ245">
        <v>1933</v>
      </c>
      <c r="FA245">
        <v>1961</v>
      </c>
      <c r="FB245">
        <v>1978</v>
      </c>
      <c r="FC245">
        <v>2005</v>
      </c>
      <c r="FD245">
        <v>2039</v>
      </c>
      <c r="FE245">
        <v>2060</v>
      </c>
      <c r="FF245">
        <v>2118</v>
      </c>
      <c r="FG245">
        <v>2147</v>
      </c>
      <c r="FH245">
        <v>2173</v>
      </c>
    </row>
    <row r="246" spans="1:164" x14ac:dyDescent="0.35">
      <c r="B246" t="s">
        <v>292</v>
      </c>
      <c r="C246">
        <v>17.357821999999999</v>
      </c>
      <c r="D246">
        <v>-62.782997999999999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2</v>
      </c>
      <c r="BQ246">
        <v>2</v>
      </c>
      <c r="BR246">
        <v>2</v>
      </c>
      <c r="BS246">
        <v>2</v>
      </c>
      <c r="BT246">
        <v>2</v>
      </c>
      <c r="BU246">
        <v>7</v>
      </c>
      <c r="BV246">
        <v>8</v>
      </c>
      <c r="BW246">
        <v>8</v>
      </c>
      <c r="BX246">
        <v>9</v>
      </c>
      <c r="BY246">
        <v>9</v>
      </c>
      <c r="BZ246">
        <v>9</v>
      </c>
      <c r="CA246">
        <v>10</v>
      </c>
      <c r="CB246">
        <v>10</v>
      </c>
      <c r="CC246">
        <v>11</v>
      </c>
      <c r="CD246">
        <v>11</v>
      </c>
      <c r="CE246">
        <v>11</v>
      </c>
      <c r="CF246">
        <v>12</v>
      </c>
      <c r="CG246">
        <v>12</v>
      </c>
      <c r="CH246">
        <v>12</v>
      </c>
      <c r="CI246">
        <v>12</v>
      </c>
      <c r="CJ246">
        <v>14</v>
      </c>
      <c r="CK246">
        <v>14</v>
      </c>
      <c r="CL246">
        <v>14</v>
      </c>
      <c r="CM246">
        <v>14</v>
      </c>
      <c r="CN246">
        <v>14</v>
      </c>
      <c r="CO246">
        <v>14</v>
      </c>
      <c r="CP246">
        <v>15</v>
      </c>
      <c r="CQ246">
        <v>15</v>
      </c>
      <c r="CR246">
        <v>15</v>
      </c>
      <c r="CS246">
        <v>15</v>
      </c>
      <c r="CT246">
        <v>15</v>
      </c>
      <c r="CU246">
        <v>15</v>
      </c>
      <c r="CV246">
        <v>15</v>
      </c>
      <c r="CW246">
        <v>15</v>
      </c>
      <c r="CX246">
        <v>15</v>
      </c>
      <c r="CY246">
        <v>15</v>
      </c>
      <c r="CZ246">
        <v>15</v>
      </c>
      <c r="DA246">
        <v>15</v>
      </c>
      <c r="DB246">
        <v>15</v>
      </c>
      <c r="DC246">
        <v>15</v>
      </c>
      <c r="DD246">
        <v>15</v>
      </c>
      <c r="DE246">
        <v>15</v>
      </c>
      <c r="DF246">
        <v>15</v>
      </c>
      <c r="DG246">
        <v>15</v>
      </c>
      <c r="DH246">
        <v>15</v>
      </c>
      <c r="DI246">
        <v>15</v>
      </c>
      <c r="DJ246">
        <v>15</v>
      </c>
      <c r="DK246">
        <v>15</v>
      </c>
      <c r="DL246">
        <v>15</v>
      </c>
      <c r="DM246">
        <v>15</v>
      </c>
      <c r="DN246">
        <v>15</v>
      </c>
      <c r="DO246">
        <v>15</v>
      </c>
      <c r="DP246">
        <v>15</v>
      </c>
      <c r="DQ246">
        <v>15</v>
      </c>
      <c r="DR246">
        <v>15</v>
      </c>
      <c r="DS246">
        <v>15</v>
      </c>
      <c r="DT246">
        <v>15</v>
      </c>
      <c r="DU246">
        <v>15</v>
      </c>
      <c r="DV246">
        <v>15</v>
      </c>
      <c r="DW246">
        <v>15</v>
      </c>
      <c r="DX246">
        <v>15</v>
      </c>
      <c r="DY246">
        <v>15</v>
      </c>
      <c r="DZ246">
        <v>15</v>
      </c>
      <c r="EA246">
        <v>15</v>
      </c>
      <c r="EB246">
        <v>15</v>
      </c>
      <c r="EC246">
        <v>15</v>
      </c>
      <c r="ED246">
        <v>15</v>
      </c>
      <c r="EE246">
        <v>15</v>
      </c>
      <c r="EF246">
        <v>15</v>
      </c>
      <c r="EG246">
        <v>15</v>
      </c>
      <c r="EH246">
        <v>15</v>
      </c>
      <c r="EI246">
        <v>15</v>
      </c>
      <c r="EJ246">
        <v>15</v>
      </c>
      <c r="EK246">
        <v>15</v>
      </c>
      <c r="EL246">
        <v>15</v>
      </c>
      <c r="EM246">
        <v>15</v>
      </c>
      <c r="EN246">
        <v>15</v>
      </c>
      <c r="EO246">
        <v>15</v>
      </c>
      <c r="EP246">
        <v>15</v>
      </c>
      <c r="EQ246">
        <v>15</v>
      </c>
      <c r="ER246">
        <v>15</v>
      </c>
      <c r="ES246">
        <v>15</v>
      </c>
      <c r="ET246">
        <v>15</v>
      </c>
      <c r="EU246">
        <v>15</v>
      </c>
      <c r="EV246">
        <v>15</v>
      </c>
      <c r="EW246">
        <v>15</v>
      </c>
      <c r="EX246">
        <v>15</v>
      </c>
      <c r="EY246">
        <v>15</v>
      </c>
      <c r="EZ246">
        <v>15</v>
      </c>
      <c r="FA246">
        <v>15</v>
      </c>
      <c r="FB246">
        <v>15</v>
      </c>
      <c r="FC246">
        <v>15</v>
      </c>
      <c r="FD246">
        <v>15</v>
      </c>
      <c r="FE246">
        <v>15</v>
      </c>
      <c r="FF246">
        <v>15</v>
      </c>
      <c r="FG246">
        <v>15</v>
      </c>
      <c r="FH246">
        <v>15</v>
      </c>
    </row>
    <row r="247" spans="1:164" x14ac:dyDescent="0.35">
      <c r="A247" t="s">
        <v>294</v>
      </c>
      <c r="B247" t="s">
        <v>40</v>
      </c>
      <c r="C247">
        <v>64.825500000000005</v>
      </c>
      <c r="D247">
        <v>-124.84569999999999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1</v>
      </c>
      <c r="BR247">
        <v>1</v>
      </c>
      <c r="BS247">
        <v>1</v>
      </c>
      <c r="BT247">
        <v>1</v>
      </c>
      <c r="BU247">
        <v>1</v>
      </c>
      <c r="BV247">
        <v>1</v>
      </c>
      <c r="BW247">
        <v>2</v>
      </c>
      <c r="BX247">
        <v>2</v>
      </c>
      <c r="BY247">
        <v>2</v>
      </c>
      <c r="BZ247">
        <v>4</v>
      </c>
      <c r="CA247">
        <v>4</v>
      </c>
      <c r="CB247">
        <v>5</v>
      </c>
      <c r="CC247">
        <v>5</v>
      </c>
      <c r="CD247">
        <v>5</v>
      </c>
      <c r="CE247">
        <v>5</v>
      </c>
      <c r="CF247">
        <v>5</v>
      </c>
      <c r="CG247">
        <v>5</v>
      </c>
      <c r="CH247">
        <v>5</v>
      </c>
      <c r="CI247">
        <v>5</v>
      </c>
      <c r="CJ247">
        <v>5</v>
      </c>
      <c r="CK247">
        <v>5</v>
      </c>
      <c r="CL247">
        <v>5</v>
      </c>
      <c r="CM247">
        <v>5</v>
      </c>
      <c r="CN247">
        <v>5</v>
      </c>
      <c r="CO247">
        <v>5</v>
      </c>
      <c r="CP247">
        <v>5</v>
      </c>
      <c r="CQ247">
        <v>5</v>
      </c>
      <c r="CR247">
        <v>5</v>
      </c>
      <c r="CS247">
        <v>5</v>
      </c>
      <c r="CT247">
        <v>5</v>
      </c>
      <c r="CU247">
        <v>5</v>
      </c>
      <c r="CV247">
        <v>5</v>
      </c>
      <c r="CW247">
        <v>5</v>
      </c>
      <c r="CX247">
        <v>5</v>
      </c>
      <c r="CY247">
        <v>5</v>
      </c>
      <c r="CZ247">
        <v>5</v>
      </c>
      <c r="DA247">
        <v>5</v>
      </c>
      <c r="DB247">
        <v>5</v>
      </c>
      <c r="DC247">
        <v>5</v>
      </c>
      <c r="DD247">
        <v>5</v>
      </c>
      <c r="DE247">
        <v>5</v>
      </c>
      <c r="DF247">
        <v>5</v>
      </c>
      <c r="DG247">
        <v>5</v>
      </c>
      <c r="DH247">
        <v>5</v>
      </c>
      <c r="DI247">
        <v>5</v>
      </c>
      <c r="DJ247">
        <v>5</v>
      </c>
      <c r="DK247">
        <v>5</v>
      </c>
      <c r="DL247">
        <v>5</v>
      </c>
      <c r="DM247">
        <v>5</v>
      </c>
      <c r="DN247">
        <v>5</v>
      </c>
      <c r="DO247">
        <v>5</v>
      </c>
      <c r="DP247">
        <v>5</v>
      </c>
      <c r="DQ247">
        <v>5</v>
      </c>
      <c r="DR247">
        <v>5</v>
      </c>
      <c r="DS247">
        <v>5</v>
      </c>
      <c r="DT247">
        <v>5</v>
      </c>
      <c r="DU247">
        <v>5</v>
      </c>
      <c r="DV247">
        <v>5</v>
      </c>
      <c r="DW247">
        <v>5</v>
      </c>
      <c r="DX247">
        <v>5</v>
      </c>
      <c r="DY247">
        <v>5</v>
      </c>
      <c r="DZ247">
        <v>5</v>
      </c>
      <c r="EA247">
        <v>5</v>
      </c>
      <c r="EB247">
        <v>5</v>
      </c>
      <c r="EC247">
        <v>5</v>
      </c>
      <c r="ED247">
        <v>5</v>
      </c>
      <c r="EE247">
        <v>5</v>
      </c>
      <c r="EF247">
        <v>5</v>
      </c>
      <c r="EG247">
        <v>5</v>
      </c>
      <c r="EH247">
        <v>5</v>
      </c>
      <c r="EI247">
        <v>5</v>
      </c>
      <c r="EJ247">
        <v>5</v>
      </c>
      <c r="EK247">
        <v>5</v>
      </c>
      <c r="EL247">
        <v>5</v>
      </c>
      <c r="EM247">
        <v>5</v>
      </c>
      <c r="EN247">
        <v>5</v>
      </c>
      <c r="EO247">
        <v>5</v>
      </c>
      <c r="EP247">
        <v>5</v>
      </c>
      <c r="EQ247">
        <v>5</v>
      </c>
      <c r="ER247">
        <v>5</v>
      </c>
      <c r="ES247">
        <v>5</v>
      </c>
      <c r="ET247">
        <v>5</v>
      </c>
      <c r="EU247">
        <v>5</v>
      </c>
      <c r="EV247">
        <v>5</v>
      </c>
      <c r="EW247">
        <v>5</v>
      </c>
      <c r="EX247">
        <v>5</v>
      </c>
      <c r="EY247">
        <v>5</v>
      </c>
      <c r="EZ247">
        <v>5</v>
      </c>
      <c r="FA247">
        <v>5</v>
      </c>
      <c r="FB247">
        <v>5</v>
      </c>
      <c r="FC247">
        <v>5</v>
      </c>
      <c r="FD247">
        <v>5</v>
      </c>
      <c r="FE247">
        <v>5</v>
      </c>
      <c r="FF247">
        <v>5</v>
      </c>
      <c r="FG247">
        <v>5</v>
      </c>
      <c r="FH247">
        <v>5</v>
      </c>
    </row>
    <row r="248" spans="1:164" x14ac:dyDescent="0.35">
      <c r="A248" t="s">
        <v>295</v>
      </c>
      <c r="B248" t="s">
        <v>40</v>
      </c>
      <c r="C248">
        <v>64.282300000000006</v>
      </c>
      <c r="D248">
        <v>-135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3</v>
      </c>
      <c r="BR248">
        <v>3</v>
      </c>
      <c r="BS248">
        <v>4</v>
      </c>
      <c r="BT248">
        <v>4</v>
      </c>
      <c r="BU248">
        <v>4</v>
      </c>
      <c r="BV248">
        <v>5</v>
      </c>
      <c r="BW248">
        <v>5</v>
      </c>
      <c r="BX248">
        <v>6</v>
      </c>
      <c r="BY248">
        <v>6</v>
      </c>
      <c r="BZ248">
        <v>6</v>
      </c>
      <c r="CA248">
        <v>6</v>
      </c>
      <c r="CB248">
        <v>6</v>
      </c>
      <c r="CC248">
        <v>7</v>
      </c>
      <c r="CD248">
        <v>7</v>
      </c>
      <c r="CE248">
        <v>7</v>
      </c>
      <c r="CF248">
        <v>8</v>
      </c>
      <c r="CG248">
        <v>8</v>
      </c>
      <c r="CH248">
        <v>8</v>
      </c>
      <c r="CI248">
        <v>8</v>
      </c>
      <c r="CJ248">
        <v>8</v>
      </c>
      <c r="CK248">
        <v>8</v>
      </c>
      <c r="CL248">
        <v>8</v>
      </c>
      <c r="CM248">
        <v>8</v>
      </c>
      <c r="CN248">
        <v>9</v>
      </c>
      <c r="CO248">
        <v>9</v>
      </c>
      <c r="CP248">
        <v>11</v>
      </c>
      <c r="CQ248">
        <v>11</v>
      </c>
      <c r="CR248">
        <v>11</v>
      </c>
      <c r="CS248">
        <v>11</v>
      </c>
      <c r="CT248">
        <v>11</v>
      </c>
      <c r="CU248">
        <v>11</v>
      </c>
      <c r="CV248">
        <v>11</v>
      </c>
      <c r="CW248">
        <v>11</v>
      </c>
      <c r="CX248">
        <v>11</v>
      </c>
      <c r="CY248">
        <v>11</v>
      </c>
      <c r="CZ248">
        <v>11</v>
      </c>
      <c r="DA248">
        <v>11</v>
      </c>
      <c r="DB248">
        <v>11</v>
      </c>
      <c r="DC248">
        <v>11</v>
      </c>
      <c r="DD248">
        <v>11</v>
      </c>
      <c r="DE248">
        <v>11</v>
      </c>
      <c r="DF248">
        <v>11</v>
      </c>
      <c r="DG248">
        <v>11</v>
      </c>
      <c r="DH248">
        <v>11</v>
      </c>
      <c r="DI248">
        <v>11</v>
      </c>
      <c r="DJ248">
        <v>11</v>
      </c>
      <c r="DK248">
        <v>11</v>
      </c>
      <c r="DL248">
        <v>11</v>
      </c>
      <c r="DM248">
        <v>11</v>
      </c>
      <c r="DN248">
        <v>11</v>
      </c>
      <c r="DO248">
        <v>11</v>
      </c>
      <c r="DP248">
        <v>11</v>
      </c>
      <c r="DQ248">
        <v>11</v>
      </c>
      <c r="DR248">
        <v>11</v>
      </c>
      <c r="DS248">
        <v>11</v>
      </c>
      <c r="DT248">
        <v>11</v>
      </c>
      <c r="DU248">
        <v>11</v>
      </c>
      <c r="DV248">
        <v>11</v>
      </c>
      <c r="DW248">
        <v>11</v>
      </c>
      <c r="DX248">
        <v>11</v>
      </c>
      <c r="DY248">
        <v>11</v>
      </c>
      <c r="DZ248">
        <v>11</v>
      </c>
      <c r="EA248">
        <v>11</v>
      </c>
      <c r="EB248">
        <v>11</v>
      </c>
      <c r="EC248">
        <v>11</v>
      </c>
      <c r="ED248">
        <v>11</v>
      </c>
      <c r="EE248">
        <v>11</v>
      </c>
      <c r="EF248">
        <v>11</v>
      </c>
      <c r="EG248">
        <v>11</v>
      </c>
      <c r="EH248">
        <v>11</v>
      </c>
      <c r="EI248">
        <v>11</v>
      </c>
      <c r="EJ248">
        <v>11</v>
      </c>
      <c r="EK248">
        <v>11</v>
      </c>
      <c r="EL248">
        <v>11</v>
      </c>
      <c r="EM248">
        <v>11</v>
      </c>
      <c r="EN248">
        <v>11</v>
      </c>
      <c r="EO248">
        <v>11</v>
      </c>
      <c r="EP248">
        <v>11</v>
      </c>
      <c r="EQ248">
        <v>11</v>
      </c>
      <c r="ER248">
        <v>11</v>
      </c>
      <c r="ES248">
        <v>11</v>
      </c>
      <c r="ET248">
        <v>11</v>
      </c>
      <c r="EU248">
        <v>11</v>
      </c>
      <c r="EV248">
        <v>11</v>
      </c>
      <c r="EW248">
        <v>11</v>
      </c>
      <c r="EX248">
        <v>11</v>
      </c>
      <c r="EY248">
        <v>11</v>
      </c>
      <c r="EZ248">
        <v>11</v>
      </c>
      <c r="FA248">
        <v>11</v>
      </c>
      <c r="FB248">
        <v>11</v>
      </c>
      <c r="FC248">
        <v>11</v>
      </c>
      <c r="FD248">
        <v>11</v>
      </c>
      <c r="FE248">
        <v>11</v>
      </c>
      <c r="FF248">
        <v>11</v>
      </c>
      <c r="FG248">
        <v>11</v>
      </c>
      <c r="FH248">
        <v>11</v>
      </c>
    </row>
    <row r="249" spans="1:164" x14ac:dyDescent="0.35">
      <c r="B249" t="s">
        <v>296</v>
      </c>
      <c r="C249">
        <v>42.602635999999997</v>
      </c>
      <c r="D249">
        <v>20.902977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71</v>
      </c>
      <c r="BR249">
        <v>86</v>
      </c>
      <c r="BS249">
        <v>91</v>
      </c>
      <c r="BT249">
        <v>94</v>
      </c>
      <c r="BU249">
        <v>94</v>
      </c>
      <c r="BV249">
        <v>112</v>
      </c>
      <c r="BW249">
        <v>125</v>
      </c>
      <c r="BX249">
        <v>125</v>
      </c>
      <c r="BY249">
        <v>126</v>
      </c>
      <c r="BZ249">
        <v>135</v>
      </c>
      <c r="CA249">
        <v>145</v>
      </c>
      <c r="CB249">
        <v>145</v>
      </c>
      <c r="CC249">
        <v>170</v>
      </c>
      <c r="CD249">
        <v>184</v>
      </c>
      <c r="CE249">
        <v>184</v>
      </c>
      <c r="CF249">
        <v>250</v>
      </c>
      <c r="CG249">
        <v>283</v>
      </c>
      <c r="CH249">
        <v>283</v>
      </c>
      <c r="CI249">
        <v>283</v>
      </c>
      <c r="CJ249">
        <v>387</v>
      </c>
      <c r="CK249">
        <v>387</v>
      </c>
      <c r="CL249">
        <v>449</v>
      </c>
      <c r="CM249">
        <v>480</v>
      </c>
      <c r="CN249">
        <v>510</v>
      </c>
      <c r="CO249">
        <v>561</v>
      </c>
      <c r="CP249">
        <v>598</v>
      </c>
      <c r="CQ249">
        <v>604</v>
      </c>
      <c r="CR249">
        <v>630</v>
      </c>
      <c r="CS249">
        <v>669</v>
      </c>
      <c r="CT249">
        <v>703</v>
      </c>
      <c r="CU249">
        <v>731</v>
      </c>
      <c r="CV249">
        <v>763</v>
      </c>
      <c r="CW249">
        <v>780</v>
      </c>
      <c r="CX249">
        <v>790</v>
      </c>
      <c r="CY249">
        <v>799</v>
      </c>
      <c r="CZ249">
        <v>806</v>
      </c>
      <c r="DA249">
        <v>806</v>
      </c>
      <c r="DB249">
        <v>823</v>
      </c>
      <c r="DC249">
        <v>851</v>
      </c>
      <c r="DD249">
        <v>855</v>
      </c>
      <c r="DE249">
        <v>856</v>
      </c>
      <c r="DF249">
        <v>856</v>
      </c>
      <c r="DG249">
        <v>861</v>
      </c>
      <c r="DH249">
        <v>861</v>
      </c>
      <c r="DI249">
        <v>862</v>
      </c>
      <c r="DJ249">
        <v>870</v>
      </c>
      <c r="DK249">
        <v>884</v>
      </c>
      <c r="DL249">
        <v>919</v>
      </c>
      <c r="DM249">
        <v>919</v>
      </c>
      <c r="DN249">
        <v>944</v>
      </c>
      <c r="DO249">
        <v>944</v>
      </c>
      <c r="DP249">
        <v>944</v>
      </c>
      <c r="DQ249">
        <v>955</v>
      </c>
      <c r="DR249">
        <v>955</v>
      </c>
      <c r="DS249">
        <v>989</v>
      </c>
      <c r="DT249">
        <v>989</v>
      </c>
      <c r="DU249">
        <v>1003</v>
      </c>
      <c r="DV249">
        <v>1004</v>
      </c>
      <c r="DW249">
        <v>1025</v>
      </c>
      <c r="DX249">
        <v>1032</v>
      </c>
      <c r="DY249">
        <v>1038</v>
      </c>
      <c r="DZ249">
        <v>1038</v>
      </c>
      <c r="EA249">
        <v>1047</v>
      </c>
      <c r="EB249">
        <v>1048</v>
      </c>
      <c r="EC249">
        <v>1048</v>
      </c>
      <c r="ED249">
        <v>1064</v>
      </c>
      <c r="EE249">
        <v>1064</v>
      </c>
      <c r="EF249">
        <v>1064</v>
      </c>
      <c r="EG249">
        <v>1064</v>
      </c>
      <c r="EH249">
        <v>1142</v>
      </c>
      <c r="EI249">
        <v>1142</v>
      </c>
      <c r="EJ249">
        <v>1142</v>
      </c>
      <c r="EK249">
        <v>1142</v>
      </c>
      <c r="EL249">
        <v>1142</v>
      </c>
      <c r="EM249">
        <v>1263</v>
      </c>
      <c r="EN249">
        <v>1263</v>
      </c>
      <c r="EO249">
        <v>1298</v>
      </c>
      <c r="EP249">
        <v>1326</v>
      </c>
      <c r="EQ249">
        <v>1326</v>
      </c>
      <c r="ER249">
        <v>1437</v>
      </c>
      <c r="ES249">
        <v>1437</v>
      </c>
      <c r="ET249">
        <v>1486</v>
      </c>
      <c r="EU249">
        <v>1486</v>
      </c>
      <c r="EV249">
        <v>1486</v>
      </c>
      <c r="EW249">
        <v>1486</v>
      </c>
      <c r="EX249">
        <v>1486</v>
      </c>
      <c r="EY249">
        <v>1486</v>
      </c>
      <c r="EZ249">
        <v>1486</v>
      </c>
      <c r="FA249">
        <v>2169</v>
      </c>
      <c r="FB249">
        <v>2169</v>
      </c>
      <c r="FC249">
        <v>2169</v>
      </c>
      <c r="FD249">
        <v>2169</v>
      </c>
      <c r="FE249">
        <v>2169</v>
      </c>
      <c r="FF249">
        <v>2169</v>
      </c>
      <c r="FG249">
        <v>2169</v>
      </c>
      <c r="FH249">
        <v>2677</v>
      </c>
    </row>
    <row r="250" spans="1:164" x14ac:dyDescent="0.35">
      <c r="B250" t="s">
        <v>298</v>
      </c>
      <c r="C250">
        <v>21.9162</v>
      </c>
      <c r="D250">
        <v>95.956000000000003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8</v>
      </c>
      <c r="BS250">
        <v>8</v>
      </c>
      <c r="BT250">
        <v>10</v>
      </c>
      <c r="BU250">
        <v>14</v>
      </c>
      <c r="BV250">
        <v>15</v>
      </c>
      <c r="BW250">
        <v>15</v>
      </c>
      <c r="BX250">
        <v>20</v>
      </c>
      <c r="BY250">
        <v>20</v>
      </c>
      <c r="BZ250">
        <v>21</v>
      </c>
      <c r="CA250">
        <v>21</v>
      </c>
      <c r="CB250">
        <v>22</v>
      </c>
      <c r="CC250">
        <v>22</v>
      </c>
      <c r="CD250">
        <v>22</v>
      </c>
      <c r="CE250">
        <v>23</v>
      </c>
      <c r="CF250">
        <v>27</v>
      </c>
      <c r="CG250">
        <v>38</v>
      </c>
      <c r="CH250">
        <v>41</v>
      </c>
      <c r="CI250">
        <v>62</v>
      </c>
      <c r="CJ250">
        <v>63</v>
      </c>
      <c r="CK250">
        <v>74</v>
      </c>
      <c r="CL250">
        <v>85</v>
      </c>
      <c r="CM250">
        <v>88</v>
      </c>
      <c r="CN250">
        <v>98</v>
      </c>
      <c r="CO250">
        <v>111</v>
      </c>
      <c r="CP250">
        <v>119</v>
      </c>
      <c r="CQ250">
        <v>121</v>
      </c>
      <c r="CR250">
        <v>123</v>
      </c>
      <c r="CS250">
        <v>139</v>
      </c>
      <c r="CT250">
        <v>144</v>
      </c>
      <c r="CU250">
        <v>146</v>
      </c>
      <c r="CV250">
        <v>146</v>
      </c>
      <c r="CW250">
        <v>146</v>
      </c>
      <c r="CX250">
        <v>150</v>
      </c>
      <c r="CY250">
        <v>150</v>
      </c>
      <c r="CZ250">
        <v>151</v>
      </c>
      <c r="DA250">
        <v>151</v>
      </c>
      <c r="DB250">
        <v>151</v>
      </c>
      <c r="DC250">
        <v>155</v>
      </c>
      <c r="DD250">
        <v>161</v>
      </c>
      <c r="DE250">
        <v>161</v>
      </c>
      <c r="DF250">
        <v>161</v>
      </c>
      <c r="DG250">
        <v>176</v>
      </c>
      <c r="DH250">
        <v>177</v>
      </c>
      <c r="DI250">
        <v>178</v>
      </c>
      <c r="DJ250">
        <v>180</v>
      </c>
      <c r="DK250">
        <v>180</v>
      </c>
      <c r="DL250">
        <v>180</v>
      </c>
      <c r="DM250">
        <v>181</v>
      </c>
      <c r="DN250">
        <v>181</v>
      </c>
      <c r="DO250">
        <v>182</v>
      </c>
      <c r="DP250">
        <v>182</v>
      </c>
      <c r="DQ250">
        <v>184</v>
      </c>
      <c r="DR250">
        <v>191</v>
      </c>
      <c r="DS250">
        <v>193</v>
      </c>
      <c r="DT250">
        <v>199</v>
      </c>
      <c r="DU250">
        <v>199</v>
      </c>
      <c r="DV250">
        <v>199</v>
      </c>
      <c r="DW250">
        <v>201</v>
      </c>
      <c r="DX250">
        <v>201</v>
      </c>
      <c r="DY250">
        <v>203</v>
      </c>
      <c r="DZ250">
        <v>206</v>
      </c>
      <c r="EA250">
        <v>206</v>
      </c>
      <c r="EB250">
        <v>206</v>
      </c>
      <c r="EC250">
        <v>207</v>
      </c>
      <c r="ED250">
        <v>224</v>
      </c>
      <c r="EE250">
        <v>224</v>
      </c>
      <c r="EF250">
        <v>228</v>
      </c>
      <c r="EG250">
        <v>232</v>
      </c>
      <c r="EH250">
        <v>233</v>
      </c>
      <c r="EI250">
        <v>236</v>
      </c>
      <c r="EJ250">
        <v>236</v>
      </c>
      <c r="EK250">
        <v>240</v>
      </c>
      <c r="EL250">
        <v>242</v>
      </c>
      <c r="EM250">
        <v>244</v>
      </c>
      <c r="EN250">
        <v>246</v>
      </c>
      <c r="EO250">
        <v>248</v>
      </c>
      <c r="EP250">
        <v>260</v>
      </c>
      <c r="EQ250">
        <v>261</v>
      </c>
      <c r="ER250">
        <v>261</v>
      </c>
      <c r="ES250">
        <v>261</v>
      </c>
      <c r="ET250">
        <v>262</v>
      </c>
      <c r="EU250">
        <v>262</v>
      </c>
      <c r="EV250">
        <v>262</v>
      </c>
      <c r="EW250">
        <v>286</v>
      </c>
      <c r="EX250">
        <v>286</v>
      </c>
      <c r="EY250">
        <v>287</v>
      </c>
      <c r="EZ250">
        <v>290</v>
      </c>
      <c r="FA250">
        <v>291</v>
      </c>
      <c r="FB250">
        <v>292</v>
      </c>
      <c r="FC250">
        <v>293</v>
      </c>
      <c r="FD250">
        <v>293</v>
      </c>
      <c r="FE250">
        <v>293</v>
      </c>
      <c r="FF250">
        <v>296</v>
      </c>
      <c r="FG250">
        <v>299</v>
      </c>
      <c r="FH250">
        <v>299</v>
      </c>
    </row>
    <row r="251" spans="1:164" x14ac:dyDescent="0.35">
      <c r="A251" t="s">
        <v>300</v>
      </c>
      <c r="B251" t="s">
        <v>188</v>
      </c>
      <c r="C251">
        <v>18.220600000000001</v>
      </c>
      <c r="D251">
        <v>-63.068600000000004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2</v>
      </c>
      <c r="BT251">
        <v>2</v>
      </c>
      <c r="BU251">
        <v>2</v>
      </c>
      <c r="BV251">
        <v>2</v>
      </c>
      <c r="BW251">
        <v>2</v>
      </c>
      <c r="BX251">
        <v>3</v>
      </c>
      <c r="BY251">
        <v>3</v>
      </c>
      <c r="BZ251">
        <v>3</v>
      </c>
      <c r="CA251">
        <v>3</v>
      </c>
      <c r="CB251">
        <v>3</v>
      </c>
      <c r="CC251">
        <v>3</v>
      </c>
      <c r="CD251">
        <v>3</v>
      </c>
      <c r="CE251">
        <v>3</v>
      </c>
      <c r="CF251">
        <v>3</v>
      </c>
      <c r="CG251">
        <v>3</v>
      </c>
      <c r="CH251">
        <v>3</v>
      </c>
      <c r="CI251">
        <v>3</v>
      </c>
      <c r="CJ251">
        <v>3</v>
      </c>
      <c r="CK251">
        <v>3</v>
      </c>
      <c r="CL251">
        <v>3</v>
      </c>
      <c r="CM251">
        <v>3</v>
      </c>
      <c r="CN251">
        <v>3</v>
      </c>
      <c r="CO251">
        <v>3</v>
      </c>
      <c r="CP251">
        <v>3</v>
      </c>
      <c r="CQ251">
        <v>3</v>
      </c>
      <c r="CR251">
        <v>3</v>
      </c>
      <c r="CS251">
        <v>3</v>
      </c>
      <c r="CT251">
        <v>3</v>
      </c>
      <c r="CU251">
        <v>3</v>
      </c>
      <c r="CV251">
        <v>3</v>
      </c>
      <c r="CW251">
        <v>3</v>
      </c>
      <c r="CX251">
        <v>3</v>
      </c>
      <c r="CY251">
        <v>3</v>
      </c>
      <c r="CZ251">
        <v>3</v>
      </c>
      <c r="DA251">
        <v>3</v>
      </c>
      <c r="DB251">
        <v>3</v>
      </c>
      <c r="DC251">
        <v>3</v>
      </c>
      <c r="DD251">
        <v>3</v>
      </c>
      <c r="DE251">
        <v>3</v>
      </c>
      <c r="DF251">
        <v>3</v>
      </c>
      <c r="DG251">
        <v>3</v>
      </c>
      <c r="DH251">
        <v>3</v>
      </c>
      <c r="DI251">
        <v>3</v>
      </c>
      <c r="DJ251">
        <v>3</v>
      </c>
      <c r="DK251">
        <v>3</v>
      </c>
      <c r="DL251">
        <v>3</v>
      </c>
      <c r="DM251">
        <v>3</v>
      </c>
      <c r="DN251">
        <v>3</v>
      </c>
      <c r="DO251">
        <v>3</v>
      </c>
      <c r="DP251">
        <v>3</v>
      </c>
      <c r="DQ251">
        <v>3</v>
      </c>
      <c r="DR251">
        <v>3</v>
      </c>
      <c r="DS251">
        <v>3</v>
      </c>
      <c r="DT251">
        <v>3</v>
      </c>
      <c r="DU251">
        <v>3</v>
      </c>
      <c r="DV251">
        <v>3</v>
      </c>
      <c r="DW251">
        <v>3</v>
      </c>
      <c r="DX251">
        <v>3</v>
      </c>
      <c r="DY251">
        <v>3</v>
      </c>
      <c r="DZ251">
        <v>3</v>
      </c>
      <c r="EA251">
        <v>3</v>
      </c>
      <c r="EB251">
        <v>3</v>
      </c>
      <c r="EC251">
        <v>3</v>
      </c>
      <c r="ED251">
        <v>3</v>
      </c>
      <c r="EE251">
        <v>3</v>
      </c>
      <c r="EF251">
        <v>3</v>
      </c>
      <c r="EG251">
        <v>3</v>
      </c>
      <c r="EH251">
        <v>3</v>
      </c>
      <c r="EI251">
        <v>3</v>
      </c>
      <c r="EJ251">
        <v>3</v>
      </c>
      <c r="EK251">
        <v>3</v>
      </c>
      <c r="EL251">
        <v>3</v>
      </c>
      <c r="EM251">
        <v>3</v>
      </c>
      <c r="EN251">
        <v>3</v>
      </c>
      <c r="EO251">
        <v>3</v>
      </c>
      <c r="EP251">
        <v>3</v>
      </c>
      <c r="EQ251">
        <v>3</v>
      </c>
      <c r="ER251">
        <v>3</v>
      </c>
      <c r="ES251">
        <v>3</v>
      </c>
      <c r="ET251">
        <v>3</v>
      </c>
      <c r="EU251">
        <v>3</v>
      </c>
      <c r="EV251">
        <v>3</v>
      </c>
      <c r="EW251">
        <v>3</v>
      </c>
      <c r="EX251">
        <v>3</v>
      </c>
      <c r="EY251">
        <v>3</v>
      </c>
      <c r="EZ251">
        <v>3</v>
      </c>
      <c r="FA251">
        <v>3</v>
      </c>
      <c r="FB251">
        <v>3</v>
      </c>
      <c r="FC251">
        <v>3</v>
      </c>
      <c r="FD251">
        <v>3</v>
      </c>
      <c r="FE251">
        <v>3</v>
      </c>
      <c r="FF251">
        <v>3</v>
      </c>
      <c r="FG251">
        <v>3</v>
      </c>
      <c r="FH251">
        <v>3</v>
      </c>
    </row>
    <row r="252" spans="1:164" x14ac:dyDescent="0.35">
      <c r="A252" t="s">
        <v>301</v>
      </c>
      <c r="B252" t="s">
        <v>188</v>
      </c>
      <c r="C252">
        <v>18.4207</v>
      </c>
      <c r="D252">
        <v>-64.64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2</v>
      </c>
      <c r="BT252">
        <v>2</v>
      </c>
      <c r="BU252">
        <v>2</v>
      </c>
      <c r="BV252">
        <v>3</v>
      </c>
      <c r="BW252">
        <v>3</v>
      </c>
      <c r="BX252">
        <v>3</v>
      </c>
      <c r="BY252">
        <v>3</v>
      </c>
      <c r="BZ252">
        <v>3</v>
      </c>
      <c r="CA252">
        <v>3</v>
      </c>
      <c r="CB252">
        <v>3</v>
      </c>
      <c r="CC252">
        <v>3</v>
      </c>
      <c r="CD252">
        <v>3</v>
      </c>
      <c r="CE252">
        <v>3</v>
      </c>
      <c r="CF252">
        <v>3</v>
      </c>
      <c r="CG252">
        <v>3</v>
      </c>
      <c r="CH252">
        <v>3</v>
      </c>
      <c r="CI252">
        <v>3</v>
      </c>
      <c r="CJ252">
        <v>3</v>
      </c>
      <c r="CK252">
        <v>3</v>
      </c>
      <c r="CL252">
        <v>3</v>
      </c>
      <c r="CM252">
        <v>4</v>
      </c>
      <c r="CN252">
        <v>4</v>
      </c>
      <c r="CO252">
        <v>4</v>
      </c>
      <c r="CP252">
        <v>5</v>
      </c>
      <c r="CQ252">
        <v>5</v>
      </c>
      <c r="CR252">
        <v>5</v>
      </c>
      <c r="CS252">
        <v>5</v>
      </c>
      <c r="CT252">
        <v>5</v>
      </c>
      <c r="CU252">
        <v>6</v>
      </c>
      <c r="CV252">
        <v>6</v>
      </c>
      <c r="CW252">
        <v>6</v>
      </c>
      <c r="CX252">
        <v>6</v>
      </c>
      <c r="CY252">
        <v>6</v>
      </c>
      <c r="CZ252">
        <v>6</v>
      </c>
      <c r="DA252">
        <v>6</v>
      </c>
      <c r="DB252">
        <v>6</v>
      </c>
      <c r="DC252">
        <v>6</v>
      </c>
      <c r="DD252">
        <v>6</v>
      </c>
      <c r="DE252">
        <v>6</v>
      </c>
      <c r="DF252">
        <v>7</v>
      </c>
      <c r="DG252">
        <v>7</v>
      </c>
      <c r="DH252">
        <v>7</v>
      </c>
      <c r="DI252">
        <v>7</v>
      </c>
      <c r="DJ252">
        <v>7</v>
      </c>
      <c r="DK252">
        <v>7</v>
      </c>
      <c r="DL252">
        <v>7</v>
      </c>
      <c r="DM252">
        <v>7</v>
      </c>
      <c r="DN252">
        <v>7</v>
      </c>
      <c r="DO252">
        <v>8</v>
      </c>
      <c r="DP252">
        <v>8</v>
      </c>
      <c r="DQ252">
        <v>8</v>
      </c>
      <c r="DR252">
        <v>8</v>
      </c>
      <c r="DS252">
        <v>8</v>
      </c>
      <c r="DT252">
        <v>8</v>
      </c>
      <c r="DU252">
        <v>8</v>
      </c>
      <c r="DV252">
        <v>8</v>
      </c>
      <c r="DW252">
        <v>8</v>
      </c>
      <c r="DX252">
        <v>8</v>
      </c>
      <c r="DY252">
        <v>8</v>
      </c>
      <c r="DZ252">
        <v>8</v>
      </c>
      <c r="EA252">
        <v>8</v>
      </c>
      <c r="EB252">
        <v>8</v>
      </c>
      <c r="EC252">
        <v>8</v>
      </c>
      <c r="ED252">
        <v>8</v>
      </c>
      <c r="EE252">
        <v>8</v>
      </c>
      <c r="EF252">
        <v>8</v>
      </c>
      <c r="EG252">
        <v>8</v>
      </c>
      <c r="EH252">
        <v>8</v>
      </c>
      <c r="EI252">
        <v>8</v>
      </c>
      <c r="EJ252">
        <v>8</v>
      </c>
      <c r="EK252">
        <v>8</v>
      </c>
      <c r="EL252">
        <v>8</v>
      </c>
      <c r="EM252">
        <v>8</v>
      </c>
      <c r="EN252">
        <v>8</v>
      </c>
      <c r="EO252">
        <v>8</v>
      </c>
      <c r="EP252">
        <v>8</v>
      </c>
      <c r="EQ252">
        <v>8</v>
      </c>
      <c r="ER252">
        <v>8</v>
      </c>
      <c r="ES252">
        <v>8</v>
      </c>
      <c r="ET252">
        <v>8</v>
      </c>
      <c r="EU252">
        <v>8</v>
      </c>
      <c r="EV252">
        <v>8</v>
      </c>
      <c r="EW252">
        <v>8</v>
      </c>
      <c r="EX252">
        <v>8</v>
      </c>
      <c r="EY252">
        <v>8</v>
      </c>
      <c r="EZ252">
        <v>8</v>
      </c>
      <c r="FA252">
        <v>8</v>
      </c>
      <c r="FB252">
        <v>8</v>
      </c>
      <c r="FC252">
        <v>8</v>
      </c>
      <c r="FD252">
        <v>8</v>
      </c>
      <c r="FE252">
        <v>8</v>
      </c>
      <c r="FF252">
        <v>8</v>
      </c>
      <c r="FG252">
        <v>8</v>
      </c>
      <c r="FH252">
        <v>8</v>
      </c>
    </row>
    <row r="253" spans="1:164" x14ac:dyDescent="0.35">
      <c r="A253" t="s">
        <v>302</v>
      </c>
      <c r="B253" t="s">
        <v>188</v>
      </c>
      <c r="C253">
        <v>21.693999999999999</v>
      </c>
      <c r="D253">
        <v>-71.797899999999998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4</v>
      </c>
      <c r="BT253">
        <v>4</v>
      </c>
      <c r="BU253">
        <v>5</v>
      </c>
      <c r="BV253">
        <v>5</v>
      </c>
      <c r="BW253">
        <v>6</v>
      </c>
      <c r="BX253">
        <v>5</v>
      </c>
      <c r="BY253">
        <v>5</v>
      </c>
      <c r="BZ253">
        <v>5</v>
      </c>
      <c r="CA253">
        <v>5</v>
      </c>
      <c r="CB253">
        <v>8</v>
      </c>
      <c r="CC253">
        <v>8</v>
      </c>
      <c r="CD253">
        <v>8</v>
      </c>
      <c r="CE253">
        <v>8</v>
      </c>
      <c r="CF253">
        <v>8</v>
      </c>
      <c r="CG253">
        <v>8</v>
      </c>
      <c r="CH253">
        <v>9</v>
      </c>
      <c r="CI253">
        <v>10</v>
      </c>
      <c r="CJ253">
        <v>10</v>
      </c>
      <c r="CK253">
        <v>10</v>
      </c>
      <c r="CL253">
        <v>11</v>
      </c>
      <c r="CM253">
        <v>11</v>
      </c>
      <c r="CN253">
        <v>11</v>
      </c>
      <c r="CO253">
        <v>11</v>
      </c>
      <c r="CP253">
        <v>11</v>
      </c>
      <c r="CQ253">
        <v>11</v>
      </c>
      <c r="CR253">
        <v>11</v>
      </c>
      <c r="CS253">
        <v>11</v>
      </c>
      <c r="CT253">
        <v>11</v>
      </c>
      <c r="CU253">
        <v>11</v>
      </c>
      <c r="CV253">
        <v>11</v>
      </c>
      <c r="CW253">
        <v>12</v>
      </c>
      <c r="CX253">
        <v>12</v>
      </c>
      <c r="CY253">
        <v>12</v>
      </c>
      <c r="CZ253">
        <v>12</v>
      </c>
      <c r="DA253">
        <v>12</v>
      </c>
      <c r="DB253">
        <v>12</v>
      </c>
      <c r="DC253">
        <v>12</v>
      </c>
      <c r="DD253">
        <v>12</v>
      </c>
      <c r="DE253">
        <v>12</v>
      </c>
      <c r="DF253">
        <v>12</v>
      </c>
      <c r="DG253">
        <v>12</v>
      </c>
      <c r="DH253">
        <v>12</v>
      </c>
      <c r="DI253">
        <v>12</v>
      </c>
      <c r="DJ253">
        <v>12</v>
      </c>
      <c r="DK253">
        <v>12</v>
      </c>
      <c r="DL253">
        <v>12</v>
      </c>
      <c r="DM253">
        <v>12</v>
      </c>
      <c r="DN253">
        <v>12</v>
      </c>
      <c r="DO253">
        <v>12</v>
      </c>
      <c r="DP253">
        <v>12</v>
      </c>
      <c r="DQ253">
        <v>12</v>
      </c>
      <c r="DR253">
        <v>12</v>
      </c>
      <c r="DS253">
        <v>12</v>
      </c>
      <c r="DT253">
        <v>12</v>
      </c>
      <c r="DU253">
        <v>12</v>
      </c>
      <c r="DV253">
        <v>12</v>
      </c>
      <c r="DW253">
        <v>12</v>
      </c>
      <c r="DX253">
        <v>12</v>
      </c>
      <c r="DY253">
        <v>12</v>
      </c>
      <c r="DZ253">
        <v>12</v>
      </c>
      <c r="EA253">
        <v>12</v>
      </c>
      <c r="EB253">
        <v>12</v>
      </c>
      <c r="EC253">
        <v>12</v>
      </c>
      <c r="ED253">
        <v>12</v>
      </c>
      <c r="EE253">
        <v>12</v>
      </c>
      <c r="EF253">
        <v>12</v>
      </c>
      <c r="EG253">
        <v>12</v>
      </c>
      <c r="EH253">
        <v>12</v>
      </c>
      <c r="EI253">
        <v>12</v>
      </c>
      <c r="EJ253">
        <v>12</v>
      </c>
      <c r="EK253">
        <v>12</v>
      </c>
      <c r="EL253">
        <v>12</v>
      </c>
      <c r="EM253">
        <v>12</v>
      </c>
      <c r="EN253">
        <v>12</v>
      </c>
      <c r="EO253">
        <v>12</v>
      </c>
      <c r="EP253">
        <v>12</v>
      </c>
      <c r="EQ253">
        <v>12</v>
      </c>
      <c r="ER253">
        <v>12</v>
      </c>
      <c r="ES253">
        <v>12</v>
      </c>
      <c r="ET253">
        <v>12</v>
      </c>
      <c r="EU253">
        <v>12</v>
      </c>
      <c r="EV253">
        <v>12</v>
      </c>
      <c r="EW253">
        <v>12</v>
      </c>
      <c r="EX253">
        <v>12</v>
      </c>
      <c r="EY253">
        <v>12</v>
      </c>
      <c r="EZ253">
        <v>14</v>
      </c>
      <c r="FA253">
        <v>14</v>
      </c>
      <c r="FB253">
        <v>14</v>
      </c>
      <c r="FC253">
        <v>15</v>
      </c>
      <c r="FD253">
        <v>15</v>
      </c>
      <c r="FE253">
        <v>16</v>
      </c>
      <c r="FF253">
        <v>16</v>
      </c>
      <c r="FG253">
        <v>28</v>
      </c>
      <c r="FH253">
        <v>41</v>
      </c>
    </row>
    <row r="254" spans="1:164" x14ac:dyDescent="0.35">
      <c r="B254" t="s">
        <v>303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2</v>
      </c>
      <c r="BT254">
        <v>2</v>
      </c>
      <c r="BU254">
        <v>2</v>
      </c>
      <c r="BV254">
        <v>2</v>
      </c>
      <c r="BW254">
        <v>9</v>
      </c>
      <c r="BX254">
        <v>9</v>
      </c>
      <c r="BY254">
        <v>9</v>
      </c>
      <c r="BZ254">
        <v>9</v>
      </c>
      <c r="CA254">
        <v>9</v>
      </c>
      <c r="CB254">
        <v>9</v>
      </c>
      <c r="CC254">
        <v>9</v>
      </c>
      <c r="CD254">
        <v>9</v>
      </c>
      <c r="CE254">
        <v>9</v>
      </c>
      <c r="CF254">
        <v>9</v>
      </c>
      <c r="CG254">
        <v>9</v>
      </c>
      <c r="CH254">
        <v>9</v>
      </c>
      <c r="CI254">
        <v>9</v>
      </c>
      <c r="CJ254">
        <v>9</v>
      </c>
      <c r="CK254">
        <v>9</v>
      </c>
      <c r="CL254">
        <v>9</v>
      </c>
      <c r="CM254">
        <v>9</v>
      </c>
      <c r="CN254">
        <v>9</v>
      </c>
      <c r="CO254">
        <v>9</v>
      </c>
      <c r="CP254">
        <v>9</v>
      </c>
      <c r="CQ254">
        <v>9</v>
      </c>
      <c r="CR254">
        <v>9</v>
      </c>
      <c r="CS254">
        <v>9</v>
      </c>
      <c r="CT254">
        <v>9</v>
      </c>
      <c r="CU254">
        <v>9</v>
      </c>
      <c r="CV254">
        <v>9</v>
      </c>
      <c r="CW254">
        <v>9</v>
      </c>
      <c r="CX254">
        <v>9</v>
      </c>
      <c r="CY254">
        <v>9</v>
      </c>
      <c r="CZ254">
        <v>9</v>
      </c>
      <c r="DA254">
        <v>9</v>
      </c>
      <c r="DB254">
        <v>9</v>
      </c>
      <c r="DC254">
        <v>9</v>
      </c>
      <c r="DD254">
        <v>9</v>
      </c>
      <c r="DE254">
        <v>9</v>
      </c>
      <c r="DF254">
        <v>9</v>
      </c>
      <c r="DG254">
        <v>9</v>
      </c>
      <c r="DH254">
        <v>9</v>
      </c>
      <c r="DI254">
        <v>9</v>
      </c>
      <c r="DJ254">
        <v>9</v>
      </c>
      <c r="DK254">
        <v>9</v>
      </c>
      <c r="DL254">
        <v>9</v>
      </c>
      <c r="DM254">
        <v>9</v>
      </c>
      <c r="DN254">
        <v>9</v>
      </c>
      <c r="DO254">
        <v>9</v>
      </c>
      <c r="DP254">
        <v>9</v>
      </c>
      <c r="DQ254">
        <v>9</v>
      </c>
      <c r="DR254">
        <v>9</v>
      </c>
      <c r="DS254">
        <v>9</v>
      </c>
      <c r="DT254">
        <v>9</v>
      </c>
      <c r="DU254">
        <v>9</v>
      </c>
      <c r="DV254">
        <v>9</v>
      </c>
      <c r="DW254">
        <v>9</v>
      </c>
      <c r="DX254">
        <v>9</v>
      </c>
      <c r="DY254">
        <v>9</v>
      </c>
      <c r="DZ254">
        <v>9</v>
      </c>
      <c r="EA254">
        <v>9</v>
      </c>
      <c r="EB254">
        <v>9</v>
      </c>
      <c r="EC254">
        <v>9</v>
      </c>
      <c r="ED254">
        <v>9</v>
      </c>
      <c r="EE254">
        <v>9</v>
      </c>
      <c r="EF254">
        <v>9</v>
      </c>
      <c r="EG254">
        <v>9</v>
      </c>
      <c r="EH254">
        <v>9</v>
      </c>
      <c r="EI254">
        <v>9</v>
      </c>
      <c r="EJ254">
        <v>9</v>
      </c>
      <c r="EK254">
        <v>9</v>
      </c>
      <c r="EL254">
        <v>9</v>
      </c>
      <c r="EM254">
        <v>9</v>
      </c>
      <c r="EN254">
        <v>9</v>
      </c>
      <c r="EO254">
        <v>9</v>
      </c>
      <c r="EP254">
        <v>9</v>
      </c>
      <c r="EQ254">
        <v>9</v>
      </c>
      <c r="ER254">
        <v>9</v>
      </c>
      <c r="ES254">
        <v>9</v>
      </c>
      <c r="ET254">
        <v>9</v>
      </c>
      <c r="EU254">
        <v>9</v>
      </c>
      <c r="EV254">
        <v>9</v>
      </c>
      <c r="EW254">
        <v>9</v>
      </c>
      <c r="EX254">
        <v>9</v>
      </c>
      <c r="EY254">
        <v>9</v>
      </c>
      <c r="EZ254">
        <v>9</v>
      </c>
      <c r="FA254">
        <v>9</v>
      </c>
      <c r="FB254">
        <v>9</v>
      </c>
      <c r="FC254">
        <v>9</v>
      </c>
      <c r="FD254">
        <v>9</v>
      </c>
      <c r="FE254">
        <v>9</v>
      </c>
      <c r="FF254">
        <v>9</v>
      </c>
      <c r="FG254">
        <v>9</v>
      </c>
      <c r="FH254">
        <v>9</v>
      </c>
    </row>
    <row r="255" spans="1:164" x14ac:dyDescent="0.35">
      <c r="B255" t="s">
        <v>306</v>
      </c>
      <c r="C255">
        <v>-22.328499999999998</v>
      </c>
      <c r="D255">
        <v>24.684899999999999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0</v>
      </c>
      <c r="BT255">
        <v>0</v>
      </c>
      <c r="BU255">
        <v>3</v>
      </c>
      <c r="BV255">
        <v>4</v>
      </c>
      <c r="BW255">
        <v>4</v>
      </c>
      <c r="BX255">
        <v>4</v>
      </c>
      <c r="BY255">
        <v>4</v>
      </c>
      <c r="BZ255">
        <v>4</v>
      </c>
      <c r="CA255">
        <v>6</v>
      </c>
      <c r="CB255">
        <v>6</v>
      </c>
      <c r="CC255">
        <v>6</v>
      </c>
      <c r="CD255">
        <v>6</v>
      </c>
      <c r="CE255">
        <v>13</v>
      </c>
      <c r="CF255">
        <v>13</v>
      </c>
      <c r="CG255">
        <v>13</v>
      </c>
      <c r="CH255">
        <v>13</v>
      </c>
      <c r="CI255">
        <v>13</v>
      </c>
      <c r="CJ255">
        <v>13</v>
      </c>
      <c r="CK255">
        <v>13</v>
      </c>
      <c r="CL255">
        <v>15</v>
      </c>
      <c r="CM255">
        <v>15</v>
      </c>
      <c r="CN255">
        <v>15</v>
      </c>
      <c r="CO255">
        <v>20</v>
      </c>
      <c r="CP255">
        <v>20</v>
      </c>
      <c r="CQ255">
        <v>20</v>
      </c>
      <c r="CR255">
        <v>22</v>
      </c>
      <c r="CS255">
        <v>22</v>
      </c>
      <c r="CT255">
        <v>22</v>
      </c>
      <c r="CU255">
        <v>22</v>
      </c>
      <c r="CV255">
        <v>22</v>
      </c>
      <c r="CW255">
        <v>22</v>
      </c>
      <c r="CX255">
        <v>23</v>
      </c>
      <c r="CY255">
        <v>23</v>
      </c>
      <c r="CZ255">
        <v>23</v>
      </c>
      <c r="DA255">
        <v>23</v>
      </c>
      <c r="DB255">
        <v>23</v>
      </c>
      <c r="DC255">
        <v>23</v>
      </c>
      <c r="DD255">
        <v>23</v>
      </c>
      <c r="DE255">
        <v>23</v>
      </c>
      <c r="DF255">
        <v>23</v>
      </c>
      <c r="DG255">
        <v>23</v>
      </c>
      <c r="DH255">
        <v>23</v>
      </c>
      <c r="DI255">
        <v>23</v>
      </c>
      <c r="DJ255">
        <v>23</v>
      </c>
      <c r="DK255">
        <v>24</v>
      </c>
      <c r="DL255">
        <v>24</v>
      </c>
      <c r="DM255">
        <v>24</v>
      </c>
      <c r="DN255">
        <v>24</v>
      </c>
      <c r="DO255">
        <v>24</v>
      </c>
      <c r="DP255">
        <v>24</v>
      </c>
      <c r="DQ255">
        <v>25</v>
      </c>
      <c r="DR255">
        <v>25</v>
      </c>
      <c r="DS255">
        <v>25</v>
      </c>
      <c r="DT255">
        <v>25</v>
      </c>
      <c r="DU255">
        <v>29</v>
      </c>
      <c r="DV255">
        <v>30</v>
      </c>
      <c r="DW255">
        <v>30</v>
      </c>
      <c r="DX255">
        <v>35</v>
      </c>
      <c r="DY255">
        <v>35</v>
      </c>
      <c r="DZ255">
        <v>35</v>
      </c>
      <c r="EA255">
        <v>35</v>
      </c>
      <c r="EB255">
        <v>35</v>
      </c>
      <c r="EC255">
        <v>35</v>
      </c>
      <c r="ED255">
        <v>35</v>
      </c>
      <c r="EE255">
        <v>35</v>
      </c>
      <c r="EF255">
        <v>38</v>
      </c>
      <c r="EG255">
        <v>40</v>
      </c>
      <c r="EH255">
        <v>40</v>
      </c>
      <c r="EI255">
        <v>40</v>
      </c>
      <c r="EJ255">
        <v>40</v>
      </c>
      <c r="EK255">
        <v>40</v>
      </c>
      <c r="EL255">
        <v>40</v>
      </c>
      <c r="EM255">
        <v>42</v>
      </c>
      <c r="EN255">
        <v>42</v>
      </c>
      <c r="EO255">
        <v>48</v>
      </c>
      <c r="EP255">
        <v>48</v>
      </c>
      <c r="EQ255">
        <v>48</v>
      </c>
      <c r="ER255">
        <v>60</v>
      </c>
      <c r="ES255">
        <v>60</v>
      </c>
      <c r="ET255">
        <v>60</v>
      </c>
      <c r="EU255">
        <v>60</v>
      </c>
      <c r="EV255">
        <v>79</v>
      </c>
      <c r="EW255">
        <v>79</v>
      </c>
      <c r="EX255">
        <v>89</v>
      </c>
      <c r="EY255">
        <v>89</v>
      </c>
      <c r="EZ255">
        <v>89</v>
      </c>
      <c r="FA255">
        <v>89</v>
      </c>
      <c r="FB255">
        <v>89</v>
      </c>
      <c r="FC255">
        <v>92</v>
      </c>
      <c r="FD255">
        <v>92</v>
      </c>
      <c r="FE255">
        <v>92</v>
      </c>
      <c r="FF255">
        <v>92</v>
      </c>
      <c r="FG255">
        <v>92</v>
      </c>
      <c r="FH255">
        <v>175</v>
      </c>
    </row>
    <row r="256" spans="1:164" x14ac:dyDescent="0.35">
      <c r="B256" t="s">
        <v>308</v>
      </c>
      <c r="C256">
        <v>-3.3731</v>
      </c>
      <c r="D256">
        <v>29.918900000000001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0</v>
      </c>
      <c r="BV256">
        <v>2</v>
      </c>
      <c r="BW256">
        <v>2</v>
      </c>
      <c r="BX256">
        <v>3</v>
      </c>
      <c r="BY256">
        <v>3</v>
      </c>
      <c r="BZ256">
        <v>3</v>
      </c>
      <c r="CA256">
        <v>3</v>
      </c>
      <c r="CB256">
        <v>3</v>
      </c>
      <c r="CC256">
        <v>3</v>
      </c>
      <c r="CD256">
        <v>3</v>
      </c>
      <c r="CE256">
        <v>3</v>
      </c>
      <c r="CF256">
        <v>3</v>
      </c>
      <c r="CG256">
        <v>5</v>
      </c>
      <c r="CH256">
        <v>5</v>
      </c>
      <c r="CI256">
        <v>5</v>
      </c>
      <c r="CJ256">
        <v>5</v>
      </c>
      <c r="CK256">
        <v>5</v>
      </c>
      <c r="CL256">
        <v>5</v>
      </c>
      <c r="CM256">
        <v>5</v>
      </c>
      <c r="CN256">
        <v>5</v>
      </c>
      <c r="CO256">
        <v>5</v>
      </c>
      <c r="CP256">
        <v>5</v>
      </c>
      <c r="CQ256">
        <v>5</v>
      </c>
      <c r="CR256">
        <v>11</v>
      </c>
      <c r="CS256">
        <v>11</v>
      </c>
      <c r="CT256">
        <v>11</v>
      </c>
      <c r="CU256">
        <v>11</v>
      </c>
      <c r="CV256">
        <v>11</v>
      </c>
      <c r="CW256">
        <v>11</v>
      </c>
      <c r="CX256">
        <v>11</v>
      </c>
      <c r="CY256">
        <v>11</v>
      </c>
      <c r="CZ256">
        <v>11</v>
      </c>
      <c r="DA256">
        <v>11</v>
      </c>
      <c r="DB256">
        <v>15</v>
      </c>
      <c r="DC256">
        <v>15</v>
      </c>
      <c r="DD256">
        <v>15</v>
      </c>
      <c r="DE256">
        <v>15</v>
      </c>
      <c r="DF256">
        <v>15</v>
      </c>
      <c r="DG256">
        <v>15</v>
      </c>
      <c r="DH256">
        <v>15</v>
      </c>
      <c r="DI256">
        <v>15</v>
      </c>
      <c r="DJ256">
        <v>15</v>
      </c>
      <c r="DK256">
        <v>15</v>
      </c>
      <c r="DL256">
        <v>15</v>
      </c>
      <c r="DM256">
        <v>15</v>
      </c>
      <c r="DN256">
        <v>15</v>
      </c>
      <c r="DO256">
        <v>15</v>
      </c>
      <c r="DP256">
        <v>15</v>
      </c>
      <c r="DQ256">
        <v>23</v>
      </c>
      <c r="DR256">
        <v>42</v>
      </c>
      <c r="DS256">
        <v>42</v>
      </c>
      <c r="DT256">
        <v>42</v>
      </c>
      <c r="DU256">
        <v>42</v>
      </c>
      <c r="DV256">
        <v>42</v>
      </c>
      <c r="DW256">
        <v>42</v>
      </c>
      <c r="DX256">
        <v>42</v>
      </c>
      <c r="DY256">
        <v>42</v>
      </c>
      <c r="DZ256">
        <v>42</v>
      </c>
      <c r="EA256">
        <v>42</v>
      </c>
      <c r="EB256">
        <v>42</v>
      </c>
      <c r="EC256">
        <v>42</v>
      </c>
      <c r="ED256">
        <v>63</v>
      </c>
      <c r="EE256">
        <v>63</v>
      </c>
      <c r="EF256">
        <v>63</v>
      </c>
      <c r="EG256">
        <v>63</v>
      </c>
      <c r="EH256">
        <v>63</v>
      </c>
      <c r="EI256">
        <v>63</v>
      </c>
      <c r="EJ256">
        <v>63</v>
      </c>
      <c r="EK256">
        <v>83</v>
      </c>
      <c r="EL256">
        <v>83</v>
      </c>
      <c r="EM256">
        <v>83</v>
      </c>
      <c r="EN256">
        <v>83</v>
      </c>
      <c r="EO256">
        <v>83</v>
      </c>
      <c r="EP256">
        <v>85</v>
      </c>
      <c r="EQ256">
        <v>85</v>
      </c>
      <c r="ER256">
        <v>85</v>
      </c>
      <c r="ES256">
        <v>85</v>
      </c>
      <c r="ET256">
        <v>85</v>
      </c>
      <c r="EU256">
        <v>104</v>
      </c>
      <c r="EV256">
        <v>104</v>
      </c>
      <c r="EW256">
        <v>104</v>
      </c>
      <c r="EX256">
        <v>104</v>
      </c>
      <c r="EY256">
        <v>104</v>
      </c>
      <c r="EZ256">
        <v>144</v>
      </c>
      <c r="FA256">
        <v>144</v>
      </c>
      <c r="FB256">
        <v>144</v>
      </c>
      <c r="FC256">
        <v>144</v>
      </c>
      <c r="FD256">
        <v>144</v>
      </c>
      <c r="FE256">
        <v>144</v>
      </c>
      <c r="FF256">
        <v>170</v>
      </c>
      <c r="FG256">
        <v>170</v>
      </c>
      <c r="FH256">
        <v>170</v>
      </c>
    </row>
    <row r="257" spans="1:164" x14ac:dyDescent="0.35">
      <c r="B257" t="s">
        <v>309</v>
      </c>
      <c r="C257">
        <v>8.4605549999999994</v>
      </c>
      <c r="D257">
        <v>-11.779889000000001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1</v>
      </c>
      <c r="BW257">
        <v>2</v>
      </c>
      <c r="BX257">
        <v>2</v>
      </c>
      <c r="BY257">
        <v>2</v>
      </c>
      <c r="BZ257">
        <v>4</v>
      </c>
      <c r="CA257">
        <v>6</v>
      </c>
      <c r="CB257">
        <v>6</v>
      </c>
      <c r="CC257">
        <v>6</v>
      </c>
      <c r="CD257">
        <v>7</v>
      </c>
      <c r="CE257">
        <v>7</v>
      </c>
      <c r="CF257">
        <v>8</v>
      </c>
      <c r="CG257">
        <v>8</v>
      </c>
      <c r="CH257">
        <v>10</v>
      </c>
      <c r="CI257">
        <v>10</v>
      </c>
      <c r="CJ257">
        <v>11</v>
      </c>
      <c r="CK257">
        <v>13</v>
      </c>
      <c r="CL257">
        <v>15</v>
      </c>
      <c r="CM257">
        <v>26</v>
      </c>
      <c r="CN257">
        <v>30</v>
      </c>
      <c r="CO257">
        <v>35</v>
      </c>
      <c r="CP257">
        <v>43</v>
      </c>
      <c r="CQ257">
        <v>50</v>
      </c>
      <c r="CR257">
        <v>61</v>
      </c>
      <c r="CS257">
        <v>64</v>
      </c>
      <c r="CT257">
        <v>82</v>
      </c>
      <c r="CU257">
        <v>82</v>
      </c>
      <c r="CV257">
        <v>93</v>
      </c>
      <c r="CW257">
        <v>93</v>
      </c>
      <c r="CX257">
        <v>104</v>
      </c>
      <c r="CY257">
        <v>104</v>
      </c>
      <c r="CZ257">
        <v>124</v>
      </c>
      <c r="DA257">
        <v>136</v>
      </c>
      <c r="DB257">
        <v>155</v>
      </c>
      <c r="DC257">
        <v>166</v>
      </c>
      <c r="DD257">
        <v>178</v>
      </c>
      <c r="DE257">
        <v>199</v>
      </c>
      <c r="DF257">
        <v>225</v>
      </c>
      <c r="DG257">
        <v>231</v>
      </c>
      <c r="DH257">
        <v>257</v>
      </c>
      <c r="DI257">
        <v>291</v>
      </c>
      <c r="DJ257">
        <v>307</v>
      </c>
      <c r="DK257">
        <v>338</v>
      </c>
      <c r="DL257">
        <v>338</v>
      </c>
      <c r="DM257">
        <v>387</v>
      </c>
      <c r="DN257">
        <v>408</v>
      </c>
      <c r="DO257">
        <v>447</v>
      </c>
      <c r="DP257">
        <v>462</v>
      </c>
      <c r="DQ257">
        <v>505</v>
      </c>
      <c r="DR257">
        <v>519</v>
      </c>
      <c r="DS257">
        <v>534</v>
      </c>
      <c r="DT257">
        <v>570</v>
      </c>
      <c r="DU257">
        <v>585</v>
      </c>
      <c r="DV257">
        <v>606</v>
      </c>
      <c r="DW257">
        <v>621</v>
      </c>
      <c r="DX257">
        <v>707</v>
      </c>
      <c r="DY257">
        <v>735</v>
      </c>
      <c r="DZ257">
        <v>754</v>
      </c>
      <c r="EA257">
        <v>782</v>
      </c>
      <c r="EB257">
        <v>812</v>
      </c>
      <c r="EC257">
        <v>829</v>
      </c>
      <c r="ED257">
        <v>852</v>
      </c>
      <c r="EE257">
        <v>861</v>
      </c>
      <c r="EF257">
        <v>865</v>
      </c>
      <c r="EG257">
        <v>896</v>
      </c>
      <c r="EH257">
        <v>909</v>
      </c>
      <c r="EI257">
        <v>914</v>
      </c>
      <c r="EJ257">
        <v>929</v>
      </c>
      <c r="EK257">
        <v>946</v>
      </c>
      <c r="EL257">
        <v>969</v>
      </c>
      <c r="EM257">
        <v>1001</v>
      </c>
      <c r="EN257">
        <v>1025</v>
      </c>
      <c r="EO257">
        <v>1062</v>
      </c>
      <c r="EP257">
        <v>1085</v>
      </c>
      <c r="EQ257">
        <v>1103</v>
      </c>
      <c r="ER257">
        <v>1132</v>
      </c>
      <c r="ES257">
        <v>1169</v>
      </c>
      <c r="ET257">
        <v>1176</v>
      </c>
      <c r="EU257">
        <v>1225</v>
      </c>
      <c r="EV257">
        <v>1249</v>
      </c>
      <c r="EW257">
        <v>1272</v>
      </c>
      <c r="EX257">
        <v>1298</v>
      </c>
      <c r="EY257">
        <v>1309</v>
      </c>
      <c r="EZ257">
        <v>1327</v>
      </c>
      <c r="FA257">
        <v>1340</v>
      </c>
      <c r="FB257">
        <v>1347</v>
      </c>
      <c r="FC257">
        <v>1354</v>
      </c>
      <c r="FD257">
        <v>1354</v>
      </c>
      <c r="FE257">
        <v>1394</v>
      </c>
      <c r="FF257">
        <v>1410</v>
      </c>
      <c r="FG257">
        <v>1427</v>
      </c>
      <c r="FH257">
        <v>1450</v>
      </c>
    </row>
    <row r="258" spans="1:164" x14ac:dyDescent="0.35">
      <c r="A258" t="s">
        <v>310</v>
      </c>
      <c r="B258" t="s">
        <v>77</v>
      </c>
      <c r="C258">
        <v>12.1784</v>
      </c>
      <c r="D258">
        <v>-68.238500000000002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</v>
      </c>
      <c r="BU258">
        <v>0</v>
      </c>
      <c r="BV258">
        <v>0</v>
      </c>
      <c r="BW258">
        <v>0</v>
      </c>
      <c r="BX258">
        <v>2</v>
      </c>
      <c r="BY258">
        <v>2</v>
      </c>
      <c r="BZ258">
        <v>2</v>
      </c>
      <c r="CA258">
        <v>2</v>
      </c>
      <c r="CB258">
        <v>2</v>
      </c>
      <c r="CC258">
        <v>2</v>
      </c>
      <c r="CD258">
        <v>2</v>
      </c>
      <c r="CE258">
        <v>2</v>
      </c>
      <c r="CF258">
        <v>2</v>
      </c>
      <c r="CG258">
        <v>2</v>
      </c>
      <c r="CH258">
        <v>3</v>
      </c>
      <c r="CI258">
        <v>3</v>
      </c>
      <c r="CJ258">
        <v>3</v>
      </c>
      <c r="CK258">
        <v>3</v>
      </c>
      <c r="CL258">
        <v>3</v>
      </c>
      <c r="CM258">
        <v>3</v>
      </c>
      <c r="CN258">
        <v>3</v>
      </c>
      <c r="CO258">
        <v>5</v>
      </c>
      <c r="CP258">
        <v>5</v>
      </c>
      <c r="CQ258">
        <v>5</v>
      </c>
      <c r="CR258">
        <v>5</v>
      </c>
      <c r="CS258">
        <v>5</v>
      </c>
      <c r="CT258">
        <v>5</v>
      </c>
      <c r="CU258">
        <v>5</v>
      </c>
      <c r="CV258">
        <v>5</v>
      </c>
      <c r="CW258">
        <v>5</v>
      </c>
      <c r="CX258">
        <v>5</v>
      </c>
      <c r="CY258">
        <v>5</v>
      </c>
      <c r="CZ258">
        <v>5</v>
      </c>
      <c r="DA258">
        <v>6</v>
      </c>
      <c r="DB258">
        <v>6</v>
      </c>
      <c r="DC258">
        <v>6</v>
      </c>
      <c r="DD258">
        <v>6</v>
      </c>
      <c r="DE258">
        <v>6</v>
      </c>
      <c r="DF258">
        <v>6</v>
      </c>
      <c r="DG258">
        <v>6</v>
      </c>
      <c r="DH258">
        <v>6</v>
      </c>
      <c r="DI258">
        <v>6</v>
      </c>
      <c r="DJ258">
        <v>6</v>
      </c>
      <c r="DK258">
        <v>6</v>
      </c>
      <c r="DL258">
        <v>6</v>
      </c>
      <c r="DM258">
        <v>6</v>
      </c>
      <c r="DN258">
        <v>6</v>
      </c>
      <c r="DO258">
        <v>6</v>
      </c>
      <c r="DP258">
        <v>6</v>
      </c>
      <c r="DQ258">
        <v>6</v>
      </c>
      <c r="DR258">
        <v>6</v>
      </c>
      <c r="DS258">
        <v>6</v>
      </c>
      <c r="DT258">
        <v>6</v>
      </c>
      <c r="DU258">
        <v>6</v>
      </c>
      <c r="DV258">
        <v>6</v>
      </c>
      <c r="DW258">
        <v>6</v>
      </c>
      <c r="DX258">
        <v>6</v>
      </c>
      <c r="DY258">
        <v>6</v>
      </c>
      <c r="DZ258">
        <v>6</v>
      </c>
      <c r="EA258">
        <v>6</v>
      </c>
      <c r="EB258">
        <v>6</v>
      </c>
      <c r="EC258">
        <v>6</v>
      </c>
      <c r="ED258">
        <v>6</v>
      </c>
      <c r="EE258">
        <v>6</v>
      </c>
      <c r="EF258">
        <v>7</v>
      </c>
      <c r="EG258">
        <v>7</v>
      </c>
      <c r="EH258">
        <v>7</v>
      </c>
      <c r="EI258">
        <v>7</v>
      </c>
      <c r="EJ258">
        <v>7</v>
      </c>
      <c r="EK258">
        <v>7</v>
      </c>
      <c r="EL258">
        <v>7</v>
      </c>
      <c r="EM258">
        <v>7</v>
      </c>
      <c r="EN258">
        <v>7</v>
      </c>
      <c r="EO258">
        <v>7</v>
      </c>
      <c r="EP258">
        <v>7</v>
      </c>
      <c r="EQ258">
        <v>7</v>
      </c>
      <c r="ER258">
        <v>7</v>
      </c>
      <c r="ES258">
        <v>7</v>
      </c>
      <c r="ET258">
        <v>7</v>
      </c>
      <c r="EU258">
        <v>7</v>
      </c>
      <c r="EV258">
        <v>7</v>
      </c>
      <c r="EW258">
        <v>7</v>
      </c>
      <c r="EX258">
        <v>7</v>
      </c>
      <c r="EY258">
        <v>7</v>
      </c>
      <c r="EZ258">
        <v>7</v>
      </c>
      <c r="FA258">
        <v>7</v>
      </c>
      <c r="FB258">
        <v>7</v>
      </c>
      <c r="FC258">
        <v>7</v>
      </c>
      <c r="FD258">
        <v>7</v>
      </c>
      <c r="FE258">
        <v>7</v>
      </c>
      <c r="FF258">
        <v>7</v>
      </c>
      <c r="FG258">
        <v>7</v>
      </c>
      <c r="FH258">
        <v>7</v>
      </c>
    </row>
    <row r="259" spans="1:164" x14ac:dyDescent="0.35">
      <c r="B259" t="s">
        <v>311</v>
      </c>
      <c r="C259">
        <v>-13.254307999999901</v>
      </c>
      <c r="D259">
        <v>34.301524999999998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0</v>
      </c>
      <c r="BU259">
        <v>0</v>
      </c>
      <c r="BV259">
        <v>0</v>
      </c>
      <c r="BW259">
        <v>0</v>
      </c>
      <c r="BX259">
        <v>3</v>
      </c>
      <c r="BY259">
        <v>3</v>
      </c>
      <c r="BZ259">
        <v>4</v>
      </c>
      <c r="CA259">
        <v>4</v>
      </c>
      <c r="CB259">
        <v>5</v>
      </c>
      <c r="CC259">
        <v>8</v>
      </c>
      <c r="CD259">
        <v>8</v>
      </c>
      <c r="CE259">
        <v>8</v>
      </c>
      <c r="CF259">
        <v>9</v>
      </c>
      <c r="CG259">
        <v>12</v>
      </c>
      <c r="CH259">
        <v>13</v>
      </c>
      <c r="CI259">
        <v>16</v>
      </c>
      <c r="CJ259">
        <v>16</v>
      </c>
      <c r="CK259">
        <v>16</v>
      </c>
      <c r="CL259">
        <v>16</v>
      </c>
      <c r="CM259">
        <v>17</v>
      </c>
      <c r="CN259">
        <v>17</v>
      </c>
      <c r="CO259">
        <v>17</v>
      </c>
      <c r="CP259">
        <v>17</v>
      </c>
      <c r="CQ259">
        <v>18</v>
      </c>
      <c r="CR259">
        <v>23</v>
      </c>
      <c r="CS259">
        <v>33</v>
      </c>
      <c r="CT259">
        <v>33</v>
      </c>
      <c r="CU259">
        <v>33</v>
      </c>
      <c r="CV259">
        <v>34</v>
      </c>
      <c r="CW259">
        <v>36</v>
      </c>
      <c r="CX259">
        <v>36</v>
      </c>
      <c r="CY259">
        <v>36</v>
      </c>
      <c r="CZ259">
        <v>37</v>
      </c>
      <c r="DA259">
        <v>37</v>
      </c>
      <c r="DB259">
        <v>38</v>
      </c>
      <c r="DC259">
        <v>39</v>
      </c>
      <c r="DD259">
        <v>41</v>
      </c>
      <c r="DE259">
        <v>41</v>
      </c>
      <c r="DF259">
        <v>43</v>
      </c>
      <c r="DG259">
        <v>43</v>
      </c>
      <c r="DH259">
        <v>43</v>
      </c>
      <c r="DI259">
        <v>56</v>
      </c>
      <c r="DJ259">
        <v>56</v>
      </c>
      <c r="DK259">
        <v>57</v>
      </c>
      <c r="DL259">
        <v>57</v>
      </c>
      <c r="DM259">
        <v>63</v>
      </c>
      <c r="DN259">
        <v>63</v>
      </c>
      <c r="DO259">
        <v>63</v>
      </c>
      <c r="DP259">
        <v>65</v>
      </c>
      <c r="DQ259">
        <v>70</v>
      </c>
      <c r="DR259">
        <v>70</v>
      </c>
      <c r="DS259">
        <v>70</v>
      </c>
      <c r="DT259">
        <v>71</v>
      </c>
      <c r="DU259">
        <v>72</v>
      </c>
      <c r="DV259">
        <v>82</v>
      </c>
      <c r="DW259">
        <v>82</v>
      </c>
      <c r="DX259">
        <v>83</v>
      </c>
      <c r="DY259">
        <v>101</v>
      </c>
      <c r="DZ259">
        <v>101</v>
      </c>
      <c r="EA259">
        <v>101</v>
      </c>
      <c r="EB259">
        <v>203</v>
      </c>
      <c r="EC259">
        <v>273</v>
      </c>
      <c r="ED259">
        <v>279</v>
      </c>
      <c r="EE259">
        <v>284</v>
      </c>
      <c r="EF259">
        <v>336</v>
      </c>
      <c r="EG259">
        <v>358</v>
      </c>
      <c r="EH259">
        <v>369</v>
      </c>
      <c r="EI259">
        <v>393</v>
      </c>
      <c r="EJ259">
        <v>409</v>
      </c>
      <c r="EK259">
        <v>409</v>
      </c>
      <c r="EL259">
        <v>438</v>
      </c>
      <c r="EM259">
        <v>443</v>
      </c>
      <c r="EN259">
        <v>455</v>
      </c>
      <c r="EO259">
        <v>455</v>
      </c>
      <c r="EP259">
        <v>481</v>
      </c>
      <c r="EQ259">
        <v>481</v>
      </c>
      <c r="ER259">
        <v>529</v>
      </c>
      <c r="ES259">
        <v>547</v>
      </c>
      <c r="ET259">
        <v>555</v>
      </c>
      <c r="EU259">
        <v>564</v>
      </c>
      <c r="EV259">
        <v>572</v>
      </c>
      <c r="EW259">
        <v>592</v>
      </c>
      <c r="EX259">
        <v>620</v>
      </c>
      <c r="EY259">
        <v>620</v>
      </c>
      <c r="EZ259">
        <v>730</v>
      </c>
      <c r="FA259">
        <v>749</v>
      </c>
      <c r="FB259">
        <v>803</v>
      </c>
      <c r="FC259">
        <v>941</v>
      </c>
      <c r="FD259">
        <v>960</v>
      </c>
      <c r="FE259">
        <v>1005</v>
      </c>
      <c r="FF259">
        <v>1038</v>
      </c>
      <c r="FG259">
        <v>1146</v>
      </c>
      <c r="FH259">
        <v>1152</v>
      </c>
    </row>
    <row r="260" spans="1:164" x14ac:dyDescent="0.35">
      <c r="A260" t="s">
        <v>316</v>
      </c>
      <c r="B260" t="s">
        <v>188</v>
      </c>
      <c r="C260">
        <v>-51.796300000000002</v>
      </c>
      <c r="D260">
        <v>-59.523600000000002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  <c r="BV260">
        <v>0</v>
      </c>
      <c r="BW260">
        <v>0</v>
      </c>
      <c r="BX260">
        <v>0</v>
      </c>
      <c r="BY260">
        <v>0</v>
      </c>
      <c r="BZ260">
        <v>1</v>
      </c>
      <c r="CA260">
        <v>2</v>
      </c>
      <c r="CB260">
        <v>2</v>
      </c>
      <c r="CC260">
        <v>2</v>
      </c>
      <c r="CD260">
        <v>5</v>
      </c>
      <c r="CE260">
        <v>5</v>
      </c>
      <c r="CF260">
        <v>5</v>
      </c>
      <c r="CG260">
        <v>5</v>
      </c>
      <c r="CH260">
        <v>5</v>
      </c>
      <c r="CI260">
        <v>5</v>
      </c>
      <c r="CJ260">
        <v>11</v>
      </c>
      <c r="CK260">
        <v>11</v>
      </c>
      <c r="CL260">
        <v>11</v>
      </c>
      <c r="CM260">
        <v>11</v>
      </c>
      <c r="CN260">
        <v>11</v>
      </c>
      <c r="CO260">
        <v>11</v>
      </c>
      <c r="CP260">
        <v>11</v>
      </c>
      <c r="CQ260">
        <v>11</v>
      </c>
      <c r="CR260">
        <v>11</v>
      </c>
      <c r="CS260">
        <v>12</v>
      </c>
      <c r="CT260">
        <v>13</v>
      </c>
      <c r="CU260">
        <v>13</v>
      </c>
      <c r="CV260">
        <v>13</v>
      </c>
      <c r="CW260">
        <v>13</v>
      </c>
      <c r="CX260">
        <v>13</v>
      </c>
      <c r="CY260">
        <v>13</v>
      </c>
      <c r="CZ260">
        <v>13</v>
      </c>
      <c r="DA260">
        <v>13</v>
      </c>
      <c r="DB260">
        <v>13</v>
      </c>
      <c r="DC260">
        <v>13</v>
      </c>
      <c r="DD260">
        <v>13</v>
      </c>
      <c r="DE260">
        <v>13</v>
      </c>
      <c r="DF260">
        <v>13</v>
      </c>
      <c r="DG260">
        <v>13</v>
      </c>
      <c r="DH260">
        <v>13</v>
      </c>
      <c r="DI260">
        <v>13</v>
      </c>
      <c r="DJ260">
        <v>13</v>
      </c>
      <c r="DK260">
        <v>13</v>
      </c>
      <c r="DL260">
        <v>13</v>
      </c>
      <c r="DM260">
        <v>13</v>
      </c>
      <c r="DN260">
        <v>13</v>
      </c>
      <c r="DO260">
        <v>13</v>
      </c>
      <c r="DP260">
        <v>13</v>
      </c>
      <c r="DQ260">
        <v>13</v>
      </c>
      <c r="DR260">
        <v>13</v>
      </c>
      <c r="DS260">
        <v>13</v>
      </c>
      <c r="DT260">
        <v>13</v>
      </c>
      <c r="DU260">
        <v>13</v>
      </c>
      <c r="DV260">
        <v>13</v>
      </c>
      <c r="DW260">
        <v>13</v>
      </c>
      <c r="DX260">
        <v>13</v>
      </c>
      <c r="DY260">
        <v>13</v>
      </c>
      <c r="DZ260">
        <v>13</v>
      </c>
      <c r="EA260">
        <v>13</v>
      </c>
      <c r="EB260">
        <v>13</v>
      </c>
      <c r="EC260">
        <v>13</v>
      </c>
      <c r="ED260">
        <v>13</v>
      </c>
      <c r="EE260">
        <v>13</v>
      </c>
      <c r="EF260">
        <v>13</v>
      </c>
      <c r="EG260">
        <v>13</v>
      </c>
      <c r="EH260">
        <v>13</v>
      </c>
      <c r="EI260">
        <v>13</v>
      </c>
      <c r="EJ260">
        <v>13</v>
      </c>
      <c r="EK260">
        <v>13</v>
      </c>
      <c r="EL260">
        <v>13</v>
      </c>
      <c r="EM260">
        <v>13</v>
      </c>
      <c r="EN260">
        <v>13</v>
      </c>
      <c r="EO260">
        <v>13</v>
      </c>
      <c r="EP260">
        <v>13</v>
      </c>
      <c r="EQ260">
        <v>13</v>
      </c>
      <c r="ER260">
        <v>13</v>
      </c>
      <c r="ES260">
        <v>13</v>
      </c>
      <c r="ET260">
        <v>13</v>
      </c>
      <c r="EU260">
        <v>13</v>
      </c>
      <c r="EV260">
        <v>13</v>
      </c>
      <c r="EW260">
        <v>13</v>
      </c>
      <c r="EX260">
        <v>13</v>
      </c>
      <c r="EY260">
        <v>13</v>
      </c>
      <c r="EZ260">
        <v>13</v>
      </c>
      <c r="FA260">
        <v>13</v>
      </c>
      <c r="FB260">
        <v>13</v>
      </c>
      <c r="FC260">
        <v>13</v>
      </c>
      <c r="FD260">
        <v>13</v>
      </c>
      <c r="FE260">
        <v>13</v>
      </c>
      <c r="FF260">
        <v>13</v>
      </c>
      <c r="FG260">
        <v>13</v>
      </c>
      <c r="FH260">
        <v>13</v>
      </c>
    </row>
    <row r="261" spans="1:164" x14ac:dyDescent="0.35">
      <c r="A261" t="s">
        <v>312</v>
      </c>
      <c r="B261" t="s">
        <v>145</v>
      </c>
      <c r="C261">
        <v>46.885199999999998</v>
      </c>
      <c r="D261">
        <v>-56.315899999999999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0</v>
      </c>
      <c r="BU261">
        <v>0</v>
      </c>
      <c r="BV261">
        <v>0</v>
      </c>
      <c r="BW261">
        <v>0</v>
      </c>
      <c r="BX261">
        <v>0</v>
      </c>
      <c r="BY261">
        <v>0</v>
      </c>
      <c r="BZ261">
        <v>0</v>
      </c>
      <c r="CA261">
        <v>1</v>
      </c>
      <c r="CB261">
        <v>1</v>
      </c>
      <c r="CC261">
        <v>1</v>
      </c>
      <c r="CD261">
        <v>1</v>
      </c>
      <c r="CE261">
        <v>1</v>
      </c>
      <c r="CF261">
        <v>1</v>
      </c>
      <c r="CG261">
        <v>1</v>
      </c>
      <c r="CH261">
        <v>1</v>
      </c>
      <c r="CI261">
        <v>1</v>
      </c>
      <c r="CJ261">
        <v>1</v>
      </c>
      <c r="CK261">
        <v>1</v>
      </c>
      <c r="CL261">
        <v>1</v>
      </c>
      <c r="CM261">
        <v>1</v>
      </c>
      <c r="CN261">
        <v>1</v>
      </c>
      <c r="CO261">
        <v>1</v>
      </c>
      <c r="CP261">
        <v>1</v>
      </c>
      <c r="CQ261">
        <v>1</v>
      </c>
      <c r="CR261">
        <v>1</v>
      </c>
      <c r="CS261">
        <v>1</v>
      </c>
      <c r="CT261">
        <v>1</v>
      </c>
      <c r="CU261">
        <v>1</v>
      </c>
      <c r="CV261">
        <v>1</v>
      </c>
      <c r="CW261">
        <v>1</v>
      </c>
      <c r="CX261">
        <v>1</v>
      </c>
      <c r="CY261">
        <v>1</v>
      </c>
      <c r="CZ261">
        <v>1</v>
      </c>
      <c r="DA261">
        <v>1</v>
      </c>
      <c r="DB261">
        <v>1</v>
      </c>
      <c r="DC261">
        <v>1</v>
      </c>
      <c r="DD261">
        <v>1</v>
      </c>
      <c r="DE261">
        <v>1</v>
      </c>
      <c r="DF261">
        <v>1</v>
      </c>
      <c r="DG261">
        <v>1</v>
      </c>
      <c r="DH261">
        <v>1</v>
      </c>
      <c r="DI261">
        <v>1</v>
      </c>
      <c r="DJ261">
        <v>1</v>
      </c>
      <c r="DK261">
        <v>1</v>
      </c>
      <c r="DL261">
        <v>1</v>
      </c>
      <c r="DM261">
        <v>1</v>
      </c>
      <c r="DN261">
        <v>1</v>
      </c>
      <c r="DO261">
        <v>1</v>
      </c>
      <c r="DP261">
        <v>1</v>
      </c>
      <c r="DQ261">
        <v>1</v>
      </c>
      <c r="DR261">
        <v>1</v>
      </c>
      <c r="DS261">
        <v>1</v>
      </c>
      <c r="DT261">
        <v>1</v>
      </c>
      <c r="DU261">
        <v>1</v>
      </c>
      <c r="DV261">
        <v>1</v>
      </c>
      <c r="DW261">
        <v>1</v>
      </c>
      <c r="DX261">
        <v>1</v>
      </c>
      <c r="DY261">
        <v>1</v>
      </c>
      <c r="DZ261">
        <v>1</v>
      </c>
      <c r="EA261">
        <v>1</v>
      </c>
      <c r="EB261">
        <v>1</v>
      </c>
      <c r="EC261">
        <v>1</v>
      </c>
      <c r="ED261">
        <v>1</v>
      </c>
      <c r="EE261">
        <v>1</v>
      </c>
      <c r="EF261">
        <v>1</v>
      </c>
      <c r="EG261">
        <v>1</v>
      </c>
      <c r="EH261">
        <v>1</v>
      </c>
      <c r="EI261">
        <v>1</v>
      </c>
      <c r="EJ261">
        <v>1</v>
      </c>
      <c r="EK261">
        <v>1</v>
      </c>
      <c r="EL261">
        <v>1</v>
      </c>
      <c r="EM261">
        <v>1</v>
      </c>
      <c r="EN261">
        <v>1</v>
      </c>
      <c r="EO261">
        <v>1</v>
      </c>
      <c r="EP261">
        <v>1</v>
      </c>
      <c r="EQ261">
        <v>1</v>
      </c>
      <c r="ER261">
        <v>1</v>
      </c>
      <c r="ES261">
        <v>1</v>
      </c>
      <c r="ET261">
        <v>1</v>
      </c>
      <c r="EU261">
        <v>1</v>
      </c>
      <c r="EV261">
        <v>1</v>
      </c>
      <c r="EW261">
        <v>1</v>
      </c>
      <c r="EX261">
        <v>1</v>
      </c>
      <c r="EY261">
        <v>1</v>
      </c>
      <c r="EZ261">
        <v>1</v>
      </c>
      <c r="FA261">
        <v>1</v>
      </c>
      <c r="FB261">
        <v>1</v>
      </c>
      <c r="FC261">
        <v>1</v>
      </c>
      <c r="FD261">
        <v>1</v>
      </c>
      <c r="FE261">
        <v>1</v>
      </c>
      <c r="FF261">
        <v>1</v>
      </c>
      <c r="FG261">
        <v>1</v>
      </c>
      <c r="FH261">
        <v>1</v>
      </c>
    </row>
    <row r="262" spans="1:164" x14ac:dyDescent="0.35">
      <c r="B262" t="s">
        <v>313</v>
      </c>
      <c r="C262">
        <v>6.8769999999999998</v>
      </c>
      <c r="D262">
        <v>31.306999999999999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0</v>
      </c>
      <c r="BS262">
        <v>0</v>
      </c>
      <c r="BT262">
        <v>0</v>
      </c>
      <c r="BU262">
        <v>0</v>
      </c>
      <c r="BV262">
        <v>0</v>
      </c>
      <c r="BW262">
        <v>0</v>
      </c>
      <c r="BX262">
        <v>0</v>
      </c>
      <c r="BY262">
        <v>0</v>
      </c>
      <c r="BZ262">
        <v>0</v>
      </c>
      <c r="CA262">
        <v>1</v>
      </c>
      <c r="CB262">
        <v>1</v>
      </c>
      <c r="CC262">
        <v>2</v>
      </c>
      <c r="CD262">
        <v>2</v>
      </c>
      <c r="CE262">
        <v>3</v>
      </c>
      <c r="CF262">
        <v>4</v>
      </c>
      <c r="CG262">
        <v>4</v>
      </c>
      <c r="CH262">
        <v>4</v>
      </c>
      <c r="CI262">
        <v>4</v>
      </c>
      <c r="CJ262">
        <v>4</v>
      </c>
      <c r="CK262">
        <v>4</v>
      </c>
      <c r="CL262">
        <v>4</v>
      </c>
      <c r="CM262">
        <v>4</v>
      </c>
      <c r="CN262">
        <v>4</v>
      </c>
      <c r="CO262">
        <v>4</v>
      </c>
      <c r="CP262">
        <v>4</v>
      </c>
      <c r="CQ262">
        <v>4</v>
      </c>
      <c r="CR262">
        <v>4</v>
      </c>
      <c r="CS262">
        <v>5</v>
      </c>
      <c r="CT262">
        <v>5</v>
      </c>
      <c r="CU262">
        <v>5</v>
      </c>
      <c r="CV262">
        <v>6</v>
      </c>
      <c r="CW262">
        <v>6</v>
      </c>
      <c r="CX262">
        <v>34</v>
      </c>
      <c r="CY262">
        <v>34</v>
      </c>
      <c r="CZ262">
        <v>35</v>
      </c>
      <c r="DA262">
        <v>45</v>
      </c>
      <c r="DB262">
        <v>45</v>
      </c>
      <c r="DC262">
        <v>46</v>
      </c>
      <c r="DD262">
        <v>46</v>
      </c>
      <c r="DE262">
        <v>52</v>
      </c>
      <c r="DF262">
        <v>58</v>
      </c>
      <c r="DG262">
        <v>74</v>
      </c>
      <c r="DH262">
        <v>120</v>
      </c>
      <c r="DI262">
        <v>120</v>
      </c>
      <c r="DJ262">
        <v>120</v>
      </c>
      <c r="DK262">
        <v>156</v>
      </c>
      <c r="DL262">
        <v>194</v>
      </c>
      <c r="DM262">
        <v>203</v>
      </c>
      <c r="DN262">
        <v>203</v>
      </c>
      <c r="DO262">
        <v>236</v>
      </c>
      <c r="DP262">
        <v>236</v>
      </c>
      <c r="DQ262">
        <v>290</v>
      </c>
      <c r="DR262">
        <v>290</v>
      </c>
      <c r="DS262">
        <v>290</v>
      </c>
      <c r="DT262">
        <v>290</v>
      </c>
      <c r="DU262">
        <v>481</v>
      </c>
      <c r="DV262">
        <v>563</v>
      </c>
      <c r="DW262">
        <v>655</v>
      </c>
      <c r="DX262">
        <v>655</v>
      </c>
      <c r="DY262">
        <v>806</v>
      </c>
      <c r="DZ262">
        <v>806</v>
      </c>
      <c r="EA262">
        <v>994</v>
      </c>
      <c r="EB262">
        <v>994</v>
      </c>
      <c r="EC262">
        <v>994</v>
      </c>
      <c r="ED262">
        <v>994</v>
      </c>
      <c r="EE262">
        <v>994</v>
      </c>
      <c r="EF262">
        <v>994</v>
      </c>
      <c r="EG262">
        <v>994</v>
      </c>
      <c r="EH262">
        <v>994</v>
      </c>
      <c r="EI262">
        <v>994</v>
      </c>
      <c r="EJ262">
        <v>994</v>
      </c>
      <c r="EK262">
        <v>994</v>
      </c>
      <c r="EL262">
        <v>1317</v>
      </c>
      <c r="EM262">
        <v>1604</v>
      </c>
      <c r="EN262">
        <v>1604</v>
      </c>
      <c r="EO262">
        <v>1604</v>
      </c>
      <c r="EP262">
        <v>1670</v>
      </c>
      <c r="EQ262">
        <v>1670</v>
      </c>
      <c r="ER262">
        <v>1693</v>
      </c>
      <c r="ES262">
        <v>1693</v>
      </c>
      <c r="ET262">
        <v>1693</v>
      </c>
      <c r="EU262">
        <v>1776</v>
      </c>
      <c r="EV262">
        <v>1813</v>
      </c>
      <c r="EW262">
        <v>1830</v>
      </c>
      <c r="EX262">
        <v>1864</v>
      </c>
      <c r="EY262">
        <v>1882</v>
      </c>
      <c r="EZ262">
        <v>1892</v>
      </c>
      <c r="FA262">
        <v>1916</v>
      </c>
      <c r="FB262">
        <v>1930</v>
      </c>
      <c r="FC262">
        <v>1942</v>
      </c>
      <c r="FD262">
        <v>1942</v>
      </c>
      <c r="FE262">
        <v>1942</v>
      </c>
      <c r="FF262">
        <v>1942</v>
      </c>
      <c r="FG262">
        <v>1989</v>
      </c>
      <c r="FH262">
        <v>1989</v>
      </c>
    </row>
    <row r="263" spans="1:164" x14ac:dyDescent="0.35">
      <c r="B263" t="s">
        <v>314</v>
      </c>
      <c r="C263">
        <v>24.215499999999999</v>
      </c>
      <c r="D263">
        <v>-12.8858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0</v>
      </c>
      <c r="BS263">
        <v>0</v>
      </c>
      <c r="BT263">
        <v>0</v>
      </c>
      <c r="BU263">
        <v>0</v>
      </c>
      <c r="BV263">
        <v>0</v>
      </c>
      <c r="BW263">
        <v>0</v>
      </c>
      <c r="BX263">
        <v>0</v>
      </c>
      <c r="BY263">
        <v>0</v>
      </c>
      <c r="BZ263">
        <v>0</v>
      </c>
      <c r="CA263">
        <v>4</v>
      </c>
      <c r="CB263">
        <v>4</v>
      </c>
      <c r="CC263">
        <v>4</v>
      </c>
      <c r="CD263">
        <v>4</v>
      </c>
      <c r="CE263">
        <v>4</v>
      </c>
      <c r="CF263">
        <v>4</v>
      </c>
      <c r="CG263">
        <v>4</v>
      </c>
      <c r="CH263">
        <v>6</v>
      </c>
      <c r="CI263">
        <v>6</v>
      </c>
      <c r="CJ263">
        <v>6</v>
      </c>
      <c r="CK263">
        <v>6</v>
      </c>
      <c r="CL263">
        <v>6</v>
      </c>
      <c r="CM263">
        <v>6</v>
      </c>
      <c r="CN263">
        <v>6</v>
      </c>
      <c r="CO263">
        <v>6</v>
      </c>
      <c r="CP263">
        <v>6</v>
      </c>
      <c r="CQ263">
        <v>6</v>
      </c>
      <c r="CR263">
        <v>6</v>
      </c>
      <c r="CS263">
        <v>6</v>
      </c>
      <c r="CT263">
        <v>6</v>
      </c>
      <c r="CU263">
        <v>6</v>
      </c>
      <c r="CV263">
        <v>6</v>
      </c>
      <c r="CW263">
        <v>6</v>
      </c>
      <c r="CX263">
        <v>6</v>
      </c>
      <c r="CY263">
        <v>6</v>
      </c>
      <c r="CZ263">
        <v>6</v>
      </c>
      <c r="DA263">
        <v>6</v>
      </c>
      <c r="DB263">
        <v>6</v>
      </c>
      <c r="DC263">
        <v>6</v>
      </c>
      <c r="DD263">
        <v>6</v>
      </c>
      <c r="DE263">
        <v>6</v>
      </c>
      <c r="DF263">
        <v>6</v>
      </c>
      <c r="DG263">
        <v>6</v>
      </c>
      <c r="DH263">
        <v>6</v>
      </c>
      <c r="DI263">
        <v>6</v>
      </c>
      <c r="DJ263">
        <v>6</v>
      </c>
      <c r="DK263">
        <v>6</v>
      </c>
      <c r="DL263">
        <v>6</v>
      </c>
      <c r="DM263">
        <v>6</v>
      </c>
      <c r="DN263">
        <v>6</v>
      </c>
      <c r="DO263">
        <v>6</v>
      </c>
      <c r="DP263">
        <v>6</v>
      </c>
      <c r="DQ263">
        <v>6</v>
      </c>
      <c r="DR263">
        <v>6</v>
      </c>
      <c r="DS263">
        <v>6</v>
      </c>
      <c r="DT263">
        <v>6</v>
      </c>
      <c r="DU263">
        <v>6</v>
      </c>
      <c r="DV263">
        <v>6</v>
      </c>
      <c r="DW263">
        <v>6</v>
      </c>
      <c r="DX263">
        <v>9</v>
      </c>
      <c r="DY263">
        <v>9</v>
      </c>
      <c r="DZ263">
        <v>9</v>
      </c>
      <c r="EA263">
        <v>9</v>
      </c>
      <c r="EB263">
        <v>9</v>
      </c>
      <c r="EC263">
        <v>9</v>
      </c>
      <c r="ED263">
        <v>9</v>
      </c>
      <c r="EE263">
        <v>9</v>
      </c>
      <c r="EF263">
        <v>9</v>
      </c>
      <c r="EG263">
        <v>9</v>
      </c>
      <c r="EH263">
        <v>9</v>
      </c>
      <c r="EI263">
        <v>9</v>
      </c>
      <c r="EJ263">
        <v>9</v>
      </c>
      <c r="EK263">
        <v>9</v>
      </c>
      <c r="EL263">
        <v>9</v>
      </c>
      <c r="EM263">
        <v>9</v>
      </c>
      <c r="EN263">
        <v>9</v>
      </c>
      <c r="EO263">
        <v>9</v>
      </c>
      <c r="EP263">
        <v>9</v>
      </c>
      <c r="EQ263">
        <v>9</v>
      </c>
      <c r="ER263">
        <v>9</v>
      </c>
      <c r="ES263">
        <v>9</v>
      </c>
      <c r="ET263">
        <v>9</v>
      </c>
      <c r="EU263">
        <v>9</v>
      </c>
      <c r="EV263">
        <v>9</v>
      </c>
      <c r="EW263">
        <v>9</v>
      </c>
      <c r="EX263">
        <v>9</v>
      </c>
      <c r="EY263">
        <v>9</v>
      </c>
      <c r="EZ263">
        <v>9</v>
      </c>
      <c r="FA263">
        <v>10</v>
      </c>
      <c r="FB263">
        <v>10</v>
      </c>
      <c r="FC263">
        <v>10</v>
      </c>
      <c r="FD263">
        <v>10</v>
      </c>
      <c r="FE263">
        <v>10</v>
      </c>
      <c r="FF263">
        <v>10</v>
      </c>
      <c r="FG263">
        <v>10</v>
      </c>
      <c r="FH263">
        <v>10</v>
      </c>
    </row>
    <row r="264" spans="1:164" x14ac:dyDescent="0.35">
      <c r="B264" t="s">
        <v>315</v>
      </c>
      <c r="C264">
        <v>0.18636</v>
      </c>
      <c r="D264">
        <v>6.6130810000000002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  <c r="BV264">
        <v>0</v>
      </c>
      <c r="BW264">
        <v>0</v>
      </c>
      <c r="BX264">
        <v>0</v>
      </c>
      <c r="BY264">
        <v>0</v>
      </c>
      <c r="BZ264">
        <v>0</v>
      </c>
      <c r="CA264">
        <v>0</v>
      </c>
      <c r="CB264">
        <v>4</v>
      </c>
      <c r="CC264">
        <v>4</v>
      </c>
      <c r="CD264">
        <v>4</v>
      </c>
      <c r="CE264">
        <v>4</v>
      </c>
      <c r="CF264">
        <v>4</v>
      </c>
      <c r="CG264">
        <v>4</v>
      </c>
      <c r="CH264">
        <v>4</v>
      </c>
      <c r="CI264">
        <v>4</v>
      </c>
      <c r="CJ264">
        <v>4</v>
      </c>
      <c r="CK264">
        <v>4</v>
      </c>
      <c r="CL264">
        <v>4</v>
      </c>
      <c r="CM264">
        <v>4</v>
      </c>
      <c r="CN264">
        <v>4</v>
      </c>
      <c r="CO264">
        <v>4</v>
      </c>
      <c r="CP264">
        <v>4</v>
      </c>
      <c r="CQ264">
        <v>4</v>
      </c>
      <c r="CR264">
        <v>4</v>
      </c>
      <c r="CS264">
        <v>4</v>
      </c>
      <c r="CT264">
        <v>4</v>
      </c>
      <c r="CU264">
        <v>4</v>
      </c>
      <c r="CV264">
        <v>4</v>
      </c>
      <c r="CW264">
        <v>4</v>
      </c>
      <c r="CX264">
        <v>8</v>
      </c>
      <c r="CY264">
        <v>8</v>
      </c>
      <c r="CZ264">
        <v>14</v>
      </c>
      <c r="DA264">
        <v>16</v>
      </c>
      <c r="DB264">
        <v>16</v>
      </c>
      <c r="DC264">
        <v>16</v>
      </c>
      <c r="DD264">
        <v>23</v>
      </c>
      <c r="DE264">
        <v>174</v>
      </c>
      <c r="DF264">
        <v>174</v>
      </c>
      <c r="DG264">
        <v>187</v>
      </c>
      <c r="DH264">
        <v>208</v>
      </c>
      <c r="DI264">
        <v>208</v>
      </c>
      <c r="DJ264">
        <v>208</v>
      </c>
      <c r="DK264">
        <v>208</v>
      </c>
      <c r="DL264">
        <v>208</v>
      </c>
      <c r="DM264">
        <v>220</v>
      </c>
      <c r="DN264">
        <v>235</v>
      </c>
      <c r="DO264">
        <v>235</v>
      </c>
      <c r="DP264">
        <v>235</v>
      </c>
      <c r="DQ264">
        <v>235</v>
      </c>
      <c r="DR264">
        <v>246</v>
      </c>
      <c r="DS264">
        <v>251</v>
      </c>
      <c r="DT264">
        <v>251</v>
      </c>
      <c r="DU264">
        <v>251</v>
      </c>
      <c r="DV264">
        <v>251</v>
      </c>
      <c r="DW264">
        <v>251</v>
      </c>
      <c r="DX264">
        <v>251</v>
      </c>
      <c r="DY264">
        <v>299</v>
      </c>
      <c r="DZ264">
        <v>441</v>
      </c>
      <c r="EA264">
        <v>443</v>
      </c>
      <c r="EB264">
        <v>458</v>
      </c>
      <c r="EC264">
        <v>463</v>
      </c>
      <c r="ED264">
        <v>479</v>
      </c>
      <c r="EE264">
        <v>483</v>
      </c>
      <c r="EF264">
        <v>484</v>
      </c>
      <c r="EG264">
        <v>484</v>
      </c>
      <c r="EH264">
        <v>484</v>
      </c>
      <c r="EI264">
        <v>485</v>
      </c>
      <c r="EJ264">
        <v>499</v>
      </c>
      <c r="EK264">
        <v>499</v>
      </c>
      <c r="EL264">
        <v>513</v>
      </c>
      <c r="EM264">
        <v>513</v>
      </c>
      <c r="EN264">
        <v>514</v>
      </c>
      <c r="EO264">
        <v>611</v>
      </c>
      <c r="EP264">
        <v>632</v>
      </c>
      <c r="EQ264">
        <v>639</v>
      </c>
      <c r="ER264">
        <v>659</v>
      </c>
      <c r="ES264">
        <v>661</v>
      </c>
      <c r="ET264">
        <v>662</v>
      </c>
      <c r="EU264">
        <v>671</v>
      </c>
      <c r="EV264">
        <v>683</v>
      </c>
      <c r="EW264">
        <v>688</v>
      </c>
      <c r="EX264">
        <v>693</v>
      </c>
      <c r="EY264">
        <v>698</v>
      </c>
      <c r="EZ264">
        <v>698</v>
      </c>
      <c r="FA264">
        <v>702</v>
      </c>
      <c r="FB264">
        <v>707</v>
      </c>
      <c r="FC264">
        <v>710</v>
      </c>
      <c r="FD264">
        <v>711</v>
      </c>
      <c r="FE264">
        <v>712</v>
      </c>
      <c r="FF264">
        <v>713</v>
      </c>
      <c r="FG264">
        <v>713</v>
      </c>
      <c r="FH264">
        <v>713</v>
      </c>
    </row>
    <row r="265" spans="1:164" x14ac:dyDescent="0.35">
      <c r="B265" t="s">
        <v>317</v>
      </c>
      <c r="C265">
        <v>15.5527269999999</v>
      </c>
      <c r="D265">
        <v>48.516387999999999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>
        <v>0</v>
      </c>
      <c r="BV265">
        <v>0</v>
      </c>
      <c r="BW265">
        <v>0</v>
      </c>
      <c r="BX265">
        <v>0</v>
      </c>
      <c r="BY265">
        <v>0</v>
      </c>
      <c r="BZ265">
        <v>0</v>
      </c>
      <c r="CA265">
        <v>0</v>
      </c>
      <c r="CB265">
        <v>0</v>
      </c>
      <c r="CC265">
        <v>0</v>
      </c>
      <c r="CD265">
        <v>0</v>
      </c>
      <c r="CE265">
        <v>0</v>
      </c>
      <c r="CF265">
        <v>1</v>
      </c>
      <c r="CG265">
        <v>1</v>
      </c>
      <c r="CH265">
        <v>1</v>
      </c>
      <c r="CI265">
        <v>1</v>
      </c>
      <c r="CJ265">
        <v>1</v>
      </c>
      <c r="CK265">
        <v>1</v>
      </c>
      <c r="CL265">
        <v>1</v>
      </c>
      <c r="CM265">
        <v>1</v>
      </c>
      <c r="CN265">
        <v>1</v>
      </c>
      <c r="CO265">
        <v>1</v>
      </c>
      <c r="CP265">
        <v>1</v>
      </c>
      <c r="CQ265">
        <v>1</v>
      </c>
      <c r="CR265">
        <v>1</v>
      </c>
      <c r="CS265">
        <v>1</v>
      </c>
      <c r="CT265">
        <v>1</v>
      </c>
      <c r="CU265">
        <v>1</v>
      </c>
      <c r="CV265">
        <v>1</v>
      </c>
      <c r="CW265">
        <v>1</v>
      </c>
      <c r="CX265">
        <v>1</v>
      </c>
      <c r="CY265">
        <v>6</v>
      </c>
      <c r="CZ265">
        <v>6</v>
      </c>
      <c r="DA265">
        <v>7</v>
      </c>
      <c r="DB265">
        <v>10</v>
      </c>
      <c r="DC265">
        <v>10</v>
      </c>
      <c r="DD265">
        <v>12</v>
      </c>
      <c r="DE265">
        <v>22</v>
      </c>
      <c r="DF265">
        <v>25</v>
      </c>
      <c r="DG265">
        <v>25</v>
      </c>
      <c r="DH265">
        <v>34</v>
      </c>
      <c r="DI265">
        <v>34</v>
      </c>
      <c r="DJ265">
        <v>51</v>
      </c>
      <c r="DK265">
        <v>56</v>
      </c>
      <c r="DL265">
        <v>65</v>
      </c>
      <c r="DM265">
        <v>70</v>
      </c>
      <c r="DN265">
        <v>85</v>
      </c>
      <c r="DO265">
        <v>106</v>
      </c>
      <c r="DP265">
        <v>122</v>
      </c>
      <c r="DQ265">
        <v>128</v>
      </c>
      <c r="DR265">
        <v>130</v>
      </c>
      <c r="DS265">
        <v>167</v>
      </c>
      <c r="DT265">
        <v>184</v>
      </c>
      <c r="DU265">
        <v>197</v>
      </c>
      <c r="DV265">
        <v>209</v>
      </c>
      <c r="DW265">
        <v>212</v>
      </c>
      <c r="DX265">
        <v>222</v>
      </c>
      <c r="DY265">
        <v>233</v>
      </c>
      <c r="DZ265">
        <v>249</v>
      </c>
      <c r="EA265">
        <v>256</v>
      </c>
      <c r="EB265">
        <v>278</v>
      </c>
      <c r="EC265">
        <v>283</v>
      </c>
      <c r="ED265">
        <v>310</v>
      </c>
      <c r="EE265">
        <v>323</v>
      </c>
      <c r="EF265">
        <v>354</v>
      </c>
      <c r="EG265">
        <v>399</v>
      </c>
      <c r="EH265">
        <v>419</v>
      </c>
      <c r="EI265">
        <v>453</v>
      </c>
      <c r="EJ265">
        <v>469</v>
      </c>
      <c r="EK265">
        <v>482</v>
      </c>
      <c r="EL265">
        <v>484</v>
      </c>
      <c r="EM265">
        <v>496</v>
      </c>
      <c r="EN265">
        <v>524</v>
      </c>
      <c r="EO265">
        <v>560</v>
      </c>
      <c r="EP265">
        <v>591</v>
      </c>
      <c r="EQ265">
        <v>632</v>
      </c>
      <c r="ER265">
        <v>705</v>
      </c>
      <c r="ES265">
        <v>728</v>
      </c>
      <c r="ET265">
        <v>844</v>
      </c>
      <c r="EU265">
        <v>885</v>
      </c>
      <c r="EV265">
        <v>902</v>
      </c>
      <c r="EW265">
        <v>909</v>
      </c>
      <c r="EX265">
        <v>919</v>
      </c>
      <c r="EY265">
        <v>922</v>
      </c>
      <c r="EZ265">
        <v>941</v>
      </c>
      <c r="FA265">
        <v>967</v>
      </c>
      <c r="FB265">
        <v>992</v>
      </c>
      <c r="FC265">
        <v>1015</v>
      </c>
      <c r="FD265">
        <v>1076</v>
      </c>
      <c r="FE265">
        <v>1089</v>
      </c>
      <c r="FF265">
        <v>1103</v>
      </c>
      <c r="FG265">
        <v>1118</v>
      </c>
      <c r="FH265">
        <v>1128</v>
      </c>
    </row>
    <row r="266" spans="1:164" x14ac:dyDescent="0.35">
      <c r="B266" t="s">
        <v>336</v>
      </c>
      <c r="C266">
        <v>-11.6455</v>
      </c>
      <c r="D266">
        <v>43.333300000000001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0</v>
      </c>
      <c r="BU266">
        <v>0</v>
      </c>
      <c r="BV266">
        <v>0</v>
      </c>
      <c r="BW266">
        <v>0</v>
      </c>
      <c r="BX266">
        <v>0</v>
      </c>
      <c r="BY266">
        <v>0</v>
      </c>
      <c r="BZ266">
        <v>0</v>
      </c>
      <c r="CA266">
        <v>0</v>
      </c>
      <c r="CB266">
        <v>0</v>
      </c>
      <c r="CC266">
        <v>0</v>
      </c>
      <c r="CD266">
        <v>0</v>
      </c>
      <c r="CE266">
        <v>0</v>
      </c>
      <c r="CF266">
        <v>0</v>
      </c>
      <c r="CG266">
        <v>0</v>
      </c>
      <c r="CH266">
        <v>0</v>
      </c>
      <c r="CI266">
        <v>0</v>
      </c>
      <c r="CJ266">
        <v>0</v>
      </c>
      <c r="CK266">
        <v>0</v>
      </c>
      <c r="CL266">
        <v>0</v>
      </c>
      <c r="CM266">
        <v>0</v>
      </c>
      <c r="CN266">
        <v>0</v>
      </c>
      <c r="CO266">
        <v>0</v>
      </c>
      <c r="CP266">
        <v>0</v>
      </c>
      <c r="CQ266">
        <v>0</v>
      </c>
      <c r="CR266">
        <v>0</v>
      </c>
      <c r="CS266">
        <v>0</v>
      </c>
      <c r="CT266">
        <v>0</v>
      </c>
      <c r="CU266">
        <v>0</v>
      </c>
      <c r="CV266">
        <v>0</v>
      </c>
      <c r="CW266">
        <v>0</v>
      </c>
      <c r="CX266">
        <v>0</v>
      </c>
      <c r="CY266">
        <v>0</v>
      </c>
      <c r="CZ266">
        <v>1</v>
      </c>
      <c r="DA266">
        <v>1</v>
      </c>
      <c r="DB266">
        <v>3</v>
      </c>
      <c r="DC266">
        <v>3</v>
      </c>
      <c r="DD266">
        <v>3</v>
      </c>
      <c r="DE266">
        <v>3</v>
      </c>
      <c r="DF266">
        <v>8</v>
      </c>
      <c r="DG266">
        <v>8</v>
      </c>
      <c r="DH266">
        <v>8</v>
      </c>
      <c r="DI266">
        <v>11</v>
      </c>
      <c r="DJ266">
        <v>11</v>
      </c>
      <c r="DK266">
        <v>11</v>
      </c>
      <c r="DL266">
        <v>11</v>
      </c>
      <c r="DM266">
        <v>11</v>
      </c>
      <c r="DN266">
        <v>11</v>
      </c>
      <c r="DO266">
        <v>11</v>
      </c>
      <c r="DP266">
        <v>11</v>
      </c>
      <c r="DQ266">
        <v>11</v>
      </c>
      <c r="DR266">
        <v>11</v>
      </c>
      <c r="DS266">
        <v>11</v>
      </c>
      <c r="DT266">
        <v>34</v>
      </c>
      <c r="DU266">
        <v>34</v>
      </c>
      <c r="DV266">
        <v>78</v>
      </c>
      <c r="DW266">
        <v>78</v>
      </c>
      <c r="DX266">
        <v>87</v>
      </c>
      <c r="DY266">
        <v>87</v>
      </c>
      <c r="DZ266">
        <v>87</v>
      </c>
      <c r="EA266">
        <v>87</v>
      </c>
      <c r="EB266">
        <v>87</v>
      </c>
      <c r="EC266">
        <v>87</v>
      </c>
      <c r="ED266">
        <v>106</v>
      </c>
      <c r="EE266">
        <v>106</v>
      </c>
      <c r="EF266">
        <v>106</v>
      </c>
      <c r="EG266">
        <v>132</v>
      </c>
      <c r="EH266">
        <v>132</v>
      </c>
      <c r="EI266">
        <v>132</v>
      </c>
      <c r="EJ266">
        <v>132</v>
      </c>
      <c r="EK266">
        <v>141</v>
      </c>
      <c r="EL266">
        <v>141</v>
      </c>
      <c r="EM266">
        <v>141</v>
      </c>
      <c r="EN266">
        <v>141</v>
      </c>
      <c r="EO266">
        <v>162</v>
      </c>
      <c r="EP266">
        <v>162</v>
      </c>
      <c r="EQ266">
        <v>163</v>
      </c>
      <c r="ER266">
        <v>176</v>
      </c>
      <c r="ES266">
        <v>176</v>
      </c>
      <c r="ET266">
        <v>176</v>
      </c>
      <c r="EU266">
        <v>197</v>
      </c>
      <c r="EV266">
        <v>197</v>
      </c>
      <c r="EW266">
        <v>210</v>
      </c>
      <c r="EX266">
        <v>210</v>
      </c>
      <c r="EY266">
        <v>247</v>
      </c>
      <c r="EZ266">
        <v>247</v>
      </c>
      <c r="FA266">
        <v>247</v>
      </c>
      <c r="FB266">
        <v>265</v>
      </c>
      <c r="FC266">
        <v>265</v>
      </c>
      <c r="FD266">
        <v>272</v>
      </c>
      <c r="FE266">
        <v>272</v>
      </c>
      <c r="FF266">
        <v>272</v>
      </c>
      <c r="FG266">
        <v>272</v>
      </c>
      <c r="FH266">
        <v>272</v>
      </c>
    </row>
    <row r="267" spans="1:164" x14ac:dyDescent="0.35">
      <c r="B267" t="s">
        <v>337</v>
      </c>
      <c r="C267">
        <v>38.861033999999997</v>
      </c>
      <c r="D267">
        <v>71.276093000000003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  <c r="BR267">
        <v>0</v>
      </c>
      <c r="BS267">
        <v>0</v>
      </c>
      <c r="BT267">
        <v>0</v>
      </c>
      <c r="BU267">
        <v>0</v>
      </c>
      <c r="BV267">
        <v>0</v>
      </c>
      <c r="BW267">
        <v>0</v>
      </c>
      <c r="BX267">
        <v>0</v>
      </c>
      <c r="BY267">
        <v>0</v>
      </c>
      <c r="BZ267">
        <v>0</v>
      </c>
      <c r="CA267">
        <v>0</v>
      </c>
      <c r="CB267">
        <v>0</v>
      </c>
      <c r="CC267">
        <v>0</v>
      </c>
      <c r="CD267">
        <v>0</v>
      </c>
      <c r="CE267">
        <v>0</v>
      </c>
      <c r="CF267">
        <v>0</v>
      </c>
      <c r="CG267">
        <v>0</v>
      </c>
      <c r="CH267">
        <v>0</v>
      </c>
      <c r="CI267">
        <v>0</v>
      </c>
      <c r="CJ267">
        <v>0</v>
      </c>
      <c r="CK267">
        <v>0</v>
      </c>
      <c r="CL267">
        <v>0</v>
      </c>
      <c r="CM267">
        <v>0</v>
      </c>
      <c r="CN267">
        <v>0</v>
      </c>
      <c r="CO267">
        <v>0</v>
      </c>
      <c r="CP267">
        <v>0</v>
      </c>
      <c r="CQ267">
        <v>0</v>
      </c>
      <c r="CR267">
        <v>0</v>
      </c>
      <c r="CS267">
        <v>0</v>
      </c>
      <c r="CT267">
        <v>0</v>
      </c>
      <c r="CU267">
        <v>0</v>
      </c>
      <c r="CV267">
        <v>0</v>
      </c>
      <c r="CW267">
        <v>0</v>
      </c>
      <c r="CX267">
        <v>0</v>
      </c>
      <c r="CY267">
        <v>0</v>
      </c>
      <c r="CZ267">
        <v>15</v>
      </c>
      <c r="DA267">
        <v>15</v>
      </c>
      <c r="DB267">
        <v>76</v>
      </c>
      <c r="DC267">
        <v>128</v>
      </c>
      <c r="DD267">
        <v>230</v>
      </c>
      <c r="DE267">
        <v>293</v>
      </c>
      <c r="DF267">
        <v>379</v>
      </c>
      <c r="DG267">
        <v>461</v>
      </c>
      <c r="DH267">
        <v>522</v>
      </c>
      <c r="DI267">
        <v>612</v>
      </c>
      <c r="DJ267">
        <v>612</v>
      </c>
      <c r="DK267">
        <v>661</v>
      </c>
      <c r="DL267">
        <v>729</v>
      </c>
      <c r="DM267">
        <v>801</v>
      </c>
      <c r="DN267">
        <v>907</v>
      </c>
      <c r="DO267">
        <v>1118</v>
      </c>
      <c r="DP267">
        <v>1322</v>
      </c>
      <c r="DQ267">
        <v>1524</v>
      </c>
      <c r="DR267">
        <v>1729</v>
      </c>
      <c r="DS267">
        <v>1936</v>
      </c>
      <c r="DT267">
        <v>2140</v>
      </c>
      <c r="DU267">
        <v>2350</v>
      </c>
      <c r="DV267">
        <v>2551</v>
      </c>
      <c r="DW267">
        <v>2738</v>
      </c>
      <c r="DX267">
        <v>2929</v>
      </c>
      <c r="DY267">
        <v>3100</v>
      </c>
      <c r="DZ267">
        <v>3266</v>
      </c>
      <c r="EA267">
        <v>3424</v>
      </c>
      <c r="EB267">
        <v>3563</v>
      </c>
      <c r="EC267">
        <v>3686</v>
      </c>
      <c r="ED267">
        <v>3807</v>
      </c>
      <c r="EE267">
        <v>3930</v>
      </c>
      <c r="EF267">
        <v>4013</v>
      </c>
      <c r="EG267">
        <v>4100</v>
      </c>
      <c r="EH267">
        <v>4191</v>
      </c>
      <c r="EI267">
        <v>4289</v>
      </c>
      <c r="EJ267">
        <v>4370</v>
      </c>
      <c r="EK267">
        <v>4453</v>
      </c>
      <c r="EL267">
        <v>4529</v>
      </c>
      <c r="EM267">
        <v>4609</v>
      </c>
      <c r="EN267">
        <v>4690</v>
      </c>
      <c r="EO267">
        <v>4763</v>
      </c>
      <c r="EP267">
        <v>4834</v>
      </c>
      <c r="EQ267">
        <v>4902</v>
      </c>
      <c r="ER267">
        <v>4971</v>
      </c>
      <c r="ES267">
        <v>5035</v>
      </c>
      <c r="ET267">
        <v>5097</v>
      </c>
      <c r="EU267">
        <v>5160</v>
      </c>
      <c r="EV267">
        <v>5221</v>
      </c>
      <c r="EW267">
        <v>5279</v>
      </c>
      <c r="EX267">
        <v>5338</v>
      </c>
      <c r="EY267">
        <v>5399</v>
      </c>
      <c r="EZ267">
        <v>5457</v>
      </c>
      <c r="FA267">
        <v>5513</v>
      </c>
      <c r="FB267">
        <v>5567</v>
      </c>
      <c r="FC267">
        <v>5630</v>
      </c>
      <c r="FD267">
        <v>5691</v>
      </c>
      <c r="FE267">
        <v>5747</v>
      </c>
      <c r="FF267">
        <v>5799</v>
      </c>
      <c r="FG267">
        <v>5849</v>
      </c>
      <c r="FH267">
        <v>5900</v>
      </c>
    </row>
    <row r="268" spans="1:164" x14ac:dyDescent="0.35">
      <c r="B268" t="s">
        <v>341</v>
      </c>
      <c r="C268">
        <v>-29.609988000000001</v>
      </c>
      <c r="D268">
        <v>28.233608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0</v>
      </c>
      <c r="BP268">
        <v>0</v>
      </c>
      <c r="BQ268">
        <v>0</v>
      </c>
      <c r="BR268">
        <v>0</v>
      </c>
      <c r="BS268">
        <v>0</v>
      </c>
      <c r="BT268">
        <v>0</v>
      </c>
      <c r="BU268">
        <v>0</v>
      </c>
      <c r="BV268">
        <v>0</v>
      </c>
      <c r="BW268">
        <v>0</v>
      </c>
      <c r="BX268">
        <v>0</v>
      </c>
      <c r="BY268">
        <v>0</v>
      </c>
      <c r="BZ268">
        <v>0</v>
      </c>
      <c r="CA268">
        <v>0</v>
      </c>
      <c r="CB268">
        <v>0</v>
      </c>
      <c r="CC268">
        <v>0</v>
      </c>
      <c r="CD268">
        <v>0</v>
      </c>
      <c r="CE268">
        <v>0</v>
      </c>
      <c r="CF268">
        <v>0</v>
      </c>
      <c r="CG268">
        <v>0</v>
      </c>
      <c r="CH268">
        <v>0</v>
      </c>
      <c r="CI268">
        <v>0</v>
      </c>
      <c r="CJ268">
        <v>0</v>
      </c>
      <c r="CK268">
        <v>0</v>
      </c>
      <c r="CL268">
        <v>0</v>
      </c>
      <c r="CM268">
        <v>0</v>
      </c>
      <c r="CN268">
        <v>0</v>
      </c>
      <c r="CO268">
        <v>0</v>
      </c>
      <c r="CP268">
        <v>0</v>
      </c>
      <c r="CQ268">
        <v>0</v>
      </c>
      <c r="CR268">
        <v>0</v>
      </c>
      <c r="CS268">
        <v>0</v>
      </c>
      <c r="CT268">
        <v>0</v>
      </c>
      <c r="CU268">
        <v>0</v>
      </c>
      <c r="CV268">
        <v>0</v>
      </c>
      <c r="CW268">
        <v>0</v>
      </c>
      <c r="CX268">
        <v>0</v>
      </c>
      <c r="CY268">
        <v>0</v>
      </c>
      <c r="CZ268">
        <v>0</v>
      </c>
      <c r="DA268">
        <v>0</v>
      </c>
      <c r="DB268">
        <v>0</v>
      </c>
      <c r="DC268">
        <v>0</v>
      </c>
      <c r="DD268">
        <v>0</v>
      </c>
      <c r="DE268">
        <v>0</v>
      </c>
      <c r="DF268">
        <v>0</v>
      </c>
      <c r="DG268">
        <v>0</v>
      </c>
      <c r="DH268">
        <v>0</v>
      </c>
      <c r="DI268">
        <v>0</v>
      </c>
      <c r="DJ268">
        <v>0</v>
      </c>
      <c r="DK268">
        <v>0</v>
      </c>
      <c r="DL268">
        <v>0</v>
      </c>
      <c r="DM268">
        <v>1</v>
      </c>
      <c r="DN268">
        <v>1</v>
      </c>
      <c r="DO268">
        <v>1</v>
      </c>
      <c r="DP268">
        <v>1</v>
      </c>
      <c r="DQ268">
        <v>1</v>
      </c>
      <c r="DR268">
        <v>1</v>
      </c>
      <c r="DS268">
        <v>1</v>
      </c>
      <c r="DT268">
        <v>1</v>
      </c>
      <c r="DU268">
        <v>1</v>
      </c>
      <c r="DV268">
        <v>2</v>
      </c>
      <c r="DW268">
        <v>2</v>
      </c>
      <c r="DX268">
        <v>2</v>
      </c>
      <c r="DY268">
        <v>2</v>
      </c>
      <c r="DZ268">
        <v>2</v>
      </c>
      <c r="EA268">
        <v>2</v>
      </c>
      <c r="EB268">
        <v>2</v>
      </c>
      <c r="EC268">
        <v>2</v>
      </c>
      <c r="ED268">
        <v>2</v>
      </c>
      <c r="EE268">
        <v>2</v>
      </c>
      <c r="EF268">
        <v>2</v>
      </c>
      <c r="EG268">
        <v>2</v>
      </c>
      <c r="EH268">
        <v>4</v>
      </c>
      <c r="EI268">
        <v>4</v>
      </c>
      <c r="EJ268">
        <v>4</v>
      </c>
      <c r="EK268">
        <v>4</v>
      </c>
      <c r="EL268">
        <v>4</v>
      </c>
      <c r="EM268">
        <v>4</v>
      </c>
      <c r="EN268">
        <v>4</v>
      </c>
      <c r="EO268">
        <v>4</v>
      </c>
      <c r="EP268">
        <v>4</v>
      </c>
      <c r="EQ268">
        <v>4</v>
      </c>
      <c r="ER268">
        <v>4</v>
      </c>
      <c r="ES268">
        <v>4</v>
      </c>
      <c r="ET268">
        <v>4</v>
      </c>
      <c r="EU268">
        <v>4</v>
      </c>
      <c r="EV268">
        <v>4</v>
      </c>
      <c r="EW268">
        <v>4</v>
      </c>
      <c r="EX268">
        <v>4</v>
      </c>
      <c r="EY268">
        <v>4</v>
      </c>
      <c r="EZ268">
        <v>4</v>
      </c>
      <c r="FA268">
        <v>12</v>
      </c>
      <c r="FB268">
        <v>17</v>
      </c>
      <c r="FC268">
        <v>17</v>
      </c>
      <c r="FD268">
        <v>17</v>
      </c>
      <c r="FE268">
        <v>24</v>
      </c>
      <c r="FF268">
        <v>24</v>
      </c>
      <c r="FG268">
        <v>27</v>
      </c>
      <c r="FH268">
        <v>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H255"/>
  <sheetViews>
    <sheetView topLeftCell="A217" workbookViewId="0">
      <selection activeCell="B236" sqref="B236"/>
    </sheetView>
  </sheetViews>
  <sheetFormatPr defaultRowHeight="14.5" x14ac:dyDescent="0.35"/>
  <cols>
    <col min="75" max="86" width="10.453125" bestFit="1" customWidth="1"/>
    <col min="105" max="116" width="10.453125" bestFit="1" customWidth="1"/>
    <col min="136" max="147" width="10.453125" bestFit="1" customWidth="1"/>
  </cols>
  <sheetData>
    <row r="1" spans="1:164" x14ac:dyDescent="0.35">
      <c r="E1">
        <f>SUM(E3:E255)</f>
        <v>28</v>
      </c>
      <c r="F1">
        <f t="shared" ref="F1:BQ1" si="0">SUM(F3:F255)</f>
        <v>30</v>
      </c>
      <c r="G1">
        <f t="shared" si="0"/>
        <v>36</v>
      </c>
      <c r="H1">
        <f t="shared" si="0"/>
        <v>39</v>
      </c>
      <c r="I1">
        <f t="shared" si="0"/>
        <v>52</v>
      </c>
      <c r="J1">
        <f t="shared" si="0"/>
        <v>61</v>
      </c>
      <c r="K1">
        <f t="shared" si="0"/>
        <v>107</v>
      </c>
      <c r="L1">
        <f t="shared" si="0"/>
        <v>126</v>
      </c>
      <c r="M1">
        <f t="shared" si="0"/>
        <v>143</v>
      </c>
      <c r="N1">
        <f t="shared" si="0"/>
        <v>222</v>
      </c>
      <c r="O1">
        <f t="shared" si="0"/>
        <v>284</v>
      </c>
      <c r="P1">
        <f t="shared" si="0"/>
        <v>472</v>
      </c>
      <c r="Q1">
        <f t="shared" si="0"/>
        <v>623</v>
      </c>
      <c r="R1">
        <f t="shared" si="0"/>
        <v>852</v>
      </c>
      <c r="S1">
        <f t="shared" si="0"/>
        <v>1124</v>
      </c>
      <c r="T1">
        <f t="shared" si="0"/>
        <v>1487</v>
      </c>
      <c r="U1">
        <f t="shared" si="0"/>
        <v>2011</v>
      </c>
      <c r="V1">
        <f t="shared" si="0"/>
        <v>2616</v>
      </c>
      <c r="W1">
        <f t="shared" si="0"/>
        <v>3244</v>
      </c>
      <c r="X1">
        <f t="shared" si="0"/>
        <v>3946</v>
      </c>
      <c r="Y1">
        <f t="shared" si="0"/>
        <v>4683</v>
      </c>
      <c r="Z1">
        <f t="shared" si="0"/>
        <v>5150</v>
      </c>
      <c r="AA1">
        <f t="shared" si="0"/>
        <v>6295</v>
      </c>
      <c r="AB1">
        <f t="shared" si="0"/>
        <v>8058</v>
      </c>
      <c r="AC1">
        <f t="shared" si="0"/>
        <v>9395</v>
      </c>
      <c r="AD1">
        <f t="shared" si="0"/>
        <v>10865</v>
      </c>
      <c r="AE1">
        <f t="shared" si="0"/>
        <v>12583</v>
      </c>
      <c r="AF1">
        <f t="shared" si="0"/>
        <v>14352</v>
      </c>
      <c r="AG1">
        <f t="shared" si="0"/>
        <v>16121</v>
      </c>
      <c r="AH1">
        <f t="shared" si="0"/>
        <v>18177</v>
      </c>
      <c r="AI1">
        <f t="shared" si="0"/>
        <v>18890</v>
      </c>
      <c r="AJ1">
        <f t="shared" si="0"/>
        <v>22886</v>
      </c>
      <c r="AK1">
        <f t="shared" si="0"/>
        <v>23394</v>
      </c>
      <c r="AL1">
        <f t="shared" si="0"/>
        <v>25227</v>
      </c>
      <c r="AM1">
        <f t="shared" si="0"/>
        <v>27905</v>
      </c>
      <c r="AN1">
        <f t="shared" si="0"/>
        <v>30384</v>
      </c>
      <c r="AO1">
        <f t="shared" si="0"/>
        <v>33277</v>
      </c>
      <c r="AP1">
        <f t="shared" si="0"/>
        <v>36711</v>
      </c>
      <c r="AQ1">
        <f t="shared" si="0"/>
        <v>39782</v>
      </c>
      <c r="AR1">
        <f t="shared" si="0"/>
        <v>42716</v>
      </c>
      <c r="AS1">
        <f t="shared" si="0"/>
        <v>45602</v>
      </c>
      <c r="AT1">
        <f t="shared" si="0"/>
        <v>48228</v>
      </c>
      <c r="AU1">
        <f t="shared" si="0"/>
        <v>51170</v>
      </c>
      <c r="AV1">
        <f t="shared" si="0"/>
        <v>53796</v>
      </c>
      <c r="AW1">
        <f t="shared" si="0"/>
        <v>55865</v>
      </c>
      <c r="AX1">
        <f t="shared" si="0"/>
        <v>58359</v>
      </c>
      <c r="AY1">
        <f t="shared" si="0"/>
        <v>60694</v>
      </c>
      <c r="AZ1">
        <f t="shared" si="0"/>
        <v>62493</v>
      </c>
      <c r="BA1">
        <f t="shared" si="0"/>
        <v>64404</v>
      </c>
      <c r="BB1">
        <f t="shared" si="0"/>
        <v>67002</v>
      </c>
      <c r="BC1">
        <f t="shared" si="0"/>
        <v>68323</v>
      </c>
      <c r="BD1">
        <f t="shared" si="0"/>
        <v>70250</v>
      </c>
      <c r="BE1">
        <f t="shared" si="0"/>
        <v>72621</v>
      </c>
      <c r="BF1">
        <f t="shared" si="0"/>
        <v>76031</v>
      </c>
      <c r="BG1">
        <f t="shared" si="0"/>
        <v>78085</v>
      </c>
      <c r="BH1">
        <f t="shared" si="0"/>
        <v>80837</v>
      </c>
      <c r="BI1">
        <f t="shared" si="0"/>
        <v>83320</v>
      </c>
      <c r="BJ1">
        <f t="shared" si="0"/>
        <v>84957</v>
      </c>
      <c r="BK1">
        <f t="shared" si="0"/>
        <v>87402</v>
      </c>
      <c r="BL1">
        <f t="shared" si="0"/>
        <v>91666</v>
      </c>
      <c r="BM1">
        <f t="shared" si="0"/>
        <v>97881</v>
      </c>
      <c r="BN1">
        <f t="shared" si="0"/>
        <v>98346</v>
      </c>
      <c r="BO1">
        <f t="shared" si="0"/>
        <v>107985</v>
      </c>
      <c r="BP1">
        <f t="shared" si="0"/>
        <v>113768</v>
      </c>
      <c r="BQ1">
        <f t="shared" si="0"/>
        <v>122133</v>
      </c>
      <c r="BR1">
        <f t="shared" ref="BR1:FH1" si="1">SUM(BR3:BR255)</f>
        <v>130902</v>
      </c>
      <c r="BS1">
        <f t="shared" si="1"/>
        <v>139396</v>
      </c>
      <c r="BT1">
        <f t="shared" si="1"/>
        <v>148863</v>
      </c>
      <c r="BU1">
        <f t="shared" si="1"/>
        <v>164300</v>
      </c>
      <c r="BV1">
        <f t="shared" si="1"/>
        <v>177786</v>
      </c>
      <c r="BW1">
        <f t="shared" si="1"/>
        <v>192876</v>
      </c>
      <c r="BX1">
        <f t="shared" si="1"/>
        <v>209917</v>
      </c>
      <c r="BY1">
        <f t="shared" si="1"/>
        <v>225364</v>
      </c>
      <c r="BZ1">
        <f t="shared" si="1"/>
        <v>245777</v>
      </c>
      <c r="CA1">
        <f t="shared" si="1"/>
        <v>259616</v>
      </c>
      <c r="CB1">
        <f t="shared" si="1"/>
        <v>276249</v>
      </c>
      <c r="CC1">
        <f t="shared" si="1"/>
        <v>299637</v>
      </c>
      <c r="CD1">
        <f t="shared" si="1"/>
        <v>328353</v>
      </c>
      <c r="CE1">
        <f t="shared" si="1"/>
        <v>353689</v>
      </c>
      <c r="CF1">
        <f t="shared" si="1"/>
        <v>375508</v>
      </c>
      <c r="CG1">
        <f t="shared" si="1"/>
        <v>401755</v>
      </c>
      <c r="CH1">
        <f t="shared" si="1"/>
        <v>421158</v>
      </c>
      <c r="CI1">
        <f t="shared" si="1"/>
        <v>448324</v>
      </c>
      <c r="CJ1">
        <f t="shared" si="1"/>
        <v>473417</v>
      </c>
      <c r="CK1">
        <f t="shared" si="1"/>
        <v>510084</v>
      </c>
      <c r="CL1">
        <f t="shared" si="1"/>
        <v>540912</v>
      </c>
      <c r="CM1">
        <f t="shared" si="1"/>
        <v>567032</v>
      </c>
      <c r="CN1">
        <f t="shared" si="1"/>
        <v>590955</v>
      </c>
      <c r="CO1">
        <f t="shared" si="1"/>
        <v>622609</v>
      </c>
      <c r="CP1">
        <f t="shared" si="1"/>
        <v>644611</v>
      </c>
      <c r="CQ1">
        <f t="shared" si="1"/>
        <v>679438</v>
      </c>
      <c r="CR1">
        <f t="shared" si="1"/>
        <v>709867</v>
      </c>
      <c r="CS1">
        <f t="shared" si="1"/>
        <v>738658</v>
      </c>
      <c r="CT1">
        <f t="shared" si="1"/>
        <v>788691</v>
      </c>
      <c r="CU1">
        <f t="shared" si="1"/>
        <v>816470</v>
      </c>
      <c r="CV1">
        <f t="shared" si="1"/>
        <v>845073</v>
      </c>
      <c r="CW1">
        <f t="shared" si="1"/>
        <v>872876</v>
      </c>
      <c r="CX1">
        <f t="shared" si="1"/>
        <v>906142</v>
      </c>
      <c r="CY1">
        <f t="shared" si="1"/>
        <v>948310</v>
      </c>
      <c r="CZ1">
        <f t="shared" si="1"/>
        <v>1013281</v>
      </c>
      <c r="DA1">
        <f t="shared" si="1"/>
        <v>1051512</v>
      </c>
      <c r="DB1">
        <f t="shared" si="1"/>
        <v>1092429</v>
      </c>
      <c r="DC1">
        <f t="shared" si="1"/>
        <v>1124752</v>
      </c>
      <c r="DD1">
        <f t="shared" si="1"/>
        <v>1158816</v>
      </c>
      <c r="DE1">
        <f t="shared" si="1"/>
        <v>1195421</v>
      </c>
      <c r="DF1">
        <f t="shared" si="1"/>
        <v>1241339</v>
      </c>
      <c r="DG1">
        <f t="shared" si="1"/>
        <v>1280836</v>
      </c>
      <c r="DH1">
        <f t="shared" si="1"/>
        <v>1317358</v>
      </c>
      <c r="DI1">
        <f t="shared" si="1"/>
        <v>1370907</v>
      </c>
      <c r="DJ1">
        <f t="shared" si="1"/>
        <v>1404501</v>
      </c>
      <c r="DK1">
        <f t="shared" si="1"/>
        <v>1451495</v>
      </c>
      <c r="DL1">
        <f t="shared" si="1"/>
        <v>1488530</v>
      </c>
      <c r="DM1">
        <f t="shared" si="1"/>
        <v>1544372</v>
      </c>
      <c r="DN1">
        <f t="shared" si="1"/>
        <v>1584107</v>
      </c>
      <c r="DO1">
        <f t="shared" si="1"/>
        <v>1632096</v>
      </c>
      <c r="DP1">
        <f t="shared" si="1"/>
        <v>1688687</v>
      </c>
      <c r="DQ1">
        <f t="shared" si="1"/>
        <v>1729573</v>
      </c>
      <c r="DR1">
        <f t="shared" si="1"/>
        <v>1782471</v>
      </c>
      <c r="DS1">
        <f t="shared" si="1"/>
        <v>1834636</v>
      </c>
      <c r="DT1">
        <f t="shared" si="1"/>
        <v>1893549</v>
      </c>
      <c r="DU1">
        <f t="shared" si="1"/>
        <v>1944814</v>
      </c>
      <c r="DV1">
        <f t="shared" si="1"/>
        <v>2053465</v>
      </c>
      <c r="DW1">
        <f t="shared" si="1"/>
        <v>2108436</v>
      </c>
      <c r="DX1">
        <f t="shared" si="1"/>
        <v>2163876</v>
      </c>
      <c r="DY1">
        <f t="shared" si="1"/>
        <v>2227599</v>
      </c>
      <c r="DZ1">
        <f t="shared" si="1"/>
        <v>2282813</v>
      </c>
      <c r="EA1">
        <f t="shared" si="1"/>
        <v>2346206</v>
      </c>
      <c r="EB1">
        <f t="shared" si="1"/>
        <v>2413063</v>
      </c>
      <c r="EC1">
        <f t="shared" si="1"/>
        <v>2490390</v>
      </c>
      <c r="ED1">
        <f t="shared" si="1"/>
        <v>2560862</v>
      </c>
      <c r="EE1">
        <f t="shared" si="1"/>
        <v>2637170</v>
      </c>
      <c r="EF1">
        <f t="shared" si="1"/>
        <v>2692065</v>
      </c>
      <c r="EG1">
        <f t="shared" si="1"/>
        <v>2796188</v>
      </c>
      <c r="EH1">
        <f t="shared" si="1"/>
        <v>2875330</v>
      </c>
      <c r="EI1">
        <f t="shared" si="1"/>
        <v>2945359</v>
      </c>
      <c r="EJ1">
        <f t="shared" si="1"/>
        <v>3014515</v>
      </c>
      <c r="EK1">
        <f t="shared" si="1"/>
        <v>3086717</v>
      </c>
      <c r="EL1">
        <f t="shared" si="1"/>
        <v>3141810</v>
      </c>
      <c r="EM1">
        <f t="shared" si="1"/>
        <v>3293408</v>
      </c>
      <c r="EN1">
        <f t="shared" si="1"/>
        <v>3375668</v>
      </c>
      <c r="EO1">
        <f t="shared" si="1"/>
        <v>3454807</v>
      </c>
      <c r="EP1">
        <f t="shared" si="1"/>
        <v>3540696</v>
      </c>
      <c r="EQ1">
        <f t="shared" si="1"/>
        <v>3620412</v>
      </c>
      <c r="ER1">
        <f t="shared" si="1"/>
        <v>3706353</v>
      </c>
      <c r="ES1">
        <f t="shared" si="1"/>
        <v>3777131</v>
      </c>
      <c r="ET1">
        <f t="shared" si="1"/>
        <v>3857338</v>
      </c>
      <c r="EU1">
        <f t="shared" si="1"/>
        <v>3955169</v>
      </c>
      <c r="EV1">
        <f t="shared" si="1"/>
        <v>4073955</v>
      </c>
      <c r="EW1">
        <f t="shared" si="1"/>
        <v>4155099</v>
      </c>
      <c r="EX1">
        <f t="shared" si="1"/>
        <v>4250107</v>
      </c>
      <c r="EY1">
        <f t="shared" si="1"/>
        <v>4365932</v>
      </c>
      <c r="EZ1">
        <f t="shared" si="1"/>
        <v>4434628</v>
      </c>
      <c r="FA1">
        <f t="shared" si="1"/>
        <v>4526333</v>
      </c>
      <c r="FB1">
        <f t="shared" si="1"/>
        <v>4630391</v>
      </c>
      <c r="FC1">
        <f t="shared" si="1"/>
        <v>4746118</v>
      </c>
      <c r="FD1">
        <f t="shared" si="1"/>
        <v>4838921</v>
      </c>
      <c r="FE1">
        <f t="shared" si="1"/>
        <v>4945557</v>
      </c>
      <c r="FF1">
        <f t="shared" si="1"/>
        <v>5051864</v>
      </c>
      <c r="FG1">
        <f t="shared" si="1"/>
        <v>5140899</v>
      </c>
      <c r="FH1">
        <f t="shared" si="1"/>
        <v>5235813</v>
      </c>
    </row>
    <row r="2" spans="1:164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s="1">
        <v>43832</v>
      </c>
      <c r="P2" s="1">
        <v>43863</v>
      </c>
      <c r="Q2" s="1">
        <v>43892</v>
      </c>
      <c r="R2" s="1">
        <v>43923</v>
      </c>
      <c r="S2" s="1">
        <v>43953</v>
      </c>
      <c r="T2" s="1">
        <v>43984</v>
      </c>
      <c r="U2" s="1">
        <v>44014</v>
      </c>
      <c r="V2" s="1">
        <v>44045</v>
      </c>
      <c r="W2" s="1">
        <v>44076</v>
      </c>
      <c r="X2" s="1">
        <v>44106</v>
      </c>
      <c r="Y2" s="1">
        <v>44137</v>
      </c>
      <c r="Z2" s="1">
        <v>44167</v>
      </c>
      <c r="AA2" t="s">
        <v>14</v>
      </c>
      <c r="AB2" t="s">
        <v>15</v>
      </c>
      <c r="AC2" t="s">
        <v>16</v>
      </c>
      <c r="AD2" t="s">
        <v>17</v>
      </c>
      <c r="AE2" t="s">
        <v>18</v>
      </c>
      <c r="AF2" t="s">
        <v>19</v>
      </c>
      <c r="AG2" t="s">
        <v>20</v>
      </c>
      <c r="AH2" t="s">
        <v>21</v>
      </c>
      <c r="AI2" t="s">
        <v>22</v>
      </c>
      <c r="AJ2" t="s">
        <v>23</v>
      </c>
      <c r="AK2" t="s">
        <v>24</v>
      </c>
      <c r="AL2" t="s">
        <v>25</v>
      </c>
      <c r="AM2" t="s">
        <v>26</v>
      </c>
      <c r="AN2" t="s">
        <v>27</v>
      </c>
      <c r="AO2" t="s">
        <v>28</v>
      </c>
      <c r="AP2" t="s">
        <v>29</v>
      </c>
      <c r="AQ2" t="s">
        <v>30</v>
      </c>
      <c r="AR2" s="1">
        <v>43833</v>
      </c>
      <c r="AS2" s="1">
        <v>43864</v>
      </c>
      <c r="AT2" s="1">
        <v>43893</v>
      </c>
      <c r="AU2" s="1">
        <v>43924</v>
      </c>
      <c r="AV2" s="1">
        <v>43954</v>
      </c>
      <c r="AW2" s="1">
        <v>43985</v>
      </c>
      <c r="AX2" s="1">
        <v>44015</v>
      </c>
      <c r="AY2" s="1">
        <v>44046</v>
      </c>
      <c r="AZ2" s="1">
        <v>44077</v>
      </c>
      <c r="BA2" s="1">
        <v>44107</v>
      </c>
      <c r="BB2" s="1">
        <v>44138</v>
      </c>
      <c r="BC2" s="1">
        <v>44168</v>
      </c>
      <c r="BD2" t="s">
        <v>31</v>
      </c>
      <c r="BE2" t="s">
        <v>32</v>
      </c>
      <c r="BF2" t="s">
        <v>33</v>
      </c>
      <c r="BG2" t="s">
        <v>236</v>
      </c>
      <c r="BH2" t="s">
        <v>237</v>
      </c>
      <c r="BI2" t="s">
        <v>238</v>
      </c>
      <c r="BJ2" t="s">
        <v>253</v>
      </c>
      <c r="BK2" t="s">
        <v>260</v>
      </c>
      <c r="BL2" t="s">
        <v>270</v>
      </c>
      <c r="BM2" t="s">
        <v>275</v>
      </c>
      <c r="BN2" t="s">
        <v>281</v>
      </c>
      <c r="BO2" t="s">
        <v>285</v>
      </c>
      <c r="BP2" t="s">
        <v>288</v>
      </c>
      <c r="BQ2" t="s">
        <v>293</v>
      </c>
      <c r="BR2" t="s">
        <v>297</v>
      </c>
      <c r="BS2" t="s">
        <v>299</v>
      </c>
      <c r="BT2" t="s">
        <v>304</v>
      </c>
      <c r="BU2" t="s">
        <v>305</v>
      </c>
      <c r="BV2" t="s">
        <v>307</v>
      </c>
      <c r="BW2" s="1">
        <v>43834</v>
      </c>
      <c r="BX2" s="1">
        <v>43865</v>
      </c>
      <c r="BY2" s="1">
        <v>43894</v>
      </c>
      <c r="BZ2" s="1">
        <v>43925</v>
      </c>
      <c r="CA2" s="1">
        <v>43955</v>
      </c>
      <c r="CB2" s="1">
        <v>43986</v>
      </c>
      <c r="CC2" s="1">
        <v>44016</v>
      </c>
      <c r="CD2" s="1">
        <v>44047</v>
      </c>
      <c r="CE2" s="1">
        <v>44078</v>
      </c>
      <c r="CF2" s="1">
        <v>44108</v>
      </c>
      <c r="CG2" s="1">
        <v>44139</v>
      </c>
      <c r="CH2" s="1">
        <v>44169</v>
      </c>
      <c r="CI2" t="s">
        <v>318</v>
      </c>
      <c r="CJ2" t="s">
        <v>319</v>
      </c>
      <c r="CK2" t="s">
        <v>320</v>
      </c>
      <c r="CL2" t="s">
        <v>321</v>
      </c>
      <c r="CM2" t="s">
        <v>322</v>
      </c>
      <c r="CN2" t="s">
        <v>323</v>
      </c>
      <c r="CO2" t="s">
        <v>324</v>
      </c>
      <c r="CP2" t="s">
        <v>325</v>
      </c>
      <c r="CQ2" t="s">
        <v>326</v>
      </c>
      <c r="CR2" t="s">
        <v>327</v>
      </c>
      <c r="CS2" t="s">
        <v>328</v>
      </c>
      <c r="CT2" t="s">
        <v>329</v>
      </c>
      <c r="CU2" t="s">
        <v>330</v>
      </c>
      <c r="CV2" t="s">
        <v>331</v>
      </c>
      <c r="CW2" t="s">
        <v>332</v>
      </c>
      <c r="CX2" t="s">
        <v>333</v>
      </c>
      <c r="CY2" t="s">
        <v>334</v>
      </c>
      <c r="CZ2" t="s">
        <v>335</v>
      </c>
      <c r="DA2" s="1">
        <v>43835</v>
      </c>
      <c r="DB2" s="1">
        <v>43866</v>
      </c>
      <c r="DC2" s="1">
        <v>43895</v>
      </c>
      <c r="DD2" s="1">
        <v>43926</v>
      </c>
      <c r="DE2" s="1">
        <v>43956</v>
      </c>
      <c r="DF2" s="1">
        <v>43987</v>
      </c>
      <c r="DG2" s="1">
        <v>44017</v>
      </c>
      <c r="DH2" s="1">
        <v>44048</v>
      </c>
      <c r="DI2" s="1">
        <v>44079</v>
      </c>
      <c r="DJ2" s="1">
        <v>44109</v>
      </c>
      <c r="DK2" s="1">
        <v>44140</v>
      </c>
      <c r="DL2" s="1">
        <v>44170</v>
      </c>
      <c r="DM2" t="s">
        <v>340</v>
      </c>
      <c r="DN2" t="s">
        <v>342</v>
      </c>
      <c r="DO2" t="s">
        <v>343</v>
      </c>
      <c r="DP2" t="s">
        <v>344</v>
      </c>
      <c r="DQ2" t="s">
        <v>345</v>
      </c>
      <c r="DR2" t="s">
        <v>346</v>
      </c>
      <c r="DS2" t="s">
        <v>347</v>
      </c>
      <c r="DT2" t="s">
        <v>348</v>
      </c>
      <c r="DU2" t="s">
        <v>349</v>
      </c>
      <c r="DV2" t="s">
        <v>350</v>
      </c>
      <c r="DW2" t="s">
        <v>351</v>
      </c>
      <c r="DX2" t="s">
        <v>352</v>
      </c>
      <c r="DY2" t="s">
        <v>353</v>
      </c>
      <c r="DZ2" t="s">
        <v>354</v>
      </c>
      <c r="EA2" t="s">
        <v>355</v>
      </c>
      <c r="EB2" t="s">
        <v>356</v>
      </c>
      <c r="EC2" t="s">
        <v>357</v>
      </c>
      <c r="ED2" t="s">
        <v>358</v>
      </c>
      <c r="EE2" t="s">
        <v>359</v>
      </c>
      <c r="EF2" s="1">
        <v>43836</v>
      </c>
      <c r="EG2" s="1">
        <v>43867</v>
      </c>
      <c r="EH2" s="1">
        <v>43896</v>
      </c>
      <c r="EI2" s="1">
        <v>43927</v>
      </c>
      <c r="EJ2" s="1">
        <v>43957</v>
      </c>
      <c r="EK2" s="1">
        <v>43988</v>
      </c>
      <c r="EL2" s="1">
        <v>44018</v>
      </c>
      <c r="EM2" s="1">
        <v>44049</v>
      </c>
      <c r="EN2" s="1">
        <v>44080</v>
      </c>
      <c r="EO2" s="1">
        <v>44110</v>
      </c>
      <c r="EP2" s="1">
        <v>44141</v>
      </c>
      <c r="EQ2" s="1">
        <v>44171</v>
      </c>
      <c r="ER2" t="s">
        <v>360</v>
      </c>
      <c r="ES2" t="s">
        <v>361</v>
      </c>
      <c r="ET2" t="s">
        <v>362</v>
      </c>
      <c r="EU2" t="s">
        <v>364</v>
      </c>
      <c r="EV2" t="s">
        <v>365</v>
      </c>
      <c r="EW2" t="s">
        <v>366</v>
      </c>
      <c r="EX2" t="s">
        <v>367</v>
      </c>
      <c r="EY2" t="s">
        <v>368</v>
      </c>
      <c r="EZ2" t="s">
        <v>369</v>
      </c>
      <c r="FA2" t="s">
        <v>370</v>
      </c>
      <c r="FB2" t="s">
        <v>371</v>
      </c>
      <c r="FC2" t="s">
        <v>372</v>
      </c>
      <c r="FD2" t="s">
        <v>373</v>
      </c>
      <c r="FE2" t="s">
        <v>374</v>
      </c>
      <c r="FF2" t="s">
        <v>375</v>
      </c>
      <c r="FG2" t="s">
        <v>379</v>
      </c>
      <c r="FH2" t="s">
        <v>380</v>
      </c>
    </row>
    <row r="3" spans="1:164" x14ac:dyDescent="0.35">
      <c r="B3" t="s">
        <v>61</v>
      </c>
      <c r="C3">
        <v>33</v>
      </c>
      <c r="D3">
        <v>65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1</v>
      </c>
      <c r="BH3">
        <v>1</v>
      </c>
      <c r="BI3">
        <v>1</v>
      </c>
      <c r="BJ3">
        <v>1</v>
      </c>
      <c r="BK3">
        <v>1</v>
      </c>
      <c r="BL3">
        <v>1</v>
      </c>
      <c r="BM3">
        <v>1</v>
      </c>
      <c r="BN3">
        <v>1</v>
      </c>
      <c r="BO3">
        <v>1</v>
      </c>
      <c r="BP3">
        <v>2</v>
      </c>
      <c r="BQ3">
        <v>2</v>
      </c>
      <c r="BR3">
        <v>2</v>
      </c>
      <c r="BS3">
        <v>2</v>
      </c>
      <c r="BT3">
        <v>2</v>
      </c>
      <c r="BU3">
        <v>2</v>
      </c>
      <c r="BV3">
        <v>5</v>
      </c>
      <c r="BW3">
        <v>5</v>
      </c>
      <c r="BX3">
        <v>10</v>
      </c>
      <c r="BY3">
        <v>10</v>
      </c>
      <c r="BZ3">
        <v>10</v>
      </c>
      <c r="CA3">
        <v>15</v>
      </c>
      <c r="CB3">
        <v>18</v>
      </c>
      <c r="CC3">
        <v>18</v>
      </c>
      <c r="CD3">
        <v>29</v>
      </c>
      <c r="CE3">
        <v>32</v>
      </c>
      <c r="CF3">
        <v>32</v>
      </c>
      <c r="CG3">
        <v>32</v>
      </c>
      <c r="CH3">
        <v>32</v>
      </c>
      <c r="CI3">
        <v>32</v>
      </c>
      <c r="CJ3">
        <v>40</v>
      </c>
      <c r="CK3">
        <v>43</v>
      </c>
      <c r="CL3">
        <v>54</v>
      </c>
      <c r="CM3">
        <v>99</v>
      </c>
      <c r="CN3">
        <v>112</v>
      </c>
      <c r="CO3">
        <v>131</v>
      </c>
      <c r="CP3">
        <v>135</v>
      </c>
      <c r="CQ3">
        <v>150</v>
      </c>
      <c r="CR3">
        <v>166</v>
      </c>
      <c r="CS3">
        <v>179</v>
      </c>
      <c r="CT3">
        <v>188</v>
      </c>
      <c r="CU3">
        <v>188</v>
      </c>
      <c r="CV3">
        <v>207</v>
      </c>
      <c r="CW3">
        <v>220</v>
      </c>
      <c r="CX3">
        <v>228</v>
      </c>
      <c r="CY3">
        <v>252</v>
      </c>
      <c r="CZ3">
        <v>260</v>
      </c>
      <c r="DA3">
        <v>310</v>
      </c>
      <c r="DB3">
        <v>331</v>
      </c>
      <c r="DC3">
        <v>345</v>
      </c>
      <c r="DD3">
        <v>397</v>
      </c>
      <c r="DE3">
        <v>421</v>
      </c>
      <c r="DF3">
        <v>458</v>
      </c>
      <c r="DG3">
        <v>468</v>
      </c>
      <c r="DH3">
        <v>472</v>
      </c>
      <c r="DI3">
        <v>502</v>
      </c>
      <c r="DJ3">
        <v>558</v>
      </c>
      <c r="DK3">
        <v>558</v>
      </c>
      <c r="DL3">
        <v>610</v>
      </c>
      <c r="DM3">
        <v>648</v>
      </c>
      <c r="DN3">
        <v>691</v>
      </c>
      <c r="DO3">
        <v>745</v>
      </c>
      <c r="DP3">
        <v>745</v>
      </c>
      <c r="DQ3">
        <v>778</v>
      </c>
      <c r="DR3">
        <v>801</v>
      </c>
      <c r="DS3">
        <v>850</v>
      </c>
      <c r="DT3">
        <v>930</v>
      </c>
      <c r="DU3">
        <v>938</v>
      </c>
      <c r="DV3">
        <v>996</v>
      </c>
      <c r="DW3">
        <v>1040</v>
      </c>
      <c r="DX3">
        <v>1075</v>
      </c>
      <c r="DY3">
        <v>1097</v>
      </c>
      <c r="DZ3">
        <v>1128</v>
      </c>
      <c r="EA3">
        <v>1138</v>
      </c>
      <c r="EB3">
        <v>1209</v>
      </c>
      <c r="EC3">
        <v>1259</v>
      </c>
      <c r="ED3">
        <v>1303</v>
      </c>
      <c r="EE3">
        <v>1328</v>
      </c>
      <c r="EF3">
        <v>1428</v>
      </c>
      <c r="EG3">
        <v>1450</v>
      </c>
      <c r="EH3">
        <v>1522</v>
      </c>
      <c r="EI3">
        <v>1585</v>
      </c>
      <c r="EJ3">
        <v>1762</v>
      </c>
      <c r="EK3">
        <v>1830</v>
      </c>
      <c r="EL3">
        <v>1875</v>
      </c>
      <c r="EM3">
        <v>2171</v>
      </c>
      <c r="EN3">
        <v>2651</v>
      </c>
      <c r="EO3">
        <v>3013</v>
      </c>
      <c r="EP3">
        <v>3326</v>
      </c>
      <c r="EQ3">
        <v>3928</v>
      </c>
      <c r="ER3">
        <v>4201</v>
      </c>
      <c r="ES3">
        <v>4725</v>
      </c>
      <c r="ET3">
        <v>5164</v>
      </c>
      <c r="EU3">
        <v>5508</v>
      </c>
      <c r="EV3">
        <v>6158</v>
      </c>
      <c r="EW3">
        <v>7660</v>
      </c>
      <c r="EX3">
        <v>7962</v>
      </c>
      <c r="EY3">
        <v>8292</v>
      </c>
      <c r="EZ3">
        <v>8764</v>
      </c>
      <c r="FA3">
        <v>8841</v>
      </c>
      <c r="FB3">
        <v>9260</v>
      </c>
      <c r="FC3">
        <v>9869</v>
      </c>
      <c r="FD3">
        <v>10174</v>
      </c>
      <c r="FE3">
        <v>10306</v>
      </c>
      <c r="FF3">
        <v>10674</v>
      </c>
      <c r="FG3">
        <v>12604</v>
      </c>
      <c r="FH3">
        <v>13934</v>
      </c>
    </row>
    <row r="4" spans="1:164" x14ac:dyDescent="0.35">
      <c r="B4" t="s">
        <v>131</v>
      </c>
      <c r="C4">
        <v>41.153300000000002</v>
      </c>
      <c r="D4">
        <v>20.168299999999999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2</v>
      </c>
      <c r="BM4">
        <v>2</v>
      </c>
      <c r="BN4">
        <v>2</v>
      </c>
      <c r="BO4">
        <v>10</v>
      </c>
      <c r="BP4">
        <v>17</v>
      </c>
      <c r="BQ4">
        <v>17</v>
      </c>
      <c r="BR4">
        <v>31</v>
      </c>
      <c r="BS4">
        <v>31</v>
      </c>
      <c r="BT4">
        <v>33</v>
      </c>
      <c r="BU4">
        <v>44</v>
      </c>
      <c r="BV4">
        <v>52</v>
      </c>
      <c r="BW4">
        <v>67</v>
      </c>
      <c r="BX4">
        <v>76</v>
      </c>
      <c r="BY4">
        <v>89</v>
      </c>
      <c r="BZ4">
        <v>99</v>
      </c>
      <c r="CA4">
        <v>104</v>
      </c>
      <c r="CB4">
        <v>116</v>
      </c>
      <c r="CC4">
        <v>131</v>
      </c>
      <c r="CD4">
        <v>154</v>
      </c>
      <c r="CE4">
        <v>165</v>
      </c>
      <c r="CF4">
        <v>182</v>
      </c>
      <c r="CG4">
        <v>197</v>
      </c>
      <c r="CH4">
        <v>217</v>
      </c>
      <c r="CI4">
        <v>232</v>
      </c>
      <c r="CJ4">
        <v>248</v>
      </c>
      <c r="CK4">
        <v>251</v>
      </c>
      <c r="CL4">
        <v>277</v>
      </c>
      <c r="CM4">
        <v>283</v>
      </c>
      <c r="CN4">
        <v>302</v>
      </c>
      <c r="CO4">
        <v>314</v>
      </c>
      <c r="CP4">
        <v>327</v>
      </c>
      <c r="CQ4">
        <v>345</v>
      </c>
      <c r="CR4">
        <v>356</v>
      </c>
      <c r="CS4">
        <v>385</v>
      </c>
      <c r="CT4">
        <v>394</v>
      </c>
      <c r="CU4">
        <v>403</v>
      </c>
      <c r="CV4">
        <v>410</v>
      </c>
      <c r="CW4">
        <v>422</v>
      </c>
      <c r="CX4">
        <v>431</v>
      </c>
      <c r="CY4">
        <v>455</v>
      </c>
      <c r="CZ4">
        <v>470</v>
      </c>
      <c r="DA4">
        <v>488</v>
      </c>
      <c r="DB4">
        <v>519</v>
      </c>
      <c r="DC4">
        <v>531</v>
      </c>
      <c r="DD4">
        <v>543</v>
      </c>
      <c r="DE4">
        <v>570</v>
      </c>
      <c r="DF4">
        <v>595</v>
      </c>
      <c r="DG4">
        <v>605</v>
      </c>
      <c r="DH4">
        <v>620</v>
      </c>
      <c r="DI4">
        <v>627</v>
      </c>
      <c r="DJ4">
        <v>650</v>
      </c>
      <c r="DK4">
        <v>654</v>
      </c>
      <c r="DL4">
        <v>682</v>
      </c>
      <c r="DM4">
        <v>688</v>
      </c>
      <c r="DN4">
        <v>694</v>
      </c>
      <c r="DO4">
        <v>705</v>
      </c>
      <c r="DP4">
        <v>714</v>
      </c>
      <c r="DQ4">
        <v>715</v>
      </c>
      <c r="DR4">
        <v>727</v>
      </c>
      <c r="DS4">
        <v>742</v>
      </c>
      <c r="DT4">
        <v>758</v>
      </c>
      <c r="DU4">
        <v>771</v>
      </c>
      <c r="DV4">
        <v>777</v>
      </c>
      <c r="DW4">
        <v>783</v>
      </c>
      <c r="DX4">
        <v>789</v>
      </c>
      <c r="DY4">
        <v>795</v>
      </c>
      <c r="DZ4">
        <v>803</v>
      </c>
      <c r="EA4">
        <v>812</v>
      </c>
      <c r="EB4">
        <v>823</v>
      </c>
      <c r="EC4">
        <v>851</v>
      </c>
      <c r="ED4">
        <v>857</v>
      </c>
      <c r="EE4">
        <v>872</v>
      </c>
      <c r="EF4">
        <v>877</v>
      </c>
      <c r="EG4">
        <v>891</v>
      </c>
      <c r="EH4">
        <v>898</v>
      </c>
      <c r="EI4">
        <v>898</v>
      </c>
      <c r="EJ4">
        <v>910</v>
      </c>
      <c r="EK4">
        <v>925</v>
      </c>
      <c r="EL4">
        <v>938</v>
      </c>
      <c r="EM4">
        <v>945</v>
      </c>
      <c r="EN4">
        <v>960</v>
      </c>
      <c r="EO4">
        <v>980</v>
      </c>
      <c r="EP4">
        <v>1001</v>
      </c>
      <c r="EQ4">
        <v>1034</v>
      </c>
      <c r="ER4">
        <v>1039</v>
      </c>
      <c r="ES4">
        <v>1044</v>
      </c>
      <c r="ET4">
        <v>1055</v>
      </c>
      <c r="EU4">
        <v>1064</v>
      </c>
      <c r="EV4">
        <v>1077</v>
      </c>
      <c r="EW4">
        <v>1086</v>
      </c>
      <c r="EX4">
        <v>1114</v>
      </c>
      <c r="EY4">
        <v>1126</v>
      </c>
      <c r="EZ4">
        <v>1134</v>
      </c>
      <c r="FA4">
        <v>1159</v>
      </c>
      <c r="FB4">
        <v>1195</v>
      </c>
      <c r="FC4">
        <v>1217</v>
      </c>
      <c r="FD4">
        <v>1250</v>
      </c>
      <c r="FE4">
        <v>1298</v>
      </c>
      <c r="FF4">
        <v>1346</v>
      </c>
      <c r="FG4">
        <v>1384</v>
      </c>
      <c r="FH4">
        <v>1438</v>
      </c>
    </row>
    <row r="5" spans="1:164" x14ac:dyDescent="0.35">
      <c r="B5" t="s">
        <v>64</v>
      </c>
      <c r="C5">
        <v>28.033899999999999</v>
      </c>
      <c r="D5">
        <v>1.6596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8</v>
      </c>
      <c r="BD5">
        <v>8</v>
      </c>
      <c r="BE5">
        <v>12</v>
      </c>
      <c r="BF5">
        <v>12</v>
      </c>
      <c r="BG5">
        <v>12</v>
      </c>
      <c r="BH5">
        <v>12</v>
      </c>
      <c r="BI5">
        <v>12</v>
      </c>
      <c r="BJ5">
        <v>32</v>
      </c>
      <c r="BK5">
        <v>32</v>
      </c>
      <c r="BL5">
        <v>32</v>
      </c>
      <c r="BM5">
        <v>65</v>
      </c>
      <c r="BN5">
        <v>65</v>
      </c>
      <c r="BO5">
        <v>24</v>
      </c>
      <c r="BP5">
        <v>65</v>
      </c>
      <c r="BQ5">
        <v>29</v>
      </c>
      <c r="BR5">
        <v>29</v>
      </c>
      <c r="BS5">
        <v>31</v>
      </c>
      <c r="BT5">
        <v>31</v>
      </c>
      <c r="BU5">
        <v>37</v>
      </c>
      <c r="BV5">
        <v>46</v>
      </c>
      <c r="BW5">
        <v>61</v>
      </c>
      <c r="BX5">
        <v>61</v>
      </c>
      <c r="BY5">
        <v>62</v>
      </c>
      <c r="BZ5">
        <v>90</v>
      </c>
      <c r="CA5">
        <v>90</v>
      </c>
      <c r="CB5">
        <v>90</v>
      </c>
      <c r="CC5">
        <v>113</v>
      </c>
      <c r="CD5">
        <v>237</v>
      </c>
      <c r="CE5">
        <v>347</v>
      </c>
      <c r="CF5">
        <v>405</v>
      </c>
      <c r="CG5">
        <v>460</v>
      </c>
      <c r="CH5">
        <v>591</v>
      </c>
      <c r="CI5">
        <v>601</v>
      </c>
      <c r="CJ5">
        <v>691</v>
      </c>
      <c r="CK5">
        <v>708</v>
      </c>
      <c r="CL5">
        <v>783</v>
      </c>
      <c r="CM5">
        <v>846</v>
      </c>
      <c r="CN5">
        <v>894</v>
      </c>
      <c r="CO5">
        <v>1047</v>
      </c>
      <c r="CP5">
        <v>1099</v>
      </c>
      <c r="CQ5">
        <v>1152</v>
      </c>
      <c r="CR5">
        <v>1204</v>
      </c>
      <c r="CS5">
        <v>1355</v>
      </c>
      <c r="CT5">
        <v>1408</v>
      </c>
      <c r="CU5">
        <v>1479</v>
      </c>
      <c r="CV5">
        <v>1508</v>
      </c>
      <c r="CW5">
        <v>1558</v>
      </c>
      <c r="CX5">
        <v>1651</v>
      </c>
      <c r="CY5">
        <v>1702</v>
      </c>
      <c r="CZ5">
        <v>1779</v>
      </c>
      <c r="DA5">
        <v>1821</v>
      </c>
      <c r="DB5">
        <v>1872</v>
      </c>
      <c r="DC5">
        <v>1936</v>
      </c>
      <c r="DD5">
        <v>1998</v>
      </c>
      <c r="DE5">
        <v>2067</v>
      </c>
      <c r="DF5">
        <v>2197</v>
      </c>
      <c r="DG5">
        <v>2323</v>
      </c>
      <c r="DH5">
        <v>2467</v>
      </c>
      <c r="DI5">
        <v>2546</v>
      </c>
      <c r="DJ5">
        <v>2678</v>
      </c>
      <c r="DK5">
        <v>2841</v>
      </c>
      <c r="DL5">
        <v>2998</v>
      </c>
      <c r="DM5">
        <v>3058</v>
      </c>
      <c r="DN5">
        <v>3158</v>
      </c>
      <c r="DO5">
        <v>3271</v>
      </c>
      <c r="DP5">
        <v>3409</v>
      </c>
      <c r="DQ5">
        <v>3507</v>
      </c>
      <c r="DR5">
        <v>3625</v>
      </c>
      <c r="DS5">
        <v>3746</v>
      </c>
      <c r="DT5">
        <v>3968</v>
      </c>
      <c r="DU5">
        <v>4062</v>
      </c>
      <c r="DV5">
        <v>4256</v>
      </c>
      <c r="DW5">
        <v>4426</v>
      </c>
      <c r="DX5">
        <v>4784</v>
      </c>
      <c r="DY5">
        <v>4747</v>
      </c>
      <c r="DZ5">
        <v>4918</v>
      </c>
      <c r="EA5">
        <v>5129</v>
      </c>
      <c r="EB5">
        <v>5277</v>
      </c>
      <c r="EC5">
        <v>5422</v>
      </c>
      <c r="ED5">
        <v>5549</v>
      </c>
      <c r="EE5">
        <v>5748</v>
      </c>
      <c r="EF5">
        <v>5894</v>
      </c>
      <c r="EG5">
        <v>6067</v>
      </c>
      <c r="EH5">
        <v>6218</v>
      </c>
      <c r="EI5">
        <v>6297</v>
      </c>
      <c r="EJ5">
        <v>6453</v>
      </c>
      <c r="EK5">
        <v>6631</v>
      </c>
      <c r="EL5">
        <v>6717</v>
      </c>
      <c r="EM5">
        <v>6799</v>
      </c>
      <c r="EN5">
        <v>6951</v>
      </c>
      <c r="EO5">
        <v>7074</v>
      </c>
      <c r="EP5">
        <v>7255</v>
      </c>
      <c r="EQ5">
        <v>7322</v>
      </c>
      <c r="ER5">
        <v>7420</v>
      </c>
      <c r="ES5">
        <v>7606</v>
      </c>
      <c r="ET5">
        <v>7735</v>
      </c>
      <c r="EU5">
        <v>7842</v>
      </c>
      <c r="EV5">
        <v>7943</v>
      </c>
      <c r="EW5">
        <v>8078</v>
      </c>
      <c r="EX5">
        <v>8196</v>
      </c>
      <c r="EY5">
        <v>8324</v>
      </c>
      <c r="EZ5">
        <v>8422</v>
      </c>
      <c r="FA5">
        <v>8559</v>
      </c>
      <c r="FB5">
        <v>8674</v>
      </c>
      <c r="FC5">
        <v>8792</v>
      </c>
      <c r="FD5">
        <v>8920</v>
      </c>
      <c r="FE5">
        <v>9066</v>
      </c>
      <c r="FF5">
        <v>9202</v>
      </c>
      <c r="FG5">
        <v>9371</v>
      </c>
      <c r="FH5">
        <v>9674</v>
      </c>
    </row>
    <row r="6" spans="1:164" x14ac:dyDescent="0.35">
      <c r="B6" t="s">
        <v>96</v>
      </c>
      <c r="C6">
        <v>42.506300000000003</v>
      </c>
      <c r="D6">
        <v>1.5218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1</v>
      </c>
      <c r="BD6">
        <v>0</v>
      </c>
      <c r="BE6">
        <v>1</v>
      </c>
      <c r="BF6">
        <v>1</v>
      </c>
      <c r="BG6">
        <v>1</v>
      </c>
      <c r="BH6">
        <v>1</v>
      </c>
      <c r="BI6">
        <v>1</v>
      </c>
      <c r="BJ6">
        <v>1</v>
      </c>
      <c r="BK6">
        <v>1</v>
      </c>
      <c r="BL6">
        <v>1</v>
      </c>
      <c r="BM6">
        <v>1</v>
      </c>
      <c r="BN6">
        <v>1</v>
      </c>
      <c r="BO6">
        <v>1</v>
      </c>
      <c r="BP6">
        <v>1</v>
      </c>
      <c r="BQ6">
        <v>1</v>
      </c>
      <c r="BR6">
        <v>1</v>
      </c>
      <c r="BS6">
        <v>1</v>
      </c>
      <c r="BT6">
        <v>1</v>
      </c>
      <c r="BU6">
        <v>10</v>
      </c>
      <c r="BV6">
        <v>10</v>
      </c>
      <c r="BW6">
        <v>10</v>
      </c>
      <c r="BX6">
        <v>10</v>
      </c>
      <c r="BY6">
        <v>16</v>
      </c>
      <c r="BZ6">
        <v>21</v>
      </c>
      <c r="CA6">
        <v>26</v>
      </c>
      <c r="CB6">
        <v>31</v>
      </c>
      <c r="CC6">
        <v>39</v>
      </c>
      <c r="CD6">
        <v>52</v>
      </c>
      <c r="CE6">
        <v>58</v>
      </c>
      <c r="CF6">
        <v>71</v>
      </c>
      <c r="CG6">
        <v>71</v>
      </c>
      <c r="CH6">
        <v>128</v>
      </c>
      <c r="CI6">
        <v>128</v>
      </c>
      <c r="CJ6">
        <v>128</v>
      </c>
      <c r="CK6">
        <v>169</v>
      </c>
      <c r="CL6">
        <v>169</v>
      </c>
      <c r="CM6">
        <v>191</v>
      </c>
      <c r="CN6">
        <v>205</v>
      </c>
      <c r="CO6">
        <v>235</v>
      </c>
      <c r="CP6">
        <v>248</v>
      </c>
      <c r="CQ6">
        <v>282</v>
      </c>
      <c r="CR6">
        <v>309</v>
      </c>
      <c r="CS6">
        <v>333</v>
      </c>
      <c r="CT6">
        <v>344</v>
      </c>
      <c r="CU6">
        <v>344</v>
      </c>
      <c r="CV6">
        <v>344</v>
      </c>
      <c r="CW6">
        <v>385</v>
      </c>
      <c r="CX6">
        <v>398</v>
      </c>
      <c r="CY6">
        <v>423</v>
      </c>
      <c r="CZ6">
        <v>468</v>
      </c>
      <c r="DA6">
        <v>468</v>
      </c>
      <c r="DB6">
        <v>472</v>
      </c>
      <c r="DC6">
        <v>493</v>
      </c>
      <c r="DD6">
        <v>499</v>
      </c>
      <c r="DE6">
        <v>514</v>
      </c>
      <c r="DF6">
        <v>521</v>
      </c>
      <c r="DG6">
        <v>526</v>
      </c>
      <c r="DH6">
        <v>537</v>
      </c>
      <c r="DI6">
        <v>545</v>
      </c>
      <c r="DJ6">
        <v>550</v>
      </c>
      <c r="DK6">
        <v>550</v>
      </c>
      <c r="DL6">
        <v>568</v>
      </c>
      <c r="DM6">
        <v>576</v>
      </c>
      <c r="DN6">
        <v>596</v>
      </c>
      <c r="DO6">
        <v>604</v>
      </c>
      <c r="DP6">
        <v>615</v>
      </c>
      <c r="DQ6">
        <v>617</v>
      </c>
      <c r="DR6">
        <v>624</v>
      </c>
      <c r="DS6">
        <v>628</v>
      </c>
      <c r="DT6">
        <v>639</v>
      </c>
      <c r="DU6">
        <v>639</v>
      </c>
      <c r="DV6">
        <v>652</v>
      </c>
      <c r="DW6">
        <v>653</v>
      </c>
      <c r="DX6">
        <v>653</v>
      </c>
      <c r="DY6">
        <v>663</v>
      </c>
      <c r="DZ6">
        <v>676</v>
      </c>
      <c r="EA6">
        <v>676</v>
      </c>
      <c r="EB6">
        <v>681</v>
      </c>
      <c r="EC6">
        <v>684</v>
      </c>
      <c r="ED6">
        <v>692</v>
      </c>
      <c r="EE6">
        <v>694</v>
      </c>
      <c r="EF6">
        <v>698</v>
      </c>
      <c r="EG6">
        <v>733</v>
      </c>
      <c r="EH6">
        <v>735</v>
      </c>
      <c r="EI6">
        <v>738</v>
      </c>
      <c r="EJ6">
        <v>741</v>
      </c>
      <c r="EK6">
        <v>741</v>
      </c>
      <c r="EL6">
        <v>744</v>
      </c>
      <c r="EM6">
        <v>751</v>
      </c>
      <c r="EN6">
        <v>757</v>
      </c>
      <c r="EO6">
        <v>759</v>
      </c>
      <c r="EP6">
        <v>780</v>
      </c>
      <c r="EQ6">
        <v>781</v>
      </c>
      <c r="ER6">
        <v>781</v>
      </c>
      <c r="ES6">
        <v>781</v>
      </c>
      <c r="ET6">
        <v>789</v>
      </c>
      <c r="EU6">
        <v>789</v>
      </c>
      <c r="EV6">
        <v>791</v>
      </c>
      <c r="EW6">
        <v>792</v>
      </c>
      <c r="EX6">
        <v>792</v>
      </c>
      <c r="EY6">
        <v>792</v>
      </c>
      <c r="EZ6">
        <v>792</v>
      </c>
      <c r="FA6">
        <v>796</v>
      </c>
      <c r="FB6">
        <v>797</v>
      </c>
      <c r="FC6">
        <v>797</v>
      </c>
      <c r="FD6">
        <v>797</v>
      </c>
      <c r="FE6">
        <v>799</v>
      </c>
      <c r="FF6">
        <v>799</v>
      </c>
      <c r="FG6">
        <v>799</v>
      </c>
      <c r="FH6">
        <v>799</v>
      </c>
    </row>
    <row r="7" spans="1:164" x14ac:dyDescent="0.35">
      <c r="B7" t="s">
        <v>263</v>
      </c>
      <c r="C7">
        <v>-11.2027</v>
      </c>
      <c r="D7">
        <v>17.873899999999999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1</v>
      </c>
      <c r="BW7">
        <v>1</v>
      </c>
      <c r="BX7">
        <v>1</v>
      </c>
      <c r="BY7">
        <v>1</v>
      </c>
      <c r="BZ7">
        <v>2</v>
      </c>
      <c r="CA7">
        <v>2</v>
      </c>
      <c r="CB7">
        <v>2</v>
      </c>
      <c r="CC7">
        <v>2</v>
      </c>
      <c r="CD7">
        <v>2</v>
      </c>
      <c r="CE7">
        <v>2</v>
      </c>
      <c r="CF7">
        <v>2</v>
      </c>
      <c r="CG7">
        <v>4</v>
      </c>
      <c r="CH7">
        <v>4</v>
      </c>
      <c r="CI7">
        <v>4</v>
      </c>
      <c r="CJ7">
        <v>5</v>
      </c>
      <c r="CK7">
        <v>5</v>
      </c>
      <c r="CL7">
        <v>5</v>
      </c>
      <c r="CM7">
        <v>5</v>
      </c>
      <c r="CN7">
        <v>6</v>
      </c>
      <c r="CO7">
        <v>6</v>
      </c>
      <c r="CP7">
        <v>6</v>
      </c>
      <c r="CQ7">
        <v>6</v>
      </c>
      <c r="CR7">
        <v>6</v>
      </c>
      <c r="CS7">
        <v>6</v>
      </c>
      <c r="CT7">
        <v>6</v>
      </c>
      <c r="CU7">
        <v>6</v>
      </c>
      <c r="CV7">
        <v>6</v>
      </c>
      <c r="CW7">
        <v>6</v>
      </c>
      <c r="CX7">
        <v>6</v>
      </c>
      <c r="CY7">
        <v>7</v>
      </c>
      <c r="CZ7">
        <v>7</v>
      </c>
      <c r="DA7">
        <v>11</v>
      </c>
      <c r="DB7">
        <v>11</v>
      </c>
      <c r="DC7">
        <v>11</v>
      </c>
      <c r="DD7">
        <v>11</v>
      </c>
      <c r="DE7">
        <v>11</v>
      </c>
      <c r="DF7">
        <v>11</v>
      </c>
      <c r="DG7">
        <v>11</v>
      </c>
      <c r="DH7">
        <v>11</v>
      </c>
      <c r="DI7">
        <v>13</v>
      </c>
      <c r="DJ7">
        <v>13</v>
      </c>
      <c r="DK7">
        <v>13</v>
      </c>
      <c r="DL7">
        <v>13</v>
      </c>
      <c r="DM7">
        <v>14</v>
      </c>
      <c r="DN7">
        <v>14</v>
      </c>
      <c r="DO7">
        <v>17</v>
      </c>
      <c r="DP7">
        <v>17</v>
      </c>
      <c r="DQ7">
        <v>17</v>
      </c>
      <c r="DR7">
        <v>17</v>
      </c>
      <c r="DS7">
        <v>17</v>
      </c>
      <c r="DT7">
        <v>17</v>
      </c>
      <c r="DU7">
        <v>17</v>
      </c>
      <c r="DV7">
        <v>17</v>
      </c>
      <c r="DW7">
        <v>18</v>
      </c>
      <c r="DX7">
        <v>18</v>
      </c>
      <c r="DY7">
        <v>18</v>
      </c>
      <c r="DZ7">
        <v>18</v>
      </c>
      <c r="EA7">
        <v>18</v>
      </c>
      <c r="EB7">
        <v>18</v>
      </c>
      <c r="EC7">
        <v>18</v>
      </c>
      <c r="ED7">
        <v>18</v>
      </c>
      <c r="EE7">
        <v>18</v>
      </c>
      <c r="EF7">
        <v>18</v>
      </c>
      <c r="EG7">
        <v>18</v>
      </c>
      <c r="EH7">
        <v>18</v>
      </c>
      <c r="EI7">
        <v>18</v>
      </c>
      <c r="EJ7">
        <v>21</v>
      </c>
      <c r="EK7">
        <v>24</v>
      </c>
      <c r="EL7">
        <v>24</v>
      </c>
      <c r="EM7">
        <v>38</v>
      </c>
      <c r="EN7">
        <v>38</v>
      </c>
      <c r="EO7">
        <v>40</v>
      </c>
      <c r="EP7">
        <v>41</v>
      </c>
      <c r="EQ7">
        <v>42</v>
      </c>
      <c r="ER7">
        <v>61</v>
      </c>
      <c r="ES7">
        <v>61</v>
      </c>
      <c r="ET7">
        <v>64</v>
      </c>
      <c r="EU7">
        <v>64</v>
      </c>
      <c r="EV7">
        <v>64</v>
      </c>
      <c r="EW7">
        <v>64</v>
      </c>
      <c r="EX7">
        <v>66</v>
      </c>
      <c r="EY7">
        <v>66</v>
      </c>
      <c r="EZ7">
        <v>77</v>
      </c>
      <c r="FA7">
        <v>77</v>
      </c>
      <c r="FB7">
        <v>77</v>
      </c>
      <c r="FC7">
        <v>77</v>
      </c>
      <c r="FD7">
        <v>81</v>
      </c>
      <c r="FE7">
        <v>81</v>
      </c>
      <c r="FF7">
        <v>81</v>
      </c>
      <c r="FG7">
        <v>81</v>
      </c>
      <c r="FH7">
        <v>93</v>
      </c>
    </row>
    <row r="8" spans="1:164" x14ac:dyDescent="0.35">
      <c r="B8" t="s">
        <v>212</v>
      </c>
      <c r="C8">
        <v>17.0608</v>
      </c>
      <c r="D8">
        <v>-61.796399999999998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3</v>
      </c>
      <c r="CK8">
        <v>3</v>
      </c>
      <c r="CL8">
        <v>3</v>
      </c>
      <c r="CM8">
        <v>3</v>
      </c>
      <c r="CN8">
        <v>3</v>
      </c>
      <c r="CO8">
        <v>3</v>
      </c>
      <c r="CP8">
        <v>3</v>
      </c>
      <c r="CQ8">
        <v>7</v>
      </c>
      <c r="CR8">
        <v>10</v>
      </c>
      <c r="CS8">
        <v>10</v>
      </c>
      <c r="CT8">
        <v>11</v>
      </c>
      <c r="CU8">
        <v>11</v>
      </c>
      <c r="CV8">
        <v>11</v>
      </c>
      <c r="CW8">
        <v>11</v>
      </c>
      <c r="CX8">
        <v>11</v>
      </c>
      <c r="CY8">
        <v>11</v>
      </c>
      <c r="CZ8">
        <v>11</v>
      </c>
      <c r="DA8">
        <v>15</v>
      </c>
      <c r="DB8">
        <v>15</v>
      </c>
      <c r="DC8">
        <v>15</v>
      </c>
      <c r="DD8">
        <v>15</v>
      </c>
      <c r="DE8">
        <v>16</v>
      </c>
      <c r="DF8">
        <v>16</v>
      </c>
      <c r="DG8">
        <v>16</v>
      </c>
      <c r="DH8">
        <v>16</v>
      </c>
      <c r="DI8">
        <v>19</v>
      </c>
      <c r="DJ8">
        <v>19</v>
      </c>
      <c r="DK8">
        <v>19</v>
      </c>
      <c r="DL8">
        <v>19</v>
      </c>
      <c r="DM8">
        <v>19</v>
      </c>
      <c r="DN8">
        <v>19</v>
      </c>
      <c r="DO8">
        <v>19</v>
      </c>
      <c r="DP8">
        <v>19</v>
      </c>
      <c r="DQ8">
        <v>19</v>
      </c>
      <c r="DR8">
        <v>19</v>
      </c>
      <c r="DS8">
        <v>19</v>
      </c>
      <c r="DT8">
        <v>19</v>
      </c>
      <c r="DU8">
        <v>19</v>
      </c>
      <c r="DV8">
        <v>19</v>
      </c>
      <c r="DW8">
        <v>19</v>
      </c>
      <c r="DX8">
        <v>19</v>
      </c>
      <c r="DY8">
        <v>19</v>
      </c>
      <c r="DZ8">
        <v>19</v>
      </c>
      <c r="EA8">
        <v>19</v>
      </c>
      <c r="EB8">
        <v>19</v>
      </c>
      <c r="EC8">
        <v>19</v>
      </c>
      <c r="ED8">
        <v>19</v>
      </c>
      <c r="EE8">
        <v>19</v>
      </c>
      <c r="EF8">
        <v>19</v>
      </c>
      <c r="EG8">
        <v>20</v>
      </c>
      <c r="EH8">
        <v>20</v>
      </c>
      <c r="EI8">
        <v>20</v>
      </c>
      <c r="EJ8">
        <v>20</v>
      </c>
      <c r="EK8">
        <v>20</v>
      </c>
      <c r="EL8">
        <v>20</v>
      </c>
      <c r="EM8">
        <v>20</v>
      </c>
      <c r="EN8">
        <v>20</v>
      </c>
      <c r="EO8">
        <v>20</v>
      </c>
      <c r="EP8">
        <v>20</v>
      </c>
      <c r="EQ8">
        <v>20</v>
      </c>
      <c r="ER8">
        <v>20</v>
      </c>
      <c r="ES8">
        <v>20</v>
      </c>
      <c r="ET8">
        <v>20</v>
      </c>
      <c r="EU8">
        <v>22</v>
      </c>
      <c r="EV8">
        <v>22</v>
      </c>
      <c r="EW8">
        <v>22</v>
      </c>
      <c r="EX8">
        <v>22</v>
      </c>
      <c r="EY8">
        <v>22</v>
      </c>
      <c r="EZ8">
        <v>22</v>
      </c>
      <c r="FA8">
        <v>22</v>
      </c>
      <c r="FB8">
        <v>22</v>
      </c>
      <c r="FC8">
        <v>22</v>
      </c>
      <c r="FD8">
        <v>22</v>
      </c>
      <c r="FE8">
        <v>22</v>
      </c>
      <c r="FF8">
        <v>22</v>
      </c>
      <c r="FG8">
        <v>22</v>
      </c>
      <c r="FH8">
        <v>22</v>
      </c>
    </row>
    <row r="9" spans="1:164" x14ac:dyDescent="0.35">
      <c r="B9" t="s">
        <v>102</v>
      </c>
      <c r="C9">
        <v>-38.4161</v>
      </c>
      <c r="D9">
        <v>-63.616700000000002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1</v>
      </c>
      <c r="BF9">
        <v>1</v>
      </c>
      <c r="BG9">
        <v>1</v>
      </c>
      <c r="BH9">
        <v>3</v>
      </c>
      <c r="BI9">
        <v>3</v>
      </c>
      <c r="BJ9">
        <v>3</v>
      </c>
      <c r="BK9">
        <v>3</v>
      </c>
      <c r="BL9">
        <v>3</v>
      </c>
      <c r="BM9">
        <v>3</v>
      </c>
      <c r="BN9">
        <v>3</v>
      </c>
      <c r="BO9">
        <v>52</v>
      </c>
      <c r="BP9">
        <v>52</v>
      </c>
      <c r="BQ9">
        <v>63</v>
      </c>
      <c r="BR9">
        <v>72</v>
      </c>
      <c r="BS9">
        <v>72</v>
      </c>
      <c r="BT9">
        <v>72</v>
      </c>
      <c r="BU9">
        <v>228</v>
      </c>
      <c r="BV9">
        <v>240</v>
      </c>
      <c r="BW9">
        <v>248</v>
      </c>
      <c r="BX9">
        <v>256</v>
      </c>
      <c r="BY9">
        <v>266</v>
      </c>
      <c r="BZ9">
        <v>279</v>
      </c>
      <c r="CA9">
        <v>280</v>
      </c>
      <c r="CB9">
        <v>325</v>
      </c>
      <c r="CC9">
        <v>338</v>
      </c>
      <c r="CD9">
        <v>358</v>
      </c>
      <c r="CE9">
        <v>365</v>
      </c>
      <c r="CF9">
        <v>375</v>
      </c>
      <c r="CG9">
        <v>440</v>
      </c>
      <c r="CH9">
        <v>468</v>
      </c>
      <c r="CI9">
        <v>515</v>
      </c>
      <c r="CJ9">
        <v>559</v>
      </c>
      <c r="CK9">
        <v>596</v>
      </c>
      <c r="CL9">
        <v>631</v>
      </c>
      <c r="CM9">
        <v>666</v>
      </c>
      <c r="CN9">
        <v>685</v>
      </c>
      <c r="CO9">
        <v>709</v>
      </c>
      <c r="CP9">
        <v>737</v>
      </c>
      <c r="CQ9">
        <v>840</v>
      </c>
      <c r="CR9">
        <v>872</v>
      </c>
      <c r="CS9">
        <v>919</v>
      </c>
      <c r="CT9">
        <v>976</v>
      </c>
      <c r="CU9">
        <v>1030</v>
      </c>
      <c r="CV9">
        <v>1107</v>
      </c>
      <c r="CW9">
        <v>1140</v>
      </c>
      <c r="CX9">
        <v>1162</v>
      </c>
      <c r="CY9">
        <v>1192</v>
      </c>
      <c r="CZ9">
        <v>1256</v>
      </c>
      <c r="DA9">
        <v>1292</v>
      </c>
      <c r="DB9">
        <v>1320</v>
      </c>
      <c r="DC9">
        <v>1354</v>
      </c>
      <c r="DD9">
        <v>1442</v>
      </c>
      <c r="DE9">
        <v>1472</v>
      </c>
      <c r="DF9">
        <v>1524</v>
      </c>
      <c r="DG9">
        <v>1601</v>
      </c>
      <c r="DH9">
        <v>1659</v>
      </c>
      <c r="DI9">
        <v>1728</v>
      </c>
      <c r="DJ9">
        <v>1757</v>
      </c>
      <c r="DK9">
        <v>1837</v>
      </c>
      <c r="DL9">
        <v>1862</v>
      </c>
      <c r="DM9">
        <v>2266</v>
      </c>
      <c r="DN9">
        <v>2385</v>
      </c>
      <c r="DO9">
        <v>2497</v>
      </c>
      <c r="DP9">
        <v>2534</v>
      </c>
      <c r="DQ9">
        <v>2569</v>
      </c>
      <c r="DR9">
        <v>2625</v>
      </c>
      <c r="DS9">
        <v>2872</v>
      </c>
      <c r="DT9">
        <v>2933</v>
      </c>
      <c r="DU9">
        <v>3032</v>
      </c>
      <c r="DV9">
        <v>3062</v>
      </c>
      <c r="DW9">
        <v>3530</v>
      </c>
      <c r="DX9">
        <v>3732</v>
      </c>
      <c r="DY9">
        <v>3999</v>
      </c>
      <c r="DZ9">
        <v>4167</v>
      </c>
      <c r="EA9">
        <v>4349</v>
      </c>
      <c r="EB9">
        <v>4617</v>
      </c>
      <c r="EC9">
        <v>4788</v>
      </c>
      <c r="ED9">
        <v>4788</v>
      </c>
      <c r="EE9">
        <v>5336</v>
      </c>
      <c r="EF9">
        <v>5521</v>
      </c>
      <c r="EG9">
        <v>5709</v>
      </c>
      <c r="EH9">
        <v>5896</v>
      </c>
      <c r="EI9">
        <v>5993</v>
      </c>
      <c r="EJ9">
        <v>6088</v>
      </c>
      <c r="EK9">
        <v>6180</v>
      </c>
      <c r="EL9">
        <v>6909</v>
      </c>
      <c r="EM9">
        <v>7305</v>
      </c>
      <c r="EN9">
        <v>7568</v>
      </c>
      <c r="EO9">
        <v>7991</v>
      </c>
      <c r="EP9">
        <v>8332</v>
      </c>
      <c r="EQ9">
        <v>8743</v>
      </c>
      <c r="ER9">
        <v>9083</v>
      </c>
      <c r="ES9">
        <v>9564</v>
      </c>
      <c r="ET9">
        <v>9891</v>
      </c>
      <c r="EU9">
        <v>10174</v>
      </c>
      <c r="EV9">
        <v>10512</v>
      </c>
      <c r="EW9">
        <v>10721</v>
      </c>
      <c r="EX9">
        <v>11851</v>
      </c>
      <c r="EY9">
        <v>12206</v>
      </c>
      <c r="EZ9">
        <v>12728</v>
      </c>
      <c r="FA9">
        <v>13153</v>
      </c>
      <c r="FB9">
        <v>13576</v>
      </c>
      <c r="FC9">
        <v>13816</v>
      </c>
      <c r="FD9">
        <v>14788</v>
      </c>
      <c r="FE9">
        <v>18416</v>
      </c>
      <c r="FF9">
        <v>19143</v>
      </c>
      <c r="FG9">
        <v>20134</v>
      </c>
      <c r="FH9">
        <v>21138</v>
      </c>
    </row>
    <row r="10" spans="1:164" x14ac:dyDescent="0.35">
      <c r="B10" t="s">
        <v>92</v>
      </c>
      <c r="C10">
        <v>40.069099999999999</v>
      </c>
      <c r="D10">
        <v>45.038200000000003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1</v>
      </c>
      <c r="BI10">
        <v>1</v>
      </c>
      <c r="BJ10">
        <v>1</v>
      </c>
      <c r="BK10">
        <v>1</v>
      </c>
      <c r="BL10">
        <v>1</v>
      </c>
      <c r="BM10">
        <v>2</v>
      </c>
      <c r="BN10">
        <v>2</v>
      </c>
      <c r="BO10">
        <v>14</v>
      </c>
      <c r="BP10">
        <v>16</v>
      </c>
      <c r="BQ10">
        <v>18</v>
      </c>
      <c r="BR10">
        <v>28</v>
      </c>
      <c r="BS10">
        <v>30</v>
      </c>
      <c r="BT10">
        <v>30</v>
      </c>
      <c r="BU10">
        <v>30</v>
      </c>
      <c r="BV10">
        <v>30</v>
      </c>
      <c r="BW10">
        <v>31</v>
      </c>
      <c r="BX10">
        <v>33</v>
      </c>
      <c r="BY10">
        <v>43</v>
      </c>
      <c r="BZ10">
        <v>43</v>
      </c>
      <c r="CA10">
        <v>57</v>
      </c>
      <c r="CB10">
        <v>62</v>
      </c>
      <c r="CC10">
        <v>87</v>
      </c>
      <c r="CD10">
        <v>114</v>
      </c>
      <c r="CE10">
        <v>138</v>
      </c>
      <c r="CF10">
        <v>149</v>
      </c>
      <c r="CG10">
        <v>173</v>
      </c>
      <c r="CH10">
        <v>197</v>
      </c>
      <c r="CI10">
        <v>211</v>
      </c>
      <c r="CJ10">
        <v>265</v>
      </c>
      <c r="CK10">
        <v>297</v>
      </c>
      <c r="CL10">
        <v>358</v>
      </c>
      <c r="CM10">
        <v>402</v>
      </c>
      <c r="CN10">
        <v>523</v>
      </c>
      <c r="CO10">
        <v>545</v>
      </c>
      <c r="CP10">
        <v>580</v>
      </c>
      <c r="CQ10">
        <v>609</v>
      </c>
      <c r="CR10">
        <v>633</v>
      </c>
      <c r="CS10">
        <v>659</v>
      </c>
      <c r="CT10">
        <v>728</v>
      </c>
      <c r="CU10">
        <v>803</v>
      </c>
      <c r="CV10">
        <v>833</v>
      </c>
      <c r="CW10">
        <v>848</v>
      </c>
      <c r="CX10">
        <v>866</v>
      </c>
      <c r="CY10">
        <v>900</v>
      </c>
      <c r="CZ10">
        <v>929</v>
      </c>
      <c r="DA10">
        <v>977</v>
      </c>
      <c r="DB10">
        <v>1010</v>
      </c>
      <c r="DC10">
        <v>1035</v>
      </c>
      <c r="DD10">
        <v>1071</v>
      </c>
      <c r="DE10">
        <v>1111</v>
      </c>
      <c r="DF10">
        <v>1135</v>
      </c>
      <c r="DG10">
        <v>1185</v>
      </c>
      <c r="DH10">
        <v>1218</v>
      </c>
      <c r="DI10">
        <v>1267</v>
      </c>
      <c r="DJ10">
        <v>1325</v>
      </c>
      <c r="DK10">
        <v>1359</v>
      </c>
      <c r="DL10">
        <v>1430</v>
      </c>
      <c r="DM10">
        <v>1500</v>
      </c>
      <c r="DN10">
        <v>1572</v>
      </c>
      <c r="DO10">
        <v>1666</v>
      </c>
      <c r="DP10">
        <v>1791</v>
      </c>
      <c r="DQ10">
        <v>1925</v>
      </c>
      <c r="DR10">
        <v>2019</v>
      </c>
      <c r="DS10">
        <v>2164</v>
      </c>
      <c r="DT10">
        <v>2419</v>
      </c>
      <c r="DU10">
        <v>2581</v>
      </c>
      <c r="DV10">
        <v>2874</v>
      </c>
      <c r="DW10">
        <v>2936</v>
      </c>
      <c r="DX10">
        <v>3064</v>
      </c>
      <c r="DY10">
        <v>3145</v>
      </c>
      <c r="DZ10">
        <v>3220</v>
      </c>
      <c r="EA10">
        <v>3255</v>
      </c>
      <c r="EB10">
        <v>3287</v>
      </c>
      <c r="EC10">
        <v>3297</v>
      </c>
      <c r="ED10">
        <v>3317</v>
      </c>
      <c r="EE10">
        <v>3386</v>
      </c>
      <c r="EF10">
        <v>3402</v>
      </c>
      <c r="EG10">
        <v>3427</v>
      </c>
      <c r="EH10">
        <v>3454</v>
      </c>
      <c r="EI10">
        <v>3468</v>
      </c>
      <c r="EJ10">
        <v>3513</v>
      </c>
      <c r="EK10">
        <v>3720</v>
      </c>
      <c r="EL10">
        <v>4014</v>
      </c>
      <c r="EM10">
        <v>4099</v>
      </c>
      <c r="EN10">
        <v>4451</v>
      </c>
      <c r="EO10">
        <v>5226</v>
      </c>
      <c r="EP10">
        <v>5466</v>
      </c>
      <c r="EQ10">
        <v>5639</v>
      </c>
      <c r="ER10">
        <v>6081</v>
      </c>
      <c r="ES10">
        <v>6214</v>
      </c>
      <c r="ET10">
        <v>6276</v>
      </c>
      <c r="EU10">
        <v>6571</v>
      </c>
      <c r="EV10">
        <v>6814</v>
      </c>
      <c r="EW10">
        <v>7560</v>
      </c>
      <c r="EX10">
        <v>8266</v>
      </c>
      <c r="EY10">
        <v>8854</v>
      </c>
      <c r="EZ10">
        <v>9002</v>
      </c>
      <c r="FA10">
        <v>9131</v>
      </c>
      <c r="FB10">
        <v>10144</v>
      </c>
      <c r="FC10">
        <v>10797</v>
      </c>
      <c r="FD10">
        <v>11335</v>
      </c>
      <c r="FE10">
        <v>12149</v>
      </c>
      <c r="FF10">
        <v>12911</v>
      </c>
      <c r="FG10">
        <v>13116</v>
      </c>
      <c r="FH10">
        <v>13297</v>
      </c>
    </row>
    <row r="11" spans="1:164" x14ac:dyDescent="0.35">
      <c r="A11" t="s">
        <v>200</v>
      </c>
      <c r="B11" t="s">
        <v>42</v>
      </c>
      <c r="C11">
        <v>-35.473500000000001</v>
      </c>
      <c r="D11">
        <v>149.01240000000001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1</v>
      </c>
      <c r="BR11">
        <v>1</v>
      </c>
      <c r="BS11">
        <v>2</v>
      </c>
      <c r="BT11">
        <v>2</v>
      </c>
      <c r="BU11">
        <v>2</v>
      </c>
      <c r="BV11">
        <v>3</v>
      </c>
      <c r="BW11">
        <v>8</v>
      </c>
      <c r="BX11">
        <v>11</v>
      </c>
      <c r="BY11">
        <v>18</v>
      </c>
      <c r="BZ11">
        <v>18</v>
      </c>
      <c r="CA11">
        <v>28</v>
      </c>
      <c r="CB11">
        <v>40</v>
      </c>
      <c r="CC11">
        <v>40</v>
      </c>
      <c r="CD11">
        <v>40</v>
      </c>
      <c r="CE11">
        <v>47</v>
      </c>
      <c r="CF11">
        <v>59</v>
      </c>
      <c r="CG11">
        <v>59</v>
      </c>
      <c r="CH11">
        <v>59</v>
      </c>
      <c r="CI11">
        <v>59</v>
      </c>
      <c r="CJ11">
        <v>72</v>
      </c>
      <c r="CK11">
        <v>72</v>
      </c>
      <c r="CL11">
        <v>82</v>
      </c>
      <c r="CM11">
        <v>81</v>
      </c>
      <c r="CN11">
        <v>88</v>
      </c>
      <c r="CO11">
        <v>88</v>
      </c>
      <c r="CP11">
        <v>91</v>
      </c>
      <c r="CQ11">
        <v>92</v>
      </c>
      <c r="CR11">
        <v>93</v>
      </c>
      <c r="CS11">
        <v>93</v>
      </c>
      <c r="CT11">
        <v>97</v>
      </c>
      <c r="CU11">
        <v>98</v>
      </c>
      <c r="CV11">
        <v>99</v>
      </c>
      <c r="CW11">
        <v>100</v>
      </c>
      <c r="CX11">
        <v>101</v>
      </c>
      <c r="CY11">
        <v>101</v>
      </c>
      <c r="CZ11">
        <v>103</v>
      </c>
      <c r="DA11">
        <v>103</v>
      </c>
      <c r="DB11">
        <v>103</v>
      </c>
      <c r="DC11">
        <v>103</v>
      </c>
      <c r="DD11">
        <v>103</v>
      </c>
      <c r="DE11">
        <v>103</v>
      </c>
      <c r="DF11">
        <v>103</v>
      </c>
      <c r="DG11">
        <v>103</v>
      </c>
      <c r="DH11">
        <v>103</v>
      </c>
      <c r="DI11">
        <v>104</v>
      </c>
      <c r="DJ11">
        <v>104</v>
      </c>
      <c r="DK11">
        <v>104</v>
      </c>
      <c r="DL11">
        <v>104</v>
      </c>
      <c r="DM11">
        <v>104</v>
      </c>
      <c r="DN11">
        <v>104</v>
      </c>
      <c r="DO11">
        <v>104</v>
      </c>
      <c r="DP11">
        <v>104</v>
      </c>
      <c r="DQ11">
        <v>104</v>
      </c>
      <c r="DR11">
        <v>104</v>
      </c>
      <c r="DS11">
        <v>104</v>
      </c>
      <c r="DT11">
        <v>104</v>
      </c>
      <c r="DU11">
        <v>104</v>
      </c>
      <c r="DV11">
        <v>104</v>
      </c>
      <c r="DW11">
        <v>104</v>
      </c>
      <c r="DX11">
        <v>104</v>
      </c>
      <c r="DY11">
        <v>104</v>
      </c>
      <c r="DZ11">
        <v>104</v>
      </c>
      <c r="EA11">
        <v>104</v>
      </c>
      <c r="EB11">
        <v>104</v>
      </c>
      <c r="EC11">
        <v>104</v>
      </c>
      <c r="ED11">
        <v>104</v>
      </c>
      <c r="EE11">
        <v>104</v>
      </c>
      <c r="EF11">
        <v>104</v>
      </c>
      <c r="EG11">
        <v>104</v>
      </c>
      <c r="EH11">
        <v>104</v>
      </c>
      <c r="EI11">
        <v>104</v>
      </c>
      <c r="EJ11">
        <v>104</v>
      </c>
      <c r="EK11">
        <v>104</v>
      </c>
      <c r="EL11">
        <v>104</v>
      </c>
      <c r="EM11">
        <v>104</v>
      </c>
      <c r="EN11">
        <v>104</v>
      </c>
      <c r="EO11">
        <v>104</v>
      </c>
      <c r="EP11">
        <v>104</v>
      </c>
      <c r="EQ11">
        <v>104</v>
      </c>
      <c r="ER11">
        <v>104</v>
      </c>
      <c r="ES11">
        <v>104</v>
      </c>
      <c r="ET11">
        <v>104</v>
      </c>
      <c r="EU11">
        <v>105</v>
      </c>
      <c r="EV11">
        <v>105</v>
      </c>
      <c r="EW11">
        <v>105</v>
      </c>
      <c r="EX11">
        <v>105</v>
      </c>
      <c r="EY11">
        <v>105</v>
      </c>
      <c r="EZ11">
        <v>105</v>
      </c>
      <c r="FA11">
        <v>105</v>
      </c>
      <c r="FB11">
        <v>105</v>
      </c>
      <c r="FC11">
        <v>105</v>
      </c>
      <c r="FD11">
        <v>105</v>
      </c>
      <c r="FE11">
        <v>105</v>
      </c>
      <c r="FF11">
        <v>105</v>
      </c>
      <c r="FG11">
        <v>105</v>
      </c>
      <c r="FH11">
        <v>105</v>
      </c>
    </row>
    <row r="12" spans="1:164" x14ac:dyDescent="0.35">
      <c r="A12" t="s">
        <v>41</v>
      </c>
      <c r="B12" t="s">
        <v>42</v>
      </c>
      <c r="C12">
        <v>-33.8688</v>
      </c>
      <c r="D12">
        <v>151.20930000000001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2</v>
      </c>
      <c r="N12">
        <v>2</v>
      </c>
      <c r="O12">
        <v>2</v>
      </c>
      <c r="P12">
        <v>2</v>
      </c>
      <c r="Q12">
        <v>2</v>
      </c>
      <c r="R12">
        <v>2</v>
      </c>
      <c r="S12">
        <v>2</v>
      </c>
      <c r="T12">
        <v>2</v>
      </c>
      <c r="U12">
        <v>2</v>
      </c>
      <c r="V12">
        <v>2</v>
      </c>
      <c r="W12">
        <v>2</v>
      </c>
      <c r="X12">
        <v>2</v>
      </c>
      <c r="Y12">
        <v>2</v>
      </c>
      <c r="Z12">
        <v>2</v>
      </c>
      <c r="AA12">
        <v>4</v>
      </c>
      <c r="AB12">
        <v>4</v>
      </c>
      <c r="AC12">
        <v>4</v>
      </c>
      <c r="AD12">
        <v>4</v>
      </c>
      <c r="AE12">
        <v>4</v>
      </c>
      <c r="AF12">
        <v>4</v>
      </c>
      <c r="AG12">
        <v>4</v>
      </c>
      <c r="AH12">
        <v>4</v>
      </c>
      <c r="AI12">
        <v>4</v>
      </c>
      <c r="AJ12">
        <v>4</v>
      </c>
      <c r="AK12">
        <v>4</v>
      </c>
      <c r="AL12">
        <v>4</v>
      </c>
      <c r="AM12">
        <v>4</v>
      </c>
      <c r="AN12">
        <v>4</v>
      </c>
      <c r="AO12">
        <v>4</v>
      </c>
      <c r="AP12">
        <v>4</v>
      </c>
      <c r="AQ12">
        <v>4</v>
      </c>
      <c r="AR12">
        <v>4</v>
      </c>
      <c r="AS12">
        <v>4</v>
      </c>
      <c r="AT12">
        <v>4</v>
      </c>
      <c r="AU12">
        <v>4</v>
      </c>
      <c r="AV12">
        <v>4</v>
      </c>
      <c r="AW12">
        <v>4</v>
      </c>
      <c r="AX12">
        <v>4</v>
      </c>
      <c r="AY12">
        <v>4</v>
      </c>
      <c r="AZ12">
        <v>4</v>
      </c>
      <c r="BA12">
        <v>4</v>
      </c>
      <c r="BB12">
        <v>4</v>
      </c>
      <c r="BC12">
        <v>4</v>
      </c>
      <c r="BD12">
        <v>4</v>
      </c>
      <c r="BE12">
        <v>4</v>
      </c>
      <c r="BF12">
        <v>4</v>
      </c>
      <c r="BG12">
        <v>4</v>
      </c>
      <c r="BH12">
        <v>4</v>
      </c>
      <c r="BI12">
        <v>4</v>
      </c>
      <c r="BJ12">
        <v>4</v>
      </c>
      <c r="BK12">
        <v>4</v>
      </c>
      <c r="BL12">
        <v>4</v>
      </c>
      <c r="BM12">
        <v>4</v>
      </c>
      <c r="BN12">
        <v>4</v>
      </c>
      <c r="BO12">
        <v>4</v>
      </c>
      <c r="BP12">
        <v>4</v>
      </c>
      <c r="BQ12">
        <v>4</v>
      </c>
      <c r="BR12">
        <v>4</v>
      </c>
      <c r="BS12">
        <v>4</v>
      </c>
      <c r="BT12">
        <v>4</v>
      </c>
      <c r="BU12">
        <v>4</v>
      </c>
      <c r="BV12">
        <v>4</v>
      </c>
      <c r="BW12">
        <v>4</v>
      </c>
      <c r="BX12">
        <v>4</v>
      </c>
      <c r="BY12">
        <v>4</v>
      </c>
      <c r="BZ12">
        <v>4</v>
      </c>
      <c r="CA12">
        <v>4</v>
      </c>
      <c r="CB12">
        <v>4</v>
      </c>
      <c r="CC12">
        <v>4</v>
      </c>
      <c r="CD12">
        <v>4</v>
      </c>
      <c r="CE12">
        <v>4</v>
      </c>
      <c r="CF12">
        <v>4</v>
      </c>
      <c r="CG12">
        <v>4</v>
      </c>
      <c r="CH12">
        <v>4</v>
      </c>
      <c r="CI12">
        <v>4</v>
      </c>
      <c r="CJ12">
        <v>4</v>
      </c>
      <c r="CK12">
        <v>4</v>
      </c>
      <c r="CL12">
        <v>4</v>
      </c>
      <c r="CM12">
        <v>1379</v>
      </c>
      <c r="CN12">
        <v>1379</v>
      </c>
      <c r="CO12">
        <v>1379</v>
      </c>
      <c r="CP12">
        <v>1379</v>
      </c>
      <c r="CQ12">
        <v>1755</v>
      </c>
      <c r="CR12">
        <v>1926</v>
      </c>
      <c r="CS12">
        <v>2006</v>
      </c>
      <c r="CT12">
        <v>2056</v>
      </c>
      <c r="CU12">
        <v>2193</v>
      </c>
      <c r="CV12">
        <v>2208</v>
      </c>
      <c r="CW12">
        <v>2227</v>
      </c>
      <c r="CX12">
        <v>2266</v>
      </c>
      <c r="CY12">
        <v>2284</v>
      </c>
      <c r="CZ12">
        <v>2293</v>
      </c>
      <c r="DA12">
        <v>2293</v>
      </c>
      <c r="DB12">
        <v>2306</v>
      </c>
      <c r="DC12">
        <v>2328</v>
      </c>
      <c r="DD12">
        <v>2349</v>
      </c>
      <c r="DE12">
        <v>2418</v>
      </c>
      <c r="DF12">
        <v>2463</v>
      </c>
      <c r="DG12">
        <v>2486</v>
      </c>
      <c r="DH12">
        <v>2504</v>
      </c>
      <c r="DI12">
        <v>2504</v>
      </c>
      <c r="DJ12">
        <v>2517</v>
      </c>
      <c r="DK12">
        <v>2543</v>
      </c>
      <c r="DL12">
        <v>2571</v>
      </c>
      <c r="DM12">
        <v>2595</v>
      </c>
      <c r="DN12">
        <v>2605</v>
      </c>
      <c r="DO12">
        <v>2611</v>
      </c>
      <c r="DP12">
        <v>2611</v>
      </c>
      <c r="DQ12">
        <v>2612</v>
      </c>
      <c r="DR12">
        <v>2614</v>
      </c>
      <c r="DS12">
        <v>2631</v>
      </c>
      <c r="DT12">
        <v>2648</v>
      </c>
      <c r="DU12">
        <v>2648</v>
      </c>
      <c r="DV12">
        <v>2653</v>
      </c>
      <c r="DW12">
        <v>2653</v>
      </c>
      <c r="DX12">
        <v>2656</v>
      </c>
      <c r="DY12">
        <v>2661</v>
      </c>
      <c r="DZ12">
        <v>2663</v>
      </c>
      <c r="EA12">
        <v>2670</v>
      </c>
      <c r="EB12">
        <v>2666</v>
      </c>
      <c r="EC12">
        <v>2683</v>
      </c>
      <c r="ED12">
        <v>2685</v>
      </c>
      <c r="EE12">
        <v>2685</v>
      </c>
      <c r="EF12">
        <v>2687</v>
      </c>
      <c r="EG12">
        <v>2691</v>
      </c>
      <c r="EH12">
        <v>2700</v>
      </c>
      <c r="EI12">
        <v>2714</v>
      </c>
      <c r="EJ12">
        <v>2719</v>
      </c>
      <c r="EK12">
        <v>2723</v>
      </c>
      <c r="EL12">
        <v>2724</v>
      </c>
      <c r="EM12">
        <v>2729</v>
      </c>
      <c r="EN12">
        <v>2735</v>
      </c>
      <c r="EO12">
        <v>2738</v>
      </c>
      <c r="EP12">
        <v>2743</v>
      </c>
      <c r="EQ12">
        <v>2763</v>
      </c>
      <c r="ER12">
        <v>2766</v>
      </c>
      <c r="ES12">
        <v>2766</v>
      </c>
      <c r="ET12">
        <v>2768</v>
      </c>
      <c r="EU12">
        <v>2770</v>
      </c>
      <c r="EV12">
        <v>2770</v>
      </c>
      <c r="EW12">
        <v>2770</v>
      </c>
      <c r="EX12">
        <v>2771</v>
      </c>
      <c r="EY12">
        <v>2771</v>
      </c>
      <c r="EZ12">
        <v>2771</v>
      </c>
      <c r="FA12">
        <v>2771</v>
      </c>
      <c r="FB12">
        <v>2771</v>
      </c>
      <c r="FC12">
        <v>2776</v>
      </c>
      <c r="FD12">
        <v>2782</v>
      </c>
      <c r="FE12">
        <v>2784</v>
      </c>
      <c r="FF12">
        <v>2784</v>
      </c>
      <c r="FG12">
        <v>2784</v>
      </c>
      <c r="FH12">
        <v>2784</v>
      </c>
    </row>
    <row r="13" spans="1:164" x14ac:dyDescent="0.35">
      <c r="A13" t="s">
        <v>107</v>
      </c>
      <c r="B13" t="s">
        <v>42</v>
      </c>
      <c r="C13">
        <v>-12.4634</v>
      </c>
      <c r="D13">
        <v>130.84559999999999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1</v>
      </c>
      <c r="CA13">
        <v>1</v>
      </c>
      <c r="CB13">
        <v>2</v>
      </c>
      <c r="CC13">
        <v>2</v>
      </c>
      <c r="CD13">
        <v>2</v>
      </c>
      <c r="CE13">
        <v>2</v>
      </c>
      <c r="CF13">
        <v>2</v>
      </c>
      <c r="CG13">
        <v>2</v>
      </c>
      <c r="CH13">
        <v>2</v>
      </c>
      <c r="CI13">
        <v>2</v>
      </c>
      <c r="CJ13">
        <v>6</v>
      </c>
      <c r="CK13">
        <v>6</v>
      </c>
      <c r="CL13">
        <v>6</v>
      </c>
      <c r="CM13">
        <v>9</v>
      </c>
      <c r="CN13">
        <v>9</v>
      </c>
      <c r="CO13">
        <v>9</v>
      </c>
      <c r="CP13">
        <v>12</v>
      </c>
      <c r="CQ13">
        <v>15</v>
      </c>
      <c r="CR13">
        <v>16</v>
      </c>
      <c r="CS13">
        <v>16</v>
      </c>
      <c r="CT13">
        <v>20</v>
      </c>
      <c r="CU13">
        <v>23</v>
      </c>
      <c r="CV13">
        <v>23</v>
      </c>
      <c r="CW13">
        <v>23</v>
      </c>
      <c r="CX13">
        <v>25</v>
      </c>
      <c r="CY13">
        <v>25</v>
      </c>
      <c r="CZ13">
        <v>25</v>
      </c>
      <c r="DA13">
        <v>24</v>
      </c>
      <c r="DB13">
        <v>24</v>
      </c>
      <c r="DC13">
        <v>24</v>
      </c>
      <c r="DD13">
        <v>24</v>
      </c>
      <c r="DE13">
        <v>26</v>
      </c>
      <c r="DF13">
        <v>27</v>
      </c>
      <c r="DG13">
        <v>27</v>
      </c>
      <c r="DH13">
        <v>27</v>
      </c>
      <c r="DI13">
        <v>27</v>
      </c>
      <c r="DJ13">
        <v>27</v>
      </c>
      <c r="DK13">
        <v>27</v>
      </c>
      <c r="DL13">
        <v>27</v>
      </c>
      <c r="DM13">
        <v>27</v>
      </c>
      <c r="DN13">
        <v>27</v>
      </c>
      <c r="DO13">
        <v>27</v>
      </c>
      <c r="DP13">
        <v>27</v>
      </c>
      <c r="DQ13">
        <v>27</v>
      </c>
      <c r="DR13">
        <v>27</v>
      </c>
      <c r="DS13">
        <v>27</v>
      </c>
      <c r="DT13">
        <v>29</v>
      </c>
      <c r="DU13">
        <v>29</v>
      </c>
      <c r="DV13">
        <v>29</v>
      </c>
      <c r="DW13">
        <v>29</v>
      </c>
      <c r="DX13">
        <v>29</v>
      </c>
      <c r="DY13">
        <v>29</v>
      </c>
      <c r="DZ13">
        <v>29</v>
      </c>
      <c r="EA13">
        <v>29</v>
      </c>
      <c r="EB13">
        <v>29</v>
      </c>
      <c r="EC13">
        <v>29</v>
      </c>
      <c r="ED13">
        <v>29</v>
      </c>
      <c r="EE13">
        <v>29</v>
      </c>
      <c r="EF13">
        <v>29</v>
      </c>
      <c r="EG13">
        <v>29</v>
      </c>
      <c r="EH13">
        <v>29</v>
      </c>
      <c r="EI13">
        <v>29</v>
      </c>
      <c r="EJ13">
        <v>29</v>
      </c>
      <c r="EK13">
        <v>29</v>
      </c>
      <c r="EL13">
        <v>29</v>
      </c>
      <c r="EM13">
        <v>29</v>
      </c>
      <c r="EN13">
        <v>29</v>
      </c>
      <c r="EO13">
        <v>29</v>
      </c>
      <c r="EP13">
        <v>29</v>
      </c>
      <c r="EQ13">
        <v>29</v>
      </c>
      <c r="ER13">
        <v>29</v>
      </c>
      <c r="ES13">
        <v>29</v>
      </c>
      <c r="ET13">
        <v>29</v>
      </c>
      <c r="EU13">
        <v>29</v>
      </c>
      <c r="EV13">
        <v>29</v>
      </c>
      <c r="EW13">
        <v>29</v>
      </c>
      <c r="EX13">
        <v>29</v>
      </c>
      <c r="EY13">
        <v>29</v>
      </c>
      <c r="EZ13">
        <v>29</v>
      </c>
      <c r="FA13">
        <v>29</v>
      </c>
      <c r="FB13">
        <v>29</v>
      </c>
      <c r="FC13">
        <v>29</v>
      </c>
      <c r="FD13">
        <v>29</v>
      </c>
      <c r="FE13">
        <v>29</v>
      </c>
      <c r="FF13">
        <v>29</v>
      </c>
      <c r="FG13">
        <v>29</v>
      </c>
      <c r="FH13">
        <v>29</v>
      </c>
    </row>
    <row r="14" spans="1:164" x14ac:dyDescent="0.35">
      <c r="A14" t="s">
        <v>44</v>
      </c>
      <c r="B14" t="s">
        <v>42</v>
      </c>
      <c r="C14">
        <v>-28.0167</v>
      </c>
      <c r="D14">
        <v>153.4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8</v>
      </c>
      <c r="AW14">
        <v>8</v>
      </c>
      <c r="AX14">
        <v>8</v>
      </c>
      <c r="AY14">
        <v>8</v>
      </c>
      <c r="AZ14">
        <v>8</v>
      </c>
      <c r="BA14">
        <v>8</v>
      </c>
      <c r="BB14">
        <v>8</v>
      </c>
      <c r="BC14">
        <v>8</v>
      </c>
      <c r="BD14">
        <v>8</v>
      </c>
      <c r="BE14">
        <v>8</v>
      </c>
      <c r="BF14">
        <v>8</v>
      </c>
      <c r="BG14">
        <v>8</v>
      </c>
      <c r="BH14">
        <v>8</v>
      </c>
      <c r="BI14">
        <v>8</v>
      </c>
      <c r="BJ14">
        <v>8</v>
      </c>
      <c r="BK14">
        <v>8</v>
      </c>
      <c r="BL14">
        <v>8</v>
      </c>
      <c r="BM14">
        <v>8</v>
      </c>
      <c r="BN14">
        <v>8</v>
      </c>
      <c r="BO14">
        <v>8</v>
      </c>
      <c r="BP14">
        <v>8</v>
      </c>
      <c r="BQ14">
        <v>8</v>
      </c>
      <c r="BR14">
        <v>8</v>
      </c>
      <c r="BS14">
        <v>8</v>
      </c>
      <c r="BT14">
        <v>8</v>
      </c>
      <c r="BU14">
        <v>8</v>
      </c>
      <c r="BV14">
        <v>8</v>
      </c>
      <c r="BW14">
        <v>8</v>
      </c>
      <c r="BX14">
        <v>8</v>
      </c>
      <c r="BY14">
        <v>8</v>
      </c>
      <c r="BZ14">
        <v>8</v>
      </c>
      <c r="CA14">
        <v>8</v>
      </c>
      <c r="CB14">
        <v>173</v>
      </c>
      <c r="CC14">
        <v>173</v>
      </c>
      <c r="CD14">
        <v>173</v>
      </c>
      <c r="CE14">
        <v>345</v>
      </c>
      <c r="CF14">
        <v>372</v>
      </c>
      <c r="CG14">
        <v>372</v>
      </c>
      <c r="CH14">
        <v>372</v>
      </c>
      <c r="CI14">
        <v>372</v>
      </c>
      <c r="CJ14">
        <v>442</v>
      </c>
      <c r="CK14">
        <v>442</v>
      </c>
      <c r="CL14">
        <v>442</v>
      </c>
      <c r="CM14">
        <v>442</v>
      </c>
      <c r="CN14">
        <v>738</v>
      </c>
      <c r="CO14">
        <v>738</v>
      </c>
      <c r="CP14">
        <v>738</v>
      </c>
      <c r="CQ14">
        <v>738</v>
      </c>
      <c r="CR14">
        <v>738</v>
      </c>
      <c r="CS14">
        <v>738</v>
      </c>
      <c r="CT14">
        <v>738</v>
      </c>
      <c r="CU14">
        <v>803</v>
      </c>
      <c r="CV14">
        <v>926</v>
      </c>
      <c r="CW14">
        <v>926</v>
      </c>
      <c r="CX14">
        <v>934</v>
      </c>
      <c r="CY14">
        <v>943</v>
      </c>
      <c r="CZ14">
        <v>948</v>
      </c>
      <c r="DA14">
        <v>965</v>
      </c>
      <c r="DB14">
        <v>976</v>
      </c>
      <c r="DC14">
        <v>980</v>
      </c>
      <c r="DD14">
        <v>980</v>
      </c>
      <c r="DE14">
        <v>985</v>
      </c>
      <c r="DF14">
        <v>989</v>
      </c>
      <c r="DG14">
        <v>994</v>
      </c>
      <c r="DH14">
        <v>1019</v>
      </c>
      <c r="DI14">
        <v>1019</v>
      </c>
      <c r="DJ14">
        <v>1021</v>
      </c>
      <c r="DK14">
        <v>1027</v>
      </c>
      <c r="DL14">
        <v>1028</v>
      </c>
      <c r="DM14">
        <v>1030</v>
      </c>
      <c r="DN14">
        <v>1031</v>
      </c>
      <c r="DO14">
        <v>1036</v>
      </c>
      <c r="DP14">
        <v>1037</v>
      </c>
      <c r="DQ14">
        <v>1038</v>
      </c>
      <c r="DR14">
        <v>1039</v>
      </c>
      <c r="DS14">
        <v>1040</v>
      </c>
      <c r="DT14">
        <v>1040</v>
      </c>
      <c r="DU14">
        <v>1040</v>
      </c>
      <c r="DV14">
        <v>1041</v>
      </c>
      <c r="DW14">
        <v>1041</v>
      </c>
      <c r="DX14">
        <v>1038</v>
      </c>
      <c r="DY14">
        <v>1039</v>
      </c>
      <c r="DZ14">
        <v>1044</v>
      </c>
      <c r="EA14">
        <v>1045</v>
      </c>
      <c r="EB14">
        <v>1045</v>
      </c>
      <c r="EC14">
        <v>1045</v>
      </c>
      <c r="ED14">
        <v>1046</v>
      </c>
      <c r="EE14">
        <v>1046</v>
      </c>
      <c r="EF14">
        <v>1048</v>
      </c>
      <c r="EG14">
        <v>1047</v>
      </c>
      <c r="EH14">
        <v>1046</v>
      </c>
      <c r="EI14">
        <v>1049</v>
      </c>
      <c r="EJ14">
        <v>1049</v>
      </c>
      <c r="EK14">
        <v>1050</v>
      </c>
      <c r="EL14">
        <v>1050</v>
      </c>
      <c r="EM14">
        <v>1051</v>
      </c>
      <c r="EN14">
        <v>1051</v>
      </c>
      <c r="EO14">
        <v>1051</v>
      </c>
      <c r="EP14">
        <v>1051</v>
      </c>
      <c r="EQ14">
        <v>1051</v>
      </c>
      <c r="ER14">
        <v>1051</v>
      </c>
      <c r="ES14">
        <v>1051</v>
      </c>
      <c r="ET14">
        <v>1051</v>
      </c>
      <c r="EU14">
        <v>1052</v>
      </c>
      <c r="EV14">
        <v>1052</v>
      </c>
      <c r="EW14">
        <v>1053</v>
      </c>
      <c r="EX14">
        <v>1053</v>
      </c>
      <c r="EY14">
        <v>1053</v>
      </c>
      <c r="EZ14">
        <v>1053</v>
      </c>
      <c r="FA14">
        <v>1053</v>
      </c>
      <c r="FB14">
        <v>1053</v>
      </c>
      <c r="FC14">
        <v>1054</v>
      </c>
      <c r="FD14">
        <v>1054</v>
      </c>
      <c r="FE14">
        <v>1054</v>
      </c>
      <c r="FF14">
        <v>1054</v>
      </c>
      <c r="FG14">
        <v>1054</v>
      </c>
      <c r="FH14">
        <v>1054</v>
      </c>
    </row>
    <row r="15" spans="1:164" x14ac:dyDescent="0.35">
      <c r="A15" t="s">
        <v>55</v>
      </c>
      <c r="B15" t="s">
        <v>42</v>
      </c>
      <c r="C15">
        <v>-34.9285</v>
      </c>
      <c r="D15">
        <v>138.60069999999999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2</v>
      </c>
      <c r="AF15">
        <v>2</v>
      </c>
      <c r="AG15">
        <v>2</v>
      </c>
      <c r="AH15">
        <v>2</v>
      </c>
      <c r="AI15">
        <v>2</v>
      </c>
      <c r="AJ15">
        <v>2</v>
      </c>
      <c r="AK15">
        <v>2</v>
      </c>
      <c r="AL15">
        <v>2</v>
      </c>
      <c r="AM15">
        <v>2</v>
      </c>
      <c r="AN15">
        <v>2</v>
      </c>
      <c r="AO15">
        <v>2</v>
      </c>
      <c r="AP15">
        <v>2</v>
      </c>
      <c r="AQ15">
        <v>2</v>
      </c>
      <c r="AR15">
        <v>2</v>
      </c>
      <c r="AS15">
        <v>2</v>
      </c>
      <c r="AT15">
        <v>2</v>
      </c>
      <c r="AU15">
        <v>2</v>
      </c>
      <c r="AV15">
        <v>2</v>
      </c>
      <c r="AW15">
        <v>2</v>
      </c>
      <c r="AX15">
        <v>2</v>
      </c>
      <c r="AY15">
        <v>2</v>
      </c>
      <c r="AZ15">
        <v>2</v>
      </c>
      <c r="BA15">
        <v>2</v>
      </c>
      <c r="BB15">
        <v>2</v>
      </c>
      <c r="BC15">
        <v>2</v>
      </c>
      <c r="BD15">
        <v>3</v>
      </c>
      <c r="BE15">
        <v>3</v>
      </c>
      <c r="BF15">
        <v>3</v>
      </c>
      <c r="BG15">
        <v>3</v>
      </c>
      <c r="BH15">
        <v>3</v>
      </c>
      <c r="BI15">
        <v>3</v>
      </c>
      <c r="BJ15">
        <v>3</v>
      </c>
      <c r="BK15">
        <v>3</v>
      </c>
      <c r="BL15">
        <v>3</v>
      </c>
      <c r="BM15">
        <v>3</v>
      </c>
      <c r="BN15">
        <v>3</v>
      </c>
      <c r="BO15">
        <v>3</v>
      </c>
      <c r="BP15">
        <v>6</v>
      </c>
      <c r="BQ15">
        <v>6</v>
      </c>
      <c r="BR15">
        <v>6</v>
      </c>
      <c r="BS15">
        <v>6</v>
      </c>
      <c r="BT15">
        <v>6</v>
      </c>
      <c r="BU15">
        <v>6</v>
      </c>
      <c r="BV15">
        <v>6</v>
      </c>
      <c r="BW15">
        <v>6</v>
      </c>
      <c r="BX15">
        <v>6</v>
      </c>
      <c r="BY15">
        <v>46</v>
      </c>
      <c r="BZ15">
        <v>46</v>
      </c>
      <c r="CA15">
        <v>46</v>
      </c>
      <c r="CB15">
        <v>53</v>
      </c>
      <c r="CC15">
        <v>53</v>
      </c>
      <c r="CD15">
        <v>53</v>
      </c>
      <c r="CE15">
        <v>120</v>
      </c>
      <c r="CF15">
        <v>179</v>
      </c>
      <c r="CG15">
        <v>179</v>
      </c>
      <c r="CH15">
        <v>179</v>
      </c>
      <c r="CI15">
        <v>179</v>
      </c>
      <c r="CJ15">
        <v>240</v>
      </c>
      <c r="CK15">
        <v>240</v>
      </c>
      <c r="CL15">
        <v>279</v>
      </c>
      <c r="CM15">
        <v>331</v>
      </c>
      <c r="CN15">
        <v>331</v>
      </c>
      <c r="CO15">
        <v>331</v>
      </c>
      <c r="CP15">
        <v>369</v>
      </c>
      <c r="CQ15">
        <v>376</v>
      </c>
      <c r="CR15">
        <v>388</v>
      </c>
      <c r="CS15">
        <v>394</v>
      </c>
      <c r="CT15">
        <v>401</v>
      </c>
      <c r="CU15">
        <v>402</v>
      </c>
      <c r="CV15">
        <v>411</v>
      </c>
      <c r="CW15">
        <v>414</v>
      </c>
      <c r="CX15">
        <v>420</v>
      </c>
      <c r="CY15">
        <v>420</v>
      </c>
      <c r="CZ15">
        <v>420</v>
      </c>
      <c r="DA15">
        <v>422</v>
      </c>
      <c r="DB15">
        <v>427</v>
      </c>
      <c r="DC15">
        <v>427</v>
      </c>
      <c r="DD15">
        <v>427</v>
      </c>
      <c r="DE15">
        <v>429</v>
      </c>
      <c r="DF15">
        <v>432</v>
      </c>
      <c r="DG15">
        <v>433</v>
      </c>
      <c r="DH15">
        <v>433</v>
      </c>
      <c r="DI15">
        <v>433</v>
      </c>
      <c r="DJ15">
        <v>434</v>
      </c>
      <c r="DK15">
        <v>434</v>
      </c>
      <c r="DL15">
        <v>434</v>
      </c>
      <c r="DM15">
        <v>434</v>
      </c>
      <c r="DN15">
        <v>434</v>
      </c>
      <c r="DO15">
        <v>435</v>
      </c>
      <c r="DP15">
        <v>435</v>
      </c>
      <c r="DQ15">
        <v>435</v>
      </c>
      <c r="DR15">
        <v>435</v>
      </c>
      <c r="DS15">
        <v>435</v>
      </c>
      <c r="DT15">
        <v>435</v>
      </c>
      <c r="DU15">
        <v>435</v>
      </c>
      <c r="DV15">
        <v>435</v>
      </c>
      <c r="DW15">
        <v>435</v>
      </c>
      <c r="DX15">
        <v>435</v>
      </c>
      <c r="DY15">
        <v>435</v>
      </c>
      <c r="DZ15">
        <v>435</v>
      </c>
      <c r="EA15">
        <v>435</v>
      </c>
      <c r="EB15">
        <v>435</v>
      </c>
      <c r="EC15">
        <v>435</v>
      </c>
      <c r="ED15">
        <v>435</v>
      </c>
      <c r="EE15">
        <v>435</v>
      </c>
      <c r="EF15">
        <v>435</v>
      </c>
      <c r="EG15">
        <v>435</v>
      </c>
      <c r="EH15">
        <v>435</v>
      </c>
      <c r="EI15">
        <v>436</v>
      </c>
      <c r="EJ15">
        <v>436</v>
      </c>
      <c r="EK15">
        <v>436</v>
      </c>
      <c r="EL15">
        <v>436</v>
      </c>
      <c r="EM15">
        <v>436</v>
      </c>
      <c r="EN15">
        <v>436</v>
      </c>
      <c r="EO15">
        <v>436</v>
      </c>
      <c r="EP15">
        <v>436</v>
      </c>
      <c r="EQ15">
        <v>436</v>
      </c>
      <c r="ER15">
        <v>436</v>
      </c>
      <c r="ES15">
        <v>436</v>
      </c>
      <c r="ET15">
        <v>436</v>
      </c>
      <c r="EU15">
        <v>436</v>
      </c>
      <c r="EV15">
        <v>436</v>
      </c>
      <c r="EW15">
        <v>436</v>
      </c>
      <c r="EX15">
        <v>436</v>
      </c>
      <c r="EY15">
        <v>436</v>
      </c>
      <c r="EZ15">
        <v>436</v>
      </c>
      <c r="FA15">
        <v>436</v>
      </c>
      <c r="FB15">
        <v>436</v>
      </c>
      <c r="FC15">
        <v>436</v>
      </c>
      <c r="FD15">
        <v>436</v>
      </c>
      <c r="FE15">
        <v>436</v>
      </c>
      <c r="FF15">
        <v>436</v>
      </c>
      <c r="FG15">
        <v>436</v>
      </c>
      <c r="FH15">
        <v>436</v>
      </c>
    </row>
    <row r="16" spans="1:164" x14ac:dyDescent="0.35">
      <c r="A16" t="s">
        <v>97</v>
      </c>
      <c r="B16" t="s">
        <v>42</v>
      </c>
      <c r="C16">
        <v>-41.454500000000003</v>
      </c>
      <c r="D16">
        <v>145.97069999999999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3</v>
      </c>
      <c r="BK16">
        <v>3</v>
      </c>
      <c r="BL16">
        <v>3</v>
      </c>
      <c r="BM16">
        <v>3</v>
      </c>
      <c r="BN16">
        <v>3</v>
      </c>
      <c r="BO16">
        <v>3</v>
      </c>
      <c r="BP16">
        <v>3</v>
      </c>
      <c r="BQ16">
        <v>3</v>
      </c>
      <c r="BR16">
        <v>3</v>
      </c>
      <c r="BS16">
        <v>5</v>
      </c>
      <c r="BT16">
        <v>5</v>
      </c>
      <c r="BU16">
        <v>5</v>
      </c>
      <c r="BV16">
        <v>5</v>
      </c>
      <c r="BW16">
        <v>5</v>
      </c>
      <c r="BX16">
        <v>5</v>
      </c>
      <c r="BY16">
        <v>5</v>
      </c>
      <c r="BZ16">
        <v>5</v>
      </c>
      <c r="CA16">
        <v>5</v>
      </c>
      <c r="CB16">
        <v>26</v>
      </c>
      <c r="CC16">
        <v>26</v>
      </c>
      <c r="CD16">
        <v>26</v>
      </c>
      <c r="CE16">
        <v>48</v>
      </c>
      <c r="CF16">
        <v>48</v>
      </c>
      <c r="CG16">
        <v>48</v>
      </c>
      <c r="CH16">
        <v>48</v>
      </c>
      <c r="CI16">
        <v>48</v>
      </c>
      <c r="CJ16">
        <v>53</v>
      </c>
      <c r="CK16">
        <v>53</v>
      </c>
      <c r="CL16">
        <v>67</v>
      </c>
      <c r="CM16">
        <v>67</v>
      </c>
      <c r="CN16">
        <v>67</v>
      </c>
      <c r="CO16">
        <v>67</v>
      </c>
      <c r="CP16">
        <v>71</v>
      </c>
      <c r="CQ16">
        <v>74</v>
      </c>
      <c r="CR16">
        <v>77</v>
      </c>
      <c r="CS16">
        <v>91</v>
      </c>
      <c r="CT16">
        <v>106</v>
      </c>
      <c r="CU16">
        <v>117</v>
      </c>
      <c r="CV16">
        <v>123</v>
      </c>
      <c r="CW16">
        <v>132</v>
      </c>
      <c r="CX16">
        <v>137</v>
      </c>
      <c r="CY16">
        <v>144</v>
      </c>
      <c r="CZ16">
        <v>153</v>
      </c>
      <c r="DA16">
        <v>157</v>
      </c>
      <c r="DB16">
        <v>158</v>
      </c>
      <c r="DC16">
        <v>164</v>
      </c>
      <c r="DD16">
        <v>165</v>
      </c>
      <c r="DE16">
        <v>165</v>
      </c>
      <c r="DF16">
        <v>167</v>
      </c>
      <c r="DG16">
        <v>174</v>
      </c>
      <c r="DH16">
        <v>175</v>
      </c>
      <c r="DI16">
        <v>182</v>
      </c>
      <c r="DJ16">
        <v>182</v>
      </c>
      <c r="DK16">
        <v>182</v>
      </c>
      <c r="DL16">
        <v>184</v>
      </c>
      <c r="DM16">
        <v>184</v>
      </c>
      <c r="DN16">
        <v>188</v>
      </c>
      <c r="DO16">
        <v>191</v>
      </c>
      <c r="DP16">
        <v>192</v>
      </c>
      <c r="DQ16">
        <v>194</v>
      </c>
      <c r="DR16">
        <v>195</v>
      </c>
      <c r="DS16">
        <v>195</v>
      </c>
      <c r="DT16">
        <v>196</v>
      </c>
      <c r="DU16">
        <v>198</v>
      </c>
      <c r="DV16">
        <v>199</v>
      </c>
      <c r="DW16">
        <v>199</v>
      </c>
      <c r="DX16">
        <v>200</v>
      </c>
      <c r="DY16">
        <v>202</v>
      </c>
      <c r="DZ16">
        <v>203</v>
      </c>
      <c r="EA16">
        <v>203</v>
      </c>
      <c r="EB16">
        <v>203</v>
      </c>
      <c r="EC16">
        <v>205</v>
      </c>
      <c r="ED16">
        <v>206</v>
      </c>
      <c r="EE16">
        <v>207</v>
      </c>
      <c r="EF16">
        <v>207</v>
      </c>
      <c r="EG16">
        <v>208</v>
      </c>
      <c r="EH16">
        <v>208</v>
      </c>
      <c r="EI16">
        <v>208</v>
      </c>
      <c r="EJ16">
        <v>208</v>
      </c>
      <c r="EK16">
        <v>209</v>
      </c>
      <c r="EL16">
        <v>209</v>
      </c>
      <c r="EM16">
        <v>209</v>
      </c>
      <c r="EN16">
        <v>209</v>
      </c>
      <c r="EO16">
        <v>209</v>
      </c>
      <c r="EP16">
        <v>212</v>
      </c>
      <c r="EQ16">
        <v>213</v>
      </c>
      <c r="ER16">
        <v>213</v>
      </c>
      <c r="ES16">
        <v>213</v>
      </c>
      <c r="ET16">
        <v>213</v>
      </c>
      <c r="EU16">
        <v>213</v>
      </c>
      <c r="EV16">
        <v>215</v>
      </c>
      <c r="EW16">
        <v>215</v>
      </c>
      <c r="EX16">
        <v>215</v>
      </c>
      <c r="EY16">
        <v>215</v>
      </c>
      <c r="EZ16">
        <v>215</v>
      </c>
      <c r="FA16">
        <v>215</v>
      </c>
      <c r="FB16">
        <v>215</v>
      </c>
      <c r="FC16">
        <v>215</v>
      </c>
      <c r="FD16">
        <v>215</v>
      </c>
      <c r="FE16">
        <v>215</v>
      </c>
      <c r="FF16">
        <v>215</v>
      </c>
      <c r="FG16">
        <v>215</v>
      </c>
      <c r="FH16">
        <v>215</v>
      </c>
    </row>
    <row r="17" spans="1:164" x14ac:dyDescent="0.35">
      <c r="A17" t="s">
        <v>43</v>
      </c>
      <c r="B17" t="s">
        <v>42</v>
      </c>
      <c r="C17">
        <v>-37.813600000000001</v>
      </c>
      <c r="D17">
        <v>144.9631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4</v>
      </c>
      <c r="AB17">
        <v>4</v>
      </c>
      <c r="AC17">
        <v>4</v>
      </c>
      <c r="AD17">
        <v>4</v>
      </c>
      <c r="AE17">
        <v>4</v>
      </c>
      <c r="AF17">
        <v>4</v>
      </c>
      <c r="AG17">
        <v>4</v>
      </c>
      <c r="AH17">
        <v>4</v>
      </c>
      <c r="AI17">
        <v>4</v>
      </c>
      <c r="AJ17">
        <v>4</v>
      </c>
      <c r="AK17">
        <v>4</v>
      </c>
      <c r="AL17">
        <v>4</v>
      </c>
      <c r="AM17">
        <v>4</v>
      </c>
      <c r="AN17">
        <v>4</v>
      </c>
      <c r="AO17">
        <v>4</v>
      </c>
      <c r="AP17">
        <v>4</v>
      </c>
      <c r="AQ17">
        <v>4</v>
      </c>
      <c r="AR17">
        <v>4</v>
      </c>
      <c r="AS17">
        <v>4</v>
      </c>
      <c r="AT17">
        <v>4</v>
      </c>
      <c r="AU17">
        <v>4</v>
      </c>
      <c r="AV17">
        <v>7</v>
      </c>
      <c r="AW17">
        <v>7</v>
      </c>
      <c r="AX17">
        <v>7</v>
      </c>
      <c r="AY17">
        <v>7</v>
      </c>
      <c r="AZ17">
        <v>7</v>
      </c>
      <c r="BA17">
        <v>7</v>
      </c>
      <c r="BB17">
        <v>7</v>
      </c>
      <c r="BC17">
        <v>7</v>
      </c>
      <c r="BD17">
        <v>8</v>
      </c>
      <c r="BE17">
        <v>8</v>
      </c>
      <c r="BF17">
        <v>8</v>
      </c>
      <c r="BG17">
        <v>8</v>
      </c>
      <c r="BH17">
        <v>8</v>
      </c>
      <c r="BI17">
        <v>8</v>
      </c>
      <c r="BJ17">
        <v>8</v>
      </c>
      <c r="BK17">
        <v>8</v>
      </c>
      <c r="BL17">
        <v>8</v>
      </c>
      <c r="BM17">
        <v>70</v>
      </c>
      <c r="BN17">
        <v>70</v>
      </c>
      <c r="BO17">
        <v>97</v>
      </c>
      <c r="BP17">
        <v>97</v>
      </c>
      <c r="BQ17">
        <v>149</v>
      </c>
      <c r="BR17">
        <v>171</v>
      </c>
      <c r="BS17">
        <v>191</v>
      </c>
      <c r="BT17">
        <v>191</v>
      </c>
      <c r="BU17">
        <v>191</v>
      </c>
      <c r="BV17">
        <v>291</v>
      </c>
      <c r="BW17">
        <v>343</v>
      </c>
      <c r="BX17">
        <v>422</v>
      </c>
      <c r="BY17">
        <v>476</v>
      </c>
      <c r="BZ17">
        <v>527</v>
      </c>
      <c r="CA17">
        <v>573</v>
      </c>
      <c r="CB17">
        <v>620</v>
      </c>
      <c r="CC17">
        <v>620</v>
      </c>
      <c r="CD17">
        <v>620</v>
      </c>
      <c r="CE17">
        <v>736</v>
      </c>
      <c r="CF17">
        <v>926</v>
      </c>
      <c r="CG17">
        <v>926</v>
      </c>
      <c r="CH17">
        <v>926</v>
      </c>
      <c r="CI17">
        <v>926</v>
      </c>
      <c r="CJ17">
        <v>1118</v>
      </c>
      <c r="CK17">
        <v>1118</v>
      </c>
      <c r="CL17">
        <v>1137</v>
      </c>
      <c r="CM17">
        <v>1159</v>
      </c>
      <c r="CN17">
        <v>1172</v>
      </c>
      <c r="CO17">
        <v>1172</v>
      </c>
      <c r="CP17">
        <v>1196</v>
      </c>
      <c r="CQ17">
        <v>1202</v>
      </c>
      <c r="CR17">
        <v>1243</v>
      </c>
      <c r="CS17">
        <v>1251</v>
      </c>
      <c r="CT17">
        <v>1254</v>
      </c>
      <c r="CU17">
        <v>1262</v>
      </c>
      <c r="CV17">
        <v>1265</v>
      </c>
      <c r="CW17">
        <v>1280</v>
      </c>
      <c r="CX17">
        <v>1287</v>
      </c>
      <c r="CY17">
        <v>1291</v>
      </c>
      <c r="CZ17">
        <v>1293</v>
      </c>
      <c r="DA17">
        <v>1300</v>
      </c>
      <c r="DB17">
        <v>1300</v>
      </c>
      <c r="DC17">
        <v>1300</v>
      </c>
      <c r="DD17">
        <v>1311</v>
      </c>
      <c r="DE17">
        <v>1321</v>
      </c>
      <c r="DF17">
        <v>1322</v>
      </c>
      <c r="DG17">
        <v>1327</v>
      </c>
      <c r="DH17">
        <v>1327</v>
      </c>
      <c r="DI17">
        <v>1336</v>
      </c>
      <c r="DJ17">
        <v>1346</v>
      </c>
      <c r="DK17">
        <v>1360</v>
      </c>
      <c r="DL17">
        <v>1385</v>
      </c>
      <c r="DM17">
        <v>1385</v>
      </c>
      <c r="DN17">
        <v>1407</v>
      </c>
      <c r="DO17">
        <v>1417</v>
      </c>
      <c r="DP17">
        <v>1417</v>
      </c>
      <c r="DQ17">
        <v>1439</v>
      </c>
      <c r="DR17">
        <v>1454</v>
      </c>
      <c r="DS17">
        <v>1454</v>
      </c>
      <c r="DT17">
        <v>1473</v>
      </c>
      <c r="DU17">
        <v>1479</v>
      </c>
      <c r="DV17">
        <v>1479</v>
      </c>
      <c r="DW17">
        <v>1498</v>
      </c>
      <c r="DX17">
        <v>1520</v>
      </c>
      <c r="DY17">
        <v>1533</v>
      </c>
      <c r="DZ17">
        <v>1533</v>
      </c>
      <c r="EA17">
        <v>1544</v>
      </c>
      <c r="EB17">
        <v>1544</v>
      </c>
      <c r="EC17">
        <v>1553</v>
      </c>
      <c r="ED17">
        <v>1557</v>
      </c>
      <c r="EE17">
        <v>1560</v>
      </c>
      <c r="EF17">
        <v>1563</v>
      </c>
      <c r="EG17">
        <v>1569</v>
      </c>
      <c r="EH17">
        <v>1569</v>
      </c>
      <c r="EI17">
        <v>1586</v>
      </c>
      <c r="EJ17">
        <v>1586</v>
      </c>
      <c r="EK17">
        <v>1593</v>
      </c>
      <c r="EL17">
        <v>1595</v>
      </c>
      <c r="EM17">
        <v>1602</v>
      </c>
      <c r="EN17">
        <v>1616</v>
      </c>
      <c r="EO17">
        <v>1621</v>
      </c>
      <c r="EP17">
        <v>1632</v>
      </c>
      <c r="EQ17">
        <v>1632</v>
      </c>
      <c r="ER17">
        <v>1657</v>
      </c>
      <c r="ES17">
        <v>1661</v>
      </c>
      <c r="ET17">
        <v>1664</v>
      </c>
      <c r="EU17">
        <v>1664</v>
      </c>
      <c r="EV17">
        <v>1678</v>
      </c>
      <c r="EW17">
        <v>1678</v>
      </c>
      <c r="EX17">
        <v>1680</v>
      </c>
      <c r="EY17">
        <v>1694</v>
      </c>
      <c r="EZ17">
        <v>1701</v>
      </c>
      <c r="FA17">
        <v>1712</v>
      </c>
      <c r="FB17">
        <v>1721</v>
      </c>
      <c r="FC17">
        <v>1721</v>
      </c>
      <c r="FD17">
        <v>1742</v>
      </c>
      <c r="FE17">
        <v>1742</v>
      </c>
      <c r="FF17">
        <v>1775</v>
      </c>
      <c r="FG17">
        <v>1789</v>
      </c>
      <c r="FH17">
        <v>1816</v>
      </c>
    </row>
    <row r="18" spans="1:164" x14ac:dyDescent="0.35">
      <c r="A18" t="s">
        <v>85</v>
      </c>
      <c r="B18" t="s">
        <v>42</v>
      </c>
      <c r="C18">
        <v>-31.950500000000002</v>
      </c>
      <c r="D18">
        <v>115.8605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1</v>
      </c>
      <c r="BQ18">
        <v>1</v>
      </c>
      <c r="BR18">
        <v>1</v>
      </c>
      <c r="BS18">
        <v>28</v>
      </c>
      <c r="BT18">
        <v>28</v>
      </c>
      <c r="BU18">
        <v>41</v>
      </c>
      <c r="BV18">
        <v>41</v>
      </c>
      <c r="BW18">
        <v>48</v>
      </c>
      <c r="BX18">
        <v>64</v>
      </c>
      <c r="BY18">
        <v>92</v>
      </c>
      <c r="BZ18">
        <v>92</v>
      </c>
      <c r="CA18">
        <v>92</v>
      </c>
      <c r="CB18">
        <v>162</v>
      </c>
      <c r="CC18">
        <v>162</v>
      </c>
      <c r="CD18">
        <v>162</v>
      </c>
      <c r="CE18">
        <v>170</v>
      </c>
      <c r="CF18">
        <v>203</v>
      </c>
      <c r="CG18">
        <v>216</v>
      </c>
      <c r="CH18">
        <v>216</v>
      </c>
      <c r="CI18">
        <v>216</v>
      </c>
      <c r="CJ18">
        <v>251</v>
      </c>
      <c r="CK18">
        <v>251</v>
      </c>
      <c r="CL18">
        <v>338</v>
      </c>
      <c r="CM18">
        <v>340</v>
      </c>
      <c r="CN18">
        <v>340</v>
      </c>
      <c r="CO18">
        <v>340</v>
      </c>
      <c r="CP18">
        <v>435</v>
      </c>
      <c r="CQ18">
        <v>443</v>
      </c>
      <c r="CR18">
        <v>451</v>
      </c>
      <c r="CS18">
        <v>458</v>
      </c>
      <c r="CT18">
        <v>464</v>
      </c>
      <c r="CU18">
        <v>478</v>
      </c>
      <c r="CV18">
        <v>486</v>
      </c>
      <c r="CW18">
        <v>486</v>
      </c>
      <c r="CX18">
        <v>495</v>
      </c>
      <c r="CY18">
        <v>507</v>
      </c>
      <c r="CZ18">
        <v>507</v>
      </c>
      <c r="DA18">
        <v>511</v>
      </c>
      <c r="DB18">
        <v>520</v>
      </c>
      <c r="DC18">
        <v>523</v>
      </c>
      <c r="DD18">
        <v>528</v>
      </c>
      <c r="DE18">
        <v>528</v>
      </c>
      <c r="DF18">
        <v>528</v>
      </c>
      <c r="DG18">
        <v>534</v>
      </c>
      <c r="DH18">
        <v>534</v>
      </c>
      <c r="DI18">
        <v>536</v>
      </c>
      <c r="DJ18">
        <v>536</v>
      </c>
      <c r="DK18">
        <v>536</v>
      </c>
      <c r="DL18">
        <v>537</v>
      </c>
      <c r="DM18">
        <v>538</v>
      </c>
      <c r="DN18">
        <v>538</v>
      </c>
      <c r="DO18">
        <v>538</v>
      </c>
      <c r="DP18">
        <v>541</v>
      </c>
      <c r="DQ18">
        <v>543</v>
      </c>
      <c r="DR18">
        <v>545</v>
      </c>
      <c r="DS18">
        <v>545</v>
      </c>
      <c r="DT18">
        <v>545</v>
      </c>
      <c r="DU18">
        <v>545</v>
      </c>
      <c r="DV18">
        <v>545</v>
      </c>
      <c r="DW18">
        <v>549</v>
      </c>
      <c r="DX18">
        <v>549</v>
      </c>
      <c r="DY18">
        <v>549</v>
      </c>
      <c r="DZ18">
        <v>549</v>
      </c>
      <c r="EA18">
        <v>549</v>
      </c>
      <c r="EB18">
        <v>550</v>
      </c>
      <c r="EC18">
        <v>551</v>
      </c>
      <c r="ED18">
        <v>552</v>
      </c>
      <c r="EE18">
        <v>552</v>
      </c>
      <c r="EF18">
        <v>553</v>
      </c>
      <c r="EG18">
        <v>553</v>
      </c>
      <c r="EH18">
        <v>557</v>
      </c>
      <c r="EI18">
        <v>557</v>
      </c>
      <c r="EJ18">
        <v>557</v>
      </c>
      <c r="EK18">
        <v>559</v>
      </c>
      <c r="EL18">
        <v>559</v>
      </c>
      <c r="EM18">
        <v>560</v>
      </c>
      <c r="EN18">
        <v>560</v>
      </c>
      <c r="EO18">
        <v>571</v>
      </c>
      <c r="EP18">
        <v>575</v>
      </c>
      <c r="EQ18">
        <v>575</v>
      </c>
      <c r="ER18">
        <v>582</v>
      </c>
      <c r="ES18">
        <v>591</v>
      </c>
      <c r="ET18">
        <v>591</v>
      </c>
      <c r="EU18">
        <v>592</v>
      </c>
      <c r="EV18">
        <v>592</v>
      </c>
      <c r="EW18">
        <v>592</v>
      </c>
      <c r="EX18">
        <v>592</v>
      </c>
      <c r="EY18">
        <v>593</v>
      </c>
      <c r="EZ18">
        <v>593</v>
      </c>
      <c r="FA18">
        <v>594</v>
      </c>
      <c r="FB18">
        <v>594</v>
      </c>
      <c r="FC18">
        <v>595</v>
      </c>
      <c r="FD18">
        <v>595</v>
      </c>
      <c r="FE18">
        <v>595</v>
      </c>
      <c r="FF18">
        <v>595</v>
      </c>
      <c r="FG18">
        <v>595</v>
      </c>
      <c r="FH18">
        <v>598</v>
      </c>
    </row>
    <row r="19" spans="1:164" x14ac:dyDescent="0.35">
      <c r="B19" t="s">
        <v>67</v>
      </c>
      <c r="C19">
        <v>47.516199999999998</v>
      </c>
      <c r="D19">
        <v>14.5501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2</v>
      </c>
      <c r="BA19">
        <v>4</v>
      </c>
      <c r="BB19">
        <v>4</v>
      </c>
      <c r="BC19">
        <v>4</v>
      </c>
      <c r="BD19">
        <v>6</v>
      </c>
      <c r="BE19">
        <v>6</v>
      </c>
      <c r="BF19">
        <v>6</v>
      </c>
      <c r="BG19">
        <v>6</v>
      </c>
      <c r="BH19">
        <v>1</v>
      </c>
      <c r="BI19">
        <v>9</v>
      </c>
      <c r="BJ19">
        <v>9</v>
      </c>
      <c r="BK19">
        <v>9</v>
      </c>
      <c r="BL19">
        <v>9</v>
      </c>
      <c r="BM19">
        <v>9</v>
      </c>
      <c r="BN19">
        <v>9</v>
      </c>
      <c r="BO19">
        <v>9</v>
      </c>
      <c r="BP19">
        <v>9</v>
      </c>
      <c r="BQ19">
        <v>112</v>
      </c>
      <c r="BR19">
        <v>225</v>
      </c>
      <c r="BS19">
        <v>225</v>
      </c>
      <c r="BT19">
        <v>479</v>
      </c>
      <c r="BU19">
        <v>636</v>
      </c>
      <c r="BV19">
        <v>1095</v>
      </c>
      <c r="BW19">
        <v>1436</v>
      </c>
      <c r="BX19">
        <v>1749</v>
      </c>
      <c r="BY19">
        <v>2022</v>
      </c>
      <c r="BZ19">
        <v>2507</v>
      </c>
      <c r="CA19">
        <v>2998</v>
      </c>
      <c r="CB19">
        <v>3463</v>
      </c>
      <c r="CC19">
        <v>4046</v>
      </c>
      <c r="CD19">
        <v>4512</v>
      </c>
      <c r="CE19">
        <v>5240</v>
      </c>
      <c r="CF19">
        <v>6064</v>
      </c>
      <c r="CG19">
        <v>6604</v>
      </c>
      <c r="CH19">
        <v>6987</v>
      </c>
      <c r="CI19">
        <v>7343</v>
      </c>
      <c r="CJ19">
        <v>7633</v>
      </c>
      <c r="CK19">
        <v>8098</v>
      </c>
      <c r="CL19">
        <v>8986</v>
      </c>
      <c r="CM19">
        <v>9704</v>
      </c>
      <c r="CN19">
        <v>10214</v>
      </c>
      <c r="CO19">
        <v>10501</v>
      </c>
      <c r="CP19">
        <v>10631</v>
      </c>
      <c r="CQ19">
        <v>10971</v>
      </c>
      <c r="CR19">
        <v>11328</v>
      </c>
      <c r="CS19">
        <v>11694</v>
      </c>
      <c r="CT19">
        <v>11872</v>
      </c>
      <c r="CU19">
        <v>12103</v>
      </c>
      <c r="CV19">
        <v>12282</v>
      </c>
      <c r="CW19">
        <v>12362</v>
      </c>
      <c r="CX19">
        <v>12580</v>
      </c>
      <c r="CY19">
        <v>12779</v>
      </c>
      <c r="CZ19">
        <v>12907</v>
      </c>
      <c r="DA19">
        <v>13110</v>
      </c>
      <c r="DB19">
        <v>13180</v>
      </c>
      <c r="DC19">
        <v>13228</v>
      </c>
      <c r="DD19">
        <v>13316</v>
      </c>
      <c r="DE19">
        <v>13462</v>
      </c>
      <c r="DF19">
        <v>13639</v>
      </c>
      <c r="DG19">
        <v>13698</v>
      </c>
      <c r="DH19">
        <v>13836</v>
      </c>
      <c r="DI19">
        <v>13928</v>
      </c>
      <c r="DJ19">
        <v>13991</v>
      </c>
      <c r="DK19">
        <v>14061</v>
      </c>
      <c r="DL19">
        <v>14148</v>
      </c>
      <c r="DM19">
        <v>14304</v>
      </c>
      <c r="DN19">
        <v>14405</v>
      </c>
      <c r="DO19">
        <v>14471</v>
      </c>
      <c r="DP19">
        <v>14524</v>
      </c>
      <c r="DQ19">
        <v>14563</v>
      </c>
      <c r="DR19">
        <v>14614</v>
      </c>
      <c r="DS19">
        <v>14678</v>
      </c>
      <c r="DT19">
        <v>14882</v>
      </c>
      <c r="DU19">
        <v>14951</v>
      </c>
      <c r="DV19">
        <v>15005</v>
      </c>
      <c r="DW19">
        <v>15037</v>
      </c>
      <c r="DX19">
        <v>15063</v>
      </c>
      <c r="DY19">
        <v>15138</v>
      </c>
      <c r="DZ19">
        <v>15182</v>
      </c>
      <c r="EA19">
        <v>15228</v>
      </c>
      <c r="EB19">
        <v>15286</v>
      </c>
      <c r="EC19">
        <v>15347</v>
      </c>
      <c r="ED19">
        <v>15520</v>
      </c>
      <c r="EE19">
        <v>15593</v>
      </c>
      <c r="EF19">
        <v>15596</v>
      </c>
      <c r="EG19">
        <v>15629</v>
      </c>
      <c r="EH19">
        <v>15672</v>
      </c>
      <c r="EI19">
        <v>15717</v>
      </c>
      <c r="EJ19">
        <v>15742</v>
      </c>
      <c r="EK19">
        <v>15789</v>
      </c>
      <c r="EL19">
        <v>15793</v>
      </c>
      <c r="EM19">
        <v>15839</v>
      </c>
      <c r="EN19">
        <v>15875</v>
      </c>
      <c r="EO19">
        <v>15910</v>
      </c>
      <c r="EP19">
        <v>15949</v>
      </c>
      <c r="EQ19">
        <v>15985</v>
      </c>
      <c r="ER19">
        <v>16012</v>
      </c>
      <c r="ES19">
        <v>16059</v>
      </c>
      <c r="ET19">
        <v>16066</v>
      </c>
      <c r="EU19">
        <v>16089</v>
      </c>
      <c r="EV19">
        <v>16099</v>
      </c>
      <c r="EW19">
        <v>16101</v>
      </c>
      <c r="EX19">
        <v>16141</v>
      </c>
      <c r="EY19">
        <v>16175</v>
      </c>
      <c r="EZ19">
        <v>16197</v>
      </c>
      <c r="FA19">
        <v>16241</v>
      </c>
      <c r="FB19">
        <v>16261</v>
      </c>
      <c r="FC19">
        <v>16282</v>
      </c>
      <c r="FD19">
        <v>16320</v>
      </c>
      <c r="FE19">
        <v>16348</v>
      </c>
      <c r="FF19">
        <v>16371</v>
      </c>
      <c r="FG19">
        <v>16401</v>
      </c>
      <c r="FH19">
        <v>16420</v>
      </c>
    </row>
    <row r="20" spans="1:164" x14ac:dyDescent="0.35">
      <c r="B20" t="s">
        <v>91</v>
      </c>
      <c r="C20">
        <v>40.143099999999997</v>
      </c>
      <c r="D20">
        <v>47.576900000000002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3</v>
      </c>
      <c r="BC20">
        <v>3</v>
      </c>
      <c r="BD20">
        <v>3</v>
      </c>
      <c r="BE20">
        <v>3</v>
      </c>
      <c r="BF20">
        <v>6</v>
      </c>
      <c r="BG20">
        <v>6</v>
      </c>
      <c r="BH20">
        <v>6</v>
      </c>
      <c r="BI20">
        <v>6</v>
      </c>
      <c r="BJ20">
        <v>6</v>
      </c>
      <c r="BK20">
        <v>6</v>
      </c>
      <c r="BL20">
        <v>11</v>
      </c>
      <c r="BM20">
        <v>10</v>
      </c>
      <c r="BN20">
        <v>10</v>
      </c>
      <c r="BO20">
        <v>10</v>
      </c>
      <c r="BP20">
        <v>10</v>
      </c>
      <c r="BQ20">
        <v>15</v>
      </c>
      <c r="BR20">
        <v>15</v>
      </c>
      <c r="BS20">
        <v>15</v>
      </c>
      <c r="BT20">
        <v>15</v>
      </c>
      <c r="BU20">
        <v>26</v>
      </c>
      <c r="BV20">
        <v>26</v>
      </c>
      <c r="BW20">
        <v>26</v>
      </c>
      <c r="BX20">
        <v>26</v>
      </c>
      <c r="BY20">
        <v>32</v>
      </c>
      <c r="BZ20">
        <v>32</v>
      </c>
      <c r="CA20">
        <v>32</v>
      </c>
      <c r="CB20">
        <v>44</v>
      </c>
      <c r="CC20">
        <v>44</v>
      </c>
      <c r="CD20">
        <v>63</v>
      </c>
      <c r="CE20">
        <v>101</v>
      </c>
      <c r="CF20">
        <v>159</v>
      </c>
      <c r="CG20">
        <v>200</v>
      </c>
      <c r="CH20">
        <v>250</v>
      </c>
      <c r="CI20">
        <v>289</v>
      </c>
      <c r="CJ20">
        <v>351</v>
      </c>
      <c r="CK20">
        <v>404</v>
      </c>
      <c r="CL20">
        <v>460</v>
      </c>
      <c r="CM20">
        <v>528</v>
      </c>
      <c r="CN20">
        <v>590</v>
      </c>
      <c r="CO20">
        <v>712</v>
      </c>
      <c r="CP20">
        <v>791</v>
      </c>
      <c r="CQ20">
        <v>865</v>
      </c>
      <c r="CR20">
        <v>907</v>
      </c>
      <c r="CS20">
        <v>948</v>
      </c>
      <c r="CT20">
        <v>1013</v>
      </c>
      <c r="CU20">
        <v>1080</v>
      </c>
      <c r="CV20">
        <v>1139</v>
      </c>
      <c r="CW20">
        <v>1162</v>
      </c>
      <c r="CX20">
        <v>1221</v>
      </c>
      <c r="CY20">
        <v>1267</v>
      </c>
      <c r="CZ20">
        <v>1325</v>
      </c>
      <c r="DA20">
        <v>1365</v>
      </c>
      <c r="DB20">
        <v>1411</v>
      </c>
      <c r="DC20">
        <v>1441</v>
      </c>
      <c r="DD20">
        <v>1480</v>
      </c>
      <c r="DE20">
        <v>1508</v>
      </c>
      <c r="DF20">
        <v>1536</v>
      </c>
      <c r="DG20">
        <v>1551</v>
      </c>
      <c r="DH20">
        <v>1576</v>
      </c>
      <c r="DI20">
        <v>1620</v>
      </c>
      <c r="DJ20">
        <v>1650</v>
      </c>
      <c r="DK20">
        <v>1680</v>
      </c>
      <c r="DL20">
        <v>1680</v>
      </c>
      <c r="DM20">
        <v>1789</v>
      </c>
      <c r="DN20">
        <v>1833</v>
      </c>
      <c r="DO20">
        <v>1886</v>
      </c>
      <c r="DP20">
        <v>1944</v>
      </c>
      <c r="DQ20">
        <v>2015</v>
      </c>
      <c r="DR20">
        <v>2055</v>
      </c>
      <c r="DS20">
        <v>2198</v>
      </c>
      <c r="DT20">
        <v>2253</v>
      </c>
      <c r="DU20">
        <v>2340</v>
      </c>
      <c r="DV20">
        <v>2399</v>
      </c>
      <c r="DW20">
        <v>2506</v>
      </c>
      <c r="DX20">
        <v>2607</v>
      </c>
      <c r="DY20">
        <v>2741</v>
      </c>
      <c r="DZ20">
        <v>2819</v>
      </c>
      <c r="EA20">
        <v>2897</v>
      </c>
      <c r="EB20">
        <v>3022</v>
      </c>
      <c r="EC20">
        <v>3125</v>
      </c>
      <c r="ED20">
        <v>3327</v>
      </c>
      <c r="EE20">
        <v>3428</v>
      </c>
      <c r="EF20">
        <v>3508</v>
      </c>
      <c r="EG20">
        <v>3564</v>
      </c>
      <c r="EH20">
        <v>3665</v>
      </c>
      <c r="EI20">
        <v>3737</v>
      </c>
      <c r="EJ20">
        <v>3871</v>
      </c>
      <c r="EK20">
        <v>4024</v>
      </c>
      <c r="EL20">
        <v>4149</v>
      </c>
      <c r="EM20">
        <v>4377</v>
      </c>
      <c r="EN20">
        <v>4606</v>
      </c>
      <c r="EO20">
        <v>4720</v>
      </c>
      <c r="EP20">
        <v>4930</v>
      </c>
      <c r="EQ20">
        <v>5116</v>
      </c>
      <c r="ER20">
        <v>5309</v>
      </c>
      <c r="ES20">
        <v>5583</v>
      </c>
      <c r="ET20">
        <v>5739</v>
      </c>
      <c r="EU20">
        <v>5948</v>
      </c>
      <c r="EV20">
        <v>6075</v>
      </c>
      <c r="EW20">
        <v>6192</v>
      </c>
      <c r="EX20">
        <v>6325</v>
      </c>
      <c r="EY20">
        <v>6516</v>
      </c>
      <c r="EZ20">
        <v>6799</v>
      </c>
      <c r="FA20">
        <v>7168</v>
      </c>
      <c r="FB20">
        <v>7503</v>
      </c>
      <c r="FC20">
        <v>7768</v>
      </c>
      <c r="FD20">
        <v>8059</v>
      </c>
      <c r="FE20">
        <v>8364</v>
      </c>
      <c r="FF20">
        <v>8719</v>
      </c>
      <c r="FG20">
        <v>9026</v>
      </c>
      <c r="FH20">
        <v>9369</v>
      </c>
    </row>
    <row r="21" spans="1:164" x14ac:dyDescent="0.35">
      <c r="B21" t="s">
        <v>282</v>
      </c>
      <c r="C21">
        <v>25.034300000000002</v>
      </c>
      <c r="D21">
        <v>-77.396299999999997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1</v>
      </c>
      <c r="BP21">
        <v>1</v>
      </c>
      <c r="BQ21">
        <v>1</v>
      </c>
      <c r="BR21">
        <v>1</v>
      </c>
      <c r="BS21">
        <v>1</v>
      </c>
      <c r="BT21">
        <v>1</v>
      </c>
      <c r="BU21">
        <v>1</v>
      </c>
      <c r="BV21">
        <v>1</v>
      </c>
      <c r="BW21">
        <v>1</v>
      </c>
      <c r="BX21">
        <v>1</v>
      </c>
      <c r="BY21">
        <v>1</v>
      </c>
      <c r="BZ21">
        <v>0</v>
      </c>
      <c r="CA21">
        <v>0</v>
      </c>
      <c r="CB21">
        <v>4</v>
      </c>
      <c r="CC21">
        <v>5</v>
      </c>
      <c r="CD21">
        <v>5</v>
      </c>
      <c r="CE21">
        <v>5</v>
      </c>
      <c r="CF21">
        <v>5</v>
      </c>
      <c r="CG21">
        <v>5</v>
      </c>
      <c r="CH21">
        <v>5</v>
      </c>
      <c r="CI21">
        <v>6</v>
      </c>
      <c r="CJ21">
        <v>6</v>
      </c>
      <c r="CK21">
        <v>6</v>
      </c>
      <c r="CL21">
        <v>6</v>
      </c>
      <c r="CM21">
        <v>6</v>
      </c>
      <c r="CN21">
        <v>10</v>
      </c>
      <c r="CO21">
        <v>10</v>
      </c>
      <c r="CP21">
        <v>11</v>
      </c>
      <c r="CQ21">
        <v>12</v>
      </c>
      <c r="CR21">
        <v>12</v>
      </c>
      <c r="CS21">
        <v>14</v>
      </c>
      <c r="CT21">
        <v>15</v>
      </c>
      <c r="CU21">
        <v>15</v>
      </c>
      <c r="CV21">
        <v>22</v>
      </c>
      <c r="CW21">
        <v>22</v>
      </c>
      <c r="CX21">
        <v>23</v>
      </c>
      <c r="CY21">
        <v>23</v>
      </c>
      <c r="CZ21">
        <v>25</v>
      </c>
      <c r="DA21">
        <v>24</v>
      </c>
      <c r="DB21">
        <v>24</v>
      </c>
      <c r="DC21">
        <v>24</v>
      </c>
      <c r="DD21">
        <v>25</v>
      </c>
      <c r="DE21">
        <v>26</v>
      </c>
      <c r="DF21">
        <v>26</v>
      </c>
      <c r="DG21">
        <v>26</v>
      </c>
      <c r="DH21">
        <v>31</v>
      </c>
      <c r="DI21">
        <v>37</v>
      </c>
      <c r="DJ21">
        <v>37</v>
      </c>
      <c r="DK21">
        <v>39</v>
      </c>
      <c r="DL21">
        <v>39</v>
      </c>
      <c r="DM21">
        <v>41</v>
      </c>
      <c r="DN21">
        <v>41</v>
      </c>
      <c r="DO21">
        <v>41</v>
      </c>
      <c r="DP21">
        <v>42</v>
      </c>
      <c r="DQ21">
        <v>42</v>
      </c>
      <c r="DR21">
        <v>43</v>
      </c>
      <c r="DS21">
        <v>43</v>
      </c>
      <c r="DT21">
        <v>43</v>
      </c>
      <c r="DU21">
        <v>44</v>
      </c>
      <c r="DV21">
        <v>44</v>
      </c>
      <c r="DW21">
        <v>45</v>
      </c>
      <c r="DX21">
        <v>45</v>
      </c>
      <c r="DY21">
        <v>46</v>
      </c>
      <c r="DZ21">
        <v>46</v>
      </c>
      <c r="EA21">
        <v>46</v>
      </c>
      <c r="EB21">
        <v>47</v>
      </c>
      <c r="EC21">
        <v>48</v>
      </c>
      <c r="ED21">
        <v>48</v>
      </c>
      <c r="EE21">
        <v>48</v>
      </c>
      <c r="EF21">
        <v>49</v>
      </c>
      <c r="EG21">
        <v>49</v>
      </c>
      <c r="EH21">
        <v>55</v>
      </c>
      <c r="EI21">
        <v>55</v>
      </c>
      <c r="EJ21">
        <v>55</v>
      </c>
      <c r="EK21">
        <v>62</v>
      </c>
      <c r="EL21">
        <v>62</v>
      </c>
      <c r="EM21">
        <v>64</v>
      </c>
      <c r="EN21">
        <v>64</v>
      </c>
      <c r="EO21">
        <v>67</v>
      </c>
      <c r="EP21">
        <v>68</v>
      </c>
      <c r="EQ21">
        <v>68</v>
      </c>
      <c r="ER21">
        <v>68</v>
      </c>
      <c r="ES21">
        <v>68</v>
      </c>
      <c r="ET21">
        <v>68</v>
      </c>
      <c r="EU21">
        <v>72</v>
      </c>
      <c r="EV21">
        <v>72</v>
      </c>
      <c r="EW21">
        <v>74</v>
      </c>
      <c r="EX21">
        <v>74</v>
      </c>
      <c r="EY21">
        <v>74</v>
      </c>
      <c r="EZ21">
        <v>77</v>
      </c>
      <c r="FA21">
        <v>77</v>
      </c>
      <c r="FB21">
        <v>83</v>
      </c>
      <c r="FC21">
        <v>83</v>
      </c>
      <c r="FD21">
        <v>84</v>
      </c>
      <c r="FE21">
        <v>84</v>
      </c>
      <c r="FF21">
        <v>87</v>
      </c>
      <c r="FG21">
        <v>87</v>
      </c>
      <c r="FH21">
        <v>87</v>
      </c>
    </row>
    <row r="22" spans="1:164" x14ac:dyDescent="0.35">
      <c r="B22" t="s">
        <v>62</v>
      </c>
      <c r="C22">
        <v>26.0275</v>
      </c>
      <c r="D22">
        <v>50.55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4</v>
      </c>
      <c r="AX22">
        <v>4</v>
      </c>
      <c r="AY22">
        <v>4</v>
      </c>
      <c r="AZ22">
        <v>14</v>
      </c>
      <c r="BA22">
        <v>22</v>
      </c>
      <c r="BB22">
        <v>35</v>
      </c>
      <c r="BC22">
        <v>35</v>
      </c>
      <c r="BD22">
        <v>44</v>
      </c>
      <c r="BE22">
        <v>44</v>
      </c>
      <c r="BF22">
        <v>60</v>
      </c>
      <c r="BG22">
        <v>77</v>
      </c>
      <c r="BH22">
        <v>81</v>
      </c>
      <c r="BI22">
        <v>88</v>
      </c>
      <c r="BJ22">
        <v>100</v>
      </c>
      <c r="BK22">
        <v>100</v>
      </c>
      <c r="BL22">
        <v>125</v>
      </c>
      <c r="BM22">
        <v>149</v>
      </c>
      <c r="BN22">
        <v>149</v>
      </c>
      <c r="BO22">
        <v>177</v>
      </c>
      <c r="BP22">
        <v>177</v>
      </c>
      <c r="BQ22">
        <v>204</v>
      </c>
      <c r="BR22">
        <v>227</v>
      </c>
      <c r="BS22">
        <v>265</v>
      </c>
      <c r="BT22">
        <v>272</v>
      </c>
      <c r="BU22">
        <v>279</v>
      </c>
      <c r="BV22">
        <v>295</v>
      </c>
      <c r="BW22">
        <v>337</v>
      </c>
      <c r="BX22">
        <v>381</v>
      </c>
      <c r="BY22">
        <v>382</v>
      </c>
      <c r="BZ22">
        <v>423</v>
      </c>
      <c r="CA22">
        <v>431</v>
      </c>
      <c r="CB22">
        <v>458</v>
      </c>
      <c r="CC22">
        <v>458</v>
      </c>
      <c r="CD22">
        <v>477</v>
      </c>
      <c r="CE22">
        <v>519</v>
      </c>
      <c r="CF22">
        <v>539</v>
      </c>
      <c r="CG22">
        <v>555</v>
      </c>
      <c r="CH22">
        <v>558</v>
      </c>
      <c r="CI22">
        <v>591</v>
      </c>
      <c r="CJ22">
        <v>645</v>
      </c>
      <c r="CK22">
        <v>663</v>
      </c>
      <c r="CL22">
        <v>703</v>
      </c>
      <c r="CM22">
        <v>725</v>
      </c>
      <c r="CN22">
        <v>755</v>
      </c>
      <c r="CO22">
        <v>759</v>
      </c>
      <c r="CP22">
        <v>769</v>
      </c>
      <c r="CQ22">
        <v>784</v>
      </c>
      <c r="CR22">
        <v>1026</v>
      </c>
      <c r="CS22">
        <v>1082</v>
      </c>
      <c r="CT22">
        <v>1113</v>
      </c>
      <c r="CU22">
        <v>1160</v>
      </c>
      <c r="CV22">
        <v>1189</v>
      </c>
      <c r="CW22">
        <v>1218</v>
      </c>
      <c r="CX22">
        <v>1310</v>
      </c>
      <c r="CY22">
        <v>1455</v>
      </c>
      <c r="CZ22">
        <v>1500</v>
      </c>
      <c r="DA22">
        <v>1555</v>
      </c>
      <c r="DB22">
        <v>1568</v>
      </c>
      <c r="DC22">
        <v>1718</v>
      </c>
      <c r="DD22">
        <v>1744</v>
      </c>
      <c r="DE22">
        <v>1762</v>
      </c>
      <c r="DF22">
        <v>1860</v>
      </c>
      <c r="DG22">
        <v>2000</v>
      </c>
      <c r="DH22">
        <v>2028</v>
      </c>
      <c r="DI22">
        <v>2055</v>
      </c>
      <c r="DJ22">
        <v>2070</v>
      </c>
      <c r="DK22">
        <v>2152</v>
      </c>
      <c r="DL22">
        <v>2192</v>
      </c>
      <c r="DM22">
        <v>2205</v>
      </c>
      <c r="DN22">
        <v>2353</v>
      </c>
      <c r="DO22">
        <v>2640</v>
      </c>
      <c r="DP22">
        <v>2762</v>
      </c>
      <c r="DQ22">
        <v>2910</v>
      </c>
      <c r="DR22">
        <v>2931</v>
      </c>
      <c r="DS22">
        <v>2952</v>
      </c>
      <c r="DT22">
        <v>3568</v>
      </c>
      <c r="DU22">
        <v>3873</v>
      </c>
      <c r="DV22">
        <v>4096</v>
      </c>
      <c r="DW22">
        <v>4465</v>
      </c>
      <c r="DX22">
        <v>4587</v>
      </c>
      <c r="DY22">
        <v>4753</v>
      </c>
      <c r="DZ22">
        <v>4938</v>
      </c>
      <c r="EA22">
        <v>5152</v>
      </c>
      <c r="EB22">
        <v>5419</v>
      </c>
      <c r="EC22">
        <v>5700</v>
      </c>
      <c r="ED22">
        <v>5826</v>
      </c>
      <c r="EE22">
        <v>6673</v>
      </c>
      <c r="EF22">
        <v>7070</v>
      </c>
      <c r="EG22">
        <v>7407</v>
      </c>
      <c r="EH22">
        <v>7410</v>
      </c>
      <c r="EI22">
        <v>7728</v>
      </c>
      <c r="EJ22">
        <v>8585</v>
      </c>
      <c r="EK22">
        <v>9056</v>
      </c>
      <c r="EL22">
        <v>9468</v>
      </c>
      <c r="EM22">
        <v>10326</v>
      </c>
      <c r="EN22">
        <v>10606</v>
      </c>
      <c r="EO22">
        <v>11109</v>
      </c>
      <c r="EP22">
        <v>11487</v>
      </c>
      <c r="EQ22">
        <v>11903</v>
      </c>
      <c r="ER22">
        <v>12191</v>
      </c>
      <c r="ES22">
        <v>12818</v>
      </c>
      <c r="ET22">
        <v>13267</v>
      </c>
      <c r="EU22">
        <v>13866</v>
      </c>
      <c r="EV22">
        <v>14185</v>
      </c>
      <c r="EW22">
        <v>14696</v>
      </c>
      <c r="EX22">
        <v>15287</v>
      </c>
      <c r="EY22">
        <v>15790</v>
      </c>
      <c r="EZ22">
        <v>16419</v>
      </c>
      <c r="FA22">
        <v>16862</v>
      </c>
      <c r="FB22">
        <v>17450</v>
      </c>
      <c r="FC22">
        <v>17977</v>
      </c>
      <c r="FD22">
        <v>18501</v>
      </c>
      <c r="FE22">
        <v>19137</v>
      </c>
      <c r="FF22">
        <v>19781</v>
      </c>
      <c r="FG22">
        <v>20517</v>
      </c>
      <c r="FH22">
        <v>20928</v>
      </c>
    </row>
    <row r="23" spans="1:164" x14ac:dyDescent="0.35">
      <c r="B23" t="s">
        <v>126</v>
      </c>
      <c r="C23">
        <v>23.684999999999999</v>
      </c>
      <c r="D23">
        <v>90.356300000000005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2</v>
      </c>
      <c r="BH23">
        <v>3</v>
      </c>
      <c r="BI23">
        <v>3</v>
      </c>
      <c r="BJ23">
        <v>3</v>
      </c>
      <c r="BK23">
        <v>3</v>
      </c>
      <c r="BL23">
        <v>3</v>
      </c>
      <c r="BM23">
        <v>3</v>
      </c>
      <c r="BN23">
        <v>3</v>
      </c>
      <c r="BO23">
        <v>5</v>
      </c>
      <c r="BP23">
        <v>7</v>
      </c>
      <c r="BQ23">
        <v>11</v>
      </c>
      <c r="BR23">
        <v>11</v>
      </c>
      <c r="BS23">
        <v>15</v>
      </c>
      <c r="BT23">
        <v>15</v>
      </c>
      <c r="BU23">
        <v>19</v>
      </c>
      <c r="BV23">
        <v>25</v>
      </c>
      <c r="BW23">
        <v>25</v>
      </c>
      <c r="BX23">
        <v>25</v>
      </c>
      <c r="BY23">
        <v>26</v>
      </c>
      <c r="BZ23">
        <v>30</v>
      </c>
      <c r="CA23">
        <v>33</v>
      </c>
      <c r="CB23">
        <v>33</v>
      </c>
      <c r="CC23">
        <v>33</v>
      </c>
      <c r="CD23">
        <v>33</v>
      </c>
      <c r="CE23">
        <v>33</v>
      </c>
      <c r="CF23">
        <v>33</v>
      </c>
      <c r="CG23">
        <v>36</v>
      </c>
      <c r="CH23">
        <v>39</v>
      </c>
      <c r="CI23">
        <v>42</v>
      </c>
      <c r="CJ23">
        <v>42</v>
      </c>
      <c r="CK23">
        <v>49</v>
      </c>
      <c r="CL23">
        <v>49</v>
      </c>
      <c r="CM23">
        <v>58</v>
      </c>
      <c r="CN23">
        <v>66</v>
      </c>
      <c r="CO23">
        <v>75</v>
      </c>
      <c r="CP23">
        <v>85</v>
      </c>
      <c r="CQ23">
        <v>87</v>
      </c>
      <c r="CR23">
        <v>92</v>
      </c>
      <c r="CS23">
        <v>108</v>
      </c>
      <c r="CT23">
        <v>112</v>
      </c>
      <c r="CU23">
        <v>113</v>
      </c>
      <c r="CV23">
        <v>122</v>
      </c>
      <c r="CW23">
        <v>131</v>
      </c>
      <c r="CX23">
        <v>139</v>
      </c>
      <c r="CY23">
        <v>150</v>
      </c>
      <c r="CZ23">
        <v>160</v>
      </c>
      <c r="DA23">
        <v>174</v>
      </c>
      <c r="DB23">
        <v>177</v>
      </c>
      <c r="DC23">
        <v>1063</v>
      </c>
      <c r="DD23">
        <v>1209</v>
      </c>
      <c r="DE23">
        <v>1403</v>
      </c>
      <c r="DF23">
        <v>1403</v>
      </c>
      <c r="DG23">
        <v>1910</v>
      </c>
      <c r="DH23">
        <v>2101</v>
      </c>
      <c r="DI23">
        <v>2414</v>
      </c>
      <c r="DJ23">
        <v>2650</v>
      </c>
      <c r="DK23">
        <v>2902</v>
      </c>
      <c r="DL23">
        <v>3147</v>
      </c>
      <c r="DM23">
        <v>3361</v>
      </c>
      <c r="DN23">
        <v>3361</v>
      </c>
      <c r="DO23">
        <v>3882</v>
      </c>
      <c r="DP23">
        <v>4117</v>
      </c>
      <c r="DQ23">
        <v>4373</v>
      </c>
      <c r="DR23">
        <v>4585</v>
      </c>
      <c r="DS23">
        <v>4993</v>
      </c>
      <c r="DT23">
        <v>5207</v>
      </c>
      <c r="DU23">
        <v>5602</v>
      </c>
      <c r="DV23">
        <v>6190</v>
      </c>
      <c r="DW23">
        <v>6486</v>
      </c>
      <c r="DX23">
        <v>6901</v>
      </c>
      <c r="DY23">
        <v>7334</v>
      </c>
      <c r="DZ23">
        <v>7579</v>
      </c>
      <c r="EA23">
        <v>7925</v>
      </c>
      <c r="EB23">
        <v>8425</v>
      </c>
      <c r="EC23">
        <v>9015</v>
      </c>
      <c r="ED23">
        <v>9375</v>
      </c>
      <c r="EE23">
        <v>9781</v>
      </c>
      <c r="EF23">
        <v>10597</v>
      </c>
      <c r="EG23">
        <v>11120</v>
      </c>
      <c r="EH23">
        <v>11590</v>
      </c>
      <c r="EI23">
        <v>12161</v>
      </c>
      <c r="EJ23">
        <v>12804</v>
      </c>
      <c r="EK23">
        <v>13325</v>
      </c>
      <c r="EL23">
        <v>13903</v>
      </c>
      <c r="EM23">
        <v>14560</v>
      </c>
      <c r="EN23">
        <v>15337</v>
      </c>
      <c r="EO23">
        <v>15900</v>
      </c>
      <c r="EP23">
        <v>16747</v>
      </c>
      <c r="EQ23">
        <v>17249</v>
      </c>
      <c r="ER23">
        <v>17828</v>
      </c>
      <c r="ES23">
        <v>18730</v>
      </c>
      <c r="ET23">
        <v>18731</v>
      </c>
      <c r="EU23">
        <v>36264</v>
      </c>
      <c r="EV23">
        <v>38189</v>
      </c>
      <c r="EW23">
        <v>40164</v>
      </c>
      <c r="EX23">
        <v>42945</v>
      </c>
      <c r="EY23">
        <v>43993</v>
      </c>
      <c r="EZ23">
        <v>45077</v>
      </c>
      <c r="FA23">
        <v>46755</v>
      </c>
      <c r="FB23">
        <v>47635</v>
      </c>
      <c r="FC23">
        <v>49666</v>
      </c>
      <c r="FD23">
        <v>51495</v>
      </c>
      <c r="FE23">
        <v>53133</v>
      </c>
      <c r="FF23">
        <v>54318</v>
      </c>
      <c r="FG23">
        <v>55727</v>
      </c>
      <c r="FH23">
        <v>57780</v>
      </c>
    </row>
    <row r="24" spans="1:164" x14ac:dyDescent="0.35">
      <c r="B24" t="s">
        <v>245</v>
      </c>
      <c r="C24">
        <v>13.193899999999999</v>
      </c>
      <c r="D24">
        <v>-59.543199999999999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6</v>
      </c>
      <c r="CB24">
        <v>6</v>
      </c>
      <c r="CC24">
        <v>6</v>
      </c>
      <c r="CD24">
        <v>8</v>
      </c>
      <c r="CE24">
        <v>11</v>
      </c>
      <c r="CF24">
        <v>11</v>
      </c>
      <c r="CG24">
        <v>11</v>
      </c>
      <c r="CH24">
        <v>11</v>
      </c>
      <c r="CI24">
        <v>13</v>
      </c>
      <c r="CJ24">
        <v>13</v>
      </c>
      <c r="CK24">
        <v>15</v>
      </c>
      <c r="CL24">
        <v>15</v>
      </c>
      <c r="CM24">
        <v>15</v>
      </c>
      <c r="CN24">
        <v>17</v>
      </c>
      <c r="CO24">
        <v>17</v>
      </c>
      <c r="CP24">
        <v>19</v>
      </c>
      <c r="CQ24">
        <v>25</v>
      </c>
      <c r="CR24">
        <v>25</v>
      </c>
      <c r="CS24">
        <v>30</v>
      </c>
      <c r="CT24">
        <v>31</v>
      </c>
      <c r="CU24">
        <v>31</v>
      </c>
      <c r="CV24">
        <v>39</v>
      </c>
      <c r="CW24">
        <v>39</v>
      </c>
      <c r="CX24">
        <v>39</v>
      </c>
      <c r="CY24">
        <v>39</v>
      </c>
      <c r="CZ24">
        <v>39</v>
      </c>
      <c r="DA24">
        <v>39</v>
      </c>
      <c r="DB24">
        <v>44</v>
      </c>
      <c r="DC24">
        <v>44</v>
      </c>
      <c r="DD24">
        <v>46</v>
      </c>
      <c r="DE24">
        <v>47</v>
      </c>
      <c r="DF24">
        <v>47</v>
      </c>
      <c r="DG24">
        <v>53</v>
      </c>
      <c r="DH24">
        <v>53</v>
      </c>
      <c r="DI24">
        <v>57</v>
      </c>
      <c r="DJ24">
        <v>57</v>
      </c>
      <c r="DK24">
        <v>57</v>
      </c>
      <c r="DL24">
        <v>57</v>
      </c>
      <c r="DM24">
        <v>65</v>
      </c>
      <c r="DN24">
        <v>65</v>
      </c>
      <c r="DO24">
        <v>65</v>
      </c>
      <c r="DP24">
        <v>67</v>
      </c>
      <c r="DQ24">
        <v>68</v>
      </c>
      <c r="DR24">
        <v>68</v>
      </c>
      <c r="DS24">
        <v>68</v>
      </c>
      <c r="DT24">
        <v>70</v>
      </c>
      <c r="DU24">
        <v>70</v>
      </c>
      <c r="DV24">
        <v>70</v>
      </c>
      <c r="DW24">
        <v>70</v>
      </c>
      <c r="DX24">
        <v>70</v>
      </c>
      <c r="DY24">
        <v>71</v>
      </c>
      <c r="DZ24">
        <v>71</v>
      </c>
      <c r="EA24">
        <v>76</v>
      </c>
      <c r="EB24">
        <v>76</v>
      </c>
      <c r="EC24">
        <v>76</v>
      </c>
      <c r="ED24">
        <v>76</v>
      </c>
      <c r="EE24">
        <v>76</v>
      </c>
      <c r="EF24">
        <v>76</v>
      </c>
      <c r="EG24">
        <v>76</v>
      </c>
      <c r="EH24">
        <v>81</v>
      </c>
      <c r="EI24">
        <v>81</v>
      </c>
      <c r="EJ24">
        <v>81</v>
      </c>
      <c r="EK24">
        <v>81</v>
      </c>
      <c r="EL24">
        <v>81</v>
      </c>
      <c r="EM24">
        <v>81</v>
      </c>
      <c r="EN24">
        <v>81</v>
      </c>
      <c r="EO24">
        <v>83</v>
      </c>
      <c r="EP24">
        <v>83</v>
      </c>
      <c r="EQ24">
        <v>83</v>
      </c>
      <c r="ER24">
        <v>83</v>
      </c>
      <c r="ES24">
        <v>83</v>
      </c>
      <c r="ET24">
        <v>83</v>
      </c>
      <c r="EU24">
        <v>83</v>
      </c>
      <c r="EV24">
        <v>85</v>
      </c>
      <c r="EW24">
        <v>85</v>
      </c>
      <c r="EX24">
        <v>85</v>
      </c>
      <c r="EY24">
        <v>85</v>
      </c>
      <c r="EZ24">
        <v>85</v>
      </c>
      <c r="FA24">
        <v>85</v>
      </c>
      <c r="FB24">
        <v>85</v>
      </c>
      <c r="FC24">
        <v>85</v>
      </c>
      <c r="FD24">
        <v>85</v>
      </c>
      <c r="FE24">
        <v>90</v>
      </c>
      <c r="FF24">
        <v>90</v>
      </c>
      <c r="FG24">
        <v>90</v>
      </c>
      <c r="FH24">
        <v>90</v>
      </c>
    </row>
    <row r="25" spans="1:164" x14ac:dyDescent="0.35">
      <c r="B25" t="s">
        <v>79</v>
      </c>
      <c r="C25">
        <v>53.709800000000001</v>
      </c>
      <c r="D25">
        <v>27.953399999999998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1</v>
      </c>
      <c r="BA25">
        <v>3</v>
      </c>
      <c r="BB25">
        <v>3</v>
      </c>
      <c r="BC25">
        <v>3</v>
      </c>
      <c r="BD25">
        <v>3</v>
      </c>
      <c r="BE25">
        <v>3</v>
      </c>
      <c r="BF25">
        <v>3</v>
      </c>
      <c r="BG25">
        <v>3</v>
      </c>
      <c r="BH25">
        <v>3</v>
      </c>
      <c r="BI25">
        <v>5</v>
      </c>
      <c r="BJ25">
        <v>5</v>
      </c>
      <c r="BK25">
        <v>5</v>
      </c>
      <c r="BL25">
        <v>15</v>
      </c>
      <c r="BM25">
        <v>15</v>
      </c>
      <c r="BN25">
        <v>15</v>
      </c>
      <c r="BO25">
        <v>22</v>
      </c>
      <c r="BP25">
        <v>29</v>
      </c>
      <c r="BQ25">
        <v>29</v>
      </c>
      <c r="BR25">
        <v>32</v>
      </c>
      <c r="BS25">
        <v>32</v>
      </c>
      <c r="BT25">
        <v>32</v>
      </c>
      <c r="BU25">
        <v>32</v>
      </c>
      <c r="BV25">
        <v>47</v>
      </c>
      <c r="BW25">
        <v>53</v>
      </c>
      <c r="BX25">
        <v>53</v>
      </c>
      <c r="BY25">
        <v>53</v>
      </c>
      <c r="BZ25">
        <v>53</v>
      </c>
      <c r="CA25">
        <v>52</v>
      </c>
      <c r="CB25">
        <v>53</v>
      </c>
      <c r="CC25">
        <v>54</v>
      </c>
      <c r="CD25">
        <v>77</v>
      </c>
      <c r="CE25">
        <v>139</v>
      </c>
      <c r="CF25">
        <v>169</v>
      </c>
      <c r="CG25">
        <v>172</v>
      </c>
      <c r="CH25">
        <v>203</v>
      </c>
      <c r="CI25">
        <v>203</v>
      </c>
      <c r="CJ25">
        <v>203</v>
      </c>
      <c r="CK25">
        <v>203</v>
      </c>
      <c r="CL25">
        <v>203</v>
      </c>
      <c r="CM25">
        <v>342</v>
      </c>
      <c r="CN25">
        <v>342</v>
      </c>
      <c r="CO25">
        <v>494</v>
      </c>
      <c r="CP25">
        <v>514</v>
      </c>
      <c r="CQ25">
        <v>577</v>
      </c>
      <c r="CR25">
        <v>769</v>
      </c>
      <c r="CS25">
        <v>938</v>
      </c>
      <c r="CT25">
        <v>1120</v>
      </c>
      <c r="CU25">
        <v>1573</v>
      </c>
      <c r="CV25">
        <v>1695</v>
      </c>
      <c r="CW25">
        <v>1740</v>
      </c>
      <c r="CX25">
        <v>1993</v>
      </c>
      <c r="CY25">
        <v>2072</v>
      </c>
      <c r="CZ25">
        <v>2386</v>
      </c>
      <c r="DA25">
        <v>2918</v>
      </c>
      <c r="DB25">
        <v>3117</v>
      </c>
      <c r="DC25">
        <v>3196</v>
      </c>
      <c r="DD25">
        <v>3259</v>
      </c>
      <c r="DE25">
        <v>3771</v>
      </c>
      <c r="DF25">
        <v>4388</v>
      </c>
      <c r="DG25">
        <v>5067</v>
      </c>
      <c r="DH25">
        <v>5484</v>
      </c>
      <c r="DI25">
        <v>6050</v>
      </c>
      <c r="DJ25">
        <v>6406</v>
      </c>
      <c r="DK25">
        <v>6531</v>
      </c>
      <c r="DL25">
        <v>6974</v>
      </c>
      <c r="DM25">
        <v>7711</v>
      </c>
      <c r="DN25">
        <v>8168</v>
      </c>
      <c r="DO25">
        <v>8807</v>
      </c>
      <c r="DP25">
        <v>9498</v>
      </c>
      <c r="DQ25">
        <v>9932</v>
      </c>
      <c r="DR25">
        <v>10130</v>
      </c>
      <c r="DS25">
        <v>10620</v>
      </c>
      <c r="DT25">
        <v>11415</v>
      </c>
      <c r="DU25">
        <v>12057</v>
      </c>
      <c r="DV25">
        <v>12833</v>
      </c>
      <c r="DW25">
        <v>13528</v>
      </c>
      <c r="DX25">
        <v>14155</v>
      </c>
      <c r="DY25">
        <v>14449</v>
      </c>
      <c r="DZ25">
        <v>15086</v>
      </c>
      <c r="EA25">
        <v>15923</v>
      </c>
      <c r="EB25">
        <v>16660</v>
      </c>
      <c r="EC25">
        <v>17390</v>
      </c>
      <c r="ED25">
        <v>17964</v>
      </c>
      <c r="EE25">
        <v>18514</v>
      </c>
      <c r="EF25">
        <v>18776</v>
      </c>
      <c r="EG25">
        <v>19195</v>
      </c>
      <c r="EH25">
        <v>20171</v>
      </c>
      <c r="EI25">
        <v>21162</v>
      </c>
      <c r="EJ25">
        <v>22066</v>
      </c>
      <c r="EK25">
        <v>23015</v>
      </c>
      <c r="EL25">
        <v>23647</v>
      </c>
      <c r="EM25">
        <v>23880</v>
      </c>
      <c r="EN25">
        <v>24506</v>
      </c>
      <c r="EO25">
        <v>25667</v>
      </c>
      <c r="EP25">
        <v>26643</v>
      </c>
      <c r="EQ25">
        <v>27760</v>
      </c>
      <c r="ER25">
        <v>29111</v>
      </c>
      <c r="ES25">
        <v>30103</v>
      </c>
      <c r="ET25">
        <v>30420</v>
      </c>
      <c r="EU25">
        <v>31273</v>
      </c>
      <c r="EV25">
        <v>32735</v>
      </c>
      <c r="EW25">
        <v>34023</v>
      </c>
      <c r="EX25">
        <v>35275</v>
      </c>
      <c r="EY25">
        <v>36749</v>
      </c>
      <c r="EZ25">
        <v>37666</v>
      </c>
      <c r="FA25">
        <v>37923</v>
      </c>
      <c r="FB25">
        <v>38688</v>
      </c>
      <c r="FC25">
        <v>40136</v>
      </c>
      <c r="FD25">
        <v>41448</v>
      </c>
      <c r="FE25">
        <v>42689</v>
      </c>
      <c r="FF25">
        <v>44126</v>
      </c>
      <c r="FG25">
        <v>45027</v>
      </c>
      <c r="FH25">
        <v>45213</v>
      </c>
    </row>
    <row r="26" spans="1:164" x14ac:dyDescent="0.35">
      <c r="B26" t="s">
        <v>56</v>
      </c>
      <c r="C26">
        <v>50.833300000000001</v>
      </c>
      <c r="D26">
        <v>4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1</v>
      </c>
      <c r="AP26">
        <v>1</v>
      </c>
      <c r="AQ26">
        <v>1</v>
      </c>
      <c r="AR26">
        <v>1</v>
      </c>
      <c r="AS26">
        <v>1</v>
      </c>
      <c r="AT26">
        <v>1</v>
      </c>
      <c r="AU26">
        <v>1</v>
      </c>
      <c r="AV26">
        <v>1</v>
      </c>
      <c r="AW26">
        <v>1</v>
      </c>
      <c r="AX26">
        <v>1</v>
      </c>
      <c r="AY26">
        <v>1</v>
      </c>
      <c r="AZ26">
        <v>1</v>
      </c>
      <c r="BA26">
        <v>1</v>
      </c>
      <c r="BB26">
        <v>1</v>
      </c>
      <c r="BC26">
        <v>1</v>
      </c>
      <c r="BD26">
        <v>1</v>
      </c>
      <c r="BE26">
        <v>1</v>
      </c>
      <c r="BF26">
        <v>1</v>
      </c>
      <c r="BG26">
        <v>1</v>
      </c>
      <c r="BH26">
        <v>1</v>
      </c>
      <c r="BI26">
        <v>31</v>
      </c>
      <c r="BJ26">
        <v>31</v>
      </c>
      <c r="BK26">
        <v>1</v>
      </c>
      <c r="BL26">
        <v>263</v>
      </c>
      <c r="BM26">
        <v>263</v>
      </c>
      <c r="BN26">
        <v>263</v>
      </c>
      <c r="BO26">
        <v>461</v>
      </c>
      <c r="BP26">
        <v>547</v>
      </c>
      <c r="BQ26">
        <v>675</v>
      </c>
      <c r="BR26">
        <v>858</v>
      </c>
      <c r="BS26">
        <v>1063</v>
      </c>
      <c r="BT26">
        <v>1359</v>
      </c>
      <c r="BU26">
        <v>1527</v>
      </c>
      <c r="BV26">
        <v>1696</v>
      </c>
      <c r="BW26">
        <v>2132</v>
      </c>
      <c r="BX26">
        <v>2495</v>
      </c>
      <c r="BY26">
        <v>2872</v>
      </c>
      <c r="BZ26">
        <v>3247</v>
      </c>
      <c r="CA26">
        <v>3751</v>
      </c>
      <c r="CB26">
        <v>3986</v>
      </c>
      <c r="CC26">
        <v>4157</v>
      </c>
      <c r="CD26">
        <v>4681</v>
      </c>
      <c r="CE26">
        <v>5164</v>
      </c>
      <c r="CF26">
        <v>5568</v>
      </c>
      <c r="CG26">
        <v>5986</v>
      </c>
      <c r="CH26">
        <v>6463</v>
      </c>
      <c r="CI26">
        <v>6707</v>
      </c>
      <c r="CJ26">
        <v>6868</v>
      </c>
      <c r="CK26">
        <v>7107</v>
      </c>
      <c r="CL26">
        <v>7562</v>
      </c>
      <c r="CM26">
        <v>7961</v>
      </c>
      <c r="CN26">
        <v>8348</v>
      </c>
      <c r="CO26">
        <v>8757</v>
      </c>
      <c r="CP26">
        <v>8895</v>
      </c>
      <c r="CQ26">
        <v>9002</v>
      </c>
      <c r="CR26">
        <v>9433</v>
      </c>
      <c r="CS26">
        <v>9800</v>
      </c>
      <c r="CT26">
        <v>10122</v>
      </c>
      <c r="CU26">
        <v>10417</v>
      </c>
      <c r="CV26">
        <v>10785</v>
      </c>
      <c r="CW26">
        <v>10878</v>
      </c>
      <c r="CX26">
        <v>10943</v>
      </c>
      <c r="CY26">
        <v>11283</v>
      </c>
      <c r="CZ26">
        <v>11576</v>
      </c>
      <c r="DA26">
        <v>11892</v>
      </c>
      <c r="DB26">
        <v>12211</v>
      </c>
      <c r="DC26">
        <v>12309</v>
      </c>
      <c r="DD26">
        <v>12378</v>
      </c>
      <c r="DE26">
        <v>12441</v>
      </c>
      <c r="DF26">
        <v>12731</v>
      </c>
      <c r="DG26">
        <v>12980</v>
      </c>
      <c r="DH26">
        <v>13201</v>
      </c>
      <c r="DI26">
        <v>13411</v>
      </c>
      <c r="DJ26">
        <v>13642</v>
      </c>
      <c r="DK26">
        <v>13697</v>
      </c>
      <c r="DL26">
        <v>13732</v>
      </c>
      <c r="DM26">
        <v>13937</v>
      </c>
      <c r="DN26">
        <v>14111</v>
      </c>
      <c r="DO26">
        <v>14301</v>
      </c>
      <c r="DP26">
        <v>14460</v>
      </c>
      <c r="DQ26">
        <v>14630</v>
      </c>
      <c r="DR26">
        <v>14657</v>
      </c>
      <c r="DS26">
        <v>14687</v>
      </c>
      <c r="DT26">
        <v>14847</v>
      </c>
      <c r="DU26">
        <v>14988</v>
      </c>
      <c r="DV26">
        <v>15123</v>
      </c>
      <c r="DW26">
        <v>15155</v>
      </c>
      <c r="DX26">
        <v>15272</v>
      </c>
      <c r="DY26">
        <v>15297</v>
      </c>
      <c r="DZ26">
        <v>15320</v>
      </c>
      <c r="EA26">
        <v>15465</v>
      </c>
      <c r="EB26">
        <v>15572</v>
      </c>
      <c r="EC26">
        <v>15682</v>
      </c>
      <c r="ED26">
        <v>15769</v>
      </c>
      <c r="EE26">
        <v>15887</v>
      </c>
      <c r="EF26">
        <v>15919</v>
      </c>
      <c r="EG26">
        <v>15934</v>
      </c>
      <c r="EH26">
        <v>15959</v>
      </c>
      <c r="EI26">
        <v>16048</v>
      </c>
      <c r="EJ26">
        <v>16112</v>
      </c>
      <c r="EK26">
        <v>16190</v>
      </c>
      <c r="EL26">
        <v>16291</v>
      </c>
      <c r="EM26">
        <v>16315</v>
      </c>
      <c r="EN26">
        <v>16324</v>
      </c>
      <c r="EO26">
        <v>16392</v>
      </c>
      <c r="EP26">
        <v>16453</v>
      </c>
      <c r="EQ26">
        <v>16498</v>
      </c>
      <c r="ER26">
        <v>16547</v>
      </c>
      <c r="ES26">
        <v>16589</v>
      </c>
      <c r="ET26">
        <v>16610</v>
      </c>
      <c r="EU26">
        <v>16625</v>
      </c>
      <c r="EV26">
        <v>16684</v>
      </c>
      <c r="EW26">
        <v>16724</v>
      </c>
      <c r="EX26">
        <v>16751</v>
      </c>
      <c r="EY26">
        <v>16771</v>
      </c>
      <c r="EZ26">
        <v>16771</v>
      </c>
      <c r="FA26">
        <v>16771</v>
      </c>
      <c r="FB26">
        <v>16771</v>
      </c>
      <c r="FC26">
        <v>16771</v>
      </c>
      <c r="FD26">
        <v>16890</v>
      </c>
      <c r="FE26">
        <v>16918</v>
      </c>
      <c r="FF26">
        <v>16941</v>
      </c>
      <c r="FG26">
        <v>16941</v>
      </c>
      <c r="FH26">
        <v>16941</v>
      </c>
    </row>
    <row r="27" spans="1:164" x14ac:dyDescent="0.35">
      <c r="B27" t="s">
        <v>284</v>
      </c>
      <c r="C27">
        <v>13.193899999999999</v>
      </c>
      <c r="D27">
        <v>-59.543199999999999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2</v>
      </c>
      <c r="CP27">
        <v>2</v>
      </c>
      <c r="CQ27">
        <v>2</v>
      </c>
      <c r="CR27">
        <v>2</v>
      </c>
      <c r="CS27">
        <v>5</v>
      </c>
      <c r="CT27">
        <v>5</v>
      </c>
      <c r="CU27">
        <v>5</v>
      </c>
      <c r="CV27">
        <v>5</v>
      </c>
      <c r="CW27">
        <v>6</v>
      </c>
      <c r="CX27">
        <v>9</v>
      </c>
      <c r="CY27">
        <v>9</v>
      </c>
      <c r="CZ27">
        <v>9</v>
      </c>
      <c r="DA27">
        <v>13</v>
      </c>
      <c r="DB27">
        <v>13</v>
      </c>
      <c r="DC27">
        <v>13</v>
      </c>
      <c r="DD27">
        <v>14</v>
      </c>
      <c r="DE27">
        <v>16</v>
      </c>
      <c r="DF27">
        <v>16</v>
      </c>
      <c r="DG27">
        <v>16</v>
      </c>
      <c r="DH27">
        <v>16</v>
      </c>
      <c r="DI27">
        <v>16</v>
      </c>
      <c r="DJ27">
        <v>16</v>
      </c>
      <c r="DK27">
        <v>16</v>
      </c>
      <c r="DL27">
        <v>16</v>
      </c>
      <c r="DM27">
        <v>16</v>
      </c>
      <c r="DN27">
        <v>16</v>
      </c>
      <c r="DO27">
        <v>16</v>
      </c>
      <c r="DP27">
        <v>16</v>
      </c>
      <c r="DQ27">
        <v>16</v>
      </c>
      <c r="DR27">
        <v>16</v>
      </c>
      <c r="DS27">
        <v>16</v>
      </c>
      <c r="DT27">
        <v>16</v>
      </c>
      <c r="DU27">
        <v>16</v>
      </c>
      <c r="DV27">
        <v>16</v>
      </c>
      <c r="DW27">
        <v>16</v>
      </c>
      <c r="DX27">
        <v>16</v>
      </c>
      <c r="DY27">
        <v>16</v>
      </c>
      <c r="DZ27">
        <v>16</v>
      </c>
      <c r="EA27">
        <v>16</v>
      </c>
      <c r="EB27">
        <v>16</v>
      </c>
      <c r="EC27">
        <v>16</v>
      </c>
      <c r="ED27">
        <v>16</v>
      </c>
      <c r="EE27">
        <v>16</v>
      </c>
      <c r="EF27">
        <v>16</v>
      </c>
      <c r="EG27">
        <v>16</v>
      </c>
      <c r="EH27">
        <v>16</v>
      </c>
      <c r="EI27">
        <v>16</v>
      </c>
      <c r="EJ27">
        <v>16</v>
      </c>
      <c r="EK27">
        <v>16</v>
      </c>
      <c r="EL27">
        <v>16</v>
      </c>
      <c r="EM27">
        <v>16</v>
      </c>
      <c r="EN27">
        <v>16</v>
      </c>
      <c r="EO27">
        <v>16</v>
      </c>
      <c r="EP27">
        <v>16</v>
      </c>
      <c r="EQ27">
        <v>16</v>
      </c>
      <c r="ER27">
        <v>16</v>
      </c>
      <c r="ES27">
        <v>16</v>
      </c>
      <c r="ET27">
        <v>16</v>
      </c>
      <c r="EU27">
        <v>16</v>
      </c>
      <c r="EV27">
        <v>16</v>
      </c>
      <c r="EW27">
        <v>16</v>
      </c>
      <c r="EX27">
        <v>17</v>
      </c>
      <c r="EY27">
        <v>17</v>
      </c>
      <c r="EZ27">
        <v>17</v>
      </c>
      <c r="FA27">
        <v>17</v>
      </c>
      <c r="FB27">
        <v>17</v>
      </c>
      <c r="FC27">
        <v>17</v>
      </c>
      <c r="FD27">
        <v>17</v>
      </c>
      <c r="FE27">
        <v>18</v>
      </c>
      <c r="FF27">
        <v>18</v>
      </c>
      <c r="FG27">
        <v>18</v>
      </c>
      <c r="FH27">
        <v>18</v>
      </c>
    </row>
    <row r="28" spans="1:164" x14ac:dyDescent="0.35">
      <c r="B28" t="s">
        <v>240</v>
      </c>
      <c r="C28">
        <v>9.3077000000000005</v>
      </c>
      <c r="D28">
        <v>2.3157999999999999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1</v>
      </c>
      <c r="BW28">
        <v>1</v>
      </c>
      <c r="BX28">
        <v>1</v>
      </c>
      <c r="BY28">
        <v>2</v>
      </c>
      <c r="BZ28">
        <v>2</v>
      </c>
      <c r="CA28">
        <v>5</v>
      </c>
      <c r="CB28">
        <v>5</v>
      </c>
      <c r="CC28">
        <v>5</v>
      </c>
      <c r="CD28">
        <v>5</v>
      </c>
      <c r="CE28">
        <v>5</v>
      </c>
      <c r="CF28">
        <v>5</v>
      </c>
      <c r="CG28">
        <v>5</v>
      </c>
      <c r="CH28">
        <v>5</v>
      </c>
      <c r="CI28">
        <v>5</v>
      </c>
      <c r="CJ28">
        <v>18</v>
      </c>
      <c r="CK28">
        <v>18</v>
      </c>
      <c r="CL28">
        <v>18</v>
      </c>
      <c r="CM28">
        <v>18</v>
      </c>
      <c r="CN28">
        <v>18</v>
      </c>
      <c r="CO28">
        <v>18</v>
      </c>
      <c r="CP28">
        <v>27</v>
      </c>
      <c r="CQ28">
        <v>27</v>
      </c>
      <c r="CR28">
        <v>27</v>
      </c>
      <c r="CS28">
        <v>27</v>
      </c>
      <c r="CT28">
        <v>27</v>
      </c>
      <c r="CU28">
        <v>27</v>
      </c>
      <c r="CV28">
        <v>33</v>
      </c>
      <c r="CW28">
        <v>33</v>
      </c>
      <c r="CX28">
        <v>33</v>
      </c>
      <c r="CY28">
        <v>33</v>
      </c>
      <c r="CZ28">
        <v>33</v>
      </c>
      <c r="DA28">
        <v>42</v>
      </c>
      <c r="DB28">
        <v>42</v>
      </c>
      <c r="DC28">
        <v>42</v>
      </c>
      <c r="DD28">
        <v>50</v>
      </c>
      <c r="DE28">
        <v>50</v>
      </c>
      <c r="DF28">
        <v>50</v>
      </c>
      <c r="DG28">
        <v>53</v>
      </c>
      <c r="DH28">
        <v>62</v>
      </c>
      <c r="DI28">
        <v>62</v>
      </c>
      <c r="DJ28">
        <v>62</v>
      </c>
      <c r="DK28">
        <v>62</v>
      </c>
      <c r="DL28">
        <v>76</v>
      </c>
      <c r="DM28">
        <v>83</v>
      </c>
      <c r="DN28">
        <v>83</v>
      </c>
      <c r="DO28">
        <v>83</v>
      </c>
      <c r="DP28">
        <v>83</v>
      </c>
      <c r="DQ28">
        <v>83</v>
      </c>
      <c r="DR28">
        <v>83</v>
      </c>
      <c r="DS28">
        <v>83</v>
      </c>
      <c r="DT28">
        <v>57</v>
      </c>
      <c r="DU28">
        <v>61</v>
      </c>
      <c r="DV28">
        <v>61</v>
      </c>
      <c r="DW28">
        <v>61</v>
      </c>
      <c r="DX28">
        <v>82</v>
      </c>
      <c r="DY28">
        <v>84</v>
      </c>
      <c r="DZ28">
        <v>118</v>
      </c>
      <c r="EA28">
        <v>134</v>
      </c>
      <c r="EB28">
        <v>134</v>
      </c>
      <c r="EC28">
        <v>136</v>
      </c>
      <c r="ED28">
        <v>136</v>
      </c>
      <c r="EE28">
        <v>143</v>
      </c>
      <c r="EF28">
        <v>147</v>
      </c>
      <c r="EG28">
        <v>148</v>
      </c>
      <c r="EH28">
        <v>148</v>
      </c>
      <c r="EI28">
        <v>151</v>
      </c>
      <c r="EJ28">
        <v>151</v>
      </c>
      <c r="EK28">
        <v>151</v>
      </c>
      <c r="EL28">
        <v>151</v>
      </c>
      <c r="EM28">
        <v>186</v>
      </c>
      <c r="EN28">
        <v>188</v>
      </c>
      <c r="EO28">
        <v>188</v>
      </c>
      <c r="EP28">
        <v>188</v>
      </c>
      <c r="EQ28">
        <v>217</v>
      </c>
      <c r="ER28">
        <v>222</v>
      </c>
      <c r="ES28">
        <v>228</v>
      </c>
      <c r="ET28">
        <v>232</v>
      </c>
      <c r="EU28">
        <v>236</v>
      </c>
      <c r="EV28">
        <v>237</v>
      </c>
      <c r="EW28">
        <v>238</v>
      </c>
      <c r="EX28">
        <v>247</v>
      </c>
      <c r="EY28">
        <v>247</v>
      </c>
      <c r="EZ28">
        <v>253</v>
      </c>
      <c r="FA28">
        <v>253</v>
      </c>
      <c r="FB28">
        <v>272</v>
      </c>
      <c r="FC28">
        <v>277</v>
      </c>
      <c r="FD28">
        <v>288</v>
      </c>
      <c r="FE28">
        <v>292</v>
      </c>
      <c r="FF28">
        <v>295</v>
      </c>
      <c r="FG28">
        <v>306</v>
      </c>
      <c r="FH28">
        <v>323</v>
      </c>
    </row>
    <row r="29" spans="1:164" x14ac:dyDescent="0.35">
      <c r="B29" t="s">
        <v>114</v>
      </c>
      <c r="C29">
        <v>27.514199999999999</v>
      </c>
      <c r="D29">
        <v>90.433599999999998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1</v>
      </c>
      <c r="BY29">
        <v>2</v>
      </c>
      <c r="BZ29">
        <v>2</v>
      </c>
      <c r="CA29">
        <v>2</v>
      </c>
      <c r="CB29">
        <v>2</v>
      </c>
      <c r="CC29">
        <v>2</v>
      </c>
      <c r="CD29">
        <v>2</v>
      </c>
      <c r="CE29">
        <v>2</v>
      </c>
      <c r="CF29">
        <v>2</v>
      </c>
      <c r="CG29">
        <v>2</v>
      </c>
      <c r="CH29">
        <v>2</v>
      </c>
      <c r="CI29">
        <v>2</v>
      </c>
      <c r="CJ29">
        <v>2</v>
      </c>
      <c r="CK29">
        <v>2</v>
      </c>
      <c r="CL29">
        <v>2</v>
      </c>
      <c r="CM29">
        <v>2</v>
      </c>
      <c r="CN29">
        <v>2</v>
      </c>
      <c r="CO29">
        <v>2</v>
      </c>
      <c r="CP29">
        <v>2</v>
      </c>
      <c r="CQ29">
        <v>2</v>
      </c>
      <c r="CR29">
        <v>2</v>
      </c>
      <c r="CS29">
        <v>3</v>
      </c>
      <c r="CT29">
        <v>3</v>
      </c>
      <c r="CU29">
        <v>3</v>
      </c>
      <c r="CV29">
        <v>4</v>
      </c>
      <c r="CW29">
        <v>4</v>
      </c>
      <c r="CX29">
        <v>5</v>
      </c>
      <c r="CY29">
        <v>5</v>
      </c>
      <c r="CZ29">
        <v>5</v>
      </c>
      <c r="DA29">
        <v>5</v>
      </c>
      <c r="DB29">
        <v>5</v>
      </c>
      <c r="DC29">
        <v>5</v>
      </c>
      <c r="DD29">
        <v>5</v>
      </c>
      <c r="DE29">
        <v>5</v>
      </c>
      <c r="DF29">
        <v>5</v>
      </c>
      <c r="DG29">
        <v>5</v>
      </c>
      <c r="DH29">
        <v>5</v>
      </c>
      <c r="DI29">
        <v>5</v>
      </c>
      <c r="DJ29">
        <v>5</v>
      </c>
      <c r="DK29">
        <v>5</v>
      </c>
      <c r="DL29">
        <v>5</v>
      </c>
      <c r="DM29">
        <v>5</v>
      </c>
      <c r="DN29">
        <v>5</v>
      </c>
      <c r="DO29">
        <v>5</v>
      </c>
      <c r="DP29">
        <v>5</v>
      </c>
      <c r="DQ29">
        <v>5</v>
      </c>
      <c r="DR29">
        <v>5</v>
      </c>
      <c r="DS29">
        <v>5</v>
      </c>
      <c r="DT29">
        <v>5</v>
      </c>
      <c r="DU29">
        <v>6</v>
      </c>
      <c r="DV29">
        <v>6</v>
      </c>
      <c r="DW29">
        <v>6</v>
      </c>
      <c r="DX29">
        <v>6</v>
      </c>
      <c r="DY29">
        <v>6</v>
      </c>
      <c r="DZ29">
        <v>6</v>
      </c>
      <c r="EA29">
        <v>6</v>
      </c>
      <c r="EB29">
        <v>6</v>
      </c>
      <c r="EC29">
        <v>6</v>
      </c>
      <c r="ED29">
        <v>6</v>
      </c>
      <c r="EE29">
        <v>6</v>
      </c>
      <c r="EF29">
        <v>6</v>
      </c>
      <c r="EG29">
        <v>9</v>
      </c>
      <c r="EH29">
        <v>9</v>
      </c>
      <c r="EI29">
        <v>9</v>
      </c>
      <c r="EJ29">
        <v>11</v>
      </c>
      <c r="EK29">
        <v>11</v>
      </c>
      <c r="EL29">
        <v>11</v>
      </c>
      <c r="EM29">
        <v>14</v>
      </c>
      <c r="EN29">
        <v>17</v>
      </c>
      <c r="EO29">
        <v>18</v>
      </c>
      <c r="EP29">
        <v>19</v>
      </c>
      <c r="EQ29">
        <v>19</v>
      </c>
      <c r="ER29">
        <v>21</v>
      </c>
      <c r="ES29">
        <v>21</v>
      </c>
      <c r="ET29">
        <v>22</v>
      </c>
      <c r="EU29">
        <v>24</v>
      </c>
      <c r="EV29">
        <v>24</v>
      </c>
      <c r="EW29">
        <v>25</v>
      </c>
      <c r="EX29">
        <v>28</v>
      </c>
      <c r="EY29">
        <v>30</v>
      </c>
      <c r="EZ29">
        <v>30</v>
      </c>
      <c r="FA29">
        <v>32</v>
      </c>
      <c r="FB29">
        <v>34</v>
      </c>
      <c r="FC29">
        <v>34</v>
      </c>
      <c r="FD29">
        <v>34</v>
      </c>
      <c r="FE29">
        <v>38</v>
      </c>
      <c r="FF29">
        <v>38</v>
      </c>
      <c r="FG29">
        <v>38</v>
      </c>
      <c r="FH29">
        <v>44</v>
      </c>
    </row>
    <row r="30" spans="1:164" x14ac:dyDescent="0.35">
      <c r="B30" t="s">
        <v>183</v>
      </c>
      <c r="C30">
        <v>-16.290199999999999</v>
      </c>
      <c r="D30">
        <v>-63.588700000000003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1</v>
      </c>
      <c r="BX30">
        <v>1</v>
      </c>
      <c r="BY30">
        <v>1</v>
      </c>
      <c r="BZ30">
        <v>1</v>
      </c>
      <c r="CA30">
        <v>2</v>
      </c>
      <c r="CB30">
        <v>2</v>
      </c>
      <c r="CC30">
        <v>2</v>
      </c>
      <c r="CD30">
        <v>2</v>
      </c>
      <c r="CE30">
        <v>2</v>
      </c>
      <c r="CF30">
        <v>2</v>
      </c>
      <c r="CG30">
        <v>2</v>
      </c>
      <c r="CH30">
        <v>2</v>
      </c>
      <c r="CI30">
        <v>2</v>
      </c>
      <c r="CJ30">
        <v>6</v>
      </c>
      <c r="CK30">
        <v>7</v>
      </c>
      <c r="CL30">
        <v>14</v>
      </c>
      <c r="CM30">
        <v>26</v>
      </c>
      <c r="CN30">
        <v>31</v>
      </c>
      <c r="CO30">
        <v>31</v>
      </c>
      <c r="CP30">
        <v>31</v>
      </c>
      <c r="CQ30">
        <v>37</v>
      </c>
      <c r="CR30">
        <v>44</v>
      </c>
      <c r="CS30">
        <v>44</v>
      </c>
      <c r="CT30">
        <v>54</v>
      </c>
      <c r="CU30">
        <v>54</v>
      </c>
      <c r="CV30">
        <v>80</v>
      </c>
      <c r="CW30">
        <v>98</v>
      </c>
      <c r="CX30">
        <v>110</v>
      </c>
      <c r="CY30">
        <v>117</v>
      </c>
      <c r="CZ30">
        <v>132</v>
      </c>
      <c r="DA30">
        <v>134</v>
      </c>
      <c r="DB30">
        <v>159</v>
      </c>
      <c r="DC30">
        <v>166</v>
      </c>
      <c r="DD30">
        <v>174</v>
      </c>
      <c r="DE30">
        <v>187</v>
      </c>
      <c r="DF30">
        <v>198</v>
      </c>
      <c r="DG30">
        <v>219</v>
      </c>
      <c r="DH30">
        <v>237</v>
      </c>
      <c r="DI30">
        <v>258</v>
      </c>
      <c r="DJ30">
        <v>273</v>
      </c>
      <c r="DK30">
        <v>299</v>
      </c>
      <c r="DL30">
        <v>313</v>
      </c>
      <c r="DM30">
        <v>339</v>
      </c>
      <c r="DN30">
        <v>356</v>
      </c>
      <c r="DO30">
        <v>434</v>
      </c>
      <c r="DP30">
        <v>473</v>
      </c>
      <c r="DQ30">
        <v>493</v>
      </c>
      <c r="DR30">
        <v>503</v>
      </c>
      <c r="DS30">
        <v>533</v>
      </c>
      <c r="DT30">
        <v>553</v>
      </c>
      <c r="DU30">
        <v>561</v>
      </c>
      <c r="DV30">
        <v>575</v>
      </c>
      <c r="DW30">
        <v>609</v>
      </c>
      <c r="DX30">
        <v>629</v>
      </c>
      <c r="DY30">
        <v>647</v>
      </c>
      <c r="DZ30">
        <v>677</v>
      </c>
      <c r="EA30">
        <v>689</v>
      </c>
      <c r="EB30">
        <v>738</v>
      </c>
      <c r="EC30">
        <v>749</v>
      </c>
      <c r="ED30">
        <v>889</v>
      </c>
      <c r="EE30">
        <v>968</v>
      </c>
      <c r="EF30">
        <v>1137</v>
      </c>
      <c r="EG30">
        <v>1298</v>
      </c>
      <c r="EH30">
        <v>1507</v>
      </c>
      <c r="EI30">
        <v>1658</v>
      </c>
      <c r="EJ30">
        <v>1739</v>
      </c>
      <c r="EK30">
        <v>1902</v>
      </c>
      <c r="EL30">
        <v>2086</v>
      </c>
      <c r="EM30">
        <v>2159</v>
      </c>
      <c r="EN30">
        <v>2190</v>
      </c>
      <c r="EO30">
        <v>2261</v>
      </c>
      <c r="EP30">
        <v>2372</v>
      </c>
      <c r="EQ30">
        <v>2431</v>
      </c>
      <c r="ER30">
        <v>2768</v>
      </c>
      <c r="ES30">
        <v>3113</v>
      </c>
      <c r="ET30">
        <v>3430</v>
      </c>
      <c r="EU30">
        <v>3752</v>
      </c>
      <c r="EV30">
        <v>4002</v>
      </c>
      <c r="EW30">
        <v>4002</v>
      </c>
      <c r="EX30">
        <v>4670</v>
      </c>
      <c r="EY30">
        <v>5086</v>
      </c>
      <c r="EZ30">
        <v>5454</v>
      </c>
      <c r="FA30">
        <v>5857</v>
      </c>
      <c r="FB30">
        <v>6300</v>
      </c>
      <c r="FC30">
        <v>6795</v>
      </c>
      <c r="FD30">
        <v>7338</v>
      </c>
      <c r="FE30">
        <v>7736</v>
      </c>
      <c r="FF30">
        <v>8158</v>
      </c>
      <c r="FG30">
        <v>8517</v>
      </c>
      <c r="FH30">
        <v>8928</v>
      </c>
    </row>
    <row r="31" spans="1:164" x14ac:dyDescent="0.35">
      <c r="B31" t="s">
        <v>111</v>
      </c>
      <c r="C31">
        <v>43.915900000000001</v>
      </c>
      <c r="D31">
        <v>17.679099999999998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2</v>
      </c>
      <c r="BI31">
        <v>2</v>
      </c>
      <c r="BJ31">
        <v>2</v>
      </c>
      <c r="BK31">
        <v>2</v>
      </c>
      <c r="BL31">
        <v>2</v>
      </c>
      <c r="BM31">
        <v>2</v>
      </c>
      <c r="BN31">
        <v>2</v>
      </c>
      <c r="BO31">
        <v>2</v>
      </c>
      <c r="BP31">
        <v>2</v>
      </c>
      <c r="BQ31">
        <v>2</v>
      </c>
      <c r="BR31">
        <v>5</v>
      </c>
      <c r="BS31">
        <v>5</v>
      </c>
      <c r="BT31">
        <v>8</v>
      </c>
      <c r="BU31">
        <v>17</v>
      </c>
      <c r="BV31">
        <v>17</v>
      </c>
      <c r="BW31">
        <v>19</v>
      </c>
      <c r="BX31">
        <v>20</v>
      </c>
      <c r="BY31">
        <v>27</v>
      </c>
      <c r="BZ31">
        <v>30</v>
      </c>
      <c r="CA31">
        <v>30</v>
      </c>
      <c r="CB31">
        <v>47</v>
      </c>
      <c r="CC31">
        <v>68</v>
      </c>
      <c r="CD31">
        <v>79</v>
      </c>
      <c r="CE31">
        <v>101</v>
      </c>
      <c r="CF31">
        <v>129</v>
      </c>
      <c r="CG31">
        <v>139</v>
      </c>
      <c r="CH31">
        <v>193</v>
      </c>
      <c r="CI31">
        <v>206</v>
      </c>
      <c r="CJ31">
        <v>236</v>
      </c>
      <c r="CK31">
        <v>253</v>
      </c>
      <c r="CL31">
        <v>277</v>
      </c>
      <c r="CM31">
        <v>320</v>
      </c>
      <c r="CN31">
        <v>338</v>
      </c>
      <c r="CO31">
        <v>347</v>
      </c>
      <c r="CP31">
        <v>381</v>
      </c>
      <c r="CQ31">
        <v>437</v>
      </c>
      <c r="CR31">
        <v>460</v>
      </c>
      <c r="CS31">
        <v>485</v>
      </c>
      <c r="CT31">
        <v>538</v>
      </c>
      <c r="CU31">
        <v>592</v>
      </c>
      <c r="CV31">
        <v>624</v>
      </c>
      <c r="CW31">
        <v>659</v>
      </c>
      <c r="CX31">
        <v>682</v>
      </c>
      <c r="CY31">
        <v>710</v>
      </c>
      <c r="CZ31">
        <v>727</v>
      </c>
      <c r="DA31">
        <v>755</v>
      </c>
      <c r="DB31">
        <v>779</v>
      </c>
      <c r="DC31">
        <v>825</v>
      </c>
      <c r="DD31">
        <v>855</v>
      </c>
      <c r="DE31">
        <v>911</v>
      </c>
      <c r="DF31">
        <v>928</v>
      </c>
      <c r="DG31">
        <v>954</v>
      </c>
      <c r="DH31">
        <v>960</v>
      </c>
      <c r="DI31">
        <v>1059</v>
      </c>
      <c r="DJ31">
        <v>1106</v>
      </c>
      <c r="DK31">
        <v>1114</v>
      </c>
      <c r="DL31">
        <v>1168</v>
      </c>
      <c r="DM31">
        <v>1228</v>
      </c>
      <c r="DN31">
        <v>1272</v>
      </c>
      <c r="DO31">
        <v>1336</v>
      </c>
      <c r="DP31">
        <v>1355</v>
      </c>
      <c r="DQ31">
        <v>1436</v>
      </c>
      <c r="DR31">
        <v>1464</v>
      </c>
      <c r="DS31">
        <v>1522</v>
      </c>
      <c r="DT31">
        <v>1557</v>
      </c>
      <c r="DU31">
        <v>1596</v>
      </c>
      <c r="DV31">
        <v>1614</v>
      </c>
      <c r="DW31">
        <v>1662</v>
      </c>
      <c r="DX31">
        <v>1680</v>
      </c>
      <c r="DY31">
        <v>1696</v>
      </c>
      <c r="DZ31">
        <v>1721</v>
      </c>
      <c r="EA31">
        <v>1744</v>
      </c>
      <c r="EB31">
        <v>1781</v>
      </c>
      <c r="EC31">
        <v>1803</v>
      </c>
      <c r="ED31">
        <v>1831</v>
      </c>
      <c r="EE31">
        <v>1862</v>
      </c>
      <c r="EF31">
        <v>1888</v>
      </c>
      <c r="EG31">
        <v>1910</v>
      </c>
      <c r="EH31">
        <v>1939</v>
      </c>
      <c r="EI31">
        <v>1951</v>
      </c>
      <c r="EJ31">
        <v>1968</v>
      </c>
      <c r="EK31">
        <v>1968</v>
      </c>
      <c r="EL31">
        <v>1968</v>
      </c>
      <c r="EM31">
        <v>2023</v>
      </c>
      <c r="EN31">
        <v>2049</v>
      </c>
      <c r="EO31">
        <v>2063</v>
      </c>
      <c r="EP31">
        <v>2100</v>
      </c>
      <c r="EQ31">
        <v>2119</v>
      </c>
      <c r="ER31">
        <v>2119</v>
      </c>
      <c r="ES31">
        <v>2119</v>
      </c>
      <c r="ET31">
        <v>2162</v>
      </c>
      <c r="EU31">
        <v>2178</v>
      </c>
      <c r="EV31">
        <v>2197</v>
      </c>
      <c r="EW31">
        <v>2219</v>
      </c>
      <c r="EX31">
        <v>2241</v>
      </c>
      <c r="EY31">
        <v>2241</v>
      </c>
      <c r="EZ31">
        <v>2241</v>
      </c>
      <c r="FA31">
        <v>2270</v>
      </c>
      <c r="FB31">
        <v>2285</v>
      </c>
      <c r="FC31">
        <v>2297</v>
      </c>
      <c r="FD31">
        <v>2322</v>
      </c>
      <c r="FE31">
        <v>2338</v>
      </c>
      <c r="FF31">
        <v>2338</v>
      </c>
      <c r="FG31">
        <v>2338</v>
      </c>
      <c r="FH31">
        <v>2366</v>
      </c>
    </row>
    <row r="32" spans="1:164" x14ac:dyDescent="0.35">
      <c r="B32" t="s">
        <v>70</v>
      </c>
      <c r="C32">
        <v>-14.234999999999999</v>
      </c>
      <c r="D32">
        <v>-51.9253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1</v>
      </c>
      <c r="BH32">
        <v>2</v>
      </c>
      <c r="BI32">
        <v>2</v>
      </c>
      <c r="BJ32">
        <v>2</v>
      </c>
      <c r="BK32">
        <v>2</v>
      </c>
      <c r="BL32">
        <v>2</v>
      </c>
      <c r="BM32">
        <v>2</v>
      </c>
      <c r="BN32">
        <v>2</v>
      </c>
      <c r="BO32">
        <v>2</v>
      </c>
      <c r="BP32">
        <v>2</v>
      </c>
      <c r="BQ32">
        <v>6</v>
      </c>
      <c r="BR32">
        <v>6</v>
      </c>
      <c r="BS32">
        <v>6</v>
      </c>
      <c r="BT32">
        <v>6</v>
      </c>
      <c r="BU32">
        <v>120</v>
      </c>
      <c r="BV32">
        <v>127</v>
      </c>
      <c r="BW32">
        <v>127</v>
      </c>
      <c r="BX32">
        <v>127</v>
      </c>
      <c r="BY32">
        <v>127</v>
      </c>
      <c r="BZ32">
        <v>127</v>
      </c>
      <c r="CA32">
        <v>127</v>
      </c>
      <c r="CB32">
        <v>127</v>
      </c>
      <c r="CC32">
        <v>127</v>
      </c>
      <c r="CD32">
        <v>127</v>
      </c>
      <c r="CE32">
        <v>173</v>
      </c>
      <c r="CF32">
        <v>173</v>
      </c>
      <c r="CG32">
        <v>173</v>
      </c>
      <c r="CH32">
        <v>173</v>
      </c>
      <c r="CI32">
        <v>173</v>
      </c>
      <c r="CJ32">
        <v>3046</v>
      </c>
      <c r="CK32">
        <v>14026</v>
      </c>
      <c r="CL32">
        <v>14026</v>
      </c>
      <c r="CM32">
        <v>14026</v>
      </c>
      <c r="CN32">
        <v>14026</v>
      </c>
      <c r="CO32">
        <v>22130</v>
      </c>
      <c r="CP32">
        <v>22130</v>
      </c>
      <c r="CQ32">
        <v>22991</v>
      </c>
      <c r="CR32">
        <v>25318</v>
      </c>
      <c r="CS32">
        <v>26573</v>
      </c>
      <c r="CT32">
        <v>27655</v>
      </c>
      <c r="CU32">
        <v>29160</v>
      </c>
      <c r="CV32">
        <v>30152</v>
      </c>
      <c r="CW32">
        <v>31142</v>
      </c>
      <c r="CX32">
        <v>32544</v>
      </c>
      <c r="CY32">
        <v>34132</v>
      </c>
      <c r="CZ32">
        <v>35935</v>
      </c>
      <c r="DA32">
        <v>38039</v>
      </c>
      <c r="DB32">
        <v>40937</v>
      </c>
      <c r="DC32">
        <v>42991</v>
      </c>
      <c r="DD32">
        <v>45815</v>
      </c>
      <c r="DE32">
        <v>48221</v>
      </c>
      <c r="DF32">
        <v>51370</v>
      </c>
      <c r="DG32">
        <v>55350</v>
      </c>
      <c r="DH32">
        <v>59297</v>
      </c>
      <c r="DI32">
        <v>61685</v>
      </c>
      <c r="DJ32">
        <v>64957</v>
      </c>
      <c r="DK32">
        <v>67384</v>
      </c>
      <c r="DL32">
        <v>72597</v>
      </c>
      <c r="DM32">
        <v>78424</v>
      </c>
      <c r="DN32">
        <v>79479</v>
      </c>
      <c r="DO32">
        <v>84970</v>
      </c>
      <c r="DP32">
        <v>89672</v>
      </c>
      <c r="DQ32">
        <v>94122</v>
      </c>
      <c r="DR32">
        <v>100459</v>
      </c>
      <c r="DS32">
        <v>106794</v>
      </c>
      <c r="DT32">
        <v>116683</v>
      </c>
      <c r="DU32">
        <v>125960</v>
      </c>
      <c r="DV32">
        <v>135430</v>
      </c>
      <c r="DW32">
        <v>142587</v>
      </c>
      <c r="DX32">
        <v>149911</v>
      </c>
      <c r="DY32">
        <v>153833</v>
      </c>
      <c r="DZ32">
        <v>158593</v>
      </c>
      <c r="EA32">
        <v>166647</v>
      </c>
      <c r="EB32">
        <v>177604</v>
      </c>
      <c r="EC32">
        <v>189476</v>
      </c>
      <c r="ED32">
        <v>200892</v>
      </c>
      <c r="EE32">
        <v>206555</v>
      </c>
      <c r="EF32">
        <v>211080</v>
      </c>
      <c r="EG32">
        <v>223638</v>
      </c>
      <c r="EH32">
        <v>238617</v>
      </c>
      <c r="EI32">
        <v>254963</v>
      </c>
      <c r="EJ32">
        <v>266940</v>
      </c>
      <c r="EK32">
        <v>277149</v>
      </c>
      <c r="EL32">
        <v>283952</v>
      </c>
      <c r="EM32">
        <v>378257</v>
      </c>
      <c r="EN32">
        <v>396737</v>
      </c>
      <c r="EO32">
        <v>413916</v>
      </c>
      <c r="EP32">
        <v>429965</v>
      </c>
      <c r="EQ32">
        <v>445123</v>
      </c>
      <c r="ER32">
        <v>459436</v>
      </c>
      <c r="ES32">
        <v>469141</v>
      </c>
      <c r="ET32">
        <v>477709</v>
      </c>
      <c r="EU32">
        <v>490005</v>
      </c>
      <c r="EV32">
        <v>521046</v>
      </c>
      <c r="EW32">
        <v>534580</v>
      </c>
      <c r="EX32">
        <v>551631</v>
      </c>
      <c r="EY32">
        <v>576779</v>
      </c>
      <c r="EZ32">
        <v>588118</v>
      </c>
      <c r="FA32">
        <v>601736</v>
      </c>
      <c r="FB32">
        <v>627963</v>
      </c>
      <c r="FC32">
        <v>660469</v>
      </c>
      <c r="FD32">
        <v>679524</v>
      </c>
      <c r="FE32">
        <v>702399</v>
      </c>
      <c r="FF32">
        <v>727715</v>
      </c>
      <c r="FG32">
        <v>746018</v>
      </c>
      <c r="FH32">
        <v>757811</v>
      </c>
    </row>
    <row r="33" spans="1:164" x14ac:dyDescent="0.35">
      <c r="B33" t="s">
        <v>133</v>
      </c>
      <c r="C33">
        <v>4.5353000000000003</v>
      </c>
      <c r="D33">
        <v>114.7277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1</v>
      </c>
      <c r="BL33">
        <v>2</v>
      </c>
      <c r="BM33">
        <v>2</v>
      </c>
      <c r="BN33">
        <v>2</v>
      </c>
      <c r="BO33">
        <v>2</v>
      </c>
      <c r="BP33">
        <v>2</v>
      </c>
      <c r="BQ33">
        <v>5</v>
      </c>
      <c r="BR33">
        <v>11</v>
      </c>
      <c r="BS33">
        <v>25</v>
      </c>
      <c r="BT33">
        <v>34</v>
      </c>
      <c r="BU33">
        <v>38</v>
      </c>
      <c r="BV33">
        <v>45</v>
      </c>
      <c r="BW33">
        <v>52</v>
      </c>
      <c r="BX33">
        <v>56</v>
      </c>
      <c r="BY33">
        <v>65</v>
      </c>
      <c r="BZ33">
        <v>66</v>
      </c>
      <c r="CA33">
        <v>73</v>
      </c>
      <c r="CB33">
        <v>82</v>
      </c>
      <c r="CC33">
        <v>85</v>
      </c>
      <c r="CD33">
        <v>91</v>
      </c>
      <c r="CE33">
        <v>92</v>
      </c>
      <c r="CF33">
        <v>99</v>
      </c>
      <c r="CG33">
        <v>104</v>
      </c>
      <c r="CH33">
        <v>106</v>
      </c>
      <c r="CI33">
        <v>107</v>
      </c>
      <c r="CJ33">
        <v>107</v>
      </c>
      <c r="CK33">
        <v>108</v>
      </c>
      <c r="CL33">
        <v>108</v>
      </c>
      <c r="CM33">
        <v>112</v>
      </c>
      <c r="CN33">
        <v>113</v>
      </c>
      <c r="CO33">
        <v>115</v>
      </c>
      <c r="CP33">
        <v>116</v>
      </c>
      <c r="CQ33">
        <v>116</v>
      </c>
      <c r="CR33">
        <v>117</v>
      </c>
      <c r="CS33">
        <v>119</v>
      </c>
      <c r="CT33">
        <v>120</v>
      </c>
      <c r="CU33">
        <v>121</v>
      </c>
      <c r="CV33">
        <v>123</v>
      </c>
      <c r="CW33">
        <v>124</v>
      </c>
      <c r="CX33">
        <v>124</v>
      </c>
      <c r="CY33">
        <v>124</v>
      </c>
      <c r="CZ33">
        <v>124</v>
      </c>
      <c r="DA33">
        <v>124</v>
      </c>
      <c r="DB33">
        <v>126</v>
      </c>
      <c r="DC33">
        <v>128</v>
      </c>
      <c r="DD33">
        <v>130</v>
      </c>
      <c r="DE33">
        <v>131</v>
      </c>
      <c r="DF33">
        <v>131</v>
      </c>
      <c r="DG33">
        <v>131</v>
      </c>
      <c r="DH33">
        <v>132</v>
      </c>
      <c r="DI33">
        <v>132</v>
      </c>
      <c r="DJ33">
        <v>134</v>
      </c>
      <c r="DK33">
        <v>134</v>
      </c>
      <c r="DL33">
        <v>134</v>
      </c>
      <c r="DM33">
        <v>134</v>
      </c>
      <c r="DN33">
        <v>134</v>
      </c>
      <c r="DO33">
        <v>135</v>
      </c>
      <c r="DP33">
        <v>136</v>
      </c>
      <c r="DQ33">
        <v>136</v>
      </c>
      <c r="DR33">
        <v>136</v>
      </c>
      <c r="DS33">
        <v>136</v>
      </c>
      <c r="DT33">
        <v>136</v>
      </c>
      <c r="DU33">
        <v>136</v>
      </c>
      <c r="DV33">
        <v>136</v>
      </c>
      <c r="DW33">
        <v>136</v>
      </c>
      <c r="DX33">
        <v>137</v>
      </c>
      <c r="DY33">
        <v>137</v>
      </c>
      <c r="DZ33">
        <v>137</v>
      </c>
      <c r="EA33">
        <v>137</v>
      </c>
      <c r="EB33">
        <v>138</v>
      </c>
      <c r="EC33">
        <v>138</v>
      </c>
      <c r="ED33">
        <v>138</v>
      </c>
      <c r="EE33">
        <v>138</v>
      </c>
      <c r="EF33">
        <v>138</v>
      </c>
      <c r="EG33">
        <v>138</v>
      </c>
      <c r="EH33">
        <v>138</v>
      </c>
      <c r="EI33">
        <v>138</v>
      </c>
      <c r="EJ33">
        <v>138</v>
      </c>
      <c r="EK33">
        <v>138</v>
      </c>
      <c r="EL33">
        <v>138</v>
      </c>
      <c r="EM33">
        <v>138</v>
      </c>
      <c r="EN33">
        <v>138</v>
      </c>
      <c r="EO33">
        <v>138</v>
      </c>
      <c r="EP33">
        <v>138</v>
      </c>
      <c r="EQ33">
        <v>138</v>
      </c>
      <c r="ER33">
        <v>138</v>
      </c>
      <c r="ES33">
        <v>138</v>
      </c>
      <c r="ET33">
        <v>138</v>
      </c>
      <c r="EU33">
        <v>138</v>
      </c>
      <c r="EV33">
        <v>138</v>
      </c>
      <c r="EW33">
        <v>138</v>
      </c>
      <c r="EX33">
        <v>138</v>
      </c>
      <c r="EY33">
        <v>138</v>
      </c>
      <c r="EZ33">
        <v>138</v>
      </c>
      <c r="FA33">
        <v>138</v>
      </c>
      <c r="FB33">
        <v>138</v>
      </c>
      <c r="FC33">
        <v>138</v>
      </c>
      <c r="FD33">
        <v>138</v>
      </c>
      <c r="FE33">
        <v>138</v>
      </c>
      <c r="FF33">
        <v>138</v>
      </c>
      <c r="FG33">
        <v>138</v>
      </c>
      <c r="FH33">
        <v>138</v>
      </c>
    </row>
    <row r="34" spans="1:164" x14ac:dyDescent="0.35">
      <c r="B34" t="s">
        <v>124</v>
      </c>
      <c r="C34">
        <v>42.733899999999998</v>
      </c>
      <c r="D34">
        <v>25.485800000000001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3</v>
      </c>
      <c r="BM34">
        <v>3</v>
      </c>
      <c r="BN34">
        <v>3</v>
      </c>
      <c r="BO34">
        <v>3</v>
      </c>
      <c r="BP34">
        <v>4</v>
      </c>
      <c r="BQ34">
        <v>8</v>
      </c>
      <c r="BR34">
        <v>9</v>
      </c>
      <c r="BS34">
        <v>11</v>
      </c>
      <c r="BT34">
        <v>14</v>
      </c>
      <c r="BU34">
        <v>17</v>
      </c>
      <c r="BV34">
        <v>17</v>
      </c>
      <c r="BW34">
        <v>20</v>
      </c>
      <c r="BX34">
        <v>25</v>
      </c>
      <c r="BY34">
        <v>30</v>
      </c>
      <c r="BZ34">
        <v>34</v>
      </c>
      <c r="CA34">
        <v>37</v>
      </c>
      <c r="CB34">
        <v>39</v>
      </c>
      <c r="CC34">
        <v>42</v>
      </c>
      <c r="CD34">
        <v>42</v>
      </c>
      <c r="CE34">
        <v>48</v>
      </c>
      <c r="CF34">
        <v>54</v>
      </c>
      <c r="CG34">
        <v>62</v>
      </c>
      <c r="CH34">
        <v>68</v>
      </c>
      <c r="CI34">
        <v>71</v>
      </c>
      <c r="CJ34">
        <v>81</v>
      </c>
      <c r="CK34">
        <v>105</v>
      </c>
      <c r="CL34">
        <v>122</v>
      </c>
      <c r="CM34">
        <v>141</v>
      </c>
      <c r="CN34">
        <v>153</v>
      </c>
      <c r="CO34">
        <v>161</v>
      </c>
      <c r="CP34">
        <v>167</v>
      </c>
      <c r="CQ34">
        <v>170</v>
      </c>
      <c r="CR34">
        <v>174</v>
      </c>
      <c r="CS34">
        <v>190</v>
      </c>
      <c r="CT34">
        <v>197</v>
      </c>
      <c r="CU34">
        <v>197</v>
      </c>
      <c r="CV34">
        <v>205</v>
      </c>
      <c r="CW34">
        <v>206</v>
      </c>
      <c r="CX34">
        <v>222</v>
      </c>
      <c r="CY34">
        <v>243</v>
      </c>
      <c r="CZ34">
        <v>266</v>
      </c>
      <c r="DA34">
        <v>276</v>
      </c>
      <c r="DB34">
        <v>287</v>
      </c>
      <c r="DC34">
        <v>308</v>
      </c>
      <c r="DD34">
        <v>321</v>
      </c>
      <c r="DE34">
        <v>342</v>
      </c>
      <c r="DF34">
        <v>360</v>
      </c>
      <c r="DG34">
        <v>384</v>
      </c>
      <c r="DH34">
        <v>401</v>
      </c>
      <c r="DI34">
        <v>422</v>
      </c>
      <c r="DJ34">
        <v>444</v>
      </c>
      <c r="DK34">
        <v>461</v>
      </c>
      <c r="DL34">
        <v>476</v>
      </c>
      <c r="DM34">
        <v>499</v>
      </c>
      <c r="DN34">
        <v>531</v>
      </c>
      <c r="DO34">
        <v>545</v>
      </c>
      <c r="DP34">
        <v>573</v>
      </c>
      <c r="DQ34">
        <v>598</v>
      </c>
      <c r="DR34">
        <v>612</v>
      </c>
      <c r="DS34">
        <v>646</v>
      </c>
      <c r="DT34">
        <v>684</v>
      </c>
      <c r="DU34">
        <v>727</v>
      </c>
      <c r="DV34">
        <v>769</v>
      </c>
      <c r="DW34">
        <v>808</v>
      </c>
      <c r="DX34">
        <v>840</v>
      </c>
      <c r="DY34">
        <v>862</v>
      </c>
      <c r="DZ34">
        <v>880</v>
      </c>
      <c r="EA34">
        <v>912</v>
      </c>
      <c r="EB34">
        <v>965</v>
      </c>
      <c r="EC34">
        <v>1016</v>
      </c>
      <c r="ED34">
        <v>1064</v>
      </c>
      <c r="EE34">
        <v>1074</v>
      </c>
      <c r="EF34">
        <v>1090</v>
      </c>
      <c r="EG34">
        <v>1123</v>
      </c>
      <c r="EH34">
        <v>1206</v>
      </c>
      <c r="EI34">
        <v>1322</v>
      </c>
      <c r="EJ34">
        <v>1390</v>
      </c>
      <c r="EK34">
        <v>1545</v>
      </c>
      <c r="EL34">
        <v>1548</v>
      </c>
      <c r="EM34">
        <v>1587</v>
      </c>
      <c r="EN34">
        <v>1623</v>
      </c>
      <c r="EO34">
        <v>1664</v>
      </c>
      <c r="EP34">
        <v>1688</v>
      </c>
      <c r="EQ34">
        <v>1716</v>
      </c>
      <c r="ER34">
        <v>1723</v>
      </c>
      <c r="ES34">
        <v>1730</v>
      </c>
      <c r="ET34">
        <v>1784</v>
      </c>
      <c r="EU34">
        <v>1817</v>
      </c>
      <c r="EV34">
        <v>1880</v>
      </c>
      <c r="EW34">
        <v>1941</v>
      </c>
      <c r="EX34">
        <v>2008</v>
      </c>
      <c r="EY34">
        <v>2027</v>
      </c>
      <c r="EZ34">
        <v>2074</v>
      </c>
      <c r="FA34">
        <v>2171</v>
      </c>
      <c r="FB34">
        <v>2217</v>
      </c>
      <c r="FC34">
        <v>2263</v>
      </c>
      <c r="FD34">
        <v>2370</v>
      </c>
      <c r="FE34">
        <v>2457</v>
      </c>
      <c r="FF34">
        <v>2475</v>
      </c>
      <c r="FG34">
        <v>2508</v>
      </c>
      <c r="FH34">
        <v>2582</v>
      </c>
    </row>
    <row r="35" spans="1:164" x14ac:dyDescent="0.35">
      <c r="B35" t="s">
        <v>137</v>
      </c>
      <c r="C35">
        <v>12.238300000000001</v>
      </c>
      <c r="D35">
        <v>-1.5616000000000001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5</v>
      </c>
      <c r="BM35">
        <v>5</v>
      </c>
      <c r="BN35">
        <v>5</v>
      </c>
      <c r="BO35">
        <v>7</v>
      </c>
      <c r="BP35">
        <v>10</v>
      </c>
      <c r="BQ35">
        <v>10</v>
      </c>
      <c r="BR35">
        <v>12</v>
      </c>
      <c r="BS35">
        <v>21</v>
      </c>
      <c r="BT35">
        <v>23</v>
      </c>
      <c r="BU35">
        <v>31</v>
      </c>
      <c r="BV35">
        <v>32</v>
      </c>
      <c r="BW35">
        <v>46</v>
      </c>
      <c r="BX35">
        <v>50</v>
      </c>
      <c r="BY35">
        <v>50</v>
      </c>
      <c r="BZ35">
        <v>66</v>
      </c>
      <c r="CA35">
        <v>90</v>
      </c>
      <c r="CB35">
        <v>108</v>
      </c>
      <c r="CC35">
        <v>127</v>
      </c>
      <c r="CD35">
        <v>134</v>
      </c>
      <c r="CE35">
        <v>146</v>
      </c>
      <c r="CF35">
        <v>146</v>
      </c>
      <c r="CG35">
        <v>155</v>
      </c>
      <c r="CH35">
        <v>161</v>
      </c>
      <c r="CI35">
        <v>161</v>
      </c>
      <c r="CJ35">
        <v>177</v>
      </c>
      <c r="CK35">
        <v>226</v>
      </c>
      <c r="CL35">
        <v>257</v>
      </c>
      <c r="CM35">
        <v>294</v>
      </c>
      <c r="CN35">
        <v>321</v>
      </c>
      <c r="CO35">
        <v>338</v>
      </c>
      <c r="CP35">
        <v>357</v>
      </c>
      <c r="CQ35">
        <v>362</v>
      </c>
      <c r="CR35">
        <v>389</v>
      </c>
      <c r="CS35">
        <v>410</v>
      </c>
      <c r="CT35">
        <v>425</v>
      </c>
      <c r="CU35">
        <v>442</v>
      </c>
      <c r="CV35">
        <v>453</v>
      </c>
      <c r="CW35">
        <v>469</v>
      </c>
      <c r="CX35">
        <v>476</v>
      </c>
      <c r="CY35">
        <v>498</v>
      </c>
      <c r="CZ35">
        <v>506</v>
      </c>
      <c r="DA35">
        <v>517</v>
      </c>
      <c r="DB35">
        <v>535</v>
      </c>
      <c r="DC35">
        <v>540</v>
      </c>
      <c r="DD35">
        <v>545</v>
      </c>
      <c r="DE35">
        <v>548</v>
      </c>
      <c r="DF35">
        <v>555</v>
      </c>
      <c r="DG35">
        <v>562</v>
      </c>
      <c r="DH35">
        <v>566</v>
      </c>
      <c r="DI35">
        <v>569</v>
      </c>
      <c r="DJ35">
        <v>577</v>
      </c>
      <c r="DK35">
        <v>584</v>
      </c>
      <c r="DL35">
        <v>588</v>
      </c>
      <c r="DM35">
        <v>592</v>
      </c>
      <c r="DN35">
        <v>592</v>
      </c>
      <c r="DO35">
        <v>595</v>
      </c>
      <c r="DP35">
        <v>604</v>
      </c>
      <c r="DQ35">
        <v>644</v>
      </c>
      <c r="DR35">
        <v>652</v>
      </c>
      <c r="DS35">
        <v>652</v>
      </c>
      <c r="DT35">
        <v>661</v>
      </c>
      <c r="DU35">
        <v>669</v>
      </c>
      <c r="DV35">
        <v>672</v>
      </c>
      <c r="DW35">
        <v>672</v>
      </c>
      <c r="DX35">
        <v>672</v>
      </c>
      <c r="DY35">
        <v>672</v>
      </c>
      <c r="DZ35">
        <v>672</v>
      </c>
      <c r="EA35">
        <v>672</v>
      </c>
      <c r="EB35">
        <v>719</v>
      </c>
      <c r="EC35">
        <v>720</v>
      </c>
      <c r="ED35">
        <v>720</v>
      </c>
      <c r="EE35">
        <v>720</v>
      </c>
      <c r="EF35">
        <v>720</v>
      </c>
      <c r="EG35">
        <v>720</v>
      </c>
      <c r="EH35">
        <v>753</v>
      </c>
      <c r="EI35">
        <v>760</v>
      </c>
      <c r="EJ35">
        <v>760</v>
      </c>
      <c r="EK35">
        <v>765</v>
      </c>
      <c r="EL35">
        <v>765</v>
      </c>
      <c r="EM35">
        <v>765</v>
      </c>
      <c r="EN35">
        <v>765</v>
      </c>
      <c r="EO35">
        <v>765</v>
      </c>
      <c r="EP35">
        <v>790</v>
      </c>
      <c r="EQ35">
        <v>791</v>
      </c>
      <c r="ER35">
        <v>799</v>
      </c>
      <c r="ES35">
        <v>799</v>
      </c>
      <c r="ET35">
        <v>804</v>
      </c>
      <c r="EU35">
        <v>807</v>
      </c>
      <c r="EV35">
        <v>809</v>
      </c>
      <c r="EW35">
        <v>810</v>
      </c>
      <c r="EX35">
        <v>810</v>
      </c>
      <c r="EY35">
        <v>810</v>
      </c>
      <c r="EZ35">
        <v>814</v>
      </c>
      <c r="FA35">
        <v>814</v>
      </c>
      <c r="FB35">
        <v>823</v>
      </c>
      <c r="FC35">
        <v>825</v>
      </c>
      <c r="FD35">
        <v>826</v>
      </c>
      <c r="FE35">
        <v>830</v>
      </c>
      <c r="FF35">
        <v>830</v>
      </c>
      <c r="FG35">
        <v>830</v>
      </c>
      <c r="FH35">
        <v>830</v>
      </c>
    </row>
    <row r="36" spans="1:164" x14ac:dyDescent="0.35">
      <c r="B36" t="s">
        <v>264</v>
      </c>
      <c r="C36">
        <v>16.538799999999998</v>
      </c>
      <c r="D36">
        <v>-23.041799999999999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1</v>
      </c>
      <c r="CC36">
        <v>1</v>
      </c>
      <c r="CD36">
        <v>1</v>
      </c>
      <c r="CE36">
        <v>1</v>
      </c>
      <c r="CF36">
        <v>1</v>
      </c>
      <c r="CG36">
        <v>1</v>
      </c>
      <c r="CH36">
        <v>1</v>
      </c>
      <c r="CI36">
        <v>1</v>
      </c>
      <c r="CJ36">
        <v>1</v>
      </c>
      <c r="CK36">
        <v>1</v>
      </c>
      <c r="CL36">
        <v>1</v>
      </c>
      <c r="CM36">
        <v>1</v>
      </c>
      <c r="CN36">
        <v>1</v>
      </c>
      <c r="CO36">
        <v>1</v>
      </c>
      <c r="CP36">
        <v>1</v>
      </c>
      <c r="CQ36">
        <v>1</v>
      </c>
      <c r="CR36">
        <v>1</v>
      </c>
      <c r="CS36">
        <v>1</v>
      </c>
      <c r="CT36">
        <v>1</v>
      </c>
      <c r="CU36">
        <v>1</v>
      </c>
      <c r="CV36">
        <v>1</v>
      </c>
      <c r="CW36">
        <v>1</v>
      </c>
      <c r="CX36">
        <v>2</v>
      </c>
      <c r="CY36">
        <v>2</v>
      </c>
      <c r="CZ36">
        <v>4</v>
      </c>
      <c r="DA36">
        <v>18</v>
      </c>
      <c r="DB36">
        <v>18</v>
      </c>
      <c r="DC36">
        <v>33</v>
      </c>
      <c r="DD36">
        <v>37</v>
      </c>
      <c r="DE36">
        <v>37</v>
      </c>
      <c r="DF36">
        <v>38</v>
      </c>
      <c r="DG36">
        <v>38</v>
      </c>
      <c r="DH36">
        <v>44</v>
      </c>
      <c r="DI36">
        <v>56</v>
      </c>
      <c r="DJ36">
        <v>56</v>
      </c>
      <c r="DK36">
        <v>58</v>
      </c>
      <c r="DL36">
        <v>58</v>
      </c>
      <c r="DM36">
        <v>61</v>
      </c>
      <c r="DN36">
        <v>67</v>
      </c>
      <c r="DO36">
        <v>67</v>
      </c>
      <c r="DP36">
        <v>84</v>
      </c>
      <c r="DQ36">
        <v>84</v>
      </c>
      <c r="DR36">
        <v>85</v>
      </c>
      <c r="DS36">
        <v>85</v>
      </c>
      <c r="DT36">
        <v>85</v>
      </c>
      <c r="DU36">
        <v>95</v>
      </c>
      <c r="DV36">
        <v>95</v>
      </c>
      <c r="DW36">
        <v>142</v>
      </c>
      <c r="DX36">
        <v>155</v>
      </c>
      <c r="DY36">
        <v>155</v>
      </c>
      <c r="DZ36">
        <v>155</v>
      </c>
      <c r="EA36">
        <v>155</v>
      </c>
      <c r="EB36">
        <v>155</v>
      </c>
      <c r="EC36">
        <v>155</v>
      </c>
      <c r="ED36">
        <v>167</v>
      </c>
      <c r="EE36">
        <v>193</v>
      </c>
      <c r="EF36">
        <v>193</v>
      </c>
      <c r="EG36">
        <v>237</v>
      </c>
      <c r="EH36">
        <v>238</v>
      </c>
      <c r="EI36">
        <v>239</v>
      </c>
      <c r="EJ36">
        <v>239</v>
      </c>
      <c r="EK36">
        <v>240</v>
      </c>
      <c r="EL36">
        <v>240</v>
      </c>
      <c r="EM36">
        <v>266</v>
      </c>
      <c r="EN36">
        <v>270</v>
      </c>
      <c r="EO36">
        <v>294</v>
      </c>
      <c r="EP36">
        <v>294</v>
      </c>
      <c r="EQ36">
        <v>294</v>
      </c>
      <c r="ER36">
        <v>294</v>
      </c>
      <c r="ES36">
        <v>301</v>
      </c>
      <c r="ET36">
        <v>340</v>
      </c>
      <c r="EU36">
        <v>354</v>
      </c>
      <c r="EV36">
        <v>377</v>
      </c>
      <c r="EW36">
        <v>377</v>
      </c>
      <c r="EX36">
        <v>377</v>
      </c>
      <c r="EY36">
        <v>377</v>
      </c>
      <c r="EZ36">
        <v>413</v>
      </c>
      <c r="FA36">
        <v>419</v>
      </c>
      <c r="FB36">
        <v>426</v>
      </c>
      <c r="FC36">
        <v>479</v>
      </c>
      <c r="FD36">
        <v>562</v>
      </c>
      <c r="FE36">
        <v>568</v>
      </c>
      <c r="FF36">
        <v>568</v>
      </c>
      <c r="FG36">
        <v>570</v>
      </c>
      <c r="FH36">
        <v>608</v>
      </c>
    </row>
    <row r="37" spans="1:164" x14ac:dyDescent="0.35">
      <c r="B37" t="s">
        <v>45</v>
      </c>
      <c r="C37">
        <v>11.55</v>
      </c>
      <c r="D37">
        <v>104.91670000000001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1</v>
      </c>
      <c r="AA37">
        <v>1</v>
      </c>
      <c r="AB37">
        <v>1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1</v>
      </c>
      <c r="AK37">
        <v>1</v>
      </c>
      <c r="AL37">
        <v>1</v>
      </c>
      <c r="AM37">
        <v>1</v>
      </c>
      <c r="AN37">
        <v>1</v>
      </c>
      <c r="AO37">
        <v>1</v>
      </c>
      <c r="AP37">
        <v>1</v>
      </c>
      <c r="AQ37">
        <v>1</v>
      </c>
      <c r="AR37">
        <v>1</v>
      </c>
      <c r="AS37">
        <v>1</v>
      </c>
      <c r="AT37">
        <v>1</v>
      </c>
      <c r="AU37">
        <v>1</v>
      </c>
      <c r="AV37">
        <v>1</v>
      </c>
      <c r="AW37">
        <v>1</v>
      </c>
      <c r="AX37">
        <v>1</v>
      </c>
      <c r="AY37">
        <v>1</v>
      </c>
      <c r="AZ37">
        <v>1</v>
      </c>
      <c r="BA37">
        <v>1</v>
      </c>
      <c r="BB37">
        <v>1</v>
      </c>
      <c r="BC37">
        <v>1</v>
      </c>
      <c r="BD37">
        <v>1</v>
      </c>
      <c r="BE37">
        <v>1</v>
      </c>
      <c r="BF37">
        <v>1</v>
      </c>
      <c r="BG37">
        <v>1</v>
      </c>
      <c r="BH37">
        <v>1</v>
      </c>
      <c r="BI37">
        <v>1</v>
      </c>
      <c r="BJ37">
        <v>1</v>
      </c>
      <c r="BK37">
        <v>1</v>
      </c>
      <c r="BL37">
        <v>1</v>
      </c>
      <c r="BM37">
        <v>1</v>
      </c>
      <c r="BN37">
        <v>1</v>
      </c>
      <c r="BO37">
        <v>4</v>
      </c>
      <c r="BP37">
        <v>10</v>
      </c>
      <c r="BQ37">
        <v>10</v>
      </c>
      <c r="BR37">
        <v>11</v>
      </c>
      <c r="BS37">
        <v>13</v>
      </c>
      <c r="BT37">
        <v>21</v>
      </c>
      <c r="BU37">
        <v>21</v>
      </c>
      <c r="BV37">
        <v>23</v>
      </c>
      <c r="BW37">
        <v>25</v>
      </c>
      <c r="BX37">
        <v>34</v>
      </c>
      <c r="BY37">
        <v>35</v>
      </c>
      <c r="BZ37">
        <v>50</v>
      </c>
      <c r="CA37">
        <v>50</v>
      </c>
      <c r="CB37">
        <v>53</v>
      </c>
      <c r="CC37">
        <v>58</v>
      </c>
      <c r="CD37">
        <v>63</v>
      </c>
      <c r="CE37">
        <v>62</v>
      </c>
      <c r="CF37">
        <v>72</v>
      </c>
      <c r="CG37">
        <v>75</v>
      </c>
      <c r="CH37">
        <v>77</v>
      </c>
      <c r="CI37">
        <v>77</v>
      </c>
      <c r="CJ37">
        <v>91</v>
      </c>
      <c r="CK37">
        <v>96</v>
      </c>
      <c r="CL37">
        <v>98</v>
      </c>
      <c r="CM37">
        <v>98</v>
      </c>
      <c r="CN37">
        <v>103</v>
      </c>
      <c r="CO37">
        <v>105</v>
      </c>
      <c r="CP37">
        <v>107</v>
      </c>
      <c r="CQ37">
        <v>110</v>
      </c>
      <c r="CR37">
        <v>110</v>
      </c>
      <c r="CS37">
        <v>110</v>
      </c>
      <c r="CT37">
        <v>117</v>
      </c>
      <c r="CU37">
        <v>117</v>
      </c>
      <c r="CV37">
        <v>117</v>
      </c>
      <c r="CW37">
        <v>119</v>
      </c>
      <c r="CX37">
        <v>119</v>
      </c>
      <c r="CY37">
        <v>119</v>
      </c>
      <c r="CZ37">
        <v>119</v>
      </c>
      <c r="DA37">
        <v>120</v>
      </c>
      <c r="DB37">
        <v>120</v>
      </c>
      <c r="DC37">
        <v>120</v>
      </c>
      <c r="DD37">
        <v>120</v>
      </c>
      <c r="DE37">
        <v>120</v>
      </c>
      <c r="DF37">
        <v>120</v>
      </c>
      <c r="DG37">
        <v>120</v>
      </c>
      <c r="DH37">
        <v>120</v>
      </c>
      <c r="DI37">
        <v>120</v>
      </c>
      <c r="DJ37">
        <v>120</v>
      </c>
      <c r="DK37">
        <v>121</v>
      </c>
      <c r="DL37">
        <v>121</v>
      </c>
      <c r="DM37">
        <v>121</v>
      </c>
      <c r="DN37">
        <v>121</v>
      </c>
      <c r="DO37">
        <v>122</v>
      </c>
      <c r="DP37">
        <v>122</v>
      </c>
      <c r="DQ37">
        <v>122</v>
      </c>
      <c r="DR37">
        <v>122</v>
      </c>
      <c r="DS37">
        <v>122</v>
      </c>
      <c r="DT37">
        <v>122</v>
      </c>
      <c r="DU37">
        <v>122</v>
      </c>
      <c r="DV37">
        <v>122</v>
      </c>
      <c r="DW37">
        <v>122</v>
      </c>
      <c r="DX37">
        <v>122</v>
      </c>
      <c r="DY37">
        <v>122</v>
      </c>
      <c r="DZ37">
        <v>122</v>
      </c>
      <c r="EA37">
        <v>122</v>
      </c>
      <c r="EB37">
        <v>122</v>
      </c>
      <c r="EC37">
        <v>122</v>
      </c>
      <c r="ED37">
        <v>123</v>
      </c>
      <c r="EE37">
        <v>123</v>
      </c>
      <c r="EF37">
        <v>123</v>
      </c>
      <c r="EG37">
        <v>123</v>
      </c>
      <c r="EH37">
        <v>123</v>
      </c>
      <c r="EI37">
        <v>123</v>
      </c>
      <c r="EJ37">
        <v>123</v>
      </c>
      <c r="EK37">
        <v>123</v>
      </c>
      <c r="EL37">
        <v>123</v>
      </c>
      <c r="EM37">
        <v>123</v>
      </c>
      <c r="EN37">
        <v>125</v>
      </c>
      <c r="EO37">
        <v>125</v>
      </c>
      <c r="EP37">
        <v>125</v>
      </c>
      <c r="EQ37">
        <v>125</v>
      </c>
      <c r="ER37">
        <v>125</v>
      </c>
      <c r="ES37">
        <v>125</v>
      </c>
      <c r="ET37">
        <v>125</v>
      </c>
      <c r="EU37">
        <v>126</v>
      </c>
      <c r="EV37">
        <v>126</v>
      </c>
      <c r="EW37">
        <v>126</v>
      </c>
      <c r="EX37">
        <v>126</v>
      </c>
      <c r="EY37">
        <v>126</v>
      </c>
      <c r="EZ37">
        <v>127</v>
      </c>
      <c r="FA37">
        <v>127</v>
      </c>
      <c r="FB37">
        <v>127</v>
      </c>
      <c r="FC37">
        <v>127</v>
      </c>
      <c r="FD37">
        <v>127</v>
      </c>
      <c r="FE37">
        <v>129</v>
      </c>
      <c r="FF37">
        <v>129</v>
      </c>
      <c r="FG37">
        <v>130</v>
      </c>
      <c r="FH37">
        <v>130</v>
      </c>
    </row>
    <row r="38" spans="1:164" x14ac:dyDescent="0.35">
      <c r="B38" t="s">
        <v>115</v>
      </c>
      <c r="C38">
        <v>3.8479999999999999</v>
      </c>
      <c r="D38">
        <v>11.5021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2</v>
      </c>
      <c r="BQ38">
        <v>2</v>
      </c>
      <c r="BR38">
        <v>2</v>
      </c>
      <c r="BS38">
        <v>2</v>
      </c>
      <c r="BT38">
        <v>5</v>
      </c>
      <c r="BU38">
        <v>5</v>
      </c>
      <c r="BV38">
        <v>5</v>
      </c>
      <c r="BW38">
        <v>10</v>
      </c>
      <c r="BX38">
        <v>10</v>
      </c>
      <c r="BY38">
        <v>17</v>
      </c>
      <c r="BZ38">
        <v>17</v>
      </c>
      <c r="CA38">
        <v>17</v>
      </c>
      <c r="CB38">
        <v>17</v>
      </c>
      <c r="CC38">
        <v>43</v>
      </c>
      <c r="CD38">
        <v>60</v>
      </c>
      <c r="CE38">
        <v>60</v>
      </c>
      <c r="CF38">
        <v>98</v>
      </c>
      <c r="CG38">
        <v>98</v>
      </c>
      <c r="CH38">
        <v>98</v>
      </c>
      <c r="CI38">
        <v>98</v>
      </c>
      <c r="CJ38">
        <v>130</v>
      </c>
      <c r="CK38">
        <v>165</v>
      </c>
      <c r="CL38">
        <v>164</v>
      </c>
      <c r="CM38">
        <v>164</v>
      </c>
      <c r="CN38">
        <v>177</v>
      </c>
      <c r="CO38">
        <v>305</v>
      </c>
      <c r="CP38">
        <v>305</v>
      </c>
      <c r="CQ38">
        <v>329</v>
      </c>
      <c r="CR38">
        <v>397</v>
      </c>
      <c r="CS38">
        <v>668</v>
      </c>
      <c r="CT38">
        <v>668</v>
      </c>
      <c r="CU38">
        <v>697</v>
      </c>
      <c r="CV38">
        <v>786</v>
      </c>
      <c r="CW38">
        <v>805</v>
      </c>
      <c r="CX38">
        <v>915</v>
      </c>
      <c r="CY38">
        <v>934</v>
      </c>
      <c r="CZ38">
        <v>934</v>
      </c>
      <c r="DA38">
        <v>934</v>
      </c>
      <c r="DB38">
        <v>953</v>
      </c>
      <c r="DC38">
        <v>953</v>
      </c>
      <c r="DD38">
        <v>953</v>
      </c>
      <c r="DE38">
        <v>953</v>
      </c>
      <c r="DF38">
        <v>1000</v>
      </c>
      <c r="DG38">
        <v>1002</v>
      </c>
      <c r="DH38">
        <v>1002</v>
      </c>
      <c r="DI38">
        <v>1232</v>
      </c>
      <c r="DJ38">
        <v>1465</v>
      </c>
      <c r="DK38">
        <v>1524</v>
      </c>
      <c r="DL38">
        <v>1524</v>
      </c>
      <c r="DM38">
        <v>1543</v>
      </c>
      <c r="DN38">
        <v>1553</v>
      </c>
      <c r="DO38">
        <v>1567</v>
      </c>
      <c r="DP38">
        <v>1567</v>
      </c>
      <c r="DQ38">
        <v>1567</v>
      </c>
      <c r="DR38">
        <v>1567</v>
      </c>
      <c r="DS38">
        <v>1567</v>
      </c>
      <c r="DT38">
        <v>1595</v>
      </c>
      <c r="DU38">
        <v>1808</v>
      </c>
      <c r="DV38">
        <v>1822</v>
      </c>
      <c r="DW38">
        <v>1822</v>
      </c>
      <c r="DX38">
        <v>1865</v>
      </c>
      <c r="DY38">
        <v>1865</v>
      </c>
      <c r="DZ38">
        <v>1996</v>
      </c>
      <c r="EA38">
        <v>1996</v>
      </c>
      <c r="EB38">
        <v>1996</v>
      </c>
      <c r="EC38">
        <v>3326</v>
      </c>
      <c r="ED38">
        <v>3568</v>
      </c>
      <c r="EE38">
        <v>3568</v>
      </c>
      <c r="EF38">
        <v>3629</v>
      </c>
      <c r="EG38">
        <v>3676</v>
      </c>
      <c r="EH38">
        <v>3676</v>
      </c>
      <c r="EI38">
        <v>3705</v>
      </c>
      <c r="EJ38">
        <v>4575</v>
      </c>
      <c r="EK38">
        <v>4587</v>
      </c>
      <c r="EL38">
        <v>4735</v>
      </c>
      <c r="EM38">
        <v>4748</v>
      </c>
      <c r="EN38">
        <v>4794</v>
      </c>
      <c r="EO38">
        <v>4836</v>
      </c>
      <c r="EP38">
        <v>4836</v>
      </c>
      <c r="EQ38">
        <v>4836</v>
      </c>
      <c r="ER38">
        <v>4836</v>
      </c>
      <c r="ES38">
        <v>4836</v>
      </c>
      <c r="ET38">
        <v>5570</v>
      </c>
      <c r="EU38">
        <v>5570</v>
      </c>
      <c r="EV38">
        <v>5570</v>
      </c>
      <c r="EW38">
        <v>5570</v>
      </c>
      <c r="EX38">
        <v>7548</v>
      </c>
      <c r="EY38">
        <v>7702</v>
      </c>
      <c r="EZ38">
        <v>7710</v>
      </c>
      <c r="FA38">
        <v>7740</v>
      </c>
      <c r="FB38">
        <v>7774</v>
      </c>
      <c r="FC38">
        <v>10100</v>
      </c>
      <c r="FD38">
        <v>10100</v>
      </c>
      <c r="FE38">
        <v>10100</v>
      </c>
      <c r="FF38">
        <v>10100</v>
      </c>
      <c r="FG38">
        <v>10100</v>
      </c>
      <c r="FH38">
        <v>10100</v>
      </c>
    </row>
    <row r="39" spans="1:164" x14ac:dyDescent="0.35">
      <c r="B39" t="s">
        <v>40</v>
      </c>
      <c r="C39">
        <v>56.130400000000002</v>
      </c>
      <c r="D39">
        <v>-106.3468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3</v>
      </c>
      <c r="AJ39">
        <v>3</v>
      </c>
      <c r="AK39">
        <v>3</v>
      </c>
      <c r="AL39">
        <v>3</v>
      </c>
      <c r="AM39">
        <v>3</v>
      </c>
      <c r="AN39">
        <v>3</v>
      </c>
      <c r="AO39">
        <v>6</v>
      </c>
      <c r="AP39">
        <v>6</v>
      </c>
      <c r="AQ39">
        <v>6</v>
      </c>
      <c r="AR39">
        <v>6</v>
      </c>
      <c r="AS39">
        <v>6</v>
      </c>
      <c r="AT39">
        <v>6</v>
      </c>
      <c r="AU39">
        <v>6</v>
      </c>
      <c r="AV39">
        <v>6</v>
      </c>
      <c r="AW39">
        <v>6</v>
      </c>
      <c r="AX39">
        <v>8</v>
      </c>
      <c r="AY39">
        <v>8</v>
      </c>
      <c r="AZ39">
        <v>8</v>
      </c>
      <c r="BA39">
        <v>8</v>
      </c>
      <c r="BB39">
        <v>8</v>
      </c>
      <c r="BC39">
        <v>8</v>
      </c>
      <c r="BD39">
        <v>8</v>
      </c>
      <c r="BE39">
        <v>8</v>
      </c>
      <c r="BF39">
        <v>8</v>
      </c>
      <c r="BG39">
        <v>9</v>
      </c>
      <c r="BH39">
        <v>9</v>
      </c>
      <c r="BI39">
        <v>9</v>
      </c>
      <c r="BJ39">
        <v>9</v>
      </c>
      <c r="BK39">
        <v>9</v>
      </c>
      <c r="BL39">
        <v>10</v>
      </c>
      <c r="BM39">
        <v>10</v>
      </c>
      <c r="BN39">
        <v>10</v>
      </c>
      <c r="BO39">
        <v>110</v>
      </c>
      <c r="BP39">
        <v>183</v>
      </c>
      <c r="BQ39">
        <v>184</v>
      </c>
      <c r="BR39">
        <v>256</v>
      </c>
      <c r="BS39">
        <v>466</v>
      </c>
      <c r="BT39">
        <v>466</v>
      </c>
      <c r="BU39">
        <v>466</v>
      </c>
      <c r="BV39">
        <v>1592</v>
      </c>
      <c r="BW39">
        <v>1324</v>
      </c>
      <c r="BX39">
        <v>1735</v>
      </c>
      <c r="BY39">
        <v>2175</v>
      </c>
      <c r="BZ39">
        <v>2577</v>
      </c>
      <c r="CA39">
        <v>3012</v>
      </c>
      <c r="CB39">
        <v>3256</v>
      </c>
      <c r="CC39">
        <v>3791</v>
      </c>
      <c r="CD39">
        <v>4154</v>
      </c>
      <c r="CE39">
        <v>5162</v>
      </c>
      <c r="CF39">
        <v>5855</v>
      </c>
      <c r="CG39">
        <v>6589</v>
      </c>
      <c r="CH39">
        <v>7123</v>
      </c>
      <c r="CI39">
        <v>7758</v>
      </c>
      <c r="CJ39">
        <v>8210</v>
      </c>
      <c r="CK39">
        <v>8966</v>
      </c>
      <c r="CL39">
        <v>9698</v>
      </c>
      <c r="CM39">
        <v>10545</v>
      </c>
      <c r="CN39">
        <v>10964</v>
      </c>
      <c r="CO39">
        <v>11847</v>
      </c>
      <c r="CP39">
        <v>12543</v>
      </c>
      <c r="CQ39">
        <v>13188</v>
      </c>
      <c r="CR39">
        <v>14454</v>
      </c>
      <c r="CS39">
        <v>14761</v>
      </c>
      <c r="CT39">
        <v>15149</v>
      </c>
      <c r="CU39">
        <v>16013</v>
      </c>
      <c r="CV39">
        <v>16883</v>
      </c>
      <c r="CW39">
        <v>18268</v>
      </c>
      <c r="CX39">
        <v>19231</v>
      </c>
      <c r="CY39">
        <v>20327</v>
      </c>
      <c r="CZ39">
        <v>21424</v>
      </c>
      <c r="DA39">
        <v>22764</v>
      </c>
      <c r="DB39">
        <v>23814</v>
      </c>
      <c r="DC39">
        <v>24921</v>
      </c>
      <c r="DD39">
        <v>26030</v>
      </c>
      <c r="DE39">
        <v>27006</v>
      </c>
      <c r="DF39">
        <v>28184</v>
      </c>
      <c r="DG39">
        <v>29260</v>
      </c>
      <c r="DH39">
        <v>30239</v>
      </c>
      <c r="DI39">
        <v>31262</v>
      </c>
      <c r="DJ39">
        <v>32109</v>
      </c>
      <c r="DK39">
        <v>33007</v>
      </c>
      <c r="DL39">
        <v>34055</v>
      </c>
      <c r="DM39">
        <v>35177</v>
      </c>
      <c r="DN39">
        <v>36104</v>
      </c>
      <c r="DO39">
        <v>36908</v>
      </c>
      <c r="DP39">
        <v>37832</v>
      </c>
      <c r="DQ39">
        <v>38563</v>
      </c>
      <c r="DR39">
        <v>39251</v>
      </c>
      <c r="DS39">
        <v>40069</v>
      </c>
      <c r="DT39">
        <v>40793</v>
      </c>
      <c r="DU39">
        <v>41731</v>
      </c>
      <c r="DV39">
        <v>42608</v>
      </c>
      <c r="DW39">
        <v>43318</v>
      </c>
      <c r="DX39">
        <v>43998</v>
      </c>
      <c r="DY39">
        <v>44651</v>
      </c>
      <c r="DZ39">
        <v>45352</v>
      </c>
      <c r="EA39">
        <v>46248</v>
      </c>
      <c r="EB39">
        <v>46961</v>
      </c>
      <c r="EC39">
        <v>47905</v>
      </c>
      <c r="ED39">
        <v>48517</v>
      </c>
      <c r="EE39">
        <v>49213</v>
      </c>
      <c r="EF39">
        <v>50091</v>
      </c>
      <c r="EG39">
        <v>50725</v>
      </c>
      <c r="EH39">
        <v>51506</v>
      </c>
      <c r="EI39">
        <v>52184</v>
      </c>
      <c r="EJ39">
        <v>53074</v>
      </c>
      <c r="EK39">
        <v>54087</v>
      </c>
      <c r="EL39">
        <v>54675</v>
      </c>
      <c r="EM39">
        <v>55343</v>
      </c>
      <c r="EN39">
        <v>56117</v>
      </c>
      <c r="EO39">
        <v>57215</v>
      </c>
      <c r="EP39">
        <v>58131</v>
      </c>
      <c r="EQ39">
        <v>59034</v>
      </c>
      <c r="ER39">
        <v>59851</v>
      </c>
      <c r="ES39">
        <v>60668</v>
      </c>
      <c r="ET39">
        <v>61466</v>
      </c>
      <c r="EU39">
        <v>61899</v>
      </c>
      <c r="EV39">
        <v>63280</v>
      </c>
      <c r="EW39">
        <v>63782</v>
      </c>
      <c r="EX39">
        <v>64318</v>
      </c>
      <c r="EY39">
        <v>64826</v>
      </c>
      <c r="EZ39">
        <v>65249</v>
      </c>
      <c r="FA39">
        <v>65721</v>
      </c>
      <c r="FB39">
        <v>66135</v>
      </c>
      <c r="FC39">
        <v>66533</v>
      </c>
      <c r="FD39">
        <v>66869</v>
      </c>
      <c r="FE39">
        <v>67182</v>
      </c>
      <c r="FF39">
        <v>67445</v>
      </c>
      <c r="FG39">
        <v>67689</v>
      </c>
      <c r="FH39">
        <v>68698</v>
      </c>
    </row>
    <row r="40" spans="1:164" x14ac:dyDescent="0.35">
      <c r="B40" t="s">
        <v>231</v>
      </c>
      <c r="C40">
        <v>6.6111000000000004</v>
      </c>
      <c r="D40">
        <v>20.939399999999999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3</v>
      </c>
      <c r="CJ40">
        <v>4</v>
      </c>
      <c r="CK40">
        <v>4</v>
      </c>
      <c r="CL40">
        <v>4</v>
      </c>
      <c r="CM40">
        <v>4</v>
      </c>
      <c r="CN40">
        <v>4</v>
      </c>
      <c r="CO40">
        <v>4</v>
      </c>
      <c r="CP40">
        <v>4</v>
      </c>
      <c r="CQ40">
        <v>10</v>
      </c>
      <c r="CR40">
        <v>10</v>
      </c>
      <c r="CS40">
        <v>10</v>
      </c>
      <c r="CT40">
        <v>10</v>
      </c>
      <c r="CU40">
        <v>10</v>
      </c>
      <c r="CV40">
        <v>10</v>
      </c>
      <c r="CW40">
        <v>10</v>
      </c>
      <c r="CX40">
        <v>10</v>
      </c>
      <c r="CY40">
        <v>10</v>
      </c>
      <c r="CZ40">
        <v>10</v>
      </c>
      <c r="DA40">
        <v>10</v>
      </c>
      <c r="DB40">
        <v>10</v>
      </c>
      <c r="DC40">
        <v>10</v>
      </c>
      <c r="DD40">
        <v>10</v>
      </c>
      <c r="DE40">
        <v>10</v>
      </c>
      <c r="DF40">
        <v>10</v>
      </c>
      <c r="DG40">
        <v>10</v>
      </c>
      <c r="DH40">
        <v>10</v>
      </c>
      <c r="DI40">
        <v>10</v>
      </c>
      <c r="DJ40">
        <v>10</v>
      </c>
      <c r="DK40">
        <v>10</v>
      </c>
      <c r="DL40">
        <v>10</v>
      </c>
      <c r="DM40">
        <v>10</v>
      </c>
      <c r="DN40">
        <v>10</v>
      </c>
      <c r="DO40">
        <v>13</v>
      </c>
      <c r="DP40">
        <v>13</v>
      </c>
      <c r="DQ40">
        <v>13</v>
      </c>
      <c r="DR40">
        <v>13</v>
      </c>
      <c r="DS40">
        <v>18</v>
      </c>
      <c r="DT40">
        <v>18</v>
      </c>
      <c r="DU40">
        <v>18</v>
      </c>
      <c r="DV40">
        <v>18</v>
      </c>
      <c r="DW40">
        <v>18</v>
      </c>
      <c r="DX40">
        <v>22</v>
      </c>
      <c r="DY40">
        <v>22</v>
      </c>
      <c r="DZ40">
        <v>22</v>
      </c>
      <c r="EA40">
        <v>23</v>
      </c>
      <c r="EB40">
        <v>23</v>
      </c>
      <c r="EC40">
        <v>23</v>
      </c>
      <c r="ED40">
        <v>23</v>
      </c>
      <c r="EE40">
        <v>23</v>
      </c>
      <c r="EF40">
        <v>23</v>
      </c>
      <c r="EG40">
        <v>23</v>
      </c>
      <c r="EH40">
        <v>23</v>
      </c>
      <c r="EI40">
        <v>23</v>
      </c>
      <c r="EJ40">
        <v>29</v>
      </c>
      <c r="EK40">
        <v>37</v>
      </c>
      <c r="EL40">
        <v>38</v>
      </c>
      <c r="EM40">
        <v>38</v>
      </c>
      <c r="EN40">
        <v>38</v>
      </c>
      <c r="EO40">
        <v>38</v>
      </c>
      <c r="EP40">
        <v>38</v>
      </c>
      <c r="EQ40">
        <v>360</v>
      </c>
      <c r="ER40">
        <v>363</v>
      </c>
      <c r="ES40">
        <v>363</v>
      </c>
      <c r="ET40">
        <v>369</v>
      </c>
      <c r="EU40">
        <v>396</v>
      </c>
      <c r="EV40">
        <v>402</v>
      </c>
      <c r="EW40">
        <v>417</v>
      </c>
      <c r="EX40">
        <v>417</v>
      </c>
      <c r="EY40">
        <v>420</v>
      </c>
      <c r="EZ40">
        <v>472</v>
      </c>
      <c r="FA40">
        <v>495</v>
      </c>
      <c r="FB40">
        <v>522</v>
      </c>
      <c r="FC40">
        <v>572</v>
      </c>
      <c r="FD40">
        <v>607</v>
      </c>
      <c r="FE40">
        <v>661</v>
      </c>
      <c r="FF40">
        <v>699</v>
      </c>
      <c r="FG40">
        <v>699</v>
      </c>
      <c r="FH40">
        <v>773</v>
      </c>
    </row>
    <row r="41" spans="1:164" x14ac:dyDescent="0.35">
      <c r="B41" t="s">
        <v>256</v>
      </c>
      <c r="C41">
        <v>15.4542</v>
      </c>
      <c r="D41">
        <v>18.732199999999999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2</v>
      </c>
      <c r="CD41">
        <v>2</v>
      </c>
      <c r="CE41">
        <v>2</v>
      </c>
      <c r="CF41">
        <v>2</v>
      </c>
      <c r="CG41">
        <v>2</v>
      </c>
      <c r="CH41">
        <v>2</v>
      </c>
      <c r="CI41">
        <v>2</v>
      </c>
      <c r="CJ41">
        <v>2</v>
      </c>
      <c r="CK41">
        <v>2</v>
      </c>
      <c r="CL41">
        <v>5</v>
      </c>
      <c r="CM41">
        <v>5</v>
      </c>
      <c r="CN41">
        <v>8</v>
      </c>
      <c r="CO41">
        <v>8</v>
      </c>
      <c r="CP41">
        <v>8</v>
      </c>
      <c r="CQ41">
        <v>8</v>
      </c>
      <c r="CR41">
        <v>8</v>
      </c>
      <c r="CS41">
        <v>8</v>
      </c>
      <c r="CT41">
        <v>8</v>
      </c>
      <c r="CU41">
        <v>15</v>
      </c>
      <c r="CV41">
        <v>15</v>
      </c>
      <c r="CW41">
        <v>15</v>
      </c>
      <c r="CX41">
        <v>19</v>
      </c>
      <c r="CY41">
        <v>19</v>
      </c>
      <c r="CZ41">
        <v>33</v>
      </c>
      <c r="DA41">
        <v>33</v>
      </c>
      <c r="DB41">
        <v>39</v>
      </c>
      <c r="DC41">
        <v>39</v>
      </c>
      <c r="DD41">
        <v>39</v>
      </c>
      <c r="DE41">
        <v>43</v>
      </c>
      <c r="DF41">
        <v>43</v>
      </c>
      <c r="DG41">
        <v>50</v>
      </c>
      <c r="DH41">
        <v>50</v>
      </c>
      <c r="DI41">
        <v>53</v>
      </c>
      <c r="DJ41">
        <v>53</v>
      </c>
      <c r="DK41">
        <v>53</v>
      </c>
      <c r="DL41">
        <v>76</v>
      </c>
      <c r="DM41">
        <v>78</v>
      </c>
      <c r="DN41">
        <v>83</v>
      </c>
      <c r="DO41">
        <v>88</v>
      </c>
      <c r="DP41">
        <v>111</v>
      </c>
      <c r="DQ41">
        <v>117</v>
      </c>
      <c r="DR41">
        <v>117</v>
      </c>
      <c r="DS41">
        <v>139</v>
      </c>
      <c r="DT41">
        <v>177</v>
      </c>
      <c r="DU41">
        <v>186</v>
      </c>
      <c r="DV41">
        <v>196</v>
      </c>
      <c r="DW41">
        <v>204</v>
      </c>
      <c r="DX41">
        <v>215</v>
      </c>
      <c r="DY41">
        <v>244</v>
      </c>
      <c r="DZ41">
        <v>303</v>
      </c>
      <c r="EA41">
        <v>359</v>
      </c>
      <c r="EB41">
        <v>413</v>
      </c>
      <c r="EC41">
        <v>444</v>
      </c>
      <c r="ED41">
        <v>470</v>
      </c>
      <c r="EE41">
        <v>491</v>
      </c>
      <c r="EF41">
        <v>539</v>
      </c>
      <c r="EG41">
        <v>562</v>
      </c>
      <c r="EH41">
        <v>590</v>
      </c>
      <c r="EI41">
        <v>633</v>
      </c>
      <c r="EJ41">
        <v>657</v>
      </c>
      <c r="EK41">
        <v>672</v>
      </c>
      <c r="EL41">
        <v>672</v>
      </c>
      <c r="EM41">
        <v>685</v>
      </c>
      <c r="EN41">
        <v>706</v>
      </c>
      <c r="EO41">
        <v>706</v>
      </c>
      <c r="EP41">
        <v>706</v>
      </c>
      <c r="EQ41">
        <v>711</v>
      </c>
      <c r="ER41">
        <v>718</v>
      </c>
      <c r="ES41">
        <v>720</v>
      </c>
      <c r="ET41">
        <v>720</v>
      </c>
      <c r="EU41">
        <v>720</v>
      </c>
      <c r="EV41">
        <v>721</v>
      </c>
      <c r="EW41">
        <v>733</v>
      </c>
      <c r="EX41">
        <v>742</v>
      </c>
      <c r="EY41">
        <v>746</v>
      </c>
      <c r="EZ41">
        <v>752</v>
      </c>
      <c r="FA41">
        <v>755</v>
      </c>
      <c r="FB41">
        <v>757</v>
      </c>
      <c r="FC41">
        <v>770</v>
      </c>
      <c r="FD41">
        <v>774</v>
      </c>
      <c r="FE41">
        <v>778</v>
      </c>
      <c r="FF41">
        <v>778</v>
      </c>
      <c r="FG41">
        <v>780</v>
      </c>
      <c r="FH41">
        <v>781</v>
      </c>
    </row>
    <row r="42" spans="1:164" x14ac:dyDescent="0.35">
      <c r="B42" t="s">
        <v>103</v>
      </c>
      <c r="C42">
        <v>-35.6751</v>
      </c>
      <c r="D42">
        <v>-71.543000000000006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6</v>
      </c>
      <c r="BL42">
        <v>6</v>
      </c>
      <c r="BM42">
        <v>8</v>
      </c>
      <c r="BN42">
        <v>8</v>
      </c>
      <c r="BO42">
        <v>17</v>
      </c>
      <c r="BP42">
        <v>22</v>
      </c>
      <c r="BQ42">
        <v>22</v>
      </c>
      <c r="BR42">
        <v>43</v>
      </c>
      <c r="BS42">
        <v>61</v>
      </c>
      <c r="BT42">
        <v>75</v>
      </c>
      <c r="BU42">
        <v>156</v>
      </c>
      <c r="BV42">
        <v>156</v>
      </c>
      <c r="BW42">
        <v>234</v>
      </c>
      <c r="BX42">
        <v>335</v>
      </c>
      <c r="BY42">
        <v>427</v>
      </c>
      <c r="BZ42">
        <v>528</v>
      </c>
      <c r="CA42">
        <v>618</v>
      </c>
      <c r="CB42">
        <v>728</v>
      </c>
      <c r="CC42">
        <v>898</v>
      </c>
      <c r="CD42">
        <v>1115</v>
      </c>
      <c r="CE42">
        <v>1274</v>
      </c>
      <c r="CF42">
        <v>1571</v>
      </c>
      <c r="CG42">
        <v>1864</v>
      </c>
      <c r="CH42">
        <v>2059</v>
      </c>
      <c r="CI42">
        <v>2367</v>
      </c>
      <c r="CJ42">
        <v>2646</v>
      </c>
      <c r="CK42">
        <v>2937</v>
      </c>
      <c r="CL42">
        <v>3299</v>
      </c>
      <c r="CM42">
        <v>3621</v>
      </c>
      <c r="CN42">
        <v>4035</v>
      </c>
      <c r="CO42">
        <v>4338</v>
      </c>
      <c r="CP42">
        <v>4676</v>
      </c>
      <c r="CQ42">
        <v>4969</v>
      </c>
      <c r="CR42">
        <v>5386</v>
      </c>
      <c r="CS42">
        <v>5804</v>
      </c>
      <c r="CT42">
        <v>6327</v>
      </c>
      <c r="CU42">
        <v>6746</v>
      </c>
      <c r="CV42">
        <v>7024</v>
      </c>
      <c r="CW42">
        <v>7327</v>
      </c>
      <c r="CX42">
        <v>7710</v>
      </c>
      <c r="CY42">
        <v>8057</v>
      </c>
      <c r="CZ42">
        <v>8580</v>
      </c>
      <c r="DA42">
        <v>9018</v>
      </c>
      <c r="DB42">
        <v>9572</v>
      </c>
      <c r="DC42">
        <v>10041</v>
      </c>
      <c r="DD42">
        <v>10415</v>
      </c>
      <c r="DE42">
        <v>10710</v>
      </c>
      <c r="DF42">
        <v>11189</v>
      </c>
      <c r="DG42">
        <v>11664</v>
      </c>
      <c r="DH42">
        <v>12160</v>
      </c>
      <c r="DI42">
        <v>12667</v>
      </c>
      <c r="DJ42">
        <v>13112</v>
      </c>
      <c r="DK42">
        <v>13605</v>
      </c>
      <c r="DL42">
        <v>14125</v>
      </c>
      <c r="DM42">
        <v>14865</v>
      </c>
      <c r="DN42">
        <v>15655</v>
      </c>
      <c r="DO42">
        <v>16614</v>
      </c>
      <c r="DP42">
        <v>18014</v>
      </c>
      <c r="DQ42">
        <v>19213</v>
      </c>
      <c r="DR42">
        <v>20165</v>
      </c>
      <c r="DS42">
        <v>21507</v>
      </c>
      <c r="DT42">
        <v>22504</v>
      </c>
      <c r="DU42">
        <v>23992</v>
      </c>
      <c r="DV42">
        <v>25342</v>
      </c>
      <c r="DW42">
        <v>26546</v>
      </c>
      <c r="DX42">
        <v>28148</v>
      </c>
      <c r="DY42">
        <v>29302</v>
      </c>
      <c r="DZ42">
        <v>30915</v>
      </c>
      <c r="EA42">
        <v>33540</v>
      </c>
      <c r="EB42">
        <v>36115</v>
      </c>
      <c r="EC42">
        <v>38598</v>
      </c>
      <c r="ED42">
        <v>40431</v>
      </c>
      <c r="EE42">
        <v>42727</v>
      </c>
      <c r="EF42">
        <v>44946</v>
      </c>
      <c r="EG42">
        <v>86173</v>
      </c>
      <c r="EH42">
        <v>90748</v>
      </c>
      <c r="EI42">
        <v>95631</v>
      </c>
      <c r="EJ42">
        <v>99358</v>
      </c>
      <c r="EK42">
        <v>103817</v>
      </c>
      <c r="EL42">
        <v>108150</v>
      </c>
      <c r="EM42">
        <v>112248</v>
      </c>
      <c r="EN42">
        <v>117361</v>
      </c>
      <c r="EO42">
        <v>121780</v>
      </c>
      <c r="EP42">
        <v>126444</v>
      </c>
      <c r="EQ42">
        <v>131358</v>
      </c>
      <c r="ER42">
        <v>137296</v>
      </c>
      <c r="ES42">
        <v>143704</v>
      </c>
      <c r="ET42">
        <v>148792</v>
      </c>
      <c r="EU42">
        <v>156232</v>
      </c>
      <c r="EV42">
        <v>181931</v>
      </c>
      <c r="EW42">
        <v>186441</v>
      </c>
      <c r="EX42">
        <v>191491</v>
      </c>
      <c r="EY42">
        <v>196609</v>
      </c>
      <c r="EZ42">
        <v>200569</v>
      </c>
      <c r="FA42">
        <v>205397</v>
      </c>
      <c r="FB42">
        <v>210570</v>
      </c>
      <c r="FC42">
        <v>215093</v>
      </c>
      <c r="FD42">
        <v>219327</v>
      </c>
      <c r="FE42">
        <v>223431</v>
      </c>
      <c r="FF42">
        <v>228055</v>
      </c>
      <c r="FG42">
        <v>232210</v>
      </c>
      <c r="FH42">
        <v>236154</v>
      </c>
    </row>
    <row r="43" spans="1:164" x14ac:dyDescent="0.35">
      <c r="A43" t="s">
        <v>150</v>
      </c>
      <c r="B43" t="s">
        <v>142</v>
      </c>
      <c r="C43">
        <v>31.825700000000001</v>
      </c>
      <c r="D43">
        <v>117.2264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2</v>
      </c>
      <c r="M43">
        <v>2</v>
      </c>
      <c r="N43">
        <v>3</v>
      </c>
      <c r="O43">
        <v>5</v>
      </c>
      <c r="P43">
        <v>7</v>
      </c>
      <c r="Q43">
        <v>14</v>
      </c>
      <c r="R43">
        <v>20</v>
      </c>
      <c r="S43">
        <v>23</v>
      </c>
      <c r="T43">
        <v>34</v>
      </c>
      <c r="U43">
        <v>47</v>
      </c>
      <c r="V43">
        <v>59</v>
      </c>
      <c r="W43">
        <v>72</v>
      </c>
      <c r="X43">
        <v>88</v>
      </c>
      <c r="Y43">
        <v>105</v>
      </c>
      <c r="Z43">
        <v>127</v>
      </c>
      <c r="AA43">
        <v>157</v>
      </c>
      <c r="AB43">
        <v>193</v>
      </c>
      <c r="AC43">
        <v>221</v>
      </c>
      <c r="AD43">
        <v>255</v>
      </c>
      <c r="AE43">
        <v>280</v>
      </c>
      <c r="AF43">
        <v>361</v>
      </c>
      <c r="AG43">
        <v>413</v>
      </c>
      <c r="AH43">
        <v>474</v>
      </c>
      <c r="AI43">
        <v>539</v>
      </c>
      <c r="AJ43">
        <v>597</v>
      </c>
      <c r="AK43">
        <v>637</v>
      </c>
      <c r="AL43">
        <v>663</v>
      </c>
      <c r="AM43">
        <v>712</v>
      </c>
      <c r="AN43">
        <v>744</v>
      </c>
      <c r="AO43">
        <v>792</v>
      </c>
      <c r="AP43">
        <v>821</v>
      </c>
      <c r="AQ43">
        <v>868</v>
      </c>
      <c r="AR43">
        <v>873</v>
      </c>
      <c r="AS43">
        <v>917</v>
      </c>
      <c r="AT43">
        <v>936</v>
      </c>
      <c r="AU43">
        <v>956</v>
      </c>
      <c r="AV43">
        <v>970</v>
      </c>
      <c r="AW43">
        <v>979</v>
      </c>
      <c r="AX43">
        <v>979</v>
      </c>
      <c r="AY43">
        <v>984</v>
      </c>
      <c r="AZ43">
        <v>984</v>
      </c>
      <c r="BA43">
        <v>984</v>
      </c>
      <c r="BB43">
        <v>984</v>
      </c>
      <c r="BC43">
        <v>984</v>
      </c>
      <c r="BD43">
        <v>984</v>
      </c>
      <c r="BE43">
        <v>984</v>
      </c>
      <c r="BF43">
        <v>984</v>
      </c>
      <c r="BG43">
        <v>984</v>
      </c>
      <c r="BH43">
        <v>984</v>
      </c>
      <c r="BI43">
        <v>984</v>
      </c>
      <c r="BJ43">
        <v>984</v>
      </c>
      <c r="BK43">
        <v>984</v>
      </c>
      <c r="BL43">
        <v>984</v>
      </c>
      <c r="BM43">
        <v>984</v>
      </c>
      <c r="BN43">
        <v>984</v>
      </c>
      <c r="BO43">
        <v>984</v>
      </c>
      <c r="BP43">
        <v>984</v>
      </c>
      <c r="BQ43">
        <v>984</v>
      </c>
      <c r="BR43">
        <v>984</v>
      </c>
      <c r="BS43">
        <v>984</v>
      </c>
      <c r="BT43">
        <v>984</v>
      </c>
      <c r="BU43">
        <v>984</v>
      </c>
      <c r="BV43">
        <v>984</v>
      </c>
      <c r="BW43">
        <v>984</v>
      </c>
      <c r="BX43">
        <v>984</v>
      </c>
      <c r="BY43">
        <v>984</v>
      </c>
      <c r="BZ43">
        <v>984</v>
      </c>
      <c r="CA43">
        <v>984</v>
      </c>
      <c r="CB43">
        <v>984</v>
      </c>
      <c r="CC43">
        <v>984</v>
      </c>
      <c r="CD43">
        <v>984</v>
      </c>
      <c r="CE43">
        <v>984</v>
      </c>
      <c r="CF43">
        <v>984</v>
      </c>
      <c r="CG43">
        <v>984</v>
      </c>
      <c r="CH43">
        <v>984</v>
      </c>
      <c r="CI43">
        <v>984</v>
      </c>
      <c r="CJ43">
        <v>984</v>
      </c>
      <c r="CK43">
        <v>984</v>
      </c>
      <c r="CL43">
        <v>984</v>
      </c>
      <c r="CM43">
        <v>984</v>
      </c>
      <c r="CN43">
        <v>984</v>
      </c>
      <c r="CO43">
        <v>984</v>
      </c>
      <c r="CP43">
        <v>984</v>
      </c>
      <c r="CQ43">
        <v>984</v>
      </c>
      <c r="CR43">
        <v>984</v>
      </c>
      <c r="CS43">
        <v>984</v>
      </c>
      <c r="CT43">
        <v>985</v>
      </c>
      <c r="CU43">
        <v>985</v>
      </c>
      <c r="CV43">
        <v>985</v>
      </c>
      <c r="CW43">
        <v>985</v>
      </c>
      <c r="CX43">
        <v>985</v>
      </c>
      <c r="CY43">
        <v>985</v>
      </c>
      <c r="CZ43">
        <v>985</v>
      </c>
      <c r="DA43">
        <v>985</v>
      </c>
      <c r="DB43">
        <v>985</v>
      </c>
      <c r="DC43">
        <v>985</v>
      </c>
      <c r="DD43">
        <v>985</v>
      </c>
      <c r="DE43">
        <v>985</v>
      </c>
      <c r="DF43">
        <v>985</v>
      </c>
      <c r="DG43">
        <v>985</v>
      </c>
      <c r="DH43">
        <v>985</v>
      </c>
      <c r="DI43">
        <v>985</v>
      </c>
      <c r="DJ43">
        <v>985</v>
      </c>
      <c r="DK43">
        <v>985</v>
      </c>
      <c r="DL43">
        <v>985</v>
      </c>
      <c r="DM43">
        <v>985</v>
      </c>
      <c r="DN43">
        <v>985</v>
      </c>
      <c r="DO43">
        <v>985</v>
      </c>
      <c r="DP43">
        <v>985</v>
      </c>
      <c r="DQ43">
        <v>985</v>
      </c>
      <c r="DR43">
        <v>985</v>
      </c>
      <c r="DS43">
        <v>985</v>
      </c>
      <c r="DT43">
        <v>985</v>
      </c>
      <c r="DU43">
        <v>985</v>
      </c>
      <c r="DV43">
        <v>985</v>
      </c>
      <c r="DW43">
        <v>985</v>
      </c>
      <c r="DX43">
        <v>985</v>
      </c>
      <c r="DY43">
        <v>985</v>
      </c>
      <c r="DZ43">
        <v>985</v>
      </c>
      <c r="EA43">
        <v>985</v>
      </c>
      <c r="EB43">
        <v>985</v>
      </c>
      <c r="EC43">
        <v>985</v>
      </c>
      <c r="ED43">
        <v>985</v>
      </c>
      <c r="EE43">
        <v>985</v>
      </c>
      <c r="EF43">
        <v>985</v>
      </c>
      <c r="EG43">
        <v>985</v>
      </c>
      <c r="EH43">
        <v>985</v>
      </c>
      <c r="EI43">
        <v>985</v>
      </c>
      <c r="EJ43">
        <v>985</v>
      </c>
      <c r="EK43">
        <v>985</v>
      </c>
      <c r="EL43">
        <v>985</v>
      </c>
      <c r="EM43">
        <v>985</v>
      </c>
      <c r="EN43">
        <v>985</v>
      </c>
      <c r="EO43">
        <v>985</v>
      </c>
      <c r="EP43">
        <v>985</v>
      </c>
      <c r="EQ43">
        <v>985</v>
      </c>
      <c r="ER43">
        <v>985</v>
      </c>
      <c r="ES43">
        <v>985</v>
      </c>
      <c r="ET43">
        <v>985</v>
      </c>
      <c r="EU43">
        <v>985</v>
      </c>
      <c r="EV43">
        <v>985</v>
      </c>
      <c r="EW43">
        <v>985</v>
      </c>
      <c r="EX43">
        <v>985</v>
      </c>
      <c r="EY43">
        <v>985</v>
      </c>
      <c r="EZ43">
        <v>985</v>
      </c>
      <c r="FA43">
        <v>985</v>
      </c>
      <c r="FB43">
        <v>985</v>
      </c>
      <c r="FC43">
        <v>985</v>
      </c>
      <c r="FD43">
        <v>985</v>
      </c>
      <c r="FE43">
        <v>985</v>
      </c>
      <c r="FF43">
        <v>985</v>
      </c>
      <c r="FG43">
        <v>985</v>
      </c>
      <c r="FH43">
        <v>985</v>
      </c>
    </row>
    <row r="44" spans="1:164" x14ac:dyDescent="0.35">
      <c r="A44" t="s">
        <v>158</v>
      </c>
      <c r="B44" t="s">
        <v>142</v>
      </c>
      <c r="C44">
        <v>40.182400000000001</v>
      </c>
      <c r="D44">
        <v>116.41419999999999</v>
      </c>
      <c r="E44">
        <v>0</v>
      </c>
      <c r="F44">
        <v>0</v>
      </c>
      <c r="G44">
        <v>1</v>
      </c>
      <c r="H44">
        <v>2</v>
      </c>
      <c r="I44">
        <v>2</v>
      </c>
      <c r="J44">
        <v>2</v>
      </c>
      <c r="K44">
        <v>4</v>
      </c>
      <c r="L44">
        <v>4</v>
      </c>
      <c r="M44">
        <v>4</v>
      </c>
      <c r="N44">
        <v>5</v>
      </c>
      <c r="O44">
        <v>9</v>
      </c>
      <c r="P44">
        <v>9</v>
      </c>
      <c r="Q44">
        <v>12</v>
      </c>
      <c r="R44">
        <v>23</v>
      </c>
      <c r="S44">
        <v>24</v>
      </c>
      <c r="T44">
        <v>31</v>
      </c>
      <c r="U44">
        <v>33</v>
      </c>
      <c r="V44">
        <v>34</v>
      </c>
      <c r="W44">
        <v>37</v>
      </c>
      <c r="X44">
        <v>44</v>
      </c>
      <c r="Y44">
        <v>48</v>
      </c>
      <c r="Z44">
        <v>56</v>
      </c>
      <c r="AA44">
        <v>69</v>
      </c>
      <c r="AB44">
        <v>80</v>
      </c>
      <c r="AC44">
        <v>98</v>
      </c>
      <c r="AD44">
        <v>108</v>
      </c>
      <c r="AE44">
        <v>114</v>
      </c>
      <c r="AF44">
        <v>122</v>
      </c>
      <c r="AG44">
        <v>145</v>
      </c>
      <c r="AH44">
        <v>153</v>
      </c>
      <c r="AI44">
        <v>169</v>
      </c>
      <c r="AJ44">
        <v>178</v>
      </c>
      <c r="AK44">
        <v>189</v>
      </c>
      <c r="AL44">
        <v>198</v>
      </c>
      <c r="AM44">
        <v>215</v>
      </c>
      <c r="AN44">
        <v>235</v>
      </c>
      <c r="AO44">
        <v>248</v>
      </c>
      <c r="AP44">
        <v>257</v>
      </c>
      <c r="AQ44">
        <v>271</v>
      </c>
      <c r="AR44">
        <v>276</v>
      </c>
      <c r="AS44">
        <v>282</v>
      </c>
      <c r="AT44">
        <v>288</v>
      </c>
      <c r="AU44">
        <v>297</v>
      </c>
      <c r="AV44">
        <v>297</v>
      </c>
      <c r="AW44">
        <v>299</v>
      </c>
      <c r="AX44">
        <v>303</v>
      </c>
      <c r="AY44">
        <v>308</v>
      </c>
      <c r="AZ44">
        <v>315</v>
      </c>
      <c r="BA44">
        <v>320</v>
      </c>
      <c r="BB44">
        <v>326</v>
      </c>
      <c r="BC44">
        <v>334</v>
      </c>
      <c r="BD44">
        <v>342</v>
      </c>
      <c r="BE44">
        <v>349</v>
      </c>
      <c r="BF44">
        <v>353</v>
      </c>
      <c r="BG44">
        <v>360</v>
      </c>
      <c r="BH44">
        <v>369</v>
      </c>
      <c r="BI44">
        <v>378</v>
      </c>
      <c r="BJ44">
        <v>380</v>
      </c>
      <c r="BK44">
        <v>390</v>
      </c>
      <c r="BL44">
        <v>396</v>
      </c>
      <c r="BM44">
        <v>400</v>
      </c>
      <c r="BN44">
        <v>400</v>
      </c>
      <c r="BO44">
        <v>401</v>
      </c>
      <c r="BP44">
        <v>403</v>
      </c>
      <c r="BQ44">
        <v>406</v>
      </c>
      <c r="BR44">
        <v>408</v>
      </c>
      <c r="BS44">
        <v>410</v>
      </c>
      <c r="BT44">
        <v>412</v>
      </c>
      <c r="BU44">
        <v>415</v>
      </c>
      <c r="BV44">
        <v>418</v>
      </c>
      <c r="BW44">
        <v>418</v>
      </c>
      <c r="BX44">
        <v>424</v>
      </c>
      <c r="BY44">
        <v>434</v>
      </c>
      <c r="BZ44">
        <v>438</v>
      </c>
      <c r="CA44">
        <v>441</v>
      </c>
      <c r="CB44">
        <v>443</v>
      </c>
      <c r="CC44">
        <v>448</v>
      </c>
      <c r="CD44">
        <v>455</v>
      </c>
      <c r="CE44">
        <v>464</v>
      </c>
      <c r="CF44">
        <v>469</v>
      </c>
      <c r="CG44">
        <v>474</v>
      </c>
      <c r="CH44">
        <v>479</v>
      </c>
      <c r="CI44">
        <v>484</v>
      </c>
      <c r="CJ44">
        <v>491</v>
      </c>
      <c r="CK44">
        <v>495</v>
      </c>
      <c r="CL44">
        <v>503</v>
      </c>
      <c r="CM44">
        <v>509</v>
      </c>
      <c r="CN44">
        <v>509</v>
      </c>
      <c r="CO44">
        <v>510</v>
      </c>
      <c r="CP44">
        <v>514</v>
      </c>
      <c r="CQ44">
        <v>516</v>
      </c>
      <c r="CR44">
        <v>518</v>
      </c>
      <c r="CS44">
        <v>524</v>
      </c>
      <c r="CT44">
        <v>525</v>
      </c>
      <c r="CU44">
        <v>525</v>
      </c>
      <c r="CV44">
        <v>525</v>
      </c>
      <c r="CW44">
        <v>536</v>
      </c>
      <c r="CX44">
        <v>538</v>
      </c>
      <c r="CY44">
        <v>542</v>
      </c>
      <c r="CZ44">
        <v>547</v>
      </c>
      <c r="DA44">
        <v>547</v>
      </c>
      <c r="DB44">
        <v>547</v>
      </c>
      <c r="DC44">
        <v>553</v>
      </c>
      <c r="DD44">
        <v>554</v>
      </c>
      <c r="DE44">
        <v>555</v>
      </c>
      <c r="DF44">
        <v>557</v>
      </c>
      <c r="DG44">
        <v>560</v>
      </c>
      <c r="DH44">
        <v>560</v>
      </c>
      <c r="DI44">
        <v>565</v>
      </c>
      <c r="DJ44">
        <v>568</v>
      </c>
      <c r="DK44">
        <v>571</v>
      </c>
      <c r="DL44">
        <v>573</v>
      </c>
      <c r="DM44">
        <v>574</v>
      </c>
      <c r="DN44">
        <v>574</v>
      </c>
      <c r="DO44">
        <v>576</v>
      </c>
      <c r="DP44">
        <v>577</v>
      </c>
      <c r="DQ44">
        <v>578</v>
      </c>
      <c r="DR44">
        <v>578</v>
      </c>
      <c r="DS44">
        <v>578</v>
      </c>
      <c r="DT44">
        <v>578</v>
      </c>
      <c r="DU44">
        <v>578</v>
      </c>
      <c r="DV44">
        <v>579</v>
      </c>
      <c r="DW44">
        <v>581</v>
      </c>
      <c r="DX44">
        <v>581</v>
      </c>
      <c r="DY44">
        <v>581</v>
      </c>
      <c r="DZ44">
        <v>581</v>
      </c>
      <c r="EA44">
        <v>581</v>
      </c>
      <c r="EB44">
        <v>581</v>
      </c>
      <c r="EC44">
        <v>581</v>
      </c>
      <c r="ED44">
        <v>581</v>
      </c>
      <c r="EE44">
        <v>581</v>
      </c>
      <c r="EF44">
        <v>581</v>
      </c>
      <c r="EG44">
        <v>581</v>
      </c>
      <c r="EH44">
        <v>583</v>
      </c>
      <c r="EI44">
        <v>583</v>
      </c>
      <c r="EJ44">
        <v>583</v>
      </c>
      <c r="EK44">
        <v>583</v>
      </c>
      <c r="EL44">
        <v>583</v>
      </c>
      <c r="EM44">
        <v>584</v>
      </c>
      <c r="EN44">
        <v>584</v>
      </c>
      <c r="EO44">
        <v>584</v>
      </c>
      <c r="EP44">
        <v>584</v>
      </c>
      <c r="EQ44">
        <v>584</v>
      </c>
      <c r="ER44">
        <v>584</v>
      </c>
      <c r="ES44">
        <v>584</v>
      </c>
      <c r="ET44">
        <v>584</v>
      </c>
      <c r="EU44">
        <v>584</v>
      </c>
      <c r="EV44">
        <v>584</v>
      </c>
      <c r="EW44">
        <v>584</v>
      </c>
      <c r="EX44">
        <v>584</v>
      </c>
      <c r="EY44">
        <v>584</v>
      </c>
      <c r="EZ44">
        <v>584</v>
      </c>
      <c r="FA44">
        <v>584</v>
      </c>
      <c r="FB44">
        <v>584</v>
      </c>
      <c r="FC44">
        <v>584</v>
      </c>
      <c r="FD44">
        <v>585</v>
      </c>
      <c r="FE44">
        <v>585</v>
      </c>
      <c r="FF44">
        <v>585</v>
      </c>
      <c r="FG44">
        <v>585</v>
      </c>
      <c r="FH44">
        <v>586</v>
      </c>
    </row>
    <row r="45" spans="1:164" x14ac:dyDescent="0.35">
      <c r="A45" t="s">
        <v>154</v>
      </c>
      <c r="B45" t="s">
        <v>142</v>
      </c>
      <c r="C45">
        <v>30.057200000000002</v>
      </c>
      <c r="D45">
        <v>107.874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1</v>
      </c>
      <c r="M45">
        <v>1</v>
      </c>
      <c r="N45">
        <v>1</v>
      </c>
      <c r="O45">
        <v>3</v>
      </c>
      <c r="P45">
        <v>7</v>
      </c>
      <c r="Q45">
        <v>9</v>
      </c>
      <c r="R45">
        <v>9</v>
      </c>
      <c r="S45">
        <v>15</v>
      </c>
      <c r="T45">
        <v>24</v>
      </c>
      <c r="U45">
        <v>31</v>
      </c>
      <c r="V45">
        <v>39</v>
      </c>
      <c r="W45">
        <v>51</v>
      </c>
      <c r="X45">
        <v>66</v>
      </c>
      <c r="Y45">
        <v>79</v>
      </c>
      <c r="Z45">
        <v>102</v>
      </c>
      <c r="AA45">
        <v>128</v>
      </c>
      <c r="AB45">
        <v>152</v>
      </c>
      <c r="AC45">
        <v>184</v>
      </c>
      <c r="AD45">
        <v>207</v>
      </c>
      <c r="AE45">
        <v>225</v>
      </c>
      <c r="AF45">
        <v>254</v>
      </c>
      <c r="AG45">
        <v>274</v>
      </c>
      <c r="AH45">
        <v>299</v>
      </c>
      <c r="AI45">
        <v>316</v>
      </c>
      <c r="AJ45">
        <v>328</v>
      </c>
      <c r="AK45">
        <v>335</v>
      </c>
      <c r="AL45">
        <v>349</v>
      </c>
      <c r="AM45">
        <v>372</v>
      </c>
      <c r="AN45">
        <v>384</v>
      </c>
      <c r="AO45">
        <v>401</v>
      </c>
      <c r="AP45">
        <v>422</v>
      </c>
      <c r="AQ45">
        <v>438</v>
      </c>
      <c r="AR45">
        <v>450</v>
      </c>
      <c r="AS45">
        <v>469</v>
      </c>
      <c r="AT45">
        <v>490</v>
      </c>
      <c r="AU45">
        <v>502</v>
      </c>
      <c r="AV45">
        <v>512</v>
      </c>
      <c r="AW45">
        <v>513</v>
      </c>
      <c r="AX45">
        <v>526</v>
      </c>
      <c r="AY45">
        <v>527</v>
      </c>
      <c r="AZ45">
        <v>542</v>
      </c>
      <c r="BA45">
        <v>547</v>
      </c>
      <c r="BB45">
        <v>554</v>
      </c>
      <c r="BC45">
        <v>564</v>
      </c>
      <c r="BD45">
        <v>566</v>
      </c>
      <c r="BE45">
        <v>569</v>
      </c>
      <c r="BF45">
        <v>570</v>
      </c>
      <c r="BG45">
        <v>570</v>
      </c>
      <c r="BH45">
        <v>570</v>
      </c>
      <c r="BI45">
        <v>570</v>
      </c>
      <c r="BJ45">
        <v>570</v>
      </c>
      <c r="BK45">
        <v>570</v>
      </c>
      <c r="BL45">
        <v>570</v>
      </c>
      <c r="BM45">
        <v>570</v>
      </c>
      <c r="BN45">
        <v>570</v>
      </c>
      <c r="BO45">
        <v>570</v>
      </c>
      <c r="BP45">
        <v>570</v>
      </c>
      <c r="BQ45">
        <v>570</v>
      </c>
      <c r="BR45">
        <v>570</v>
      </c>
      <c r="BS45">
        <v>570</v>
      </c>
      <c r="BT45">
        <v>570</v>
      </c>
      <c r="BU45">
        <v>570</v>
      </c>
      <c r="BV45">
        <v>570</v>
      </c>
      <c r="BW45">
        <v>570</v>
      </c>
      <c r="BX45">
        <v>570</v>
      </c>
      <c r="BY45">
        <v>570</v>
      </c>
      <c r="BZ45">
        <v>570</v>
      </c>
      <c r="CA45">
        <v>570</v>
      </c>
      <c r="CB45">
        <v>570</v>
      </c>
      <c r="CC45">
        <v>570</v>
      </c>
      <c r="CD45">
        <v>570</v>
      </c>
      <c r="CE45">
        <v>570</v>
      </c>
      <c r="CF45">
        <v>570</v>
      </c>
      <c r="CG45">
        <v>570</v>
      </c>
      <c r="CH45">
        <v>570</v>
      </c>
      <c r="CI45">
        <v>570</v>
      </c>
      <c r="CJ45">
        <v>570</v>
      </c>
      <c r="CK45">
        <v>570</v>
      </c>
      <c r="CL45">
        <v>570</v>
      </c>
      <c r="CM45">
        <v>570</v>
      </c>
      <c r="CN45">
        <v>570</v>
      </c>
      <c r="CO45">
        <v>570</v>
      </c>
      <c r="CP45">
        <v>570</v>
      </c>
      <c r="CQ45">
        <v>570</v>
      </c>
      <c r="CR45">
        <v>570</v>
      </c>
      <c r="CS45">
        <v>573</v>
      </c>
      <c r="CT45">
        <v>573</v>
      </c>
      <c r="CU45">
        <v>573</v>
      </c>
      <c r="CV45">
        <v>573</v>
      </c>
      <c r="CW45">
        <v>573</v>
      </c>
      <c r="CX45">
        <v>573</v>
      </c>
      <c r="CY45">
        <v>573</v>
      </c>
      <c r="CZ45">
        <v>573</v>
      </c>
      <c r="DA45">
        <v>573</v>
      </c>
      <c r="DB45">
        <v>573</v>
      </c>
      <c r="DC45">
        <v>573</v>
      </c>
      <c r="DD45">
        <v>573</v>
      </c>
      <c r="DE45">
        <v>573</v>
      </c>
      <c r="DF45">
        <v>573</v>
      </c>
      <c r="DG45">
        <v>573</v>
      </c>
      <c r="DH45">
        <v>573</v>
      </c>
      <c r="DI45">
        <v>573</v>
      </c>
      <c r="DJ45">
        <v>573</v>
      </c>
      <c r="DK45">
        <v>573</v>
      </c>
      <c r="DL45">
        <v>573</v>
      </c>
      <c r="DM45">
        <v>573</v>
      </c>
      <c r="DN45">
        <v>573</v>
      </c>
      <c r="DO45">
        <v>573</v>
      </c>
      <c r="DP45">
        <v>573</v>
      </c>
      <c r="DQ45">
        <v>573</v>
      </c>
      <c r="DR45">
        <v>573</v>
      </c>
      <c r="DS45">
        <v>573</v>
      </c>
      <c r="DT45">
        <v>573</v>
      </c>
      <c r="DU45">
        <v>573</v>
      </c>
      <c r="DV45">
        <v>573</v>
      </c>
      <c r="DW45">
        <v>573</v>
      </c>
      <c r="DX45">
        <v>573</v>
      </c>
      <c r="DY45">
        <v>573</v>
      </c>
      <c r="DZ45">
        <v>573</v>
      </c>
      <c r="EA45">
        <v>573</v>
      </c>
      <c r="EB45">
        <v>573</v>
      </c>
      <c r="EC45">
        <v>573</v>
      </c>
      <c r="ED45">
        <v>573</v>
      </c>
      <c r="EE45">
        <v>573</v>
      </c>
      <c r="EF45">
        <v>573</v>
      </c>
      <c r="EG45">
        <v>573</v>
      </c>
      <c r="EH45">
        <v>573</v>
      </c>
      <c r="EI45">
        <v>573</v>
      </c>
      <c r="EJ45">
        <v>573</v>
      </c>
      <c r="EK45">
        <v>573</v>
      </c>
      <c r="EL45">
        <v>573</v>
      </c>
      <c r="EM45">
        <v>573</v>
      </c>
      <c r="EN45">
        <v>573</v>
      </c>
      <c r="EO45">
        <v>573</v>
      </c>
      <c r="EP45">
        <v>573</v>
      </c>
      <c r="EQ45">
        <v>573</v>
      </c>
      <c r="ER45">
        <v>573</v>
      </c>
      <c r="ES45">
        <v>573</v>
      </c>
      <c r="ET45">
        <v>573</v>
      </c>
      <c r="EU45">
        <v>573</v>
      </c>
      <c r="EV45">
        <v>573</v>
      </c>
      <c r="EW45">
        <v>573</v>
      </c>
      <c r="EX45">
        <v>573</v>
      </c>
      <c r="EY45">
        <v>573</v>
      </c>
      <c r="EZ45">
        <v>573</v>
      </c>
      <c r="FA45">
        <v>573</v>
      </c>
      <c r="FB45">
        <v>573</v>
      </c>
      <c r="FC45">
        <v>573</v>
      </c>
      <c r="FD45">
        <v>573</v>
      </c>
      <c r="FE45">
        <v>573</v>
      </c>
      <c r="FF45">
        <v>573</v>
      </c>
      <c r="FG45">
        <v>573</v>
      </c>
      <c r="FH45">
        <v>573</v>
      </c>
    </row>
    <row r="46" spans="1:164" x14ac:dyDescent="0.35">
      <c r="A46" t="s">
        <v>161</v>
      </c>
      <c r="B46" t="s">
        <v>142</v>
      </c>
      <c r="C46">
        <v>26.078900000000001</v>
      </c>
      <c r="D46">
        <v>117.98739999999999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1</v>
      </c>
      <c r="R46">
        <v>3</v>
      </c>
      <c r="S46">
        <v>11</v>
      </c>
      <c r="T46">
        <v>14</v>
      </c>
      <c r="U46">
        <v>20</v>
      </c>
      <c r="V46">
        <v>24</v>
      </c>
      <c r="W46">
        <v>35</v>
      </c>
      <c r="X46">
        <v>39</v>
      </c>
      <c r="Y46">
        <v>45</v>
      </c>
      <c r="Z46">
        <v>53</v>
      </c>
      <c r="AA46">
        <v>57</v>
      </c>
      <c r="AB46">
        <v>63</v>
      </c>
      <c r="AC46">
        <v>71</v>
      </c>
      <c r="AD46">
        <v>82</v>
      </c>
      <c r="AE46">
        <v>90</v>
      </c>
      <c r="AF46">
        <v>93</v>
      </c>
      <c r="AG46">
        <v>112</v>
      </c>
      <c r="AH46">
        <v>126</v>
      </c>
      <c r="AI46">
        <v>149</v>
      </c>
      <c r="AJ46">
        <v>162</v>
      </c>
      <c r="AK46">
        <v>170</v>
      </c>
      <c r="AL46">
        <v>183</v>
      </c>
      <c r="AM46">
        <v>199</v>
      </c>
      <c r="AN46">
        <v>218</v>
      </c>
      <c r="AO46">
        <v>228</v>
      </c>
      <c r="AP46">
        <v>235</v>
      </c>
      <c r="AQ46">
        <v>243</v>
      </c>
      <c r="AR46">
        <v>247</v>
      </c>
      <c r="AS46">
        <v>255</v>
      </c>
      <c r="AT46">
        <v>260</v>
      </c>
      <c r="AU46">
        <v>270</v>
      </c>
      <c r="AV46">
        <v>277</v>
      </c>
      <c r="AW46">
        <v>284</v>
      </c>
      <c r="AX46">
        <v>295</v>
      </c>
      <c r="AY46">
        <v>295</v>
      </c>
      <c r="AZ46">
        <v>295</v>
      </c>
      <c r="BA46">
        <v>295</v>
      </c>
      <c r="BB46">
        <v>295</v>
      </c>
      <c r="BC46">
        <v>295</v>
      </c>
      <c r="BD46">
        <v>295</v>
      </c>
      <c r="BE46">
        <v>295</v>
      </c>
      <c r="BF46">
        <v>295</v>
      </c>
      <c r="BG46">
        <v>295</v>
      </c>
      <c r="BH46">
        <v>295</v>
      </c>
      <c r="BI46">
        <v>295</v>
      </c>
      <c r="BJ46">
        <v>295</v>
      </c>
      <c r="BK46">
        <v>295</v>
      </c>
      <c r="BL46">
        <v>295</v>
      </c>
      <c r="BM46">
        <v>295</v>
      </c>
      <c r="BN46">
        <v>295</v>
      </c>
      <c r="BO46">
        <v>295</v>
      </c>
      <c r="BP46">
        <v>295</v>
      </c>
      <c r="BQ46">
        <v>295</v>
      </c>
      <c r="BR46">
        <v>295</v>
      </c>
      <c r="BS46">
        <v>295</v>
      </c>
      <c r="BT46">
        <v>295</v>
      </c>
      <c r="BU46">
        <v>295</v>
      </c>
      <c r="BV46">
        <v>295</v>
      </c>
      <c r="BW46">
        <v>298</v>
      </c>
      <c r="BX46">
        <v>299</v>
      </c>
      <c r="BY46">
        <v>300</v>
      </c>
      <c r="BZ46">
        <v>301</v>
      </c>
      <c r="CA46">
        <v>303</v>
      </c>
      <c r="CB46">
        <v>305</v>
      </c>
      <c r="CC46">
        <v>305</v>
      </c>
      <c r="CD46">
        <v>308</v>
      </c>
      <c r="CE46">
        <v>308</v>
      </c>
      <c r="CF46">
        <v>311</v>
      </c>
      <c r="CG46">
        <v>317</v>
      </c>
      <c r="CH46">
        <v>321</v>
      </c>
      <c r="CI46">
        <v>325</v>
      </c>
      <c r="CJ46">
        <v>329</v>
      </c>
      <c r="CK46">
        <v>331</v>
      </c>
      <c r="CL46">
        <v>333</v>
      </c>
      <c r="CM46">
        <v>334</v>
      </c>
      <c r="CN46">
        <v>336</v>
      </c>
      <c r="CO46">
        <v>339</v>
      </c>
      <c r="CP46">
        <v>339</v>
      </c>
      <c r="CQ46">
        <v>341</v>
      </c>
      <c r="CR46">
        <v>342</v>
      </c>
      <c r="CS46">
        <v>346</v>
      </c>
      <c r="CT46">
        <v>349</v>
      </c>
      <c r="CU46">
        <v>349</v>
      </c>
      <c r="CV46">
        <v>349</v>
      </c>
      <c r="CW46">
        <v>349</v>
      </c>
      <c r="CX46">
        <v>352</v>
      </c>
      <c r="CY46">
        <v>353</v>
      </c>
      <c r="CZ46">
        <v>353</v>
      </c>
      <c r="DA46">
        <v>353</v>
      </c>
      <c r="DB46">
        <v>353</v>
      </c>
      <c r="DC46">
        <v>353</v>
      </c>
      <c r="DD46">
        <v>353</v>
      </c>
      <c r="DE46">
        <v>353</v>
      </c>
      <c r="DF46">
        <v>354</v>
      </c>
      <c r="DG46">
        <v>354</v>
      </c>
      <c r="DH46">
        <v>354</v>
      </c>
      <c r="DI46">
        <v>354</v>
      </c>
      <c r="DJ46">
        <v>354</v>
      </c>
      <c r="DK46">
        <v>354</v>
      </c>
      <c r="DL46">
        <v>354</v>
      </c>
      <c r="DM46">
        <v>354</v>
      </c>
      <c r="DN46">
        <v>355</v>
      </c>
      <c r="DO46">
        <v>355</v>
      </c>
      <c r="DP46">
        <v>355</v>
      </c>
      <c r="DQ46">
        <v>355</v>
      </c>
      <c r="DR46">
        <v>355</v>
      </c>
      <c r="DS46">
        <v>355</v>
      </c>
      <c r="DT46">
        <v>355</v>
      </c>
      <c r="DU46">
        <v>355</v>
      </c>
      <c r="DV46">
        <v>355</v>
      </c>
      <c r="DW46">
        <v>355</v>
      </c>
      <c r="DX46">
        <v>355</v>
      </c>
      <c r="DY46">
        <v>355</v>
      </c>
      <c r="DZ46">
        <v>355</v>
      </c>
      <c r="EA46">
        <v>355</v>
      </c>
      <c r="EB46">
        <v>355</v>
      </c>
      <c r="EC46">
        <v>355</v>
      </c>
      <c r="ED46">
        <v>355</v>
      </c>
      <c r="EE46">
        <v>355</v>
      </c>
      <c r="EF46">
        <v>356</v>
      </c>
      <c r="EG46">
        <v>356</v>
      </c>
      <c r="EH46">
        <v>356</v>
      </c>
      <c r="EI46">
        <v>356</v>
      </c>
      <c r="EJ46">
        <v>356</v>
      </c>
      <c r="EK46">
        <v>356</v>
      </c>
      <c r="EL46">
        <v>356</v>
      </c>
      <c r="EM46">
        <v>356</v>
      </c>
      <c r="EN46">
        <v>356</v>
      </c>
      <c r="EO46">
        <v>356</v>
      </c>
      <c r="EP46">
        <v>356</v>
      </c>
      <c r="EQ46">
        <v>356</v>
      </c>
      <c r="ER46">
        <v>356</v>
      </c>
      <c r="ES46">
        <v>356</v>
      </c>
      <c r="ET46">
        <v>356</v>
      </c>
      <c r="EU46">
        <v>356</v>
      </c>
      <c r="EV46">
        <v>356</v>
      </c>
      <c r="EW46">
        <v>357</v>
      </c>
      <c r="EX46">
        <v>357</v>
      </c>
      <c r="EY46">
        <v>357</v>
      </c>
      <c r="EZ46">
        <v>357</v>
      </c>
      <c r="FA46">
        <v>357</v>
      </c>
      <c r="FB46">
        <v>357</v>
      </c>
      <c r="FC46">
        <v>357</v>
      </c>
      <c r="FD46">
        <v>357</v>
      </c>
      <c r="FE46">
        <v>357</v>
      </c>
      <c r="FF46">
        <v>357</v>
      </c>
      <c r="FG46">
        <v>357</v>
      </c>
      <c r="FH46">
        <v>357</v>
      </c>
    </row>
    <row r="47" spans="1:164" x14ac:dyDescent="0.35">
      <c r="A47" t="s">
        <v>169</v>
      </c>
      <c r="B47" t="s">
        <v>142</v>
      </c>
      <c r="C47">
        <v>37.809899999999999</v>
      </c>
      <c r="D47">
        <v>101.0583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3</v>
      </c>
      <c r="Q47">
        <v>3</v>
      </c>
      <c r="R47">
        <v>4</v>
      </c>
      <c r="S47">
        <v>6</v>
      </c>
      <c r="T47">
        <v>6</v>
      </c>
      <c r="U47">
        <v>9</v>
      </c>
      <c r="V47">
        <v>12</v>
      </c>
      <c r="W47">
        <v>16</v>
      </c>
      <c r="X47">
        <v>17</v>
      </c>
      <c r="Y47">
        <v>24</v>
      </c>
      <c r="Z47">
        <v>31</v>
      </c>
      <c r="AA47">
        <v>39</v>
      </c>
      <c r="AB47">
        <v>39</v>
      </c>
      <c r="AC47">
        <v>49</v>
      </c>
      <c r="AD47">
        <v>54</v>
      </c>
      <c r="AE47">
        <v>58</v>
      </c>
      <c r="AF47">
        <v>62</v>
      </c>
      <c r="AG47">
        <v>65</v>
      </c>
      <c r="AH47">
        <v>71</v>
      </c>
      <c r="AI47">
        <v>76</v>
      </c>
      <c r="AJ47">
        <v>76</v>
      </c>
      <c r="AK47">
        <v>78</v>
      </c>
      <c r="AL47">
        <v>80</v>
      </c>
      <c r="AM47">
        <v>80</v>
      </c>
      <c r="AN47">
        <v>81</v>
      </c>
      <c r="AO47">
        <v>81</v>
      </c>
      <c r="AP47">
        <v>82</v>
      </c>
      <c r="AQ47">
        <v>82</v>
      </c>
      <c r="AR47">
        <v>84</v>
      </c>
      <c r="AS47">
        <v>85</v>
      </c>
      <c r="AT47">
        <v>86</v>
      </c>
      <c r="AU47">
        <v>87</v>
      </c>
      <c r="AV47">
        <v>87</v>
      </c>
      <c r="AW47">
        <v>87</v>
      </c>
      <c r="AX47">
        <v>87</v>
      </c>
      <c r="AY47">
        <v>87</v>
      </c>
      <c r="AZ47">
        <v>88</v>
      </c>
      <c r="BA47">
        <v>88</v>
      </c>
      <c r="BB47">
        <v>88</v>
      </c>
      <c r="BC47">
        <v>88</v>
      </c>
      <c r="BD47">
        <v>88</v>
      </c>
      <c r="BE47">
        <v>89</v>
      </c>
      <c r="BF47">
        <v>91</v>
      </c>
      <c r="BG47">
        <v>91</v>
      </c>
      <c r="BH47">
        <v>91</v>
      </c>
      <c r="BI47">
        <v>91</v>
      </c>
      <c r="BJ47">
        <v>91</v>
      </c>
      <c r="BK47">
        <v>98</v>
      </c>
      <c r="BL47">
        <v>113</v>
      </c>
      <c r="BM47">
        <v>114</v>
      </c>
      <c r="BN47">
        <v>114</v>
      </c>
      <c r="BO47">
        <v>119</v>
      </c>
      <c r="BP47">
        <v>119</v>
      </c>
      <c r="BQ47">
        <v>121</v>
      </c>
      <c r="BR47">
        <v>123</v>
      </c>
      <c r="BS47">
        <v>125</v>
      </c>
      <c r="BT47">
        <v>125</v>
      </c>
      <c r="BU47">
        <v>125</v>
      </c>
      <c r="BV47">
        <v>125</v>
      </c>
      <c r="BW47">
        <v>127</v>
      </c>
      <c r="BX47">
        <v>127</v>
      </c>
      <c r="BY47">
        <v>127</v>
      </c>
      <c r="BZ47">
        <v>131</v>
      </c>
      <c r="CA47">
        <v>131</v>
      </c>
      <c r="CB47">
        <v>132</v>
      </c>
      <c r="CC47">
        <v>132</v>
      </c>
      <c r="CD47">
        <v>133</v>
      </c>
      <c r="CE47">
        <v>135</v>
      </c>
      <c r="CF47">
        <v>135</v>
      </c>
      <c r="CG47">
        <v>135</v>
      </c>
      <c r="CH47">
        <v>135</v>
      </c>
      <c r="CI47">
        <v>135</v>
      </c>
      <c r="CJ47">
        <v>136</v>
      </c>
      <c r="CK47">
        <v>136</v>
      </c>
      <c r="CL47">
        <v>137</v>
      </c>
      <c r="CM47">
        <v>137</v>
      </c>
      <c r="CN47">
        <v>137</v>
      </c>
      <c r="CO47">
        <v>137</v>
      </c>
      <c r="CP47">
        <v>137</v>
      </c>
      <c r="CQ47">
        <v>137</v>
      </c>
      <c r="CR47">
        <v>137</v>
      </c>
      <c r="CS47">
        <v>137</v>
      </c>
      <c r="CT47">
        <v>137</v>
      </c>
      <c r="CU47">
        <v>137</v>
      </c>
      <c r="CV47">
        <v>137</v>
      </c>
      <c r="CW47">
        <v>137</v>
      </c>
      <c r="CX47">
        <v>137</v>
      </c>
      <c r="CY47">
        <v>137</v>
      </c>
      <c r="CZ47">
        <v>137</v>
      </c>
      <c r="DA47">
        <v>137</v>
      </c>
      <c r="DB47">
        <v>137</v>
      </c>
      <c r="DC47">
        <v>137</v>
      </c>
      <c r="DD47">
        <v>137</v>
      </c>
      <c r="DE47">
        <v>137</v>
      </c>
      <c r="DF47">
        <v>137</v>
      </c>
      <c r="DG47">
        <v>137</v>
      </c>
      <c r="DH47">
        <v>137</v>
      </c>
      <c r="DI47">
        <v>137</v>
      </c>
      <c r="DJ47">
        <v>137</v>
      </c>
      <c r="DK47">
        <v>137</v>
      </c>
      <c r="DL47">
        <v>137</v>
      </c>
      <c r="DM47">
        <v>137</v>
      </c>
      <c r="DN47">
        <v>137</v>
      </c>
      <c r="DO47">
        <v>137</v>
      </c>
      <c r="DP47">
        <v>137</v>
      </c>
      <c r="DQ47">
        <v>137</v>
      </c>
      <c r="DR47">
        <v>137</v>
      </c>
      <c r="DS47">
        <v>137</v>
      </c>
      <c r="DT47">
        <v>137</v>
      </c>
      <c r="DU47">
        <v>137</v>
      </c>
      <c r="DV47">
        <v>137</v>
      </c>
      <c r="DW47">
        <v>137</v>
      </c>
      <c r="DX47">
        <v>137</v>
      </c>
      <c r="DY47">
        <v>137</v>
      </c>
      <c r="DZ47">
        <v>137</v>
      </c>
      <c r="EA47">
        <v>137</v>
      </c>
      <c r="EB47">
        <v>137</v>
      </c>
      <c r="EC47">
        <v>137</v>
      </c>
      <c r="ED47">
        <v>137</v>
      </c>
      <c r="EE47">
        <v>137</v>
      </c>
      <c r="EF47">
        <v>137</v>
      </c>
      <c r="EG47">
        <v>137</v>
      </c>
      <c r="EH47">
        <v>137</v>
      </c>
      <c r="EI47">
        <v>137</v>
      </c>
      <c r="EJ47">
        <v>137</v>
      </c>
      <c r="EK47">
        <v>137</v>
      </c>
      <c r="EL47">
        <v>137</v>
      </c>
      <c r="EM47">
        <v>137</v>
      </c>
      <c r="EN47">
        <v>137</v>
      </c>
      <c r="EO47">
        <v>137</v>
      </c>
      <c r="EP47">
        <v>137</v>
      </c>
      <c r="EQ47">
        <v>137</v>
      </c>
      <c r="ER47">
        <v>137</v>
      </c>
      <c r="ES47">
        <v>137</v>
      </c>
      <c r="ET47">
        <v>137</v>
      </c>
      <c r="EU47">
        <v>137</v>
      </c>
      <c r="EV47">
        <v>137</v>
      </c>
      <c r="EW47">
        <v>137</v>
      </c>
      <c r="EX47">
        <v>137</v>
      </c>
      <c r="EY47">
        <v>137</v>
      </c>
      <c r="EZ47">
        <v>137</v>
      </c>
      <c r="FA47">
        <v>137</v>
      </c>
      <c r="FB47">
        <v>138</v>
      </c>
      <c r="FC47">
        <v>138</v>
      </c>
      <c r="FD47">
        <v>139</v>
      </c>
      <c r="FE47">
        <v>139</v>
      </c>
      <c r="FF47">
        <v>140</v>
      </c>
      <c r="FG47">
        <v>140</v>
      </c>
      <c r="FH47">
        <v>143</v>
      </c>
    </row>
    <row r="48" spans="1:164" x14ac:dyDescent="0.35">
      <c r="A48" t="s">
        <v>146</v>
      </c>
      <c r="B48" t="s">
        <v>142</v>
      </c>
      <c r="C48">
        <v>23.341699999999999</v>
      </c>
      <c r="D48">
        <v>113.42440000000001</v>
      </c>
      <c r="E48">
        <v>0</v>
      </c>
      <c r="F48">
        <v>2</v>
      </c>
      <c r="G48">
        <v>2</v>
      </c>
      <c r="H48">
        <v>2</v>
      </c>
      <c r="I48">
        <v>2</v>
      </c>
      <c r="J48">
        <v>4</v>
      </c>
      <c r="K48">
        <v>4</v>
      </c>
      <c r="L48">
        <v>5</v>
      </c>
      <c r="M48">
        <v>10</v>
      </c>
      <c r="N48">
        <v>11</v>
      </c>
      <c r="O48">
        <v>14</v>
      </c>
      <c r="P48">
        <v>15</v>
      </c>
      <c r="Q48">
        <v>21</v>
      </c>
      <c r="R48">
        <v>30</v>
      </c>
      <c r="S48">
        <v>49</v>
      </c>
      <c r="T48">
        <v>69</v>
      </c>
      <c r="U48">
        <v>88</v>
      </c>
      <c r="V48">
        <v>112</v>
      </c>
      <c r="W48">
        <v>141</v>
      </c>
      <c r="X48">
        <v>167</v>
      </c>
      <c r="Y48">
        <v>212</v>
      </c>
      <c r="Z48">
        <v>275</v>
      </c>
      <c r="AA48">
        <v>314</v>
      </c>
      <c r="AB48">
        <v>362</v>
      </c>
      <c r="AC48">
        <v>410</v>
      </c>
      <c r="AD48">
        <v>465</v>
      </c>
      <c r="AE48">
        <v>524</v>
      </c>
      <c r="AF48">
        <v>565</v>
      </c>
      <c r="AG48">
        <v>606</v>
      </c>
      <c r="AH48">
        <v>642</v>
      </c>
      <c r="AI48">
        <v>690</v>
      </c>
      <c r="AJ48">
        <v>728</v>
      </c>
      <c r="AK48">
        <v>755</v>
      </c>
      <c r="AL48">
        <v>786</v>
      </c>
      <c r="AM48">
        <v>822</v>
      </c>
      <c r="AN48">
        <v>851</v>
      </c>
      <c r="AO48">
        <v>890</v>
      </c>
      <c r="AP48">
        <v>935</v>
      </c>
      <c r="AQ48">
        <v>983</v>
      </c>
      <c r="AR48">
        <v>1016</v>
      </c>
      <c r="AS48">
        <v>1059</v>
      </c>
      <c r="AT48">
        <v>1101</v>
      </c>
      <c r="AU48">
        <v>1133</v>
      </c>
      <c r="AV48">
        <v>1181</v>
      </c>
      <c r="AW48">
        <v>1216</v>
      </c>
      <c r="AX48">
        <v>1237</v>
      </c>
      <c r="AY48">
        <v>1256</v>
      </c>
      <c r="AZ48">
        <v>1260</v>
      </c>
      <c r="BA48">
        <v>1274</v>
      </c>
      <c r="BB48">
        <v>1282</v>
      </c>
      <c r="BC48">
        <v>1289</v>
      </c>
      <c r="BD48">
        <v>1296</v>
      </c>
      <c r="BE48">
        <v>1299</v>
      </c>
      <c r="BF48">
        <v>1304</v>
      </c>
      <c r="BG48">
        <v>1306</v>
      </c>
      <c r="BH48">
        <v>1307</v>
      </c>
      <c r="BI48">
        <v>1313</v>
      </c>
      <c r="BJ48">
        <v>1318</v>
      </c>
      <c r="BK48">
        <v>1323</v>
      </c>
      <c r="BL48">
        <v>1325</v>
      </c>
      <c r="BM48">
        <v>1329</v>
      </c>
      <c r="BN48">
        <v>1332</v>
      </c>
      <c r="BO48">
        <v>1333</v>
      </c>
      <c r="BP48">
        <v>1336</v>
      </c>
      <c r="BQ48">
        <v>1336</v>
      </c>
      <c r="BR48">
        <v>1337</v>
      </c>
      <c r="BS48">
        <v>1341</v>
      </c>
      <c r="BT48">
        <v>1349</v>
      </c>
      <c r="BU48">
        <v>1351</v>
      </c>
      <c r="BV48">
        <v>1356</v>
      </c>
      <c r="BW48">
        <v>1357</v>
      </c>
      <c r="BX48">
        <v>1365</v>
      </c>
      <c r="BY48">
        <v>1368</v>
      </c>
      <c r="BZ48">
        <v>1378</v>
      </c>
      <c r="CA48">
        <v>1387</v>
      </c>
      <c r="CB48">
        <v>1395</v>
      </c>
      <c r="CC48">
        <v>1401</v>
      </c>
      <c r="CD48">
        <v>1411</v>
      </c>
      <c r="CE48">
        <v>1423</v>
      </c>
      <c r="CF48">
        <v>1434</v>
      </c>
      <c r="CG48">
        <v>1437</v>
      </c>
      <c r="CH48">
        <v>1443</v>
      </c>
      <c r="CI48">
        <v>1454</v>
      </c>
      <c r="CJ48">
        <v>1458</v>
      </c>
      <c r="CK48">
        <v>1462</v>
      </c>
      <c r="CL48">
        <v>1471</v>
      </c>
      <c r="CM48">
        <v>1475</v>
      </c>
      <c r="CN48">
        <v>1482</v>
      </c>
      <c r="CO48">
        <v>1490</v>
      </c>
      <c r="CP48">
        <v>1494</v>
      </c>
      <c r="CQ48">
        <v>1501</v>
      </c>
      <c r="CR48">
        <v>1511</v>
      </c>
      <c r="CS48">
        <v>1528</v>
      </c>
      <c r="CT48">
        <v>1534</v>
      </c>
      <c r="CU48">
        <v>1542</v>
      </c>
      <c r="CV48">
        <v>1542</v>
      </c>
      <c r="CW48">
        <v>1547</v>
      </c>
      <c r="CX48">
        <v>1554</v>
      </c>
      <c r="CY48">
        <v>1557</v>
      </c>
      <c r="CZ48">
        <v>1565</v>
      </c>
      <c r="DA48">
        <v>1565</v>
      </c>
      <c r="DB48">
        <v>1567</v>
      </c>
      <c r="DC48">
        <v>1569</v>
      </c>
      <c r="DD48">
        <v>1571</v>
      </c>
      <c r="DE48">
        <v>1575</v>
      </c>
      <c r="DF48">
        <v>1575</v>
      </c>
      <c r="DG48">
        <v>1575</v>
      </c>
      <c r="DH48">
        <v>1575</v>
      </c>
      <c r="DI48">
        <v>1576</v>
      </c>
      <c r="DJ48">
        <v>1577</v>
      </c>
      <c r="DK48">
        <v>1578</v>
      </c>
      <c r="DL48">
        <v>1578</v>
      </c>
      <c r="DM48">
        <v>1579</v>
      </c>
      <c r="DN48">
        <v>1579</v>
      </c>
      <c r="DO48">
        <v>1579</v>
      </c>
      <c r="DP48">
        <v>1579</v>
      </c>
      <c r="DQ48">
        <v>1579</v>
      </c>
      <c r="DR48">
        <v>1579</v>
      </c>
      <c r="DS48">
        <v>1579</v>
      </c>
      <c r="DT48">
        <v>1579</v>
      </c>
      <c r="DU48">
        <v>1579</v>
      </c>
      <c r="DV48">
        <v>1580</v>
      </c>
      <c r="DW48">
        <v>1580</v>
      </c>
      <c r="DX48">
        <v>1581</v>
      </c>
      <c r="DY48">
        <v>1581</v>
      </c>
      <c r="DZ48">
        <v>1581</v>
      </c>
      <c r="EA48">
        <v>1582</v>
      </c>
      <c r="EB48">
        <v>1582</v>
      </c>
      <c r="EC48">
        <v>1583</v>
      </c>
      <c r="ED48">
        <v>1583</v>
      </c>
      <c r="EE48">
        <v>1583</v>
      </c>
      <c r="EF48">
        <v>1583</v>
      </c>
      <c r="EG48">
        <v>1583</v>
      </c>
      <c r="EH48">
        <v>1583</v>
      </c>
      <c r="EI48">
        <v>1584</v>
      </c>
      <c r="EJ48">
        <v>1584</v>
      </c>
      <c r="EK48">
        <v>1584</v>
      </c>
      <c r="EL48">
        <v>1585</v>
      </c>
      <c r="EM48">
        <v>1586</v>
      </c>
      <c r="EN48">
        <v>1587</v>
      </c>
      <c r="EO48">
        <v>1588</v>
      </c>
      <c r="EP48">
        <v>1589</v>
      </c>
      <c r="EQ48">
        <v>1590</v>
      </c>
      <c r="ER48">
        <v>1590</v>
      </c>
      <c r="ES48">
        <v>1590</v>
      </c>
      <c r="ET48">
        <v>1592</v>
      </c>
      <c r="EU48">
        <v>1593</v>
      </c>
      <c r="EV48">
        <v>1603</v>
      </c>
      <c r="EW48">
        <v>1604</v>
      </c>
      <c r="EX48">
        <v>1604</v>
      </c>
      <c r="EY48">
        <v>1614</v>
      </c>
      <c r="EZ48">
        <v>1614</v>
      </c>
      <c r="FA48">
        <v>1619</v>
      </c>
      <c r="FB48">
        <v>1620</v>
      </c>
      <c r="FC48">
        <v>1621</v>
      </c>
      <c r="FD48">
        <v>1621</v>
      </c>
      <c r="FE48">
        <v>1622</v>
      </c>
      <c r="FF48">
        <v>1622</v>
      </c>
      <c r="FG48">
        <v>1625</v>
      </c>
      <c r="FH48">
        <v>1627</v>
      </c>
    </row>
    <row r="49" spans="1:164" x14ac:dyDescent="0.35">
      <c r="A49" t="s">
        <v>162</v>
      </c>
      <c r="B49" t="s">
        <v>142</v>
      </c>
      <c r="C49">
        <v>23.829799999999999</v>
      </c>
      <c r="D49">
        <v>108.7881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2</v>
      </c>
      <c r="L49">
        <v>2</v>
      </c>
      <c r="M49">
        <v>2</v>
      </c>
      <c r="N49">
        <v>2</v>
      </c>
      <c r="O49">
        <v>2</v>
      </c>
      <c r="P49">
        <v>2</v>
      </c>
      <c r="Q49">
        <v>7</v>
      </c>
      <c r="R49">
        <v>10</v>
      </c>
      <c r="S49">
        <v>13</v>
      </c>
      <c r="T49">
        <v>14</v>
      </c>
      <c r="U49">
        <v>17</v>
      </c>
      <c r="V49">
        <v>17</v>
      </c>
      <c r="W49">
        <v>18</v>
      </c>
      <c r="X49">
        <v>24</v>
      </c>
      <c r="Y49">
        <v>33</v>
      </c>
      <c r="Z49">
        <v>32</v>
      </c>
      <c r="AA49">
        <v>33</v>
      </c>
      <c r="AB49">
        <v>36</v>
      </c>
      <c r="AC49">
        <v>44</v>
      </c>
      <c r="AD49">
        <v>49</v>
      </c>
      <c r="AE49">
        <v>53</v>
      </c>
      <c r="AF49">
        <v>69</v>
      </c>
      <c r="AG49">
        <v>86</v>
      </c>
      <c r="AH49">
        <v>90</v>
      </c>
      <c r="AI49">
        <v>97</v>
      </c>
      <c r="AJ49">
        <v>104</v>
      </c>
      <c r="AK49">
        <v>106</v>
      </c>
      <c r="AL49">
        <v>112</v>
      </c>
      <c r="AM49">
        <v>134</v>
      </c>
      <c r="AN49">
        <v>147</v>
      </c>
      <c r="AO49">
        <v>161</v>
      </c>
      <c r="AP49">
        <v>168</v>
      </c>
      <c r="AQ49">
        <v>176</v>
      </c>
      <c r="AR49">
        <v>181</v>
      </c>
      <c r="AS49">
        <v>192</v>
      </c>
      <c r="AT49">
        <v>202</v>
      </c>
      <c r="AU49">
        <v>210</v>
      </c>
      <c r="AV49">
        <v>214</v>
      </c>
      <c r="AW49">
        <v>217</v>
      </c>
      <c r="AX49">
        <v>218</v>
      </c>
      <c r="AY49">
        <v>223</v>
      </c>
      <c r="AZ49">
        <v>230</v>
      </c>
      <c r="BA49">
        <v>234</v>
      </c>
      <c r="BB49">
        <v>238</v>
      </c>
      <c r="BC49">
        <v>241</v>
      </c>
      <c r="BD49">
        <v>243</v>
      </c>
      <c r="BE49">
        <v>243</v>
      </c>
      <c r="BF49">
        <v>243</v>
      </c>
      <c r="BG49">
        <v>248</v>
      </c>
      <c r="BH49">
        <v>248</v>
      </c>
      <c r="BI49">
        <v>250</v>
      </c>
      <c r="BJ49">
        <v>250</v>
      </c>
      <c r="BK49">
        <v>250</v>
      </c>
      <c r="BL49">
        <v>250</v>
      </c>
      <c r="BM49">
        <v>250</v>
      </c>
      <c r="BN49">
        <v>250</v>
      </c>
      <c r="BO49">
        <v>250</v>
      </c>
      <c r="BP49">
        <v>250</v>
      </c>
      <c r="BQ49">
        <v>250</v>
      </c>
      <c r="BR49">
        <v>250</v>
      </c>
      <c r="BS49">
        <v>250</v>
      </c>
      <c r="BT49">
        <v>250</v>
      </c>
      <c r="BU49">
        <v>250</v>
      </c>
      <c r="BV49">
        <v>250</v>
      </c>
      <c r="BW49">
        <v>250</v>
      </c>
      <c r="BX49">
        <v>252</v>
      </c>
      <c r="BY49">
        <v>252</v>
      </c>
      <c r="BZ49">
        <v>252</v>
      </c>
      <c r="CA49">
        <v>252</v>
      </c>
      <c r="CB49">
        <v>252</v>
      </c>
      <c r="CC49">
        <v>252</v>
      </c>
      <c r="CD49">
        <v>252</v>
      </c>
      <c r="CE49">
        <v>252</v>
      </c>
      <c r="CF49">
        <v>252</v>
      </c>
      <c r="CG49">
        <v>252</v>
      </c>
      <c r="CH49">
        <v>252</v>
      </c>
      <c r="CI49">
        <v>252</v>
      </c>
      <c r="CJ49">
        <v>252</v>
      </c>
      <c r="CK49">
        <v>252</v>
      </c>
      <c r="CL49">
        <v>252</v>
      </c>
      <c r="CM49">
        <v>252</v>
      </c>
      <c r="CN49">
        <v>252</v>
      </c>
      <c r="CO49">
        <v>252</v>
      </c>
      <c r="CP49">
        <v>252</v>
      </c>
      <c r="CQ49">
        <v>252</v>
      </c>
      <c r="CR49">
        <v>252</v>
      </c>
      <c r="CS49">
        <v>252</v>
      </c>
      <c r="CT49">
        <v>252</v>
      </c>
      <c r="CU49">
        <v>252</v>
      </c>
      <c r="CV49">
        <v>252</v>
      </c>
      <c r="CW49">
        <v>252</v>
      </c>
      <c r="CX49">
        <v>252</v>
      </c>
      <c r="CY49">
        <v>252</v>
      </c>
      <c r="CZ49">
        <v>252</v>
      </c>
      <c r="DA49">
        <v>252</v>
      </c>
      <c r="DB49">
        <v>252</v>
      </c>
      <c r="DC49">
        <v>252</v>
      </c>
      <c r="DD49">
        <v>252</v>
      </c>
      <c r="DE49">
        <v>252</v>
      </c>
      <c r="DF49">
        <v>252</v>
      </c>
      <c r="DG49">
        <v>252</v>
      </c>
      <c r="DH49">
        <v>252</v>
      </c>
      <c r="DI49">
        <v>252</v>
      </c>
      <c r="DJ49">
        <v>252</v>
      </c>
      <c r="DK49">
        <v>252</v>
      </c>
      <c r="DL49">
        <v>252</v>
      </c>
      <c r="DM49">
        <v>252</v>
      </c>
      <c r="DN49">
        <v>252</v>
      </c>
      <c r="DO49">
        <v>252</v>
      </c>
      <c r="DP49">
        <v>252</v>
      </c>
      <c r="DQ49">
        <v>252</v>
      </c>
      <c r="DR49">
        <v>252</v>
      </c>
      <c r="DS49">
        <v>252</v>
      </c>
      <c r="DT49">
        <v>252</v>
      </c>
      <c r="DU49">
        <v>252</v>
      </c>
      <c r="DV49">
        <v>252</v>
      </c>
      <c r="DW49">
        <v>252</v>
      </c>
      <c r="DX49">
        <v>252</v>
      </c>
      <c r="DY49">
        <v>252</v>
      </c>
      <c r="DZ49">
        <v>252</v>
      </c>
      <c r="EA49">
        <v>252</v>
      </c>
      <c r="EB49">
        <v>252</v>
      </c>
      <c r="EC49">
        <v>252</v>
      </c>
      <c r="ED49">
        <v>252</v>
      </c>
      <c r="EE49">
        <v>252</v>
      </c>
      <c r="EF49">
        <v>252</v>
      </c>
      <c r="EG49">
        <v>252</v>
      </c>
      <c r="EH49">
        <v>252</v>
      </c>
      <c r="EI49">
        <v>252</v>
      </c>
      <c r="EJ49">
        <v>252</v>
      </c>
      <c r="EK49">
        <v>252</v>
      </c>
      <c r="EL49">
        <v>252</v>
      </c>
      <c r="EM49">
        <v>252</v>
      </c>
      <c r="EN49">
        <v>252</v>
      </c>
      <c r="EO49">
        <v>252</v>
      </c>
      <c r="EP49">
        <v>252</v>
      </c>
      <c r="EQ49">
        <v>252</v>
      </c>
      <c r="ER49">
        <v>252</v>
      </c>
      <c r="ES49">
        <v>252</v>
      </c>
      <c r="ET49">
        <v>252</v>
      </c>
      <c r="EU49">
        <v>252</v>
      </c>
      <c r="EV49">
        <v>252</v>
      </c>
      <c r="EW49">
        <v>252</v>
      </c>
      <c r="EX49">
        <v>252</v>
      </c>
      <c r="EY49">
        <v>252</v>
      </c>
      <c r="EZ49">
        <v>252</v>
      </c>
      <c r="FA49">
        <v>252</v>
      </c>
      <c r="FB49">
        <v>252</v>
      </c>
      <c r="FC49">
        <v>252</v>
      </c>
      <c r="FD49">
        <v>252</v>
      </c>
      <c r="FE49">
        <v>252</v>
      </c>
      <c r="FF49">
        <v>252</v>
      </c>
      <c r="FG49">
        <v>252</v>
      </c>
      <c r="FH49">
        <v>252</v>
      </c>
    </row>
    <row r="50" spans="1:164" x14ac:dyDescent="0.35">
      <c r="A50" t="s">
        <v>166</v>
      </c>
      <c r="B50" t="s">
        <v>142</v>
      </c>
      <c r="C50">
        <v>26.8154</v>
      </c>
      <c r="D50">
        <v>106.87479999999999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1</v>
      </c>
      <c r="M50">
        <v>1</v>
      </c>
      <c r="N50">
        <v>2</v>
      </c>
      <c r="O50">
        <v>2</v>
      </c>
      <c r="P50">
        <v>2</v>
      </c>
      <c r="Q50">
        <v>2</v>
      </c>
      <c r="R50">
        <v>2</v>
      </c>
      <c r="S50">
        <v>9</v>
      </c>
      <c r="T50">
        <v>6</v>
      </c>
      <c r="U50">
        <v>6</v>
      </c>
      <c r="V50">
        <v>7</v>
      </c>
      <c r="W50">
        <v>7</v>
      </c>
      <c r="X50">
        <v>10</v>
      </c>
      <c r="Y50">
        <v>17</v>
      </c>
      <c r="Z50">
        <v>18</v>
      </c>
      <c r="AA50">
        <v>27</v>
      </c>
      <c r="AB50">
        <v>28</v>
      </c>
      <c r="AC50">
        <v>41</v>
      </c>
      <c r="AD50">
        <v>46</v>
      </c>
      <c r="AE50">
        <v>57</v>
      </c>
      <c r="AF50">
        <v>66</v>
      </c>
      <c r="AG50">
        <v>70</v>
      </c>
      <c r="AH50">
        <v>72</v>
      </c>
      <c r="AI50">
        <v>77</v>
      </c>
      <c r="AJ50">
        <v>90</v>
      </c>
      <c r="AK50">
        <v>102</v>
      </c>
      <c r="AL50">
        <v>102</v>
      </c>
      <c r="AM50">
        <v>104</v>
      </c>
      <c r="AN50">
        <v>104</v>
      </c>
      <c r="AO50">
        <v>112</v>
      </c>
      <c r="AP50">
        <v>112</v>
      </c>
      <c r="AQ50">
        <v>112</v>
      </c>
      <c r="AR50">
        <v>112</v>
      </c>
      <c r="AS50">
        <v>114</v>
      </c>
      <c r="AT50">
        <v>114</v>
      </c>
      <c r="AU50">
        <v>114</v>
      </c>
      <c r="AV50">
        <v>114</v>
      </c>
      <c r="AW50">
        <v>114</v>
      </c>
      <c r="AX50">
        <v>115</v>
      </c>
      <c r="AY50">
        <v>117</v>
      </c>
      <c r="AZ50">
        <v>123</v>
      </c>
      <c r="BA50">
        <v>129</v>
      </c>
      <c r="BB50">
        <v>133</v>
      </c>
      <c r="BC50">
        <v>137</v>
      </c>
      <c r="BD50">
        <v>140</v>
      </c>
      <c r="BE50">
        <v>143</v>
      </c>
      <c r="BF50">
        <v>143</v>
      </c>
      <c r="BG50">
        <v>144</v>
      </c>
      <c r="BH50">
        <v>144</v>
      </c>
      <c r="BI50">
        <v>144</v>
      </c>
      <c r="BJ50">
        <v>144</v>
      </c>
      <c r="BK50">
        <v>144</v>
      </c>
      <c r="BL50">
        <v>144</v>
      </c>
      <c r="BM50">
        <v>144</v>
      </c>
      <c r="BN50">
        <v>144</v>
      </c>
      <c r="BO50">
        <v>144</v>
      </c>
      <c r="BP50">
        <v>144</v>
      </c>
      <c r="BQ50">
        <v>144</v>
      </c>
      <c r="BR50">
        <v>144</v>
      </c>
      <c r="BS50">
        <v>144</v>
      </c>
      <c r="BT50">
        <v>144</v>
      </c>
      <c r="BU50">
        <v>144</v>
      </c>
      <c r="BV50">
        <v>144</v>
      </c>
      <c r="BW50">
        <v>144</v>
      </c>
      <c r="BX50">
        <v>144</v>
      </c>
      <c r="BY50">
        <v>144</v>
      </c>
      <c r="BZ50">
        <v>144</v>
      </c>
      <c r="CA50">
        <v>144</v>
      </c>
      <c r="CB50">
        <v>144</v>
      </c>
      <c r="CC50">
        <v>144</v>
      </c>
      <c r="CD50">
        <v>144</v>
      </c>
      <c r="CE50">
        <v>144</v>
      </c>
      <c r="CF50">
        <v>144</v>
      </c>
      <c r="CG50">
        <v>144</v>
      </c>
      <c r="CH50">
        <v>144</v>
      </c>
      <c r="CI50">
        <v>144</v>
      </c>
      <c r="CJ50">
        <v>144</v>
      </c>
      <c r="CK50">
        <v>144</v>
      </c>
      <c r="CL50">
        <v>144</v>
      </c>
      <c r="CM50">
        <v>144</v>
      </c>
      <c r="CN50">
        <v>144</v>
      </c>
      <c r="CO50">
        <v>145</v>
      </c>
      <c r="CP50">
        <v>145</v>
      </c>
      <c r="CQ50">
        <v>145</v>
      </c>
      <c r="CR50">
        <v>145</v>
      </c>
      <c r="CS50">
        <v>145</v>
      </c>
      <c r="CT50">
        <v>145</v>
      </c>
      <c r="CU50">
        <v>145</v>
      </c>
      <c r="CV50">
        <v>145</v>
      </c>
      <c r="CW50">
        <v>145</v>
      </c>
      <c r="CX50">
        <v>145</v>
      </c>
      <c r="CY50">
        <v>145</v>
      </c>
      <c r="CZ50">
        <v>145</v>
      </c>
      <c r="DA50">
        <v>145</v>
      </c>
      <c r="DB50">
        <v>145</v>
      </c>
      <c r="DC50">
        <v>145</v>
      </c>
      <c r="DD50">
        <v>145</v>
      </c>
      <c r="DE50">
        <v>145</v>
      </c>
      <c r="DF50">
        <v>145</v>
      </c>
      <c r="DG50">
        <v>145</v>
      </c>
      <c r="DH50">
        <v>145</v>
      </c>
      <c r="DI50">
        <v>145</v>
      </c>
      <c r="DJ50">
        <v>145</v>
      </c>
      <c r="DK50">
        <v>145</v>
      </c>
      <c r="DL50">
        <v>145</v>
      </c>
      <c r="DM50">
        <v>145</v>
      </c>
      <c r="DN50">
        <v>145</v>
      </c>
      <c r="DO50">
        <v>145</v>
      </c>
      <c r="DP50">
        <v>145</v>
      </c>
      <c r="DQ50">
        <v>145</v>
      </c>
      <c r="DR50">
        <v>145</v>
      </c>
      <c r="DS50">
        <v>145</v>
      </c>
      <c r="DT50">
        <v>145</v>
      </c>
      <c r="DU50">
        <v>145</v>
      </c>
      <c r="DV50">
        <v>145</v>
      </c>
      <c r="DW50">
        <v>145</v>
      </c>
      <c r="DX50">
        <v>145</v>
      </c>
      <c r="DY50">
        <v>145</v>
      </c>
      <c r="DZ50">
        <v>145</v>
      </c>
      <c r="EA50">
        <v>145</v>
      </c>
      <c r="EB50">
        <v>145</v>
      </c>
      <c r="EC50">
        <v>145</v>
      </c>
      <c r="ED50">
        <v>145</v>
      </c>
      <c r="EE50">
        <v>145</v>
      </c>
      <c r="EF50">
        <v>145</v>
      </c>
      <c r="EG50">
        <v>145</v>
      </c>
      <c r="EH50">
        <v>145</v>
      </c>
      <c r="EI50">
        <v>145</v>
      </c>
      <c r="EJ50">
        <v>145</v>
      </c>
      <c r="EK50">
        <v>145</v>
      </c>
      <c r="EL50">
        <v>145</v>
      </c>
      <c r="EM50">
        <v>145</v>
      </c>
      <c r="EN50">
        <v>145</v>
      </c>
      <c r="EO50">
        <v>145</v>
      </c>
      <c r="EP50">
        <v>145</v>
      </c>
      <c r="EQ50">
        <v>145</v>
      </c>
      <c r="ER50">
        <v>145</v>
      </c>
      <c r="ES50">
        <v>145</v>
      </c>
      <c r="ET50">
        <v>145</v>
      </c>
      <c r="EU50">
        <v>145</v>
      </c>
      <c r="EV50">
        <v>145</v>
      </c>
      <c r="EW50">
        <v>145</v>
      </c>
      <c r="EX50">
        <v>145</v>
      </c>
      <c r="EY50">
        <v>145</v>
      </c>
      <c r="EZ50">
        <v>145</v>
      </c>
      <c r="FA50">
        <v>145</v>
      </c>
      <c r="FB50">
        <v>145</v>
      </c>
      <c r="FC50">
        <v>145</v>
      </c>
      <c r="FD50">
        <v>145</v>
      </c>
      <c r="FE50">
        <v>145</v>
      </c>
      <c r="FF50">
        <v>145</v>
      </c>
      <c r="FG50">
        <v>145</v>
      </c>
      <c r="FH50">
        <v>145</v>
      </c>
    </row>
    <row r="51" spans="1:164" x14ac:dyDescent="0.35">
      <c r="A51" t="s">
        <v>165</v>
      </c>
      <c r="B51" t="s">
        <v>142</v>
      </c>
      <c r="C51">
        <v>19.195900000000002</v>
      </c>
      <c r="D51">
        <v>109.7453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1</v>
      </c>
      <c r="N51">
        <v>1</v>
      </c>
      <c r="O51">
        <v>1</v>
      </c>
      <c r="P51">
        <v>4</v>
      </c>
      <c r="Q51">
        <v>4</v>
      </c>
      <c r="R51">
        <v>5</v>
      </c>
      <c r="S51">
        <v>5</v>
      </c>
      <c r="T51">
        <v>8</v>
      </c>
      <c r="U51">
        <v>10</v>
      </c>
      <c r="V51">
        <v>14</v>
      </c>
      <c r="W51">
        <v>19</v>
      </c>
      <c r="X51">
        <v>19</v>
      </c>
      <c r="Y51">
        <v>20</v>
      </c>
      <c r="Z51">
        <v>27</v>
      </c>
      <c r="AA51">
        <v>30</v>
      </c>
      <c r="AB51">
        <v>43</v>
      </c>
      <c r="AC51">
        <v>39</v>
      </c>
      <c r="AD51">
        <v>52</v>
      </c>
      <c r="AE51">
        <v>59</v>
      </c>
      <c r="AF51">
        <v>79</v>
      </c>
      <c r="AG51">
        <v>84</v>
      </c>
      <c r="AH51">
        <v>86</v>
      </c>
      <c r="AI51">
        <v>95</v>
      </c>
      <c r="AJ51">
        <v>104</v>
      </c>
      <c r="AK51">
        <v>106</v>
      </c>
      <c r="AL51">
        <v>116</v>
      </c>
      <c r="AM51">
        <v>124</v>
      </c>
      <c r="AN51">
        <v>129</v>
      </c>
      <c r="AO51">
        <v>131</v>
      </c>
      <c r="AP51">
        <v>133</v>
      </c>
      <c r="AQ51">
        <v>148</v>
      </c>
      <c r="AR51">
        <v>149</v>
      </c>
      <c r="AS51">
        <v>151</v>
      </c>
      <c r="AT51">
        <v>155</v>
      </c>
      <c r="AU51">
        <v>158</v>
      </c>
      <c r="AV51">
        <v>158</v>
      </c>
      <c r="AW51">
        <v>158</v>
      </c>
      <c r="AX51">
        <v>158</v>
      </c>
      <c r="AY51">
        <v>159</v>
      </c>
      <c r="AZ51">
        <v>159</v>
      </c>
      <c r="BA51">
        <v>159</v>
      </c>
      <c r="BB51">
        <v>159</v>
      </c>
      <c r="BC51">
        <v>160</v>
      </c>
      <c r="BD51">
        <v>160</v>
      </c>
      <c r="BE51">
        <v>160</v>
      </c>
      <c r="BF51">
        <v>160</v>
      </c>
      <c r="BG51">
        <v>161</v>
      </c>
      <c r="BH51">
        <v>161</v>
      </c>
      <c r="BI51">
        <v>161</v>
      </c>
      <c r="BJ51">
        <v>161</v>
      </c>
      <c r="BK51">
        <v>161</v>
      </c>
      <c r="BL51">
        <v>161</v>
      </c>
      <c r="BM51">
        <v>161</v>
      </c>
      <c r="BN51">
        <v>161</v>
      </c>
      <c r="BO51">
        <v>168</v>
      </c>
      <c r="BP51">
        <v>168</v>
      </c>
      <c r="BQ51">
        <v>168</v>
      </c>
      <c r="BR51">
        <v>168</v>
      </c>
      <c r="BS51">
        <v>168</v>
      </c>
      <c r="BT51">
        <v>168</v>
      </c>
      <c r="BU51">
        <v>168</v>
      </c>
      <c r="BV51">
        <v>168</v>
      </c>
      <c r="BW51">
        <v>168</v>
      </c>
      <c r="BX51">
        <v>162</v>
      </c>
      <c r="BY51">
        <v>162</v>
      </c>
      <c r="BZ51">
        <v>162</v>
      </c>
      <c r="CA51">
        <v>162</v>
      </c>
      <c r="CB51">
        <v>162</v>
      </c>
      <c r="CC51">
        <v>162</v>
      </c>
      <c r="CD51">
        <v>162</v>
      </c>
      <c r="CE51">
        <v>162</v>
      </c>
      <c r="CF51">
        <v>162</v>
      </c>
      <c r="CG51">
        <v>162</v>
      </c>
      <c r="CH51">
        <v>162</v>
      </c>
      <c r="CI51">
        <v>162</v>
      </c>
      <c r="CJ51">
        <v>162</v>
      </c>
      <c r="CK51">
        <v>162</v>
      </c>
      <c r="CL51">
        <v>162</v>
      </c>
      <c r="CM51">
        <v>162</v>
      </c>
      <c r="CN51">
        <v>162</v>
      </c>
      <c r="CO51">
        <v>162</v>
      </c>
      <c r="CP51">
        <v>162</v>
      </c>
      <c r="CQ51">
        <v>162</v>
      </c>
      <c r="CR51">
        <v>162</v>
      </c>
      <c r="CS51">
        <v>162</v>
      </c>
      <c r="CT51">
        <v>162</v>
      </c>
      <c r="CU51">
        <v>162</v>
      </c>
      <c r="CV51">
        <v>162</v>
      </c>
      <c r="CW51">
        <v>162</v>
      </c>
      <c r="CX51">
        <v>162</v>
      </c>
      <c r="CY51">
        <v>162</v>
      </c>
      <c r="CZ51">
        <v>162</v>
      </c>
      <c r="DA51">
        <v>162</v>
      </c>
      <c r="DB51">
        <v>162</v>
      </c>
      <c r="DC51">
        <v>162</v>
      </c>
      <c r="DD51">
        <v>162</v>
      </c>
      <c r="DE51">
        <v>162</v>
      </c>
      <c r="DF51">
        <v>162</v>
      </c>
      <c r="DG51">
        <v>162</v>
      </c>
      <c r="DH51">
        <v>162</v>
      </c>
      <c r="DI51">
        <v>162</v>
      </c>
      <c r="DJ51">
        <v>162</v>
      </c>
      <c r="DK51">
        <v>162</v>
      </c>
      <c r="DL51">
        <v>162</v>
      </c>
      <c r="DM51">
        <v>162</v>
      </c>
      <c r="DN51">
        <v>162</v>
      </c>
      <c r="DO51">
        <v>162</v>
      </c>
      <c r="DP51">
        <v>162</v>
      </c>
      <c r="DQ51">
        <v>162</v>
      </c>
      <c r="DR51">
        <v>162</v>
      </c>
      <c r="DS51">
        <v>162</v>
      </c>
      <c r="DT51">
        <v>162</v>
      </c>
      <c r="DU51">
        <v>162</v>
      </c>
      <c r="DV51">
        <v>162</v>
      </c>
      <c r="DW51">
        <v>162</v>
      </c>
      <c r="DX51">
        <v>162</v>
      </c>
      <c r="DY51">
        <v>162</v>
      </c>
      <c r="DZ51">
        <v>162</v>
      </c>
      <c r="EA51">
        <v>162</v>
      </c>
      <c r="EB51">
        <v>162</v>
      </c>
      <c r="EC51">
        <v>163</v>
      </c>
      <c r="ED51">
        <v>163</v>
      </c>
      <c r="EE51">
        <v>163</v>
      </c>
      <c r="EF51">
        <v>163</v>
      </c>
      <c r="EG51">
        <v>163</v>
      </c>
      <c r="EH51">
        <v>163</v>
      </c>
      <c r="EI51">
        <v>163</v>
      </c>
      <c r="EJ51">
        <v>163</v>
      </c>
      <c r="EK51">
        <v>162</v>
      </c>
      <c r="EL51">
        <v>162</v>
      </c>
      <c r="EM51">
        <v>162</v>
      </c>
      <c r="EN51">
        <v>162</v>
      </c>
      <c r="EO51">
        <v>162</v>
      </c>
      <c r="EP51">
        <v>162</v>
      </c>
      <c r="EQ51">
        <v>162</v>
      </c>
      <c r="ER51">
        <v>162</v>
      </c>
      <c r="ES51">
        <v>162</v>
      </c>
      <c r="ET51">
        <v>163</v>
      </c>
      <c r="EU51">
        <v>163</v>
      </c>
      <c r="EV51">
        <v>163</v>
      </c>
      <c r="EW51">
        <v>163</v>
      </c>
      <c r="EX51">
        <v>163</v>
      </c>
      <c r="EY51">
        <v>163</v>
      </c>
      <c r="EZ51">
        <v>163</v>
      </c>
      <c r="FA51">
        <v>163</v>
      </c>
      <c r="FB51">
        <v>163</v>
      </c>
      <c r="FC51">
        <v>163</v>
      </c>
      <c r="FD51">
        <v>165</v>
      </c>
      <c r="FE51">
        <v>165</v>
      </c>
      <c r="FF51">
        <v>165</v>
      </c>
      <c r="FG51">
        <v>165</v>
      </c>
      <c r="FH51">
        <v>165</v>
      </c>
    </row>
    <row r="52" spans="1:164" x14ac:dyDescent="0.35">
      <c r="A52" t="s">
        <v>160</v>
      </c>
      <c r="B52" t="s">
        <v>142</v>
      </c>
      <c r="C52">
        <v>39.548999999999999</v>
      </c>
      <c r="D52">
        <v>116.1306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3</v>
      </c>
      <c r="Q52">
        <v>3</v>
      </c>
      <c r="R52">
        <v>4</v>
      </c>
      <c r="S52">
        <v>6</v>
      </c>
      <c r="T52">
        <v>13</v>
      </c>
      <c r="U52">
        <v>22</v>
      </c>
      <c r="V52">
        <v>30</v>
      </c>
      <c r="W52">
        <v>34</v>
      </c>
      <c r="X52">
        <v>41</v>
      </c>
      <c r="Y52">
        <v>48</v>
      </c>
      <c r="Z52">
        <v>54</v>
      </c>
      <c r="AA52">
        <v>68</v>
      </c>
      <c r="AB52">
        <v>87</v>
      </c>
      <c r="AC52">
        <v>101</v>
      </c>
      <c r="AD52">
        <v>105</v>
      </c>
      <c r="AE52">
        <v>122</v>
      </c>
      <c r="AF52">
        <v>136</v>
      </c>
      <c r="AG52">
        <v>152</v>
      </c>
      <c r="AH52">
        <v>169</v>
      </c>
      <c r="AI52">
        <v>184</v>
      </c>
      <c r="AJ52">
        <v>203</v>
      </c>
      <c r="AK52">
        <v>219</v>
      </c>
      <c r="AL52">
        <v>234</v>
      </c>
      <c r="AM52">
        <v>248</v>
      </c>
      <c r="AN52">
        <v>261</v>
      </c>
      <c r="AO52">
        <v>274</v>
      </c>
      <c r="AP52">
        <v>277</v>
      </c>
      <c r="AQ52">
        <v>282</v>
      </c>
      <c r="AR52">
        <v>294</v>
      </c>
      <c r="AS52">
        <v>296</v>
      </c>
      <c r="AT52">
        <v>300</v>
      </c>
      <c r="AU52">
        <v>301</v>
      </c>
      <c r="AV52">
        <v>304</v>
      </c>
      <c r="AW52">
        <v>305</v>
      </c>
      <c r="AX52">
        <v>307</v>
      </c>
      <c r="AY52">
        <v>307</v>
      </c>
      <c r="AZ52">
        <v>307</v>
      </c>
      <c r="BA52">
        <v>307</v>
      </c>
      <c r="BB52">
        <v>307</v>
      </c>
      <c r="BC52">
        <v>308</v>
      </c>
      <c r="BD52">
        <v>310</v>
      </c>
      <c r="BE52">
        <v>310</v>
      </c>
      <c r="BF52">
        <v>310</v>
      </c>
      <c r="BG52">
        <v>310</v>
      </c>
      <c r="BH52">
        <v>310</v>
      </c>
      <c r="BI52">
        <v>310</v>
      </c>
      <c r="BJ52">
        <v>310</v>
      </c>
      <c r="BK52">
        <v>310</v>
      </c>
      <c r="BL52">
        <v>310</v>
      </c>
      <c r="BM52">
        <v>310</v>
      </c>
      <c r="BN52">
        <v>310</v>
      </c>
      <c r="BO52">
        <v>310</v>
      </c>
      <c r="BP52">
        <v>310</v>
      </c>
      <c r="BQ52">
        <v>310</v>
      </c>
      <c r="BR52">
        <v>310</v>
      </c>
      <c r="BS52">
        <v>310</v>
      </c>
      <c r="BT52">
        <v>310</v>
      </c>
      <c r="BU52">
        <v>310</v>
      </c>
      <c r="BV52">
        <v>310</v>
      </c>
      <c r="BW52">
        <v>310</v>
      </c>
      <c r="BX52">
        <v>310</v>
      </c>
      <c r="BY52">
        <v>310</v>
      </c>
      <c r="BZ52">
        <v>310</v>
      </c>
      <c r="CA52">
        <v>310</v>
      </c>
      <c r="CB52">
        <v>310</v>
      </c>
      <c r="CC52">
        <v>312</v>
      </c>
      <c r="CD52">
        <v>312</v>
      </c>
      <c r="CE52">
        <v>313</v>
      </c>
      <c r="CF52">
        <v>313</v>
      </c>
      <c r="CG52">
        <v>313</v>
      </c>
      <c r="CH52">
        <v>313</v>
      </c>
      <c r="CI52">
        <v>313</v>
      </c>
      <c r="CJ52">
        <v>314</v>
      </c>
      <c r="CK52">
        <v>314</v>
      </c>
      <c r="CL52">
        <v>315</v>
      </c>
      <c r="CM52">
        <v>316</v>
      </c>
      <c r="CN52">
        <v>316</v>
      </c>
      <c r="CO52">
        <v>316</v>
      </c>
      <c r="CP52">
        <v>317</v>
      </c>
      <c r="CQ52">
        <v>317</v>
      </c>
      <c r="CR52">
        <v>317</v>
      </c>
      <c r="CS52">
        <v>317</v>
      </c>
      <c r="CT52">
        <v>318</v>
      </c>
      <c r="CU52">
        <v>318</v>
      </c>
      <c r="CV52">
        <v>318</v>
      </c>
      <c r="CW52">
        <v>318</v>
      </c>
      <c r="CX52">
        <v>318</v>
      </c>
      <c r="CY52">
        <v>318</v>
      </c>
      <c r="CZ52">
        <v>318</v>
      </c>
      <c r="DA52">
        <v>318</v>
      </c>
      <c r="DB52">
        <v>318</v>
      </c>
      <c r="DC52">
        <v>318</v>
      </c>
      <c r="DD52">
        <v>320</v>
      </c>
      <c r="DE52">
        <v>320</v>
      </c>
      <c r="DF52">
        <v>320</v>
      </c>
      <c r="DG52">
        <v>320</v>
      </c>
      <c r="DH52">
        <v>320</v>
      </c>
      <c r="DI52">
        <v>321</v>
      </c>
      <c r="DJ52">
        <v>321</v>
      </c>
      <c r="DK52">
        <v>321</v>
      </c>
      <c r="DL52">
        <v>321</v>
      </c>
      <c r="DM52">
        <v>321</v>
      </c>
      <c r="DN52">
        <v>321</v>
      </c>
      <c r="DO52">
        <v>321</v>
      </c>
      <c r="DP52">
        <v>321</v>
      </c>
      <c r="DQ52">
        <v>322</v>
      </c>
      <c r="DR52">
        <v>322</v>
      </c>
      <c r="DS52">
        <v>322</v>
      </c>
      <c r="DT52">
        <v>322</v>
      </c>
      <c r="DU52">
        <v>322</v>
      </c>
      <c r="DV52">
        <v>322</v>
      </c>
      <c r="DW52">
        <v>322</v>
      </c>
      <c r="DX52">
        <v>322</v>
      </c>
      <c r="DY52">
        <v>322</v>
      </c>
      <c r="DZ52">
        <v>322</v>
      </c>
      <c r="EA52">
        <v>322</v>
      </c>
      <c r="EB52">
        <v>322</v>
      </c>
      <c r="EC52">
        <v>322</v>
      </c>
      <c r="ED52">
        <v>322</v>
      </c>
      <c r="EE52">
        <v>322</v>
      </c>
      <c r="EF52">
        <v>322</v>
      </c>
      <c r="EG52">
        <v>322</v>
      </c>
      <c r="EH52">
        <v>322</v>
      </c>
      <c r="EI52">
        <v>322</v>
      </c>
      <c r="EJ52">
        <v>322</v>
      </c>
      <c r="EK52">
        <v>322</v>
      </c>
      <c r="EL52">
        <v>322</v>
      </c>
      <c r="EM52">
        <v>322</v>
      </c>
      <c r="EN52">
        <v>322</v>
      </c>
      <c r="EO52">
        <v>322</v>
      </c>
      <c r="EP52">
        <v>322</v>
      </c>
      <c r="EQ52">
        <v>322</v>
      </c>
      <c r="ER52">
        <v>322</v>
      </c>
      <c r="ES52">
        <v>322</v>
      </c>
      <c r="ET52">
        <v>322</v>
      </c>
      <c r="EU52">
        <v>322</v>
      </c>
      <c r="EV52">
        <v>322</v>
      </c>
      <c r="EW52">
        <v>322</v>
      </c>
      <c r="EX52">
        <v>322</v>
      </c>
      <c r="EY52">
        <v>322</v>
      </c>
      <c r="EZ52">
        <v>322</v>
      </c>
      <c r="FA52">
        <v>323</v>
      </c>
      <c r="FB52">
        <v>323</v>
      </c>
      <c r="FC52">
        <v>323</v>
      </c>
      <c r="FD52">
        <v>324</v>
      </c>
      <c r="FE52">
        <v>326</v>
      </c>
      <c r="FF52">
        <v>331</v>
      </c>
      <c r="FG52">
        <v>333</v>
      </c>
      <c r="FH52">
        <v>334</v>
      </c>
    </row>
    <row r="53" spans="1:164" x14ac:dyDescent="0.35">
      <c r="A53" t="s">
        <v>156</v>
      </c>
      <c r="B53" t="s">
        <v>142</v>
      </c>
      <c r="C53">
        <v>47.861999999999902</v>
      </c>
      <c r="D53">
        <v>127.7615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2</v>
      </c>
      <c r="P53">
        <v>2</v>
      </c>
      <c r="Q53">
        <v>2</v>
      </c>
      <c r="R53">
        <v>4</v>
      </c>
      <c r="S53">
        <v>7</v>
      </c>
      <c r="T53">
        <v>8</v>
      </c>
      <c r="U53">
        <v>12</v>
      </c>
      <c r="V53">
        <v>13</v>
      </c>
      <c r="W53">
        <v>14</v>
      </c>
      <c r="X53">
        <v>30</v>
      </c>
      <c r="Y53">
        <v>28</v>
      </c>
      <c r="Z53">
        <v>31</v>
      </c>
      <c r="AA53">
        <v>33</v>
      </c>
      <c r="AB53">
        <v>47</v>
      </c>
      <c r="AC53">
        <v>68</v>
      </c>
      <c r="AD53">
        <v>79</v>
      </c>
      <c r="AE53">
        <v>85</v>
      </c>
      <c r="AF53">
        <v>111</v>
      </c>
      <c r="AG53">
        <v>120</v>
      </c>
      <c r="AH53">
        <v>136</v>
      </c>
      <c r="AI53">
        <v>175</v>
      </c>
      <c r="AJ53">
        <v>204</v>
      </c>
      <c r="AK53">
        <v>222</v>
      </c>
      <c r="AL53">
        <v>227</v>
      </c>
      <c r="AM53">
        <v>243</v>
      </c>
      <c r="AN53">
        <v>249</v>
      </c>
      <c r="AO53">
        <v>270</v>
      </c>
      <c r="AP53">
        <v>283</v>
      </c>
      <c r="AQ53">
        <v>301</v>
      </c>
      <c r="AR53">
        <v>342</v>
      </c>
      <c r="AS53">
        <v>356</v>
      </c>
      <c r="AT53">
        <v>366</v>
      </c>
      <c r="AU53">
        <v>373</v>
      </c>
      <c r="AV53">
        <v>379</v>
      </c>
      <c r="AW53">
        <v>396</v>
      </c>
      <c r="AX53">
        <v>403</v>
      </c>
      <c r="AY53">
        <v>412</v>
      </c>
      <c r="AZ53">
        <v>430</v>
      </c>
      <c r="BA53">
        <v>434</v>
      </c>
      <c r="BB53">
        <v>436</v>
      </c>
      <c r="BC53">
        <v>441</v>
      </c>
      <c r="BD53">
        <v>446</v>
      </c>
      <c r="BE53">
        <v>447</v>
      </c>
      <c r="BF53">
        <v>453</v>
      </c>
      <c r="BG53">
        <v>455</v>
      </c>
      <c r="BH53">
        <v>456</v>
      </c>
      <c r="BI53">
        <v>459</v>
      </c>
      <c r="BJ53">
        <v>460</v>
      </c>
      <c r="BK53">
        <v>463</v>
      </c>
      <c r="BL53">
        <v>463</v>
      </c>
      <c r="BM53">
        <v>466</v>
      </c>
      <c r="BN53">
        <v>465</v>
      </c>
      <c r="BO53">
        <v>468</v>
      </c>
      <c r="BP53">
        <v>468</v>
      </c>
      <c r="BQ53">
        <v>469</v>
      </c>
      <c r="BR53">
        <v>469</v>
      </c>
      <c r="BS53">
        <v>469</v>
      </c>
      <c r="BT53">
        <v>469</v>
      </c>
      <c r="BU53">
        <v>469</v>
      </c>
      <c r="BV53">
        <v>469</v>
      </c>
      <c r="BW53">
        <v>469</v>
      </c>
      <c r="BX53">
        <v>469</v>
      </c>
      <c r="BY53">
        <v>469</v>
      </c>
      <c r="BZ53">
        <v>469</v>
      </c>
      <c r="CA53">
        <v>469</v>
      </c>
      <c r="CB53">
        <v>469</v>
      </c>
      <c r="CC53">
        <v>469</v>
      </c>
      <c r="CD53">
        <v>470</v>
      </c>
      <c r="CE53">
        <v>470</v>
      </c>
      <c r="CF53">
        <v>470</v>
      </c>
      <c r="CG53">
        <v>470</v>
      </c>
      <c r="CH53">
        <v>470</v>
      </c>
      <c r="CI53">
        <v>470</v>
      </c>
      <c r="CJ53">
        <v>470</v>
      </c>
      <c r="CK53">
        <v>470</v>
      </c>
      <c r="CL53">
        <v>471</v>
      </c>
      <c r="CM53">
        <v>471</v>
      </c>
      <c r="CN53">
        <v>472</v>
      </c>
      <c r="CO53">
        <v>472</v>
      </c>
      <c r="CP53">
        <v>472</v>
      </c>
      <c r="CQ53">
        <v>475</v>
      </c>
      <c r="CR53">
        <v>479</v>
      </c>
      <c r="CS53">
        <v>485</v>
      </c>
      <c r="CT53">
        <v>508</v>
      </c>
      <c r="CU53">
        <v>511</v>
      </c>
      <c r="CV53">
        <v>556</v>
      </c>
      <c r="CW53">
        <v>586</v>
      </c>
      <c r="CX53">
        <v>587</v>
      </c>
      <c r="CY53">
        <v>587</v>
      </c>
      <c r="CZ53">
        <v>587</v>
      </c>
      <c r="DA53">
        <v>605</v>
      </c>
      <c r="DB53">
        <v>604</v>
      </c>
      <c r="DC53">
        <v>657</v>
      </c>
      <c r="DD53">
        <v>719</v>
      </c>
      <c r="DE53">
        <v>758</v>
      </c>
      <c r="DF53">
        <v>793</v>
      </c>
      <c r="DG53">
        <v>815</v>
      </c>
      <c r="DH53">
        <v>815</v>
      </c>
      <c r="DI53">
        <v>891</v>
      </c>
      <c r="DJ53">
        <v>904</v>
      </c>
      <c r="DK53">
        <v>924</v>
      </c>
      <c r="DL53">
        <v>929</v>
      </c>
      <c r="DM53">
        <v>930</v>
      </c>
      <c r="DN53">
        <v>930</v>
      </c>
      <c r="DO53">
        <v>931</v>
      </c>
      <c r="DP53">
        <v>932</v>
      </c>
      <c r="DQ53">
        <v>932</v>
      </c>
      <c r="DR53">
        <v>932</v>
      </c>
      <c r="DS53">
        <v>932</v>
      </c>
      <c r="DT53">
        <v>932</v>
      </c>
      <c r="DU53">
        <v>932</v>
      </c>
      <c r="DV53">
        <v>932</v>
      </c>
      <c r="DW53">
        <v>932</v>
      </c>
      <c r="DX53">
        <v>932</v>
      </c>
      <c r="DY53">
        <v>932</v>
      </c>
      <c r="DZ53">
        <v>932</v>
      </c>
      <c r="EA53">
        <v>932</v>
      </c>
      <c r="EB53">
        <v>932</v>
      </c>
      <c r="EC53">
        <v>932</v>
      </c>
      <c r="ED53">
        <v>932</v>
      </c>
      <c r="EE53">
        <v>932</v>
      </c>
      <c r="EF53">
        <v>932</v>
      </c>
      <c r="EG53">
        <v>932</v>
      </c>
      <c r="EH53">
        <v>934</v>
      </c>
      <c r="EI53">
        <v>934</v>
      </c>
      <c r="EJ53">
        <v>934</v>
      </c>
      <c r="EK53">
        <v>934</v>
      </c>
      <c r="EL53">
        <v>934</v>
      </c>
      <c r="EM53">
        <v>934</v>
      </c>
      <c r="EN53">
        <v>934</v>
      </c>
      <c r="EO53">
        <v>934</v>
      </c>
      <c r="EP53">
        <v>934</v>
      </c>
      <c r="EQ53">
        <v>934</v>
      </c>
      <c r="ER53">
        <v>934</v>
      </c>
      <c r="ES53">
        <v>934</v>
      </c>
      <c r="ET53">
        <v>934</v>
      </c>
      <c r="EU53">
        <v>934</v>
      </c>
      <c r="EV53">
        <v>934</v>
      </c>
      <c r="EW53">
        <v>934</v>
      </c>
      <c r="EX53">
        <v>934</v>
      </c>
      <c r="EY53">
        <v>934</v>
      </c>
      <c r="EZ53">
        <v>934</v>
      </c>
      <c r="FA53">
        <v>934</v>
      </c>
      <c r="FB53">
        <v>934</v>
      </c>
      <c r="FC53">
        <v>934</v>
      </c>
      <c r="FD53">
        <v>934</v>
      </c>
      <c r="FE53">
        <v>934</v>
      </c>
      <c r="FF53">
        <v>934</v>
      </c>
      <c r="FG53">
        <v>934</v>
      </c>
      <c r="FH53">
        <v>934</v>
      </c>
    </row>
    <row r="54" spans="1:164" x14ac:dyDescent="0.35">
      <c r="A54" t="s">
        <v>147</v>
      </c>
      <c r="B54" t="s">
        <v>142</v>
      </c>
      <c r="C54">
        <v>33.881999999999998</v>
      </c>
      <c r="D54">
        <v>113.613999999999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1</v>
      </c>
      <c r="M54">
        <v>2</v>
      </c>
      <c r="N54">
        <v>3</v>
      </c>
      <c r="O54">
        <v>3</v>
      </c>
      <c r="P54">
        <v>10</v>
      </c>
      <c r="Q54">
        <v>16</v>
      </c>
      <c r="R54">
        <v>27</v>
      </c>
      <c r="S54">
        <v>47</v>
      </c>
      <c r="T54">
        <v>56</v>
      </c>
      <c r="U54">
        <v>86</v>
      </c>
      <c r="V54">
        <v>116</v>
      </c>
      <c r="W54">
        <v>153</v>
      </c>
      <c r="X54">
        <v>191</v>
      </c>
      <c r="Y54">
        <v>218</v>
      </c>
      <c r="Z54">
        <v>246</v>
      </c>
      <c r="AA54">
        <v>296</v>
      </c>
      <c r="AB54">
        <v>357</v>
      </c>
      <c r="AC54">
        <v>391</v>
      </c>
      <c r="AD54">
        <v>440</v>
      </c>
      <c r="AE54">
        <v>509</v>
      </c>
      <c r="AF54">
        <v>522</v>
      </c>
      <c r="AG54">
        <v>573</v>
      </c>
      <c r="AH54">
        <v>637</v>
      </c>
      <c r="AI54">
        <v>736</v>
      </c>
      <c r="AJ54">
        <v>830</v>
      </c>
      <c r="AK54">
        <v>868</v>
      </c>
      <c r="AL54">
        <v>943</v>
      </c>
      <c r="AM54">
        <v>1002</v>
      </c>
      <c r="AN54">
        <v>1033</v>
      </c>
      <c r="AO54">
        <v>1068</v>
      </c>
      <c r="AP54">
        <v>1112</v>
      </c>
      <c r="AQ54">
        <v>1170</v>
      </c>
      <c r="AR54">
        <v>1198</v>
      </c>
      <c r="AS54">
        <v>1205</v>
      </c>
      <c r="AT54">
        <v>1231</v>
      </c>
      <c r="AU54">
        <v>1234</v>
      </c>
      <c r="AV54">
        <v>1239</v>
      </c>
      <c r="AW54">
        <v>1244</v>
      </c>
      <c r="AX54">
        <v>1244</v>
      </c>
      <c r="AY54">
        <v>1247</v>
      </c>
      <c r="AZ54">
        <v>1247</v>
      </c>
      <c r="BA54">
        <v>1247</v>
      </c>
      <c r="BB54">
        <v>1249</v>
      </c>
      <c r="BC54">
        <v>1249</v>
      </c>
      <c r="BD54">
        <v>1249</v>
      </c>
      <c r="BE54">
        <v>1250</v>
      </c>
      <c r="BF54">
        <v>1250</v>
      </c>
      <c r="BG54">
        <v>1250</v>
      </c>
      <c r="BH54">
        <v>1250</v>
      </c>
      <c r="BI54">
        <v>1250</v>
      </c>
      <c r="BJ54">
        <v>1250</v>
      </c>
      <c r="BK54">
        <v>1250</v>
      </c>
      <c r="BL54">
        <v>1250</v>
      </c>
      <c r="BM54">
        <v>1250</v>
      </c>
      <c r="BN54">
        <v>1250</v>
      </c>
      <c r="BO54">
        <v>1250</v>
      </c>
      <c r="BP54">
        <v>1250</v>
      </c>
      <c r="BQ54">
        <v>1250</v>
      </c>
      <c r="BR54">
        <v>1250</v>
      </c>
      <c r="BS54">
        <v>1251</v>
      </c>
      <c r="BT54">
        <v>1251</v>
      </c>
      <c r="BU54">
        <v>1251</v>
      </c>
      <c r="BV54">
        <v>1251</v>
      </c>
      <c r="BW54">
        <v>1251</v>
      </c>
      <c r="BX54">
        <v>1251</v>
      </c>
      <c r="BY54">
        <v>1251</v>
      </c>
      <c r="BZ54">
        <v>1251</v>
      </c>
      <c r="CA54">
        <v>1251</v>
      </c>
      <c r="CB54">
        <v>1252</v>
      </c>
      <c r="CC54">
        <v>1252</v>
      </c>
      <c r="CD54">
        <v>1252</v>
      </c>
      <c r="CE54">
        <v>1252</v>
      </c>
      <c r="CF54">
        <v>1252</v>
      </c>
      <c r="CG54">
        <v>1252</v>
      </c>
      <c r="CH54">
        <v>1253</v>
      </c>
      <c r="CI54">
        <v>1253</v>
      </c>
      <c r="CJ54">
        <v>1254</v>
      </c>
      <c r="CK54">
        <v>1254</v>
      </c>
      <c r="CL54">
        <v>1254</v>
      </c>
      <c r="CM54">
        <v>1254</v>
      </c>
      <c r="CN54">
        <v>1254</v>
      </c>
      <c r="CO54">
        <v>1254</v>
      </c>
      <c r="CP54">
        <v>1254</v>
      </c>
      <c r="CQ54">
        <v>1254</v>
      </c>
      <c r="CR54">
        <v>1254</v>
      </c>
      <c r="CS54">
        <v>1254</v>
      </c>
      <c r="CT54">
        <v>1254</v>
      </c>
      <c r="CU54">
        <v>1254</v>
      </c>
      <c r="CV54">
        <v>1254</v>
      </c>
      <c r="CW54">
        <v>1254</v>
      </c>
      <c r="CX54">
        <v>1254</v>
      </c>
      <c r="CY54">
        <v>1254</v>
      </c>
      <c r="CZ54">
        <v>1254</v>
      </c>
      <c r="DA54">
        <v>1254</v>
      </c>
      <c r="DB54">
        <v>1254</v>
      </c>
      <c r="DC54">
        <v>1254</v>
      </c>
      <c r="DD54">
        <v>1254</v>
      </c>
      <c r="DE54">
        <v>1254</v>
      </c>
      <c r="DF54">
        <v>1254</v>
      </c>
      <c r="DG54">
        <v>1254</v>
      </c>
      <c r="DH54">
        <v>1254</v>
      </c>
      <c r="DI54">
        <v>1254</v>
      </c>
      <c r="DJ54">
        <v>1254</v>
      </c>
      <c r="DK54">
        <v>1254</v>
      </c>
      <c r="DL54">
        <v>1254</v>
      </c>
      <c r="DM54">
        <v>1254</v>
      </c>
      <c r="DN54">
        <v>1254</v>
      </c>
      <c r="DO54">
        <v>1254</v>
      </c>
      <c r="DP54">
        <v>1254</v>
      </c>
      <c r="DQ54">
        <v>1254</v>
      </c>
      <c r="DR54">
        <v>1254</v>
      </c>
      <c r="DS54">
        <v>1254</v>
      </c>
      <c r="DT54">
        <v>1254</v>
      </c>
      <c r="DU54">
        <v>1254</v>
      </c>
      <c r="DV54">
        <v>1254</v>
      </c>
      <c r="DW54">
        <v>1254</v>
      </c>
      <c r="DX54">
        <v>1254</v>
      </c>
      <c r="DY54">
        <v>1254</v>
      </c>
      <c r="DZ54">
        <v>1254</v>
      </c>
      <c r="EA54">
        <v>1254</v>
      </c>
      <c r="EB54">
        <v>1254</v>
      </c>
      <c r="EC54">
        <v>1254</v>
      </c>
      <c r="ED54">
        <v>1254</v>
      </c>
      <c r="EE54">
        <v>1254</v>
      </c>
      <c r="EF54">
        <v>1254</v>
      </c>
      <c r="EG54">
        <v>1254</v>
      </c>
      <c r="EH54">
        <v>1254</v>
      </c>
      <c r="EI54">
        <v>1254</v>
      </c>
      <c r="EJ54">
        <v>1254</v>
      </c>
      <c r="EK54">
        <v>1254</v>
      </c>
      <c r="EL54">
        <v>1254</v>
      </c>
      <c r="EM54">
        <v>1254</v>
      </c>
      <c r="EN54">
        <v>1254</v>
      </c>
      <c r="EO54">
        <v>1254</v>
      </c>
      <c r="EP54">
        <v>1254</v>
      </c>
      <c r="EQ54">
        <v>1254</v>
      </c>
      <c r="ER54">
        <v>1254</v>
      </c>
      <c r="ES54">
        <v>1254</v>
      </c>
      <c r="ET54">
        <v>1254</v>
      </c>
      <c r="EU54">
        <v>1254</v>
      </c>
      <c r="EV54">
        <v>1254</v>
      </c>
      <c r="EW54">
        <v>1254</v>
      </c>
      <c r="EX54">
        <v>1254</v>
      </c>
      <c r="EY54">
        <v>1254</v>
      </c>
      <c r="EZ54">
        <v>1254</v>
      </c>
      <c r="FA54">
        <v>1254</v>
      </c>
      <c r="FB54">
        <v>1254</v>
      </c>
      <c r="FC54">
        <v>1254</v>
      </c>
      <c r="FD54">
        <v>1254</v>
      </c>
      <c r="FE54">
        <v>1254</v>
      </c>
      <c r="FF54">
        <v>1254</v>
      </c>
      <c r="FG54">
        <v>1254</v>
      </c>
      <c r="FH54">
        <v>1254</v>
      </c>
    </row>
    <row r="55" spans="1:164" x14ac:dyDescent="0.35">
      <c r="A55" t="s">
        <v>170</v>
      </c>
      <c r="B55" t="s">
        <v>142</v>
      </c>
      <c r="C55">
        <v>22.3</v>
      </c>
      <c r="D55">
        <v>114.2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1</v>
      </c>
      <c r="AA55">
        <v>1</v>
      </c>
      <c r="AB55">
        <v>1</v>
      </c>
      <c r="AC55">
        <v>1</v>
      </c>
      <c r="AD55">
        <v>2</v>
      </c>
      <c r="AE55">
        <v>2</v>
      </c>
      <c r="AF55">
        <v>2</v>
      </c>
      <c r="AG55">
        <v>5</v>
      </c>
      <c r="AH55">
        <v>6</v>
      </c>
      <c r="AI55">
        <v>5</v>
      </c>
      <c r="AJ55">
        <v>6</v>
      </c>
      <c r="AK55">
        <v>11</v>
      </c>
      <c r="AL55">
        <v>19</v>
      </c>
      <c r="AM55">
        <v>19</v>
      </c>
      <c r="AN55">
        <v>24</v>
      </c>
      <c r="AO55">
        <v>24</v>
      </c>
      <c r="AP55">
        <v>30</v>
      </c>
      <c r="AQ55">
        <v>33</v>
      </c>
      <c r="AR55">
        <v>36</v>
      </c>
      <c r="AS55">
        <v>36</v>
      </c>
      <c r="AT55">
        <v>37</v>
      </c>
      <c r="AU55">
        <v>37</v>
      </c>
      <c r="AV55">
        <v>43</v>
      </c>
      <c r="AW55">
        <v>46</v>
      </c>
      <c r="AX55">
        <v>51</v>
      </c>
      <c r="AY55">
        <v>58</v>
      </c>
      <c r="AZ55">
        <v>59</v>
      </c>
      <c r="BA55">
        <v>65</v>
      </c>
      <c r="BB55">
        <v>65</v>
      </c>
      <c r="BC55">
        <v>67</v>
      </c>
      <c r="BD55">
        <v>77</v>
      </c>
      <c r="BE55">
        <v>78</v>
      </c>
      <c r="BF55">
        <v>81</v>
      </c>
      <c r="BG55">
        <v>84</v>
      </c>
      <c r="BH55">
        <v>88</v>
      </c>
      <c r="BI55">
        <v>92</v>
      </c>
      <c r="BJ55">
        <v>95</v>
      </c>
      <c r="BK55">
        <v>98</v>
      </c>
      <c r="BL55">
        <v>98</v>
      </c>
      <c r="BM55">
        <v>100</v>
      </c>
      <c r="BN55">
        <v>100</v>
      </c>
      <c r="BO55">
        <v>101</v>
      </c>
      <c r="BP55">
        <v>102</v>
      </c>
      <c r="BQ55">
        <v>110</v>
      </c>
      <c r="BR55">
        <v>110</v>
      </c>
      <c r="BS55">
        <v>112</v>
      </c>
      <c r="BT55">
        <v>112</v>
      </c>
      <c r="BU55">
        <v>123</v>
      </c>
      <c r="BV55">
        <v>128</v>
      </c>
      <c r="BW55">
        <v>147</v>
      </c>
      <c r="BX55">
        <v>147</v>
      </c>
      <c r="BY55">
        <v>173</v>
      </c>
      <c r="BZ55">
        <v>173</v>
      </c>
      <c r="CA55">
        <v>206</v>
      </c>
      <c r="CB55">
        <v>216</v>
      </c>
      <c r="CC55">
        <v>216</v>
      </c>
      <c r="CD55">
        <v>264</v>
      </c>
      <c r="CE55">
        <v>293</v>
      </c>
      <c r="CF55">
        <v>309</v>
      </c>
      <c r="CG55">
        <v>336</v>
      </c>
      <c r="CH55">
        <v>360</v>
      </c>
      <c r="CI55">
        <v>360</v>
      </c>
      <c r="CJ55">
        <v>434</v>
      </c>
      <c r="CK55">
        <v>459</v>
      </c>
      <c r="CL55">
        <v>485</v>
      </c>
      <c r="CM55">
        <v>533</v>
      </c>
      <c r="CN55">
        <v>568</v>
      </c>
      <c r="CO55">
        <v>602</v>
      </c>
      <c r="CP55">
        <v>630</v>
      </c>
      <c r="CQ55">
        <v>650</v>
      </c>
      <c r="CR55">
        <v>678</v>
      </c>
      <c r="CS55">
        <v>699</v>
      </c>
      <c r="CT55">
        <v>725</v>
      </c>
      <c r="CU55">
        <v>753</v>
      </c>
      <c r="CV55">
        <v>772</v>
      </c>
      <c r="CW55">
        <v>787</v>
      </c>
      <c r="CX55">
        <v>811</v>
      </c>
      <c r="CY55">
        <v>830</v>
      </c>
      <c r="CZ55">
        <v>846</v>
      </c>
      <c r="DA55">
        <v>859</v>
      </c>
      <c r="DB55">
        <v>864</v>
      </c>
      <c r="DC55">
        <v>879</v>
      </c>
      <c r="DD55">
        <v>900</v>
      </c>
      <c r="DE55">
        <v>920</v>
      </c>
      <c r="DF55">
        <v>932</v>
      </c>
      <c r="DG55">
        <v>944</v>
      </c>
      <c r="DH55">
        <v>960</v>
      </c>
      <c r="DI55">
        <v>967</v>
      </c>
      <c r="DJ55">
        <v>982</v>
      </c>
      <c r="DK55">
        <v>985</v>
      </c>
      <c r="DL55">
        <v>991</v>
      </c>
      <c r="DM55">
        <v>1008</v>
      </c>
      <c r="DN55">
        <v>1009</v>
      </c>
      <c r="DO55">
        <v>1019</v>
      </c>
      <c r="DP55">
        <v>1022</v>
      </c>
      <c r="DQ55">
        <v>1024</v>
      </c>
      <c r="DR55">
        <v>1025</v>
      </c>
      <c r="DS55">
        <v>1025</v>
      </c>
      <c r="DT55">
        <v>1025</v>
      </c>
      <c r="DU55">
        <v>1025</v>
      </c>
      <c r="DV55">
        <v>1029</v>
      </c>
      <c r="DW55">
        <v>1029</v>
      </c>
      <c r="DX55">
        <v>1030</v>
      </c>
      <c r="DY55">
        <v>1030</v>
      </c>
      <c r="DZ55">
        <v>1033</v>
      </c>
      <c r="EA55">
        <v>1034</v>
      </c>
      <c r="EB55">
        <v>1035</v>
      </c>
      <c r="EC55">
        <v>1035</v>
      </c>
      <c r="ED55">
        <v>1036</v>
      </c>
      <c r="EE55">
        <v>1037</v>
      </c>
      <c r="EF55">
        <v>1037</v>
      </c>
      <c r="EG55">
        <v>1038</v>
      </c>
      <c r="EH55">
        <v>1039</v>
      </c>
      <c r="EI55">
        <v>1042</v>
      </c>
      <c r="EJ55">
        <v>1045</v>
      </c>
      <c r="EK55">
        <v>1048</v>
      </c>
      <c r="EL55">
        <v>1049</v>
      </c>
      <c r="EM55">
        <v>1049</v>
      </c>
      <c r="EN55">
        <v>1050</v>
      </c>
      <c r="EO55">
        <v>1051</v>
      </c>
      <c r="EP55">
        <v>1055</v>
      </c>
      <c r="EQ55">
        <v>1060</v>
      </c>
      <c r="ER55">
        <v>1061</v>
      </c>
      <c r="ES55">
        <v>1067</v>
      </c>
      <c r="ET55">
        <v>1067</v>
      </c>
      <c r="EU55">
        <v>1069</v>
      </c>
      <c r="EV55">
        <v>1071</v>
      </c>
      <c r="EW55">
        <v>1072</v>
      </c>
      <c r="EX55">
        <v>1072</v>
      </c>
      <c r="EY55">
        <v>1077</v>
      </c>
      <c r="EZ55">
        <v>1078</v>
      </c>
      <c r="FA55">
        <v>1078</v>
      </c>
      <c r="FB55">
        <v>1083</v>
      </c>
      <c r="FC55">
        <v>1086</v>
      </c>
      <c r="FD55">
        <v>1088</v>
      </c>
      <c r="FE55">
        <v>1091</v>
      </c>
      <c r="FF55">
        <v>1095</v>
      </c>
      <c r="FG55">
        <v>1104</v>
      </c>
      <c r="FH55">
        <v>1105</v>
      </c>
    </row>
    <row r="56" spans="1:164" x14ac:dyDescent="0.35">
      <c r="A56" t="s">
        <v>141</v>
      </c>
      <c r="B56" t="s">
        <v>142</v>
      </c>
      <c r="C56">
        <v>30.9756</v>
      </c>
      <c r="D56">
        <v>112.27070000000001</v>
      </c>
      <c r="E56">
        <v>28</v>
      </c>
      <c r="F56">
        <v>28</v>
      </c>
      <c r="G56">
        <v>31</v>
      </c>
      <c r="H56">
        <v>32</v>
      </c>
      <c r="I56">
        <v>42</v>
      </c>
      <c r="J56">
        <v>45</v>
      </c>
      <c r="K56">
        <v>80</v>
      </c>
      <c r="L56">
        <v>88</v>
      </c>
      <c r="M56">
        <v>90</v>
      </c>
      <c r="N56">
        <v>141</v>
      </c>
      <c r="O56">
        <v>168</v>
      </c>
      <c r="P56">
        <v>295</v>
      </c>
      <c r="Q56">
        <v>386</v>
      </c>
      <c r="R56">
        <v>522</v>
      </c>
      <c r="S56">
        <v>633</v>
      </c>
      <c r="T56">
        <v>817</v>
      </c>
      <c r="U56">
        <v>1115</v>
      </c>
      <c r="V56">
        <v>1439</v>
      </c>
      <c r="W56">
        <v>1795</v>
      </c>
      <c r="X56">
        <v>2222</v>
      </c>
      <c r="Y56">
        <v>2639</v>
      </c>
      <c r="Z56">
        <v>2686</v>
      </c>
      <c r="AA56">
        <v>3459</v>
      </c>
      <c r="AB56">
        <v>4774</v>
      </c>
      <c r="AC56">
        <v>5623</v>
      </c>
      <c r="AD56">
        <v>6639</v>
      </c>
      <c r="AE56">
        <v>7862</v>
      </c>
      <c r="AF56">
        <v>9128</v>
      </c>
      <c r="AG56">
        <v>10337</v>
      </c>
      <c r="AH56">
        <v>11788</v>
      </c>
      <c r="AI56">
        <v>11881</v>
      </c>
      <c r="AJ56">
        <v>15299</v>
      </c>
      <c r="AK56">
        <v>15343</v>
      </c>
      <c r="AL56">
        <v>16748</v>
      </c>
      <c r="AM56">
        <v>18971</v>
      </c>
      <c r="AN56">
        <v>20969</v>
      </c>
      <c r="AO56">
        <v>23383</v>
      </c>
      <c r="AP56">
        <v>26403</v>
      </c>
      <c r="AQ56">
        <v>28993</v>
      </c>
      <c r="AR56">
        <v>31536</v>
      </c>
      <c r="AS56">
        <v>33934</v>
      </c>
      <c r="AT56">
        <v>36208</v>
      </c>
      <c r="AU56">
        <v>38557</v>
      </c>
      <c r="AV56">
        <v>40592</v>
      </c>
      <c r="AW56">
        <v>42033</v>
      </c>
      <c r="AX56">
        <v>43500</v>
      </c>
      <c r="AY56">
        <v>45235</v>
      </c>
      <c r="AZ56">
        <v>46488</v>
      </c>
      <c r="BA56">
        <v>47743</v>
      </c>
      <c r="BB56">
        <v>49134</v>
      </c>
      <c r="BC56">
        <v>50318</v>
      </c>
      <c r="BD56">
        <v>51553</v>
      </c>
      <c r="BE56">
        <v>52960</v>
      </c>
      <c r="BF56">
        <v>54288</v>
      </c>
      <c r="BG56">
        <v>55142</v>
      </c>
      <c r="BH56">
        <v>56003</v>
      </c>
      <c r="BI56">
        <v>56927</v>
      </c>
      <c r="BJ56">
        <v>57682</v>
      </c>
      <c r="BK56">
        <v>58382</v>
      </c>
      <c r="BL56">
        <v>58946</v>
      </c>
      <c r="BM56">
        <v>59433</v>
      </c>
      <c r="BN56">
        <v>59879</v>
      </c>
      <c r="BO56">
        <v>60324</v>
      </c>
      <c r="BP56">
        <v>60811</v>
      </c>
      <c r="BQ56">
        <v>61201</v>
      </c>
      <c r="BR56">
        <v>61732</v>
      </c>
      <c r="BS56">
        <v>62098</v>
      </c>
      <c r="BT56">
        <v>62570</v>
      </c>
      <c r="BU56">
        <v>62889</v>
      </c>
      <c r="BV56">
        <v>63153</v>
      </c>
      <c r="BW56">
        <v>63326</v>
      </c>
      <c r="BX56">
        <v>63471</v>
      </c>
      <c r="BY56">
        <v>63612</v>
      </c>
      <c r="BZ56">
        <v>63762</v>
      </c>
      <c r="CA56">
        <v>63945</v>
      </c>
      <c r="CB56">
        <v>64014</v>
      </c>
      <c r="CC56">
        <v>64073</v>
      </c>
      <c r="CD56">
        <v>64142</v>
      </c>
      <c r="CE56">
        <v>64187</v>
      </c>
      <c r="CF56">
        <v>64236</v>
      </c>
      <c r="CG56">
        <v>64264</v>
      </c>
      <c r="CH56">
        <v>64281</v>
      </c>
      <c r="CI56">
        <v>64338</v>
      </c>
      <c r="CJ56">
        <v>64363</v>
      </c>
      <c r="CK56">
        <v>64402</v>
      </c>
      <c r="CL56">
        <v>64435</v>
      </c>
      <c r="CM56">
        <v>63487</v>
      </c>
      <c r="CN56">
        <v>63494</v>
      </c>
      <c r="CO56">
        <v>63507</v>
      </c>
      <c r="CP56">
        <v>63511</v>
      </c>
      <c r="CQ56">
        <v>63514</v>
      </c>
      <c r="CR56">
        <v>63519</v>
      </c>
      <c r="CS56">
        <v>63569</v>
      </c>
      <c r="CT56">
        <v>63593</v>
      </c>
      <c r="CU56">
        <v>63604</v>
      </c>
      <c r="CV56">
        <v>63616</v>
      </c>
      <c r="CW56">
        <v>63616</v>
      </c>
      <c r="CX56">
        <v>63616</v>
      </c>
      <c r="CY56">
        <v>63616</v>
      </c>
      <c r="CZ56">
        <v>63616</v>
      </c>
      <c r="DA56">
        <v>63616</v>
      </c>
      <c r="DB56">
        <v>63616</v>
      </c>
      <c r="DC56">
        <v>63616</v>
      </c>
      <c r="DD56">
        <v>63616</v>
      </c>
      <c r="DE56">
        <v>63616</v>
      </c>
      <c r="DF56">
        <v>63616</v>
      </c>
      <c r="DG56">
        <v>63616</v>
      </c>
      <c r="DH56">
        <v>63616</v>
      </c>
      <c r="DI56">
        <v>63616</v>
      </c>
      <c r="DJ56">
        <v>63616</v>
      </c>
      <c r="DK56">
        <v>63616</v>
      </c>
      <c r="DL56">
        <v>63616</v>
      </c>
      <c r="DM56">
        <v>63616</v>
      </c>
      <c r="DN56">
        <v>63616</v>
      </c>
      <c r="DO56">
        <v>63616</v>
      </c>
      <c r="DP56">
        <v>63616</v>
      </c>
      <c r="DQ56">
        <v>63616</v>
      </c>
      <c r="DR56">
        <v>63616</v>
      </c>
      <c r="DS56">
        <v>63616</v>
      </c>
      <c r="DT56">
        <v>63616</v>
      </c>
      <c r="DU56">
        <v>63616</v>
      </c>
      <c r="DV56">
        <v>63616</v>
      </c>
      <c r="DW56">
        <v>63616</v>
      </c>
      <c r="DX56">
        <v>63617</v>
      </c>
      <c r="DY56">
        <v>63617</v>
      </c>
      <c r="DZ56">
        <v>63618</v>
      </c>
      <c r="EA56">
        <v>63618</v>
      </c>
      <c r="EB56">
        <v>63618</v>
      </c>
      <c r="EC56">
        <v>63619</v>
      </c>
      <c r="ED56">
        <v>63619</v>
      </c>
      <c r="EE56">
        <v>63620</v>
      </c>
      <c r="EF56">
        <v>63620</v>
      </c>
      <c r="EG56">
        <v>63620</v>
      </c>
      <c r="EH56">
        <v>63620</v>
      </c>
      <c r="EI56">
        <v>63623</v>
      </c>
      <c r="EJ56">
        <v>63623</v>
      </c>
      <c r="EK56">
        <v>63623</v>
      </c>
      <c r="EL56">
        <v>63623</v>
      </c>
      <c r="EM56">
        <v>63623</v>
      </c>
      <c r="EN56">
        <v>63623</v>
      </c>
      <c r="EO56">
        <v>63623</v>
      </c>
      <c r="EP56">
        <v>63623</v>
      </c>
      <c r="EQ56">
        <v>63623</v>
      </c>
      <c r="ER56">
        <v>63623</v>
      </c>
      <c r="ES56">
        <v>63623</v>
      </c>
      <c r="ET56">
        <v>63623</v>
      </c>
      <c r="EU56">
        <v>63623</v>
      </c>
      <c r="EV56">
        <v>63623</v>
      </c>
      <c r="EW56">
        <v>63623</v>
      </c>
      <c r="EX56">
        <v>63623</v>
      </c>
      <c r="EY56">
        <v>63623</v>
      </c>
      <c r="EZ56">
        <v>63623</v>
      </c>
      <c r="FA56">
        <v>63623</v>
      </c>
      <c r="FB56">
        <v>63623</v>
      </c>
      <c r="FC56">
        <v>63623</v>
      </c>
      <c r="FD56">
        <v>63623</v>
      </c>
      <c r="FE56">
        <v>63623</v>
      </c>
      <c r="FF56">
        <v>63623</v>
      </c>
      <c r="FG56">
        <v>63623</v>
      </c>
      <c r="FH56">
        <v>63623</v>
      </c>
    </row>
    <row r="57" spans="1:164" x14ac:dyDescent="0.35">
      <c r="A57" t="s">
        <v>149</v>
      </c>
      <c r="B57" t="s">
        <v>142</v>
      </c>
      <c r="C57">
        <v>27.610399999999998</v>
      </c>
      <c r="D57">
        <v>111.7088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2</v>
      </c>
      <c r="N57">
        <v>2</v>
      </c>
      <c r="O57">
        <v>8</v>
      </c>
      <c r="P57">
        <v>16</v>
      </c>
      <c r="Q57">
        <v>22</v>
      </c>
      <c r="R57">
        <v>31</v>
      </c>
      <c r="S57">
        <v>54</v>
      </c>
      <c r="T57">
        <v>81</v>
      </c>
      <c r="U57">
        <v>112</v>
      </c>
      <c r="V57">
        <v>156</v>
      </c>
      <c r="W57">
        <v>186</v>
      </c>
      <c r="X57">
        <v>208</v>
      </c>
      <c r="Y57">
        <v>247</v>
      </c>
      <c r="Z57">
        <v>304</v>
      </c>
      <c r="AA57">
        <v>339</v>
      </c>
      <c r="AB57">
        <v>364</v>
      </c>
      <c r="AC57">
        <v>425</v>
      </c>
      <c r="AD57">
        <v>464</v>
      </c>
      <c r="AE57">
        <v>498</v>
      </c>
      <c r="AF57">
        <v>527</v>
      </c>
      <c r="AG57">
        <v>561</v>
      </c>
      <c r="AH57">
        <v>634</v>
      </c>
      <c r="AI57">
        <v>661</v>
      </c>
      <c r="AJ57">
        <v>692</v>
      </c>
      <c r="AK57">
        <v>714</v>
      </c>
      <c r="AL57">
        <v>731</v>
      </c>
      <c r="AM57">
        <v>768</v>
      </c>
      <c r="AN57">
        <v>783</v>
      </c>
      <c r="AO57">
        <v>804</v>
      </c>
      <c r="AP57">
        <v>830</v>
      </c>
      <c r="AQ57">
        <v>846</v>
      </c>
      <c r="AR57">
        <v>866</v>
      </c>
      <c r="AS57">
        <v>887</v>
      </c>
      <c r="AT57">
        <v>906</v>
      </c>
      <c r="AU57">
        <v>916</v>
      </c>
      <c r="AV57">
        <v>938</v>
      </c>
      <c r="AW57">
        <v>955</v>
      </c>
      <c r="AX57">
        <v>960</v>
      </c>
      <c r="AY57">
        <v>968</v>
      </c>
      <c r="AZ57">
        <v>979</v>
      </c>
      <c r="BA57">
        <v>990</v>
      </c>
      <c r="BB57">
        <v>995</v>
      </c>
      <c r="BC57">
        <v>999</v>
      </c>
      <c r="BD57">
        <v>1005</v>
      </c>
      <c r="BE57">
        <v>1014</v>
      </c>
      <c r="BF57">
        <v>1014</v>
      </c>
      <c r="BG57">
        <v>1014</v>
      </c>
      <c r="BH57">
        <v>1014</v>
      </c>
      <c r="BI57">
        <v>1014</v>
      </c>
      <c r="BJ57">
        <v>1014</v>
      </c>
      <c r="BK57">
        <v>1014</v>
      </c>
      <c r="BL57">
        <v>1014</v>
      </c>
      <c r="BM57">
        <v>1014</v>
      </c>
      <c r="BN57">
        <v>1014</v>
      </c>
      <c r="BO57">
        <v>1014</v>
      </c>
      <c r="BP57">
        <v>1014</v>
      </c>
      <c r="BQ57">
        <v>1014</v>
      </c>
      <c r="BR57">
        <v>1014</v>
      </c>
      <c r="BS57">
        <v>1014</v>
      </c>
      <c r="BT57">
        <v>1014</v>
      </c>
      <c r="BU57">
        <v>1014</v>
      </c>
      <c r="BV57">
        <v>1014</v>
      </c>
      <c r="BW57">
        <v>1014</v>
      </c>
      <c r="BX57">
        <v>1014</v>
      </c>
      <c r="BY57">
        <v>1014</v>
      </c>
      <c r="BZ57">
        <v>1014</v>
      </c>
      <c r="CA57">
        <v>1014</v>
      </c>
      <c r="CB57">
        <v>1014</v>
      </c>
      <c r="CC57">
        <v>1014</v>
      </c>
      <c r="CD57">
        <v>1014</v>
      </c>
      <c r="CE57">
        <v>1014</v>
      </c>
      <c r="CF57">
        <v>1014</v>
      </c>
      <c r="CG57">
        <v>1014</v>
      </c>
      <c r="CH57">
        <v>1014</v>
      </c>
      <c r="CI57">
        <v>1014</v>
      </c>
      <c r="CJ57">
        <v>1014</v>
      </c>
      <c r="CK57">
        <v>1014</v>
      </c>
      <c r="CL57">
        <v>1014</v>
      </c>
      <c r="CM57">
        <v>1014</v>
      </c>
      <c r="CN57">
        <v>1015</v>
      </c>
      <c r="CO57">
        <v>1015</v>
      </c>
      <c r="CP57">
        <v>1015</v>
      </c>
      <c r="CQ57">
        <v>1015</v>
      </c>
      <c r="CR57">
        <v>1015</v>
      </c>
      <c r="CS57">
        <v>1015</v>
      </c>
      <c r="CT57">
        <v>1015</v>
      </c>
      <c r="CU57">
        <v>1015</v>
      </c>
      <c r="CV57">
        <v>1015</v>
      </c>
      <c r="CW57">
        <v>1015</v>
      </c>
      <c r="CX57">
        <v>1015</v>
      </c>
      <c r="CY57">
        <v>1015</v>
      </c>
      <c r="CZ57">
        <v>1015</v>
      </c>
      <c r="DA57">
        <v>1015</v>
      </c>
      <c r="DB57">
        <v>1015</v>
      </c>
      <c r="DC57">
        <v>1015</v>
      </c>
      <c r="DD57">
        <v>1015</v>
      </c>
      <c r="DE57">
        <v>1015</v>
      </c>
      <c r="DF57">
        <v>1015</v>
      </c>
      <c r="DG57">
        <v>1015</v>
      </c>
      <c r="DH57">
        <v>1015</v>
      </c>
      <c r="DI57">
        <v>1015</v>
      </c>
      <c r="DJ57">
        <v>1015</v>
      </c>
      <c r="DK57">
        <v>1015</v>
      </c>
      <c r="DL57">
        <v>1015</v>
      </c>
      <c r="DM57">
        <v>1015</v>
      </c>
      <c r="DN57">
        <v>1015</v>
      </c>
      <c r="DO57">
        <v>1015</v>
      </c>
      <c r="DP57">
        <v>1015</v>
      </c>
      <c r="DQ57">
        <v>1015</v>
      </c>
      <c r="DR57">
        <v>1015</v>
      </c>
      <c r="DS57">
        <v>1015</v>
      </c>
      <c r="DT57">
        <v>1015</v>
      </c>
      <c r="DU57">
        <v>1015</v>
      </c>
      <c r="DV57">
        <v>1015</v>
      </c>
      <c r="DW57">
        <v>1015</v>
      </c>
      <c r="DX57">
        <v>1015</v>
      </c>
      <c r="DY57">
        <v>1015</v>
      </c>
      <c r="DZ57">
        <v>1015</v>
      </c>
      <c r="EA57">
        <v>1015</v>
      </c>
      <c r="EB57">
        <v>1015</v>
      </c>
      <c r="EC57">
        <v>1015</v>
      </c>
      <c r="ED57">
        <v>1015</v>
      </c>
      <c r="EE57">
        <v>1015</v>
      </c>
      <c r="EF57">
        <v>1015</v>
      </c>
      <c r="EG57">
        <v>1015</v>
      </c>
      <c r="EH57">
        <v>1015</v>
      </c>
      <c r="EI57">
        <v>1015</v>
      </c>
      <c r="EJ57">
        <v>1015</v>
      </c>
      <c r="EK57">
        <v>1015</v>
      </c>
      <c r="EL57">
        <v>1015</v>
      </c>
      <c r="EM57">
        <v>1015</v>
      </c>
      <c r="EN57">
        <v>1015</v>
      </c>
      <c r="EO57">
        <v>1015</v>
      </c>
      <c r="EP57">
        <v>1015</v>
      </c>
      <c r="EQ57">
        <v>1015</v>
      </c>
      <c r="ER57">
        <v>1015</v>
      </c>
      <c r="ES57">
        <v>1015</v>
      </c>
      <c r="ET57">
        <v>1015</v>
      </c>
      <c r="EU57">
        <v>1015</v>
      </c>
      <c r="EV57">
        <v>1015</v>
      </c>
      <c r="EW57">
        <v>1015</v>
      </c>
      <c r="EX57">
        <v>1015</v>
      </c>
      <c r="EY57">
        <v>1015</v>
      </c>
      <c r="EZ57">
        <v>1015</v>
      </c>
      <c r="FA57">
        <v>1015</v>
      </c>
      <c r="FB57">
        <v>1015</v>
      </c>
      <c r="FC57">
        <v>1015</v>
      </c>
      <c r="FD57">
        <v>1015</v>
      </c>
      <c r="FE57">
        <v>1015</v>
      </c>
      <c r="FF57">
        <v>1015</v>
      </c>
      <c r="FG57">
        <v>1015</v>
      </c>
      <c r="FH57">
        <v>1015</v>
      </c>
    </row>
    <row r="58" spans="1:164" x14ac:dyDescent="0.35">
      <c r="A58" t="s">
        <v>175</v>
      </c>
      <c r="B58" t="s">
        <v>142</v>
      </c>
      <c r="C58">
        <v>44.093499999999999</v>
      </c>
      <c r="D58">
        <v>113.9448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1</v>
      </c>
      <c r="O58">
        <v>1</v>
      </c>
      <c r="P58">
        <v>1</v>
      </c>
      <c r="Q58">
        <v>1</v>
      </c>
      <c r="R58">
        <v>1</v>
      </c>
      <c r="S58">
        <v>3</v>
      </c>
      <c r="T58">
        <v>4</v>
      </c>
      <c r="U58">
        <v>5</v>
      </c>
      <c r="V58">
        <v>5</v>
      </c>
      <c r="W58">
        <v>5</v>
      </c>
      <c r="X58">
        <v>5</v>
      </c>
      <c r="Y58">
        <v>5</v>
      </c>
      <c r="Z58">
        <v>6</v>
      </c>
      <c r="AA58">
        <v>6</v>
      </c>
      <c r="AB58">
        <v>6</v>
      </c>
      <c r="AC58">
        <v>7</v>
      </c>
      <c r="AD58">
        <v>8</v>
      </c>
      <c r="AE58">
        <v>8</v>
      </c>
      <c r="AF58">
        <v>8</v>
      </c>
      <c r="AG58">
        <v>10</v>
      </c>
      <c r="AH58">
        <v>16</v>
      </c>
      <c r="AI58">
        <v>17</v>
      </c>
      <c r="AJ58">
        <v>26</v>
      </c>
      <c r="AK58">
        <v>27</v>
      </c>
      <c r="AL58">
        <v>34</v>
      </c>
      <c r="AM58">
        <v>35</v>
      </c>
      <c r="AN58">
        <v>38</v>
      </c>
      <c r="AO58">
        <v>43</v>
      </c>
      <c r="AP58">
        <v>45</v>
      </c>
      <c r="AQ58">
        <v>49</v>
      </c>
      <c r="AR58">
        <v>52</v>
      </c>
      <c r="AS58">
        <v>54</v>
      </c>
      <c r="AT58">
        <v>59</v>
      </c>
      <c r="AU58">
        <v>63</v>
      </c>
      <c r="AV58">
        <v>65</v>
      </c>
      <c r="AW58">
        <v>65</v>
      </c>
      <c r="AX58">
        <v>67</v>
      </c>
      <c r="AY58">
        <v>70</v>
      </c>
      <c r="AZ58">
        <v>70</v>
      </c>
      <c r="BA58">
        <v>70</v>
      </c>
      <c r="BB58">
        <v>71</v>
      </c>
      <c r="BC58">
        <v>71</v>
      </c>
      <c r="BD58">
        <v>71</v>
      </c>
      <c r="BE58">
        <v>71</v>
      </c>
      <c r="BF58">
        <v>71</v>
      </c>
      <c r="BG58">
        <v>73</v>
      </c>
      <c r="BH58">
        <v>73</v>
      </c>
      <c r="BI58">
        <v>73</v>
      </c>
      <c r="BJ58">
        <v>74</v>
      </c>
      <c r="BK58">
        <v>74</v>
      </c>
      <c r="BL58">
        <v>74</v>
      </c>
      <c r="BM58">
        <v>74</v>
      </c>
      <c r="BN58">
        <v>74</v>
      </c>
      <c r="BO58">
        <v>74</v>
      </c>
      <c r="BP58">
        <v>74</v>
      </c>
      <c r="BQ58">
        <v>74</v>
      </c>
      <c r="BR58">
        <v>74</v>
      </c>
      <c r="BS58">
        <v>74</v>
      </c>
      <c r="BT58">
        <v>74</v>
      </c>
      <c r="BU58">
        <v>74</v>
      </c>
      <c r="BV58">
        <v>74</v>
      </c>
      <c r="BW58">
        <v>74</v>
      </c>
      <c r="BX58">
        <v>74</v>
      </c>
      <c r="BY58">
        <v>74</v>
      </c>
      <c r="BZ58">
        <v>74</v>
      </c>
      <c r="CA58">
        <v>74</v>
      </c>
      <c r="CB58">
        <v>74</v>
      </c>
      <c r="CC58">
        <v>74</v>
      </c>
      <c r="CD58">
        <v>74</v>
      </c>
      <c r="CE58">
        <v>79</v>
      </c>
      <c r="CF58">
        <v>79</v>
      </c>
      <c r="CG58">
        <v>79</v>
      </c>
      <c r="CH58">
        <v>83</v>
      </c>
      <c r="CI58">
        <v>83</v>
      </c>
      <c r="CJ58">
        <v>91</v>
      </c>
      <c r="CK58">
        <v>94</v>
      </c>
      <c r="CL58">
        <v>94</v>
      </c>
      <c r="CM58">
        <v>103</v>
      </c>
      <c r="CN58">
        <v>104</v>
      </c>
      <c r="CO58">
        <v>104</v>
      </c>
      <c r="CP58">
        <v>104</v>
      </c>
      <c r="CQ58">
        <v>108</v>
      </c>
      <c r="CR58">
        <v>108</v>
      </c>
      <c r="CS58">
        <v>108</v>
      </c>
      <c r="CT58">
        <v>114</v>
      </c>
      <c r="CU58">
        <v>121</v>
      </c>
      <c r="CV58">
        <v>129</v>
      </c>
      <c r="CW58">
        <v>145</v>
      </c>
      <c r="CX58">
        <v>146</v>
      </c>
      <c r="CY58">
        <v>150</v>
      </c>
      <c r="CZ58">
        <v>152</v>
      </c>
      <c r="DA58">
        <v>154</v>
      </c>
      <c r="DB58">
        <v>154</v>
      </c>
      <c r="DC58">
        <v>156</v>
      </c>
      <c r="DD58">
        <v>160</v>
      </c>
      <c r="DE58">
        <v>167</v>
      </c>
      <c r="DF58">
        <v>171</v>
      </c>
      <c r="DG58">
        <v>172</v>
      </c>
      <c r="DH58">
        <v>172</v>
      </c>
      <c r="DI58">
        <v>184</v>
      </c>
      <c r="DJ58">
        <v>187</v>
      </c>
      <c r="DK58">
        <v>188</v>
      </c>
      <c r="DL58">
        <v>190</v>
      </c>
      <c r="DM58">
        <v>190</v>
      </c>
      <c r="DN58">
        <v>194</v>
      </c>
      <c r="DO58">
        <v>196</v>
      </c>
      <c r="DP58">
        <v>196</v>
      </c>
      <c r="DQ58">
        <v>196</v>
      </c>
      <c r="DR58">
        <v>196</v>
      </c>
      <c r="DS58">
        <v>196</v>
      </c>
      <c r="DT58">
        <v>196</v>
      </c>
      <c r="DU58">
        <v>196</v>
      </c>
      <c r="DV58">
        <v>199</v>
      </c>
      <c r="DW58">
        <v>199</v>
      </c>
      <c r="DX58">
        <v>201</v>
      </c>
      <c r="DY58">
        <v>204</v>
      </c>
      <c r="DZ58">
        <v>205</v>
      </c>
      <c r="EA58">
        <v>205</v>
      </c>
      <c r="EB58">
        <v>205</v>
      </c>
      <c r="EC58">
        <v>205</v>
      </c>
      <c r="ED58">
        <v>206</v>
      </c>
      <c r="EE58">
        <v>207</v>
      </c>
      <c r="EF58">
        <v>209</v>
      </c>
      <c r="EG58">
        <v>209</v>
      </c>
      <c r="EH58">
        <v>212</v>
      </c>
      <c r="EI58">
        <v>213</v>
      </c>
      <c r="EJ58">
        <v>213</v>
      </c>
      <c r="EK58">
        <v>213</v>
      </c>
      <c r="EL58">
        <v>218</v>
      </c>
      <c r="EM58">
        <v>226</v>
      </c>
      <c r="EN58">
        <v>230</v>
      </c>
      <c r="EO58">
        <v>230</v>
      </c>
      <c r="EP58">
        <v>231</v>
      </c>
      <c r="EQ58">
        <v>232</v>
      </c>
      <c r="ER58">
        <v>232</v>
      </c>
      <c r="ES58">
        <v>232</v>
      </c>
      <c r="ET58">
        <v>234</v>
      </c>
      <c r="EU58">
        <v>234</v>
      </c>
      <c r="EV58">
        <v>234</v>
      </c>
      <c r="EW58">
        <v>234</v>
      </c>
      <c r="EX58">
        <v>234</v>
      </c>
      <c r="EY58">
        <v>235</v>
      </c>
      <c r="EZ58">
        <v>235</v>
      </c>
      <c r="FA58">
        <v>236</v>
      </c>
      <c r="FB58">
        <v>236</v>
      </c>
      <c r="FC58">
        <v>236</v>
      </c>
      <c r="FD58">
        <v>236</v>
      </c>
      <c r="FE58">
        <v>236</v>
      </c>
      <c r="FF58">
        <v>236</v>
      </c>
      <c r="FG58">
        <v>237</v>
      </c>
      <c r="FH58">
        <v>237</v>
      </c>
    </row>
    <row r="59" spans="1:164" x14ac:dyDescent="0.35">
      <c r="A59" t="s">
        <v>153</v>
      </c>
      <c r="B59" t="s">
        <v>142</v>
      </c>
      <c r="C59">
        <v>32.9711</v>
      </c>
      <c r="D59">
        <v>119.455</v>
      </c>
      <c r="E59">
        <v>0</v>
      </c>
      <c r="F59">
        <v>0</v>
      </c>
      <c r="G59">
        <v>0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5</v>
      </c>
      <c r="O59">
        <v>6</v>
      </c>
      <c r="P59">
        <v>7</v>
      </c>
      <c r="Q59">
        <v>8</v>
      </c>
      <c r="R59">
        <v>12</v>
      </c>
      <c r="S59">
        <v>23</v>
      </c>
      <c r="T59">
        <v>34</v>
      </c>
      <c r="U59">
        <v>43</v>
      </c>
      <c r="V59">
        <v>51</v>
      </c>
      <c r="W59">
        <v>71</v>
      </c>
      <c r="X59">
        <v>81</v>
      </c>
      <c r="Y59">
        <v>93</v>
      </c>
      <c r="Z59">
        <v>125</v>
      </c>
      <c r="AA59">
        <v>139</v>
      </c>
      <c r="AB59">
        <v>157</v>
      </c>
      <c r="AC59">
        <v>186</v>
      </c>
      <c r="AD59">
        <v>218</v>
      </c>
      <c r="AE59">
        <v>258</v>
      </c>
      <c r="AF59">
        <v>280</v>
      </c>
      <c r="AG59">
        <v>318</v>
      </c>
      <c r="AH59">
        <v>356</v>
      </c>
      <c r="AI59">
        <v>373</v>
      </c>
      <c r="AJ59">
        <v>401</v>
      </c>
      <c r="AK59">
        <v>418</v>
      </c>
      <c r="AL59">
        <v>452</v>
      </c>
      <c r="AM59">
        <v>458</v>
      </c>
      <c r="AN59">
        <v>478</v>
      </c>
      <c r="AO59">
        <v>498</v>
      </c>
      <c r="AP59">
        <v>515</v>
      </c>
      <c r="AQ59">
        <v>523</v>
      </c>
      <c r="AR59">
        <v>536</v>
      </c>
      <c r="AS59">
        <v>543</v>
      </c>
      <c r="AT59">
        <v>562</v>
      </c>
      <c r="AU59">
        <v>577</v>
      </c>
      <c r="AV59">
        <v>583</v>
      </c>
      <c r="AW59">
        <v>594</v>
      </c>
      <c r="AX59">
        <v>606</v>
      </c>
      <c r="AY59">
        <v>612</v>
      </c>
      <c r="AZ59">
        <v>621</v>
      </c>
      <c r="BA59">
        <v>627</v>
      </c>
      <c r="BB59">
        <v>627</v>
      </c>
      <c r="BC59">
        <v>629</v>
      </c>
      <c r="BD59">
        <v>630</v>
      </c>
      <c r="BE59">
        <v>630</v>
      </c>
      <c r="BF59">
        <v>631</v>
      </c>
      <c r="BG59">
        <v>631</v>
      </c>
      <c r="BH59">
        <v>631</v>
      </c>
      <c r="BI59">
        <v>631</v>
      </c>
      <c r="BJ59">
        <v>631</v>
      </c>
      <c r="BK59">
        <v>631</v>
      </c>
      <c r="BL59">
        <v>631</v>
      </c>
      <c r="BM59">
        <v>631</v>
      </c>
      <c r="BN59">
        <v>631</v>
      </c>
      <c r="BO59">
        <v>631</v>
      </c>
      <c r="BP59">
        <v>631</v>
      </c>
      <c r="BQ59">
        <v>631</v>
      </c>
      <c r="BR59">
        <v>631</v>
      </c>
      <c r="BS59">
        <v>631</v>
      </c>
      <c r="BT59">
        <v>631</v>
      </c>
      <c r="BU59">
        <v>631</v>
      </c>
      <c r="BV59">
        <v>631</v>
      </c>
      <c r="BW59">
        <v>631</v>
      </c>
      <c r="BX59">
        <v>631</v>
      </c>
      <c r="BY59">
        <v>632</v>
      </c>
      <c r="BZ59">
        <v>632</v>
      </c>
      <c r="CA59">
        <v>633</v>
      </c>
      <c r="CB59">
        <v>633</v>
      </c>
      <c r="CC59">
        <v>633</v>
      </c>
      <c r="CD59">
        <v>633</v>
      </c>
      <c r="CE59">
        <v>633</v>
      </c>
      <c r="CF59">
        <v>634</v>
      </c>
      <c r="CG59">
        <v>636</v>
      </c>
      <c r="CH59">
        <v>638</v>
      </c>
      <c r="CI59">
        <v>638</v>
      </c>
      <c r="CJ59">
        <v>641</v>
      </c>
      <c r="CK59">
        <v>642</v>
      </c>
      <c r="CL59">
        <v>642</v>
      </c>
      <c r="CM59">
        <v>643</v>
      </c>
      <c r="CN59">
        <v>643</v>
      </c>
      <c r="CO59">
        <v>643</v>
      </c>
      <c r="CP59">
        <v>643</v>
      </c>
      <c r="CQ59">
        <v>644</v>
      </c>
      <c r="CR59">
        <v>645</v>
      </c>
      <c r="CS59">
        <v>646</v>
      </c>
      <c r="CT59">
        <v>646</v>
      </c>
      <c r="CU59">
        <v>646</v>
      </c>
      <c r="CV59">
        <v>646</v>
      </c>
      <c r="CW59">
        <v>646</v>
      </c>
      <c r="CX59">
        <v>647</v>
      </c>
      <c r="CY59">
        <v>648</v>
      </c>
      <c r="CZ59">
        <v>650</v>
      </c>
      <c r="DA59">
        <v>650</v>
      </c>
      <c r="DB59">
        <v>650</v>
      </c>
      <c r="DC59">
        <v>650</v>
      </c>
      <c r="DD59">
        <v>650</v>
      </c>
      <c r="DE59">
        <v>650</v>
      </c>
      <c r="DF59">
        <v>651</v>
      </c>
      <c r="DG59">
        <v>652</v>
      </c>
      <c r="DH59">
        <v>652</v>
      </c>
      <c r="DI59">
        <v>652</v>
      </c>
      <c r="DJ59">
        <v>653</v>
      </c>
      <c r="DK59">
        <v>653</v>
      </c>
      <c r="DL59">
        <v>653</v>
      </c>
      <c r="DM59">
        <v>653</v>
      </c>
      <c r="DN59">
        <v>653</v>
      </c>
      <c r="DO59">
        <v>653</v>
      </c>
      <c r="DP59">
        <v>653</v>
      </c>
      <c r="DQ59">
        <v>653</v>
      </c>
      <c r="DR59">
        <v>653</v>
      </c>
      <c r="DS59">
        <v>653</v>
      </c>
      <c r="DT59">
        <v>653</v>
      </c>
      <c r="DU59">
        <v>653</v>
      </c>
      <c r="DV59">
        <v>653</v>
      </c>
      <c r="DW59">
        <v>653</v>
      </c>
      <c r="DX59">
        <v>653</v>
      </c>
      <c r="DY59">
        <v>653</v>
      </c>
      <c r="DZ59">
        <v>653</v>
      </c>
      <c r="EA59">
        <v>653</v>
      </c>
      <c r="EB59">
        <v>653</v>
      </c>
      <c r="EC59">
        <v>653</v>
      </c>
      <c r="ED59">
        <v>653</v>
      </c>
      <c r="EE59">
        <v>653</v>
      </c>
      <c r="EF59">
        <v>653</v>
      </c>
      <c r="EG59">
        <v>653</v>
      </c>
      <c r="EH59">
        <v>653</v>
      </c>
      <c r="EI59">
        <v>653</v>
      </c>
      <c r="EJ59">
        <v>653</v>
      </c>
      <c r="EK59">
        <v>653</v>
      </c>
      <c r="EL59">
        <v>653</v>
      </c>
      <c r="EM59">
        <v>653</v>
      </c>
      <c r="EN59">
        <v>653</v>
      </c>
      <c r="EO59">
        <v>653</v>
      </c>
      <c r="EP59">
        <v>653</v>
      </c>
      <c r="EQ59">
        <v>653</v>
      </c>
      <c r="ER59">
        <v>653</v>
      </c>
      <c r="ES59">
        <v>653</v>
      </c>
      <c r="ET59">
        <v>653</v>
      </c>
      <c r="EU59">
        <v>653</v>
      </c>
      <c r="EV59">
        <v>653</v>
      </c>
      <c r="EW59">
        <v>653</v>
      </c>
      <c r="EX59">
        <v>653</v>
      </c>
      <c r="EY59">
        <v>653</v>
      </c>
      <c r="EZ59">
        <v>653</v>
      </c>
      <c r="FA59">
        <v>653</v>
      </c>
      <c r="FB59">
        <v>653</v>
      </c>
      <c r="FC59">
        <v>653</v>
      </c>
      <c r="FD59">
        <v>653</v>
      </c>
      <c r="FE59">
        <v>653</v>
      </c>
      <c r="FF59">
        <v>653</v>
      </c>
      <c r="FG59">
        <v>653</v>
      </c>
      <c r="FH59">
        <v>653</v>
      </c>
    </row>
    <row r="60" spans="1:164" x14ac:dyDescent="0.35">
      <c r="A60" t="s">
        <v>151</v>
      </c>
      <c r="B60" t="s">
        <v>142</v>
      </c>
      <c r="C60">
        <v>27.614000000000001</v>
      </c>
      <c r="D60">
        <v>115.7221</v>
      </c>
      <c r="E60">
        <v>0</v>
      </c>
      <c r="F60">
        <v>0</v>
      </c>
      <c r="G60">
        <v>0</v>
      </c>
      <c r="H60">
        <v>0</v>
      </c>
      <c r="I60">
        <v>0</v>
      </c>
      <c r="J60">
        <v>2</v>
      </c>
      <c r="K60">
        <v>3</v>
      </c>
      <c r="L60">
        <v>3</v>
      </c>
      <c r="M60">
        <v>5</v>
      </c>
      <c r="N60">
        <v>7</v>
      </c>
      <c r="O60">
        <v>9</v>
      </c>
      <c r="P60">
        <v>12</v>
      </c>
      <c r="Q60">
        <v>18</v>
      </c>
      <c r="R60">
        <v>20</v>
      </c>
      <c r="S60">
        <v>27</v>
      </c>
      <c r="T60">
        <v>37</v>
      </c>
      <c r="U60">
        <v>45</v>
      </c>
      <c r="V60">
        <v>55</v>
      </c>
      <c r="W60">
        <v>73</v>
      </c>
      <c r="X60">
        <v>105</v>
      </c>
      <c r="Y60">
        <v>128</v>
      </c>
      <c r="Z60">
        <v>152</v>
      </c>
      <c r="AA60">
        <v>170</v>
      </c>
      <c r="AB60">
        <v>187</v>
      </c>
      <c r="AC60">
        <v>210</v>
      </c>
      <c r="AD60">
        <v>240</v>
      </c>
      <c r="AE60">
        <v>275</v>
      </c>
      <c r="AF60">
        <v>310</v>
      </c>
      <c r="AG60">
        <v>362</v>
      </c>
      <c r="AH60">
        <v>433</v>
      </c>
      <c r="AI60">
        <v>489</v>
      </c>
      <c r="AJ60">
        <v>555</v>
      </c>
      <c r="AK60">
        <v>613</v>
      </c>
      <c r="AL60">
        <v>645</v>
      </c>
      <c r="AM60">
        <v>683</v>
      </c>
      <c r="AN60">
        <v>719</v>
      </c>
      <c r="AO60">
        <v>754</v>
      </c>
      <c r="AP60">
        <v>790</v>
      </c>
      <c r="AQ60">
        <v>811</v>
      </c>
      <c r="AR60">
        <v>831</v>
      </c>
      <c r="AS60">
        <v>850</v>
      </c>
      <c r="AT60">
        <v>870</v>
      </c>
      <c r="AU60">
        <v>884</v>
      </c>
      <c r="AV60">
        <v>901</v>
      </c>
      <c r="AW60">
        <v>909</v>
      </c>
      <c r="AX60">
        <v>916</v>
      </c>
      <c r="AY60">
        <v>919</v>
      </c>
      <c r="AZ60">
        <v>923</v>
      </c>
      <c r="BA60">
        <v>927</v>
      </c>
      <c r="BB60">
        <v>932</v>
      </c>
      <c r="BC60">
        <v>934</v>
      </c>
      <c r="BD60">
        <v>934</v>
      </c>
      <c r="BE60">
        <v>934</v>
      </c>
      <c r="BF60">
        <v>934</v>
      </c>
      <c r="BG60">
        <v>934</v>
      </c>
      <c r="BH60">
        <v>934</v>
      </c>
      <c r="BI60">
        <v>934</v>
      </c>
      <c r="BJ60">
        <v>934</v>
      </c>
      <c r="BK60">
        <v>934</v>
      </c>
      <c r="BL60">
        <v>934</v>
      </c>
      <c r="BM60">
        <v>934</v>
      </c>
      <c r="BN60">
        <v>934</v>
      </c>
      <c r="BO60">
        <v>934</v>
      </c>
      <c r="BP60">
        <v>934</v>
      </c>
      <c r="BQ60">
        <v>934</v>
      </c>
      <c r="BR60">
        <v>934</v>
      </c>
      <c r="BS60">
        <v>934</v>
      </c>
      <c r="BT60">
        <v>934</v>
      </c>
      <c r="BU60">
        <v>935</v>
      </c>
      <c r="BV60">
        <v>935</v>
      </c>
      <c r="BW60">
        <v>935</v>
      </c>
      <c r="BX60">
        <v>935</v>
      </c>
      <c r="BY60">
        <v>935</v>
      </c>
      <c r="BZ60">
        <v>935</v>
      </c>
      <c r="CA60">
        <v>935</v>
      </c>
      <c r="CB60">
        <v>935</v>
      </c>
      <c r="CC60">
        <v>935</v>
      </c>
      <c r="CD60">
        <v>935</v>
      </c>
      <c r="CE60">
        <v>935</v>
      </c>
      <c r="CF60">
        <v>936</v>
      </c>
      <c r="CG60">
        <v>936</v>
      </c>
      <c r="CH60">
        <v>936</v>
      </c>
      <c r="CI60">
        <v>936</v>
      </c>
      <c r="CJ60">
        <v>936</v>
      </c>
      <c r="CK60">
        <v>936</v>
      </c>
      <c r="CL60">
        <v>936</v>
      </c>
      <c r="CM60">
        <v>936</v>
      </c>
      <c r="CN60">
        <v>936</v>
      </c>
      <c r="CO60">
        <v>936</v>
      </c>
      <c r="CP60">
        <v>936</v>
      </c>
      <c r="CQ60">
        <v>936</v>
      </c>
      <c r="CR60">
        <v>936</v>
      </c>
      <c r="CS60">
        <v>936</v>
      </c>
      <c r="CT60">
        <v>936</v>
      </c>
      <c r="CU60">
        <v>936</v>
      </c>
      <c r="CV60">
        <v>936</v>
      </c>
      <c r="CW60">
        <v>936</v>
      </c>
      <c r="CX60">
        <v>936</v>
      </c>
      <c r="CY60">
        <v>936</v>
      </c>
      <c r="CZ60">
        <v>936</v>
      </c>
      <c r="DA60">
        <v>936</v>
      </c>
      <c r="DB60">
        <v>936</v>
      </c>
      <c r="DC60">
        <v>936</v>
      </c>
      <c r="DD60">
        <v>936</v>
      </c>
      <c r="DE60">
        <v>936</v>
      </c>
      <c r="DF60">
        <v>936</v>
      </c>
      <c r="DG60">
        <v>936</v>
      </c>
      <c r="DH60">
        <v>936</v>
      </c>
      <c r="DI60">
        <v>936</v>
      </c>
      <c r="DJ60">
        <v>936</v>
      </c>
      <c r="DK60">
        <v>936</v>
      </c>
      <c r="DL60">
        <v>936</v>
      </c>
      <c r="DM60">
        <v>936</v>
      </c>
      <c r="DN60">
        <v>936</v>
      </c>
      <c r="DO60">
        <v>936</v>
      </c>
      <c r="DP60">
        <v>936</v>
      </c>
      <c r="DQ60">
        <v>936</v>
      </c>
      <c r="DR60">
        <v>936</v>
      </c>
      <c r="DS60">
        <v>936</v>
      </c>
      <c r="DT60">
        <v>936</v>
      </c>
      <c r="DU60">
        <v>936</v>
      </c>
      <c r="DV60">
        <v>936</v>
      </c>
      <c r="DW60">
        <v>936</v>
      </c>
      <c r="DX60">
        <v>936</v>
      </c>
      <c r="DY60">
        <v>936</v>
      </c>
      <c r="DZ60">
        <v>936</v>
      </c>
      <c r="EA60">
        <v>936</v>
      </c>
      <c r="EB60">
        <v>936</v>
      </c>
      <c r="EC60">
        <v>936</v>
      </c>
      <c r="ED60">
        <v>936</v>
      </c>
      <c r="EE60">
        <v>936</v>
      </c>
      <c r="EF60">
        <v>936</v>
      </c>
      <c r="EG60">
        <v>936</v>
      </c>
      <c r="EH60">
        <v>931</v>
      </c>
      <c r="EI60">
        <v>931</v>
      </c>
      <c r="EJ60">
        <v>931</v>
      </c>
      <c r="EK60">
        <v>931</v>
      </c>
      <c r="EL60">
        <v>931</v>
      </c>
      <c r="EM60">
        <v>931</v>
      </c>
      <c r="EN60">
        <v>931</v>
      </c>
      <c r="EO60">
        <v>931</v>
      </c>
      <c r="EP60">
        <v>931</v>
      </c>
      <c r="EQ60">
        <v>931</v>
      </c>
      <c r="ER60">
        <v>931</v>
      </c>
      <c r="ES60">
        <v>931</v>
      </c>
      <c r="ET60">
        <v>931</v>
      </c>
      <c r="EU60">
        <v>931</v>
      </c>
      <c r="EV60">
        <v>931</v>
      </c>
      <c r="EW60">
        <v>931</v>
      </c>
      <c r="EX60">
        <v>931</v>
      </c>
      <c r="EY60">
        <v>931</v>
      </c>
      <c r="EZ60">
        <v>931</v>
      </c>
      <c r="FA60">
        <v>931</v>
      </c>
      <c r="FB60">
        <v>931</v>
      </c>
      <c r="FC60">
        <v>931</v>
      </c>
      <c r="FD60">
        <v>931</v>
      </c>
      <c r="FE60">
        <v>931</v>
      </c>
      <c r="FF60">
        <v>931</v>
      </c>
      <c r="FG60">
        <v>931</v>
      </c>
      <c r="FH60">
        <v>931</v>
      </c>
    </row>
    <row r="61" spans="1:164" x14ac:dyDescent="0.35">
      <c r="A61" t="s">
        <v>172</v>
      </c>
      <c r="B61" t="s">
        <v>142</v>
      </c>
      <c r="C61">
        <v>43.6661</v>
      </c>
      <c r="D61">
        <v>126.1923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1</v>
      </c>
      <c r="N61">
        <v>1</v>
      </c>
      <c r="O61">
        <v>1</v>
      </c>
      <c r="P61">
        <v>1</v>
      </c>
      <c r="Q61">
        <v>1</v>
      </c>
      <c r="R61">
        <v>1</v>
      </c>
      <c r="S61">
        <v>2</v>
      </c>
      <c r="T61">
        <v>4</v>
      </c>
      <c r="U61">
        <v>4</v>
      </c>
      <c r="V61">
        <v>4</v>
      </c>
      <c r="W61">
        <v>12</v>
      </c>
      <c r="X61">
        <v>13</v>
      </c>
      <c r="Y61">
        <v>18</v>
      </c>
      <c r="Z61">
        <v>22</v>
      </c>
      <c r="AA61">
        <v>24</v>
      </c>
      <c r="AB61">
        <v>25</v>
      </c>
      <c r="AC61">
        <v>26</v>
      </c>
      <c r="AD61">
        <v>30</v>
      </c>
      <c r="AE61">
        <v>34</v>
      </c>
      <c r="AF61">
        <v>36</v>
      </c>
      <c r="AG61">
        <v>37</v>
      </c>
      <c r="AH61">
        <v>43</v>
      </c>
      <c r="AI61">
        <v>45</v>
      </c>
      <c r="AJ61">
        <v>52</v>
      </c>
      <c r="AK61">
        <v>54</v>
      </c>
      <c r="AL61">
        <v>60</v>
      </c>
      <c r="AM61">
        <v>63</v>
      </c>
      <c r="AN61">
        <v>65</v>
      </c>
      <c r="AO61">
        <v>67</v>
      </c>
      <c r="AP61">
        <v>73</v>
      </c>
      <c r="AQ61">
        <v>75</v>
      </c>
      <c r="AR61">
        <v>78</v>
      </c>
      <c r="AS61">
        <v>83</v>
      </c>
      <c r="AT61">
        <v>83</v>
      </c>
      <c r="AU61">
        <v>86</v>
      </c>
      <c r="AV61">
        <v>88</v>
      </c>
      <c r="AW61">
        <v>90</v>
      </c>
      <c r="AX61">
        <v>90</v>
      </c>
      <c r="AY61">
        <v>90</v>
      </c>
      <c r="AZ61">
        <v>91</v>
      </c>
      <c r="BA61">
        <v>91</v>
      </c>
      <c r="BB61">
        <v>91</v>
      </c>
      <c r="BC61">
        <v>91</v>
      </c>
      <c r="BD61">
        <v>91</v>
      </c>
      <c r="BE61">
        <v>91</v>
      </c>
      <c r="BF61">
        <v>91</v>
      </c>
      <c r="BG61">
        <v>92</v>
      </c>
      <c r="BH61">
        <v>92</v>
      </c>
      <c r="BI61">
        <v>92</v>
      </c>
      <c r="BJ61">
        <v>92</v>
      </c>
      <c r="BK61">
        <v>92</v>
      </c>
      <c r="BL61">
        <v>92</v>
      </c>
      <c r="BM61">
        <v>92</v>
      </c>
      <c r="BN61">
        <v>92</v>
      </c>
      <c r="BO61">
        <v>92</v>
      </c>
      <c r="BP61">
        <v>92</v>
      </c>
      <c r="BQ61">
        <v>92</v>
      </c>
      <c r="BR61">
        <v>92</v>
      </c>
      <c r="BS61">
        <v>92</v>
      </c>
      <c r="BT61">
        <v>92</v>
      </c>
      <c r="BU61">
        <v>92</v>
      </c>
      <c r="BV61">
        <v>92</v>
      </c>
      <c r="BW61">
        <v>92</v>
      </c>
      <c r="BX61">
        <v>92</v>
      </c>
      <c r="BY61">
        <v>92</v>
      </c>
      <c r="BZ61">
        <v>92</v>
      </c>
      <c r="CA61">
        <v>92</v>
      </c>
      <c r="CB61">
        <v>92</v>
      </c>
      <c r="CC61">
        <v>92</v>
      </c>
      <c r="CD61">
        <v>93</v>
      </c>
      <c r="CE61">
        <v>93</v>
      </c>
      <c r="CF61">
        <v>95</v>
      </c>
      <c r="CG61">
        <v>96</v>
      </c>
      <c r="CH61">
        <v>96</v>
      </c>
      <c r="CI61">
        <v>96</v>
      </c>
      <c r="CJ61">
        <v>96</v>
      </c>
      <c r="CK61">
        <v>96</v>
      </c>
      <c r="CL61">
        <v>96</v>
      </c>
      <c r="CM61">
        <v>97</v>
      </c>
      <c r="CN61">
        <v>97</v>
      </c>
      <c r="CO61">
        <v>97</v>
      </c>
      <c r="CP61">
        <v>97</v>
      </c>
      <c r="CQ61">
        <v>97</v>
      </c>
      <c r="CR61">
        <v>98</v>
      </c>
      <c r="CS61">
        <v>99</v>
      </c>
      <c r="CT61">
        <v>99</v>
      </c>
      <c r="CU61">
        <v>99</v>
      </c>
      <c r="CV61">
        <v>99</v>
      </c>
      <c r="CW61">
        <v>99</v>
      </c>
      <c r="CX61">
        <v>99</v>
      </c>
      <c r="CY61">
        <v>99</v>
      </c>
      <c r="CZ61">
        <v>101</v>
      </c>
      <c r="DA61">
        <v>102</v>
      </c>
      <c r="DB61">
        <v>102</v>
      </c>
      <c r="DC61">
        <v>103</v>
      </c>
      <c r="DD61">
        <v>103</v>
      </c>
      <c r="DE61">
        <v>103</v>
      </c>
      <c r="DF61">
        <v>103</v>
      </c>
      <c r="DG61">
        <v>104</v>
      </c>
      <c r="DH61">
        <v>104</v>
      </c>
      <c r="DI61">
        <v>105</v>
      </c>
      <c r="DJ61">
        <v>105</v>
      </c>
      <c r="DK61">
        <v>105</v>
      </c>
      <c r="DL61">
        <v>108</v>
      </c>
      <c r="DM61">
        <v>108</v>
      </c>
      <c r="DN61">
        <v>108</v>
      </c>
      <c r="DO61">
        <v>108</v>
      </c>
      <c r="DP61">
        <v>113</v>
      </c>
      <c r="DQ61">
        <v>122</v>
      </c>
      <c r="DR61">
        <v>123</v>
      </c>
      <c r="DS61">
        <v>123</v>
      </c>
      <c r="DT61">
        <v>123</v>
      </c>
      <c r="DU61">
        <v>123</v>
      </c>
      <c r="DV61">
        <v>128</v>
      </c>
      <c r="DW61">
        <v>128</v>
      </c>
      <c r="DX61">
        <v>128</v>
      </c>
      <c r="DY61">
        <v>128</v>
      </c>
      <c r="DZ61">
        <v>128</v>
      </c>
      <c r="EA61">
        <v>133</v>
      </c>
      <c r="EB61">
        <v>136</v>
      </c>
      <c r="EC61">
        <v>142</v>
      </c>
      <c r="ED61">
        <v>144</v>
      </c>
      <c r="EE61">
        <v>144</v>
      </c>
      <c r="EF61">
        <v>147</v>
      </c>
      <c r="EG61">
        <v>147</v>
      </c>
      <c r="EH61">
        <v>148</v>
      </c>
      <c r="EI61">
        <v>149</v>
      </c>
      <c r="EJ61">
        <v>150</v>
      </c>
      <c r="EK61">
        <v>151</v>
      </c>
      <c r="EL61">
        <v>153</v>
      </c>
      <c r="EM61">
        <v>153</v>
      </c>
      <c r="EN61">
        <v>153</v>
      </c>
      <c r="EO61">
        <v>153</v>
      </c>
      <c r="EP61">
        <v>153</v>
      </c>
      <c r="EQ61">
        <v>153</v>
      </c>
      <c r="ER61">
        <v>153</v>
      </c>
      <c r="ES61">
        <v>153</v>
      </c>
      <c r="ET61">
        <v>153</v>
      </c>
      <c r="EU61">
        <v>153</v>
      </c>
      <c r="EV61">
        <v>153</v>
      </c>
      <c r="EW61">
        <v>153</v>
      </c>
      <c r="EX61">
        <v>153</v>
      </c>
      <c r="EY61">
        <v>153</v>
      </c>
      <c r="EZ61">
        <v>153</v>
      </c>
      <c r="FA61">
        <v>153</v>
      </c>
      <c r="FB61">
        <v>153</v>
      </c>
      <c r="FC61">
        <v>153</v>
      </c>
      <c r="FD61">
        <v>153</v>
      </c>
      <c r="FE61">
        <v>153</v>
      </c>
      <c r="FF61">
        <v>153</v>
      </c>
      <c r="FG61">
        <v>153</v>
      </c>
      <c r="FH61">
        <v>153</v>
      </c>
    </row>
    <row r="62" spans="1:164" x14ac:dyDescent="0.35">
      <c r="A62" t="s">
        <v>171</v>
      </c>
      <c r="B62" t="s">
        <v>142</v>
      </c>
      <c r="C62">
        <v>41.2956</v>
      </c>
      <c r="D62">
        <v>122.60850000000001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1</v>
      </c>
      <c r="M62">
        <v>1</v>
      </c>
      <c r="N62">
        <v>1</v>
      </c>
      <c r="O62">
        <v>1</v>
      </c>
      <c r="P62">
        <v>1</v>
      </c>
      <c r="Q62">
        <v>1</v>
      </c>
      <c r="R62">
        <v>2</v>
      </c>
      <c r="S62">
        <v>4</v>
      </c>
      <c r="T62">
        <v>5</v>
      </c>
      <c r="U62">
        <v>7</v>
      </c>
      <c r="V62">
        <v>8</v>
      </c>
      <c r="W62">
        <v>12</v>
      </c>
      <c r="X62">
        <v>13</v>
      </c>
      <c r="Y62">
        <v>19</v>
      </c>
      <c r="Z62">
        <v>20</v>
      </c>
      <c r="AA62">
        <v>22</v>
      </c>
      <c r="AB62">
        <v>29</v>
      </c>
      <c r="AC62">
        <v>31</v>
      </c>
      <c r="AD62">
        <v>40</v>
      </c>
      <c r="AE62">
        <v>43</v>
      </c>
      <c r="AF62">
        <v>53</v>
      </c>
      <c r="AG62">
        <v>55</v>
      </c>
      <c r="AH62">
        <v>59</v>
      </c>
      <c r="AI62">
        <v>61</v>
      </c>
      <c r="AJ62">
        <v>66</v>
      </c>
      <c r="AK62">
        <v>73</v>
      </c>
      <c r="AL62">
        <v>80</v>
      </c>
      <c r="AM62">
        <v>83</v>
      </c>
      <c r="AN62">
        <v>88</v>
      </c>
      <c r="AO62">
        <v>93</v>
      </c>
      <c r="AP62">
        <v>93</v>
      </c>
      <c r="AQ62">
        <v>96</v>
      </c>
      <c r="AR62">
        <v>103</v>
      </c>
      <c r="AS62">
        <v>103</v>
      </c>
      <c r="AT62">
        <v>106</v>
      </c>
      <c r="AU62">
        <v>106</v>
      </c>
      <c r="AV62">
        <v>106</v>
      </c>
      <c r="AW62">
        <v>106</v>
      </c>
      <c r="AX62">
        <v>107</v>
      </c>
      <c r="AY62">
        <v>109</v>
      </c>
      <c r="AZ62">
        <v>109</v>
      </c>
      <c r="BA62">
        <v>111</v>
      </c>
      <c r="BB62">
        <v>111</v>
      </c>
      <c r="BC62">
        <v>112</v>
      </c>
      <c r="BD62">
        <v>112</v>
      </c>
      <c r="BE62">
        <v>113</v>
      </c>
      <c r="BF62">
        <v>114</v>
      </c>
      <c r="BG62">
        <v>115</v>
      </c>
      <c r="BH62">
        <v>120</v>
      </c>
      <c r="BI62">
        <v>122</v>
      </c>
      <c r="BJ62">
        <v>122</v>
      </c>
      <c r="BK62">
        <v>122</v>
      </c>
      <c r="BL62">
        <v>122</v>
      </c>
      <c r="BM62">
        <v>124</v>
      </c>
      <c r="BN62">
        <v>124</v>
      </c>
      <c r="BO62">
        <v>124</v>
      </c>
      <c r="BP62">
        <v>124</v>
      </c>
      <c r="BQ62">
        <v>124</v>
      </c>
      <c r="BR62">
        <v>124</v>
      </c>
      <c r="BS62">
        <v>124</v>
      </c>
      <c r="BT62">
        <v>124</v>
      </c>
      <c r="BU62">
        <v>124</v>
      </c>
      <c r="BV62">
        <v>124</v>
      </c>
      <c r="BW62">
        <v>124</v>
      </c>
      <c r="BX62">
        <v>124</v>
      </c>
      <c r="BY62">
        <v>124</v>
      </c>
      <c r="BZ62">
        <v>125</v>
      </c>
      <c r="CA62">
        <v>126</v>
      </c>
      <c r="CB62">
        <v>128</v>
      </c>
      <c r="CC62">
        <v>130</v>
      </c>
      <c r="CD62">
        <v>131</v>
      </c>
      <c r="CE62">
        <v>132</v>
      </c>
      <c r="CF62">
        <v>132</v>
      </c>
      <c r="CG62">
        <v>133</v>
      </c>
      <c r="CH62">
        <v>136</v>
      </c>
      <c r="CI62">
        <v>136</v>
      </c>
      <c r="CJ62">
        <v>138</v>
      </c>
      <c r="CK62">
        <v>138</v>
      </c>
      <c r="CL62">
        <v>140</v>
      </c>
      <c r="CM62">
        <v>140</v>
      </c>
      <c r="CN62">
        <v>142</v>
      </c>
      <c r="CO62">
        <v>142</v>
      </c>
      <c r="CP62">
        <v>143</v>
      </c>
      <c r="CQ62">
        <v>143</v>
      </c>
      <c r="CR62">
        <v>143</v>
      </c>
      <c r="CS62">
        <v>143</v>
      </c>
      <c r="CT62">
        <v>143</v>
      </c>
      <c r="CU62">
        <v>143</v>
      </c>
      <c r="CV62">
        <v>143</v>
      </c>
      <c r="CW62">
        <v>143</v>
      </c>
      <c r="CX62">
        <v>143</v>
      </c>
      <c r="CY62">
        <v>143</v>
      </c>
      <c r="CZ62">
        <v>143</v>
      </c>
      <c r="DA62">
        <v>144</v>
      </c>
      <c r="DB62">
        <v>144</v>
      </c>
      <c r="DC62">
        <v>144</v>
      </c>
      <c r="DD62">
        <v>144</v>
      </c>
      <c r="DE62">
        <v>144</v>
      </c>
      <c r="DF62">
        <v>144</v>
      </c>
      <c r="DG62">
        <v>144</v>
      </c>
      <c r="DH62">
        <v>144</v>
      </c>
      <c r="DI62">
        <v>144</v>
      </c>
      <c r="DJ62">
        <v>144</v>
      </c>
      <c r="DK62">
        <v>144</v>
      </c>
      <c r="DL62">
        <v>144</v>
      </c>
      <c r="DM62">
        <v>144</v>
      </c>
      <c r="DN62">
        <v>144</v>
      </c>
      <c r="DO62">
        <v>144</v>
      </c>
      <c r="DP62">
        <v>144</v>
      </c>
      <c r="DQ62">
        <v>144</v>
      </c>
      <c r="DR62">
        <v>144</v>
      </c>
      <c r="DS62">
        <v>144</v>
      </c>
      <c r="DT62">
        <v>144</v>
      </c>
      <c r="DU62">
        <v>144</v>
      </c>
      <c r="DV62">
        <v>144</v>
      </c>
      <c r="DW62">
        <v>144</v>
      </c>
      <c r="DX62">
        <v>145</v>
      </c>
      <c r="DY62">
        <v>147</v>
      </c>
      <c r="DZ62">
        <v>147</v>
      </c>
      <c r="EA62">
        <v>147</v>
      </c>
      <c r="EB62">
        <v>147</v>
      </c>
      <c r="EC62">
        <v>147</v>
      </c>
      <c r="ED62">
        <v>147</v>
      </c>
      <c r="EE62">
        <v>147</v>
      </c>
      <c r="EF62">
        <v>147</v>
      </c>
      <c r="EG62">
        <v>147</v>
      </c>
      <c r="EH62">
        <v>147</v>
      </c>
      <c r="EI62">
        <v>147</v>
      </c>
      <c r="EJ62">
        <v>147</v>
      </c>
      <c r="EK62">
        <v>147</v>
      </c>
      <c r="EL62">
        <v>147</v>
      </c>
      <c r="EM62">
        <v>147</v>
      </c>
      <c r="EN62">
        <v>147</v>
      </c>
      <c r="EO62">
        <v>147</v>
      </c>
      <c r="EP62">
        <v>147</v>
      </c>
      <c r="EQ62">
        <v>147</v>
      </c>
      <c r="ER62">
        <v>147</v>
      </c>
      <c r="ES62">
        <v>147</v>
      </c>
      <c r="ET62">
        <v>147</v>
      </c>
      <c r="EU62">
        <v>147</v>
      </c>
      <c r="EV62">
        <v>147</v>
      </c>
      <c r="EW62">
        <v>147</v>
      </c>
      <c r="EX62">
        <v>147</v>
      </c>
      <c r="EY62">
        <v>147</v>
      </c>
      <c r="EZ62">
        <v>147</v>
      </c>
      <c r="FA62">
        <v>147</v>
      </c>
      <c r="FB62">
        <v>147</v>
      </c>
      <c r="FC62">
        <v>147</v>
      </c>
      <c r="FD62">
        <v>147</v>
      </c>
      <c r="FE62">
        <v>147</v>
      </c>
      <c r="FF62">
        <v>147</v>
      </c>
      <c r="FG62">
        <v>147</v>
      </c>
      <c r="FH62">
        <v>147</v>
      </c>
    </row>
    <row r="63" spans="1:164" x14ac:dyDescent="0.35">
      <c r="A63" t="s">
        <v>181</v>
      </c>
      <c r="B63" t="s">
        <v>142</v>
      </c>
      <c r="C63">
        <v>22.166699999999999</v>
      </c>
      <c r="D63">
        <v>113.55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1</v>
      </c>
      <c r="U63">
        <v>1</v>
      </c>
      <c r="V63">
        <v>1</v>
      </c>
      <c r="W63">
        <v>1</v>
      </c>
      <c r="X63">
        <v>1</v>
      </c>
      <c r="Y63">
        <v>1</v>
      </c>
      <c r="Z63">
        <v>2</v>
      </c>
      <c r="AA63">
        <v>3</v>
      </c>
      <c r="AB63">
        <v>3</v>
      </c>
      <c r="AC63">
        <v>3</v>
      </c>
      <c r="AD63">
        <v>5</v>
      </c>
      <c r="AE63">
        <v>5</v>
      </c>
      <c r="AF63">
        <v>5</v>
      </c>
      <c r="AG63">
        <v>5</v>
      </c>
      <c r="AH63">
        <v>6</v>
      </c>
      <c r="AI63">
        <v>6</v>
      </c>
      <c r="AJ63">
        <v>6</v>
      </c>
      <c r="AK63">
        <v>6</v>
      </c>
      <c r="AL63">
        <v>6</v>
      </c>
      <c r="AM63">
        <v>7</v>
      </c>
      <c r="AN63">
        <v>7</v>
      </c>
      <c r="AO63">
        <v>8</v>
      </c>
      <c r="AP63">
        <v>8</v>
      </c>
      <c r="AQ63">
        <v>8</v>
      </c>
      <c r="AR63">
        <v>8</v>
      </c>
      <c r="AS63">
        <v>8</v>
      </c>
      <c r="AT63">
        <v>9</v>
      </c>
      <c r="AU63">
        <v>9</v>
      </c>
      <c r="AV63">
        <v>9</v>
      </c>
      <c r="AW63">
        <v>10</v>
      </c>
      <c r="AX63">
        <v>10</v>
      </c>
      <c r="AY63">
        <v>10</v>
      </c>
      <c r="AZ63">
        <v>10</v>
      </c>
      <c r="BA63">
        <v>10</v>
      </c>
      <c r="BB63">
        <v>10</v>
      </c>
      <c r="BC63">
        <v>10</v>
      </c>
      <c r="BD63">
        <v>10</v>
      </c>
      <c r="BE63">
        <v>10</v>
      </c>
      <c r="BF63">
        <v>10</v>
      </c>
      <c r="BG63">
        <v>10</v>
      </c>
      <c r="BH63">
        <v>10</v>
      </c>
      <c r="BI63">
        <v>10</v>
      </c>
      <c r="BJ63">
        <v>10</v>
      </c>
      <c r="BK63">
        <v>10</v>
      </c>
      <c r="BL63">
        <v>10</v>
      </c>
      <c r="BM63">
        <v>10</v>
      </c>
      <c r="BN63">
        <v>10</v>
      </c>
      <c r="BO63">
        <v>10</v>
      </c>
      <c r="BP63">
        <v>10</v>
      </c>
      <c r="BQ63">
        <v>10</v>
      </c>
      <c r="BR63">
        <v>10</v>
      </c>
      <c r="BS63">
        <v>10</v>
      </c>
      <c r="BT63">
        <v>10</v>
      </c>
      <c r="BU63">
        <v>10</v>
      </c>
      <c r="BV63">
        <v>10</v>
      </c>
      <c r="BW63">
        <v>10</v>
      </c>
      <c r="BX63">
        <v>10</v>
      </c>
      <c r="BY63">
        <v>10</v>
      </c>
      <c r="BZ63">
        <v>10</v>
      </c>
      <c r="CA63">
        <v>10</v>
      </c>
      <c r="CB63">
        <v>10</v>
      </c>
      <c r="CC63">
        <v>10</v>
      </c>
      <c r="CD63">
        <v>10</v>
      </c>
      <c r="CE63">
        <v>10</v>
      </c>
      <c r="CF63">
        <v>10</v>
      </c>
      <c r="CG63">
        <v>10</v>
      </c>
      <c r="CH63">
        <v>13</v>
      </c>
      <c r="CI63">
        <v>13</v>
      </c>
      <c r="CJ63">
        <v>13</v>
      </c>
      <c r="CK63">
        <v>16</v>
      </c>
      <c r="CL63">
        <v>16</v>
      </c>
      <c r="CM63">
        <v>16</v>
      </c>
      <c r="CN63">
        <v>17</v>
      </c>
      <c r="CO63">
        <v>20</v>
      </c>
      <c r="CP63">
        <v>22</v>
      </c>
      <c r="CQ63">
        <v>24</v>
      </c>
      <c r="CR63">
        <v>26</v>
      </c>
      <c r="CS63">
        <v>27</v>
      </c>
      <c r="CT63">
        <v>27</v>
      </c>
      <c r="CU63">
        <v>28</v>
      </c>
      <c r="CV63">
        <v>31</v>
      </c>
      <c r="CW63">
        <v>32</v>
      </c>
      <c r="CX63">
        <v>33</v>
      </c>
      <c r="CY63">
        <v>34</v>
      </c>
      <c r="CZ63">
        <v>35</v>
      </c>
      <c r="DA63">
        <v>35</v>
      </c>
      <c r="DB63">
        <v>37</v>
      </c>
      <c r="DC63">
        <v>39</v>
      </c>
      <c r="DD63">
        <v>39</v>
      </c>
      <c r="DE63">
        <v>39</v>
      </c>
      <c r="DF63">
        <v>40</v>
      </c>
      <c r="DG63">
        <v>40</v>
      </c>
      <c r="DH63">
        <v>40</v>
      </c>
      <c r="DI63">
        <v>40</v>
      </c>
      <c r="DJ63">
        <v>41</v>
      </c>
      <c r="DK63">
        <v>42</v>
      </c>
      <c r="DL63">
        <v>42</v>
      </c>
      <c r="DM63">
        <v>43</v>
      </c>
      <c r="DN63">
        <v>43</v>
      </c>
      <c r="DO63">
        <v>43</v>
      </c>
      <c r="DP63">
        <v>44</v>
      </c>
      <c r="DQ63">
        <v>44</v>
      </c>
      <c r="DR63">
        <v>44</v>
      </c>
      <c r="DS63">
        <v>44</v>
      </c>
      <c r="DT63">
        <v>44</v>
      </c>
      <c r="DU63">
        <v>44</v>
      </c>
      <c r="DV63">
        <v>45</v>
      </c>
      <c r="DW63">
        <v>45</v>
      </c>
      <c r="DX63">
        <v>45</v>
      </c>
      <c r="DY63">
        <v>45</v>
      </c>
      <c r="DZ63">
        <v>45</v>
      </c>
      <c r="EA63">
        <v>45</v>
      </c>
      <c r="EB63">
        <v>45</v>
      </c>
      <c r="EC63">
        <v>45</v>
      </c>
      <c r="ED63">
        <v>45</v>
      </c>
      <c r="EE63">
        <v>45</v>
      </c>
      <c r="EF63">
        <v>45</v>
      </c>
      <c r="EG63">
        <v>45</v>
      </c>
      <c r="EH63">
        <v>45</v>
      </c>
      <c r="EI63">
        <v>45</v>
      </c>
      <c r="EJ63">
        <v>45</v>
      </c>
      <c r="EK63">
        <v>45</v>
      </c>
      <c r="EL63">
        <v>45</v>
      </c>
      <c r="EM63">
        <v>45</v>
      </c>
      <c r="EN63">
        <v>45</v>
      </c>
      <c r="EO63">
        <v>45</v>
      </c>
      <c r="EP63">
        <v>45</v>
      </c>
      <c r="EQ63">
        <v>45</v>
      </c>
      <c r="ER63">
        <v>45</v>
      </c>
      <c r="ES63">
        <v>45</v>
      </c>
      <c r="ET63">
        <v>45</v>
      </c>
      <c r="EU63">
        <v>45</v>
      </c>
      <c r="EV63">
        <v>45</v>
      </c>
      <c r="EW63">
        <v>45</v>
      </c>
      <c r="EX63">
        <v>45</v>
      </c>
      <c r="EY63">
        <v>45</v>
      </c>
      <c r="EZ63">
        <v>45</v>
      </c>
      <c r="FA63">
        <v>45</v>
      </c>
      <c r="FB63">
        <v>45</v>
      </c>
      <c r="FC63">
        <v>45</v>
      </c>
      <c r="FD63">
        <v>45</v>
      </c>
      <c r="FE63">
        <v>45</v>
      </c>
      <c r="FF63">
        <v>45</v>
      </c>
      <c r="FG63">
        <v>45</v>
      </c>
      <c r="FH63">
        <v>45</v>
      </c>
    </row>
    <row r="64" spans="1:164" x14ac:dyDescent="0.35">
      <c r="A64" t="s">
        <v>176</v>
      </c>
      <c r="B64" t="s">
        <v>142</v>
      </c>
      <c r="C64">
        <v>37.269199999999998</v>
      </c>
      <c r="D64">
        <v>106.16549999999999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1</v>
      </c>
      <c r="R64">
        <v>1</v>
      </c>
      <c r="S64">
        <v>1</v>
      </c>
      <c r="T64">
        <v>1</v>
      </c>
      <c r="U64">
        <v>5</v>
      </c>
      <c r="V64">
        <v>15</v>
      </c>
      <c r="W64">
        <v>13</v>
      </c>
      <c r="X64">
        <v>13</v>
      </c>
      <c r="Y64">
        <v>22</v>
      </c>
      <c r="Z64">
        <v>24</v>
      </c>
      <c r="AA64">
        <v>24</v>
      </c>
      <c r="AB64">
        <v>24</v>
      </c>
      <c r="AC64">
        <v>33</v>
      </c>
      <c r="AD64">
        <v>33</v>
      </c>
      <c r="AE64">
        <v>35</v>
      </c>
      <c r="AF64">
        <v>42</v>
      </c>
      <c r="AG64">
        <v>42</v>
      </c>
      <c r="AH64">
        <v>44</v>
      </c>
      <c r="AI64">
        <v>48</v>
      </c>
      <c r="AJ64">
        <v>48</v>
      </c>
      <c r="AK64">
        <v>56</v>
      </c>
      <c r="AL64">
        <v>58</v>
      </c>
      <c r="AM64">
        <v>61</v>
      </c>
      <c r="AN64">
        <v>65</v>
      </c>
      <c r="AO64">
        <v>68</v>
      </c>
      <c r="AP64">
        <v>68</v>
      </c>
      <c r="AQ64">
        <v>69</v>
      </c>
      <c r="AR64">
        <v>69</v>
      </c>
      <c r="AS64">
        <v>69</v>
      </c>
      <c r="AT64">
        <v>69</v>
      </c>
      <c r="AU64">
        <v>69</v>
      </c>
      <c r="AV64">
        <v>69</v>
      </c>
      <c r="AW64">
        <v>71</v>
      </c>
      <c r="AX64">
        <v>71</v>
      </c>
      <c r="AY64">
        <v>71</v>
      </c>
      <c r="AZ64">
        <v>71</v>
      </c>
      <c r="BA64">
        <v>71</v>
      </c>
      <c r="BB64">
        <v>72</v>
      </c>
      <c r="BC64">
        <v>72</v>
      </c>
      <c r="BD64">
        <v>72</v>
      </c>
      <c r="BE64">
        <v>73</v>
      </c>
      <c r="BF64">
        <v>73</v>
      </c>
      <c r="BG64">
        <v>75</v>
      </c>
      <c r="BH64">
        <v>75</v>
      </c>
      <c r="BI64">
        <v>75</v>
      </c>
      <c r="BJ64">
        <v>75</v>
      </c>
      <c r="BK64">
        <v>75</v>
      </c>
      <c r="BL64">
        <v>75</v>
      </c>
      <c r="BM64">
        <v>75</v>
      </c>
      <c r="BN64">
        <v>75</v>
      </c>
      <c r="BO64">
        <v>75</v>
      </c>
      <c r="BP64">
        <v>75</v>
      </c>
      <c r="BQ64">
        <v>75</v>
      </c>
      <c r="BR64">
        <v>75</v>
      </c>
      <c r="BS64">
        <v>75</v>
      </c>
      <c r="BT64">
        <v>75</v>
      </c>
      <c r="BU64">
        <v>75</v>
      </c>
      <c r="BV64">
        <v>75</v>
      </c>
      <c r="BW64">
        <v>75</v>
      </c>
      <c r="BX64">
        <v>75</v>
      </c>
      <c r="BY64">
        <v>75</v>
      </c>
      <c r="BZ64">
        <v>75</v>
      </c>
      <c r="CA64">
        <v>75</v>
      </c>
      <c r="CB64">
        <v>75</v>
      </c>
      <c r="CC64">
        <v>75</v>
      </c>
      <c r="CD64">
        <v>75</v>
      </c>
      <c r="CE64">
        <v>75</v>
      </c>
      <c r="CF64">
        <v>75</v>
      </c>
      <c r="CG64">
        <v>75</v>
      </c>
      <c r="CH64">
        <v>75</v>
      </c>
      <c r="CI64">
        <v>75</v>
      </c>
      <c r="CJ64">
        <v>75</v>
      </c>
      <c r="CK64">
        <v>75</v>
      </c>
      <c r="CL64">
        <v>75</v>
      </c>
      <c r="CM64">
        <v>75</v>
      </c>
      <c r="CN64">
        <v>75</v>
      </c>
      <c r="CO64">
        <v>75</v>
      </c>
      <c r="CP64">
        <v>75</v>
      </c>
      <c r="CQ64">
        <v>75</v>
      </c>
      <c r="CR64">
        <v>75</v>
      </c>
      <c r="CS64">
        <v>75</v>
      </c>
      <c r="CT64">
        <v>75</v>
      </c>
      <c r="CU64">
        <v>75</v>
      </c>
      <c r="CV64">
        <v>75</v>
      </c>
      <c r="CW64">
        <v>75</v>
      </c>
      <c r="CX64">
        <v>75</v>
      </c>
      <c r="CY64">
        <v>75</v>
      </c>
      <c r="CZ64">
        <v>75</v>
      </c>
      <c r="DA64">
        <v>75</v>
      </c>
      <c r="DB64">
        <v>75</v>
      </c>
      <c r="DC64">
        <v>75</v>
      </c>
      <c r="DD64">
        <v>75</v>
      </c>
      <c r="DE64">
        <v>75</v>
      </c>
      <c r="DF64">
        <v>75</v>
      </c>
      <c r="DG64">
        <v>75</v>
      </c>
      <c r="DH64">
        <v>75</v>
      </c>
      <c r="DI64">
        <v>75</v>
      </c>
      <c r="DJ64">
        <v>75</v>
      </c>
      <c r="DK64">
        <v>75</v>
      </c>
      <c r="DL64">
        <v>75</v>
      </c>
      <c r="DM64">
        <v>75</v>
      </c>
      <c r="DN64">
        <v>75</v>
      </c>
      <c r="DO64">
        <v>75</v>
      </c>
      <c r="DP64">
        <v>75</v>
      </c>
      <c r="DQ64">
        <v>75</v>
      </c>
      <c r="DR64">
        <v>75</v>
      </c>
      <c r="DS64">
        <v>75</v>
      </c>
      <c r="DT64">
        <v>75</v>
      </c>
      <c r="DU64">
        <v>75</v>
      </c>
      <c r="DV64">
        <v>75</v>
      </c>
      <c r="DW64">
        <v>75</v>
      </c>
      <c r="DX64">
        <v>75</v>
      </c>
      <c r="DY64">
        <v>75</v>
      </c>
      <c r="DZ64">
        <v>75</v>
      </c>
      <c r="EA64">
        <v>75</v>
      </c>
      <c r="EB64">
        <v>75</v>
      </c>
      <c r="EC64">
        <v>75</v>
      </c>
      <c r="ED64">
        <v>75</v>
      </c>
      <c r="EE64">
        <v>75</v>
      </c>
      <c r="EF64">
        <v>75</v>
      </c>
      <c r="EG64">
        <v>75</v>
      </c>
      <c r="EH64">
        <v>75</v>
      </c>
      <c r="EI64">
        <v>75</v>
      </c>
      <c r="EJ64">
        <v>75</v>
      </c>
      <c r="EK64">
        <v>75</v>
      </c>
      <c r="EL64">
        <v>75</v>
      </c>
      <c r="EM64">
        <v>75</v>
      </c>
      <c r="EN64">
        <v>75</v>
      </c>
      <c r="EO64">
        <v>75</v>
      </c>
      <c r="EP64">
        <v>75</v>
      </c>
      <c r="EQ64">
        <v>75</v>
      </c>
      <c r="ER64">
        <v>75</v>
      </c>
      <c r="ES64">
        <v>75</v>
      </c>
      <c r="ET64">
        <v>75</v>
      </c>
      <c r="EU64">
        <v>75</v>
      </c>
      <c r="EV64">
        <v>75</v>
      </c>
      <c r="EW64">
        <v>75</v>
      </c>
      <c r="EX64">
        <v>75</v>
      </c>
      <c r="EY64">
        <v>75</v>
      </c>
      <c r="EZ64">
        <v>75</v>
      </c>
      <c r="FA64">
        <v>75</v>
      </c>
      <c r="FB64">
        <v>75</v>
      </c>
      <c r="FC64">
        <v>75</v>
      </c>
      <c r="FD64">
        <v>75</v>
      </c>
      <c r="FE64">
        <v>75</v>
      </c>
      <c r="FF64">
        <v>75</v>
      </c>
      <c r="FG64">
        <v>75</v>
      </c>
      <c r="FH64">
        <v>75</v>
      </c>
    </row>
    <row r="65" spans="1:164" x14ac:dyDescent="0.35">
      <c r="A65" t="s">
        <v>180</v>
      </c>
      <c r="B65" t="s">
        <v>142</v>
      </c>
      <c r="C65">
        <v>35.745199999999997</v>
      </c>
      <c r="D65">
        <v>95.995599999999996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3</v>
      </c>
      <c r="T65">
        <v>3</v>
      </c>
      <c r="U65">
        <v>3</v>
      </c>
      <c r="V65">
        <v>3</v>
      </c>
      <c r="W65">
        <v>3</v>
      </c>
      <c r="X65">
        <v>3</v>
      </c>
      <c r="Y65">
        <v>5</v>
      </c>
      <c r="Z65">
        <v>9</v>
      </c>
      <c r="AA65">
        <v>11</v>
      </c>
      <c r="AB65">
        <v>11</v>
      </c>
      <c r="AC65">
        <v>13</v>
      </c>
      <c r="AD65">
        <v>13</v>
      </c>
      <c r="AE65">
        <v>13</v>
      </c>
      <c r="AF65">
        <v>15</v>
      </c>
      <c r="AG65">
        <v>16</v>
      </c>
      <c r="AH65">
        <v>16</v>
      </c>
      <c r="AI65">
        <v>18</v>
      </c>
      <c r="AJ65">
        <v>18</v>
      </c>
      <c r="AK65">
        <v>18</v>
      </c>
      <c r="AL65">
        <v>18</v>
      </c>
      <c r="AM65">
        <v>18</v>
      </c>
      <c r="AN65">
        <v>18</v>
      </c>
      <c r="AO65">
        <v>18</v>
      </c>
      <c r="AP65">
        <v>18</v>
      </c>
      <c r="AQ65">
        <v>18</v>
      </c>
      <c r="AR65">
        <v>18</v>
      </c>
      <c r="AS65">
        <v>18</v>
      </c>
      <c r="AT65">
        <v>18</v>
      </c>
      <c r="AU65">
        <v>18</v>
      </c>
      <c r="AV65">
        <v>18</v>
      </c>
      <c r="AW65">
        <v>18</v>
      </c>
      <c r="AX65">
        <v>18</v>
      </c>
      <c r="AY65">
        <v>18</v>
      </c>
      <c r="AZ65">
        <v>18</v>
      </c>
      <c r="BA65">
        <v>18</v>
      </c>
      <c r="BB65">
        <v>18</v>
      </c>
      <c r="BC65">
        <v>18</v>
      </c>
      <c r="BD65">
        <v>18</v>
      </c>
      <c r="BE65">
        <v>18</v>
      </c>
      <c r="BF65">
        <v>18</v>
      </c>
      <c r="BG65">
        <v>18</v>
      </c>
      <c r="BH65">
        <v>18</v>
      </c>
      <c r="BI65">
        <v>18</v>
      </c>
      <c r="BJ65">
        <v>18</v>
      </c>
      <c r="BK65">
        <v>18</v>
      </c>
      <c r="BL65">
        <v>18</v>
      </c>
      <c r="BM65">
        <v>18</v>
      </c>
      <c r="BN65">
        <v>18</v>
      </c>
      <c r="BO65">
        <v>18</v>
      </c>
      <c r="BP65">
        <v>18</v>
      </c>
      <c r="BQ65">
        <v>18</v>
      </c>
      <c r="BR65">
        <v>18</v>
      </c>
      <c r="BS65">
        <v>18</v>
      </c>
      <c r="BT65">
        <v>18</v>
      </c>
      <c r="BU65">
        <v>18</v>
      </c>
      <c r="BV65">
        <v>18</v>
      </c>
      <c r="BW65">
        <v>18</v>
      </c>
      <c r="BX65">
        <v>18</v>
      </c>
      <c r="BY65">
        <v>18</v>
      </c>
      <c r="BZ65">
        <v>18</v>
      </c>
      <c r="CA65">
        <v>18</v>
      </c>
      <c r="CB65">
        <v>18</v>
      </c>
      <c r="CC65">
        <v>18</v>
      </c>
      <c r="CD65">
        <v>18</v>
      </c>
      <c r="CE65">
        <v>18</v>
      </c>
      <c r="CF65">
        <v>18</v>
      </c>
      <c r="CG65">
        <v>18</v>
      </c>
      <c r="CH65">
        <v>18</v>
      </c>
      <c r="CI65">
        <v>18</v>
      </c>
      <c r="CJ65">
        <v>18</v>
      </c>
      <c r="CK65">
        <v>18</v>
      </c>
      <c r="CL65">
        <v>18</v>
      </c>
      <c r="CM65">
        <v>18</v>
      </c>
      <c r="CN65">
        <v>18</v>
      </c>
      <c r="CO65">
        <v>18</v>
      </c>
      <c r="CP65">
        <v>18</v>
      </c>
      <c r="CQ65">
        <v>18</v>
      </c>
      <c r="CR65">
        <v>18</v>
      </c>
      <c r="CS65">
        <v>18</v>
      </c>
      <c r="CT65">
        <v>18</v>
      </c>
      <c r="CU65">
        <v>18</v>
      </c>
      <c r="CV65">
        <v>18</v>
      </c>
      <c r="CW65">
        <v>18</v>
      </c>
      <c r="CX65">
        <v>18</v>
      </c>
      <c r="CY65">
        <v>18</v>
      </c>
      <c r="CZ65">
        <v>18</v>
      </c>
      <c r="DA65">
        <v>18</v>
      </c>
      <c r="DB65">
        <v>18</v>
      </c>
      <c r="DC65">
        <v>18</v>
      </c>
      <c r="DD65">
        <v>18</v>
      </c>
      <c r="DE65">
        <v>18</v>
      </c>
      <c r="DF65">
        <v>18</v>
      </c>
      <c r="DG65">
        <v>18</v>
      </c>
      <c r="DH65">
        <v>18</v>
      </c>
      <c r="DI65">
        <v>18</v>
      </c>
      <c r="DJ65">
        <v>18</v>
      </c>
      <c r="DK65">
        <v>18</v>
      </c>
      <c r="DL65">
        <v>18</v>
      </c>
      <c r="DM65">
        <v>18</v>
      </c>
      <c r="DN65">
        <v>18</v>
      </c>
      <c r="DO65">
        <v>18</v>
      </c>
      <c r="DP65">
        <v>18</v>
      </c>
      <c r="DQ65">
        <v>18</v>
      </c>
      <c r="DR65">
        <v>18</v>
      </c>
      <c r="DS65">
        <v>18</v>
      </c>
      <c r="DT65">
        <v>18</v>
      </c>
      <c r="DU65">
        <v>18</v>
      </c>
      <c r="DV65">
        <v>18</v>
      </c>
      <c r="DW65">
        <v>18</v>
      </c>
      <c r="DX65">
        <v>18</v>
      </c>
      <c r="DY65">
        <v>18</v>
      </c>
      <c r="DZ65">
        <v>18</v>
      </c>
      <c r="EA65">
        <v>18</v>
      </c>
      <c r="EB65">
        <v>18</v>
      </c>
      <c r="EC65">
        <v>18</v>
      </c>
      <c r="ED65">
        <v>18</v>
      </c>
      <c r="EE65">
        <v>18</v>
      </c>
      <c r="EF65">
        <v>18</v>
      </c>
      <c r="EG65">
        <v>18</v>
      </c>
      <c r="EH65">
        <v>18</v>
      </c>
      <c r="EI65">
        <v>18</v>
      </c>
      <c r="EJ65">
        <v>18</v>
      </c>
      <c r="EK65">
        <v>18</v>
      </c>
      <c r="EL65">
        <v>18</v>
      </c>
      <c r="EM65">
        <v>18</v>
      </c>
      <c r="EN65">
        <v>18</v>
      </c>
      <c r="EO65">
        <v>18</v>
      </c>
      <c r="EP65">
        <v>18</v>
      </c>
      <c r="EQ65">
        <v>18</v>
      </c>
      <c r="ER65">
        <v>18</v>
      </c>
      <c r="ES65">
        <v>18</v>
      </c>
      <c r="ET65">
        <v>18</v>
      </c>
      <c r="EU65">
        <v>18</v>
      </c>
      <c r="EV65">
        <v>18</v>
      </c>
      <c r="EW65">
        <v>18</v>
      </c>
      <c r="EX65">
        <v>18</v>
      </c>
      <c r="EY65">
        <v>18</v>
      </c>
      <c r="EZ65">
        <v>18</v>
      </c>
      <c r="FA65">
        <v>18</v>
      </c>
      <c r="FB65">
        <v>18</v>
      </c>
      <c r="FC65">
        <v>18</v>
      </c>
      <c r="FD65">
        <v>18</v>
      </c>
      <c r="FE65">
        <v>18</v>
      </c>
      <c r="FF65">
        <v>18</v>
      </c>
      <c r="FG65">
        <v>18</v>
      </c>
      <c r="FH65">
        <v>18</v>
      </c>
    </row>
    <row r="66" spans="1:164" x14ac:dyDescent="0.35">
      <c r="A66" t="s">
        <v>163</v>
      </c>
      <c r="B66" t="s">
        <v>142</v>
      </c>
      <c r="C66">
        <v>35.191699999999997</v>
      </c>
      <c r="D66">
        <v>108.87009999999999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2</v>
      </c>
      <c r="S66">
        <v>6</v>
      </c>
      <c r="T66">
        <v>9</v>
      </c>
      <c r="U66">
        <v>17</v>
      </c>
      <c r="V66">
        <v>20</v>
      </c>
      <c r="W66">
        <v>25</v>
      </c>
      <c r="X66">
        <v>30</v>
      </c>
      <c r="Y66">
        <v>32</v>
      </c>
      <c r="Z66">
        <v>43</v>
      </c>
      <c r="AA66">
        <v>46</v>
      </c>
      <c r="AB66">
        <v>54</v>
      </c>
      <c r="AC66">
        <v>60</v>
      </c>
      <c r="AD66">
        <v>71</v>
      </c>
      <c r="AE66">
        <v>79</v>
      </c>
      <c r="AF66">
        <v>89</v>
      </c>
      <c r="AG66">
        <v>102</v>
      </c>
      <c r="AH66">
        <v>118</v>
      </c>
      <c r="AI66">
        <v>134</v>
      </c>
      <c r="AJ66">
        <v>149</v>
      </c>
      <c r="AK66">
        <v>163</v>
      </c>
      <c r="AL66">
        <v>173</v>
      </c>
      <c r="AM66">
        <v>186</v>
      </c>
      <c r="AN66">
        <v>192</v>
      </c>
      <c r="AO66">
        <v>195</v>
      </c>
      <c r="AP66">
        <v>199</v>
      </c>
      <c r="AQ66">
        <v>207</v>
      </c>
      <c r="AR66">
        <v>208</v>
      </c>
      <c r="AS66">
        <v>216</v>
      </c>
      <c r="AT66">
        <v>216</v>
      </c>
      <c r="AU66">
        <v>223</v>
      </c>
      <c r="AV66">
        <v>224</v>
      </c>
      <c r="AW66">
        <v>226</v>
      </c>
      <c r="AX66">
        <v>226</v>
      </c>
      <c r="AY66">
        <v>227</v>
      </c>
      <c r="AZ66">
        <v>227</v>
      </c>
      <c r="BA66">
        <v>227</v>
      </c>
      <c r="BB66">
        <v>232</v>
      </c>
      <c r="BC66">
        <v>232</v>
      </c>
      <c r="BD66">
        <v>232</v>
      </c>
      <c r="BE66">
        <v>232</v>
      </c>
      <c r="BF66">
        <v>232</v>
      </c>
      <c r="BG66">
        <v>233</v>
      </c>
      <c r="BH66">
        <v>236</v>
      </c>
      <c r="BI66">
        <v>237</v>
      </c>
      <c r="BJ66">
        <v>237</v>
      </c>
      <c r="BK66">
        <v>237</v>
      </c>
      <c r="BL66">
        <v>239</v>
      </c>
      <c r="BM66">
        <v>239</v>
      </c>
      <c r="BN66">
        <v>239</v>
      </c>
      <c r="BO66">
        <v>240</v>
      </c>
      <c r="BP66">
        <v>240</v>
      </c>
      <c r="BQ66">
        <v>242</v>
      </c>
      <c r="BR66">
        <v>242</v>
      </c>
      <c r="BS66">
        <v>242</v>
      </c>
      <c r="BT66">
        <v>242</v>
      </c>
      <c r="BU66">
        <v>242</v>
      </c>
      <c r="BV66">
        <v>242</v>
      </c>
      <c r="BW66">
        <v>242</v>
      </c>
      <c r="BX66">
        <v>242</v>
      </c>
      <c r="BY66">
        <v>244</v>
      </c>
      <c r="BZ66">
        <v>245</v>
      </c>
      <c r="CA66">
        <v>245</v>
      </c>
      <c r="CB66">
        <v>246</v>
      </c>
      <c r="CC66">
        <v>246</v>
      </c>
      <c r="CD66">
        <v>246</v>
      </c>
      <c r="CE66">
        <v>246</v>
      </c>
      <c r="CF66">
        <v>246</v>
      </c>
      <c r="CG66">
        <v>248</v>
      </c>
      <c r="CH66">
        <v>248</v>
      </c>
      <c r="CI66">
        <v>248</v>
      </c>
      <c r="CJ66">
        <v>248</v>
      </c>
      <c r="CK66">
        <v>251</v>
      </c>
      <c r="CL66">
        <v>251</v>
      </c>
      <c r="CM66">
        <v>252</v>
      </c>
      <c r="CN66">
        <v>252</v>
      </c>
      <c r="CO66">
        <v>252</v>
      </c>
      <c r="CP66">
        <v>252</v>
      </c>
      <c r="CQ66">
        <v>253</v>
      </c>
      <c r="CR66">
        <v>253</v>
      </c>
      <c r="CS66">
        <v>253</v>
      </c>
      <c r="CT66">
        <v>253</v>
      </c>
      <c r="CU66">
        <v>253</v>
      </c>
      <c r="CV66">
        <v>253</v>
      </c>
      <c r="CW66">
        <v>253</v>
      </c>
      <c r="CX66">
        <v>253</v>
      </c>
      <c r="CY66">
        <v>253</v>
      </c>
      <c r="CZ66">
        <v>254</v>
      </c>
      <c r="DA66">
        <v>254</v>
      </c>
      <c r="DB66">
        <v>255</v>
      </c>
      <c r="DC66">
        <v>263</v>
      </c>
      <c r="DD66">
        <v>263</v>
      </c>
      <c r="DE66">
        <v>264</v>
      </c>
      <c r="DF66">
        <v>266</v>
      </c>
      <c r="DG66">
        <v>268</v>
      </c>
      <c r="DH66">
        <v>268</v>
      </c>
      <c r="DI66">
        <v>293</v>
      </c>
      <c r="DJ66">
        <v>294</v>
      </c>
      <c r="DK66">
        <v>296</v>
      </c>
      <c r="DL66">
        <v>297</v>
      </c>
      <c r="DM66">
        <v>297</v>
      </c>
      <c r="DN66">
        <v>300</v>
      </c>
      <c r="DO66">
        <v>301</v>
      </c>
      <c r="DP66">
        <v>301</v>
      </c>
      <c r="DQ66">
        <v>301</v>
      </c>
      <c r="DR66">
        <v>303</v>
      </c>
      <c r="DS66">
        <v>303</v>
      </c>
      <c r="DT66">
        <v>303</v>
      </c>
      <c r="DU66">
        <v>303</v>
      </c>
      <c r="DV66">
        <v>304</v>
      </c>
      <c r="DW66">
        <v>305</v>
      </c>
      <c r="DX66">
        <v>305</v>
      </c>
      <c r="DY66">
        <v>305</v>
      </c>
      <c r="DZ66">
        <v>305</v>
      </c>
      <c r="EA66">
        <v>305</v>
      </c>
      <c r="EB66">
        <v>305</v>
      </c>
      <c r="EC66">
        <v>305</v>
      </c>
      <c r="ED66">
        <v>305</v>
      </c>
      <c r="EE66">
        <v>305</v>
      </c>
      <c r="EF66">
        <v>305</v>
      </c>
      <c r="EG66">
        <v>305</v>
      </c>
      <c r="EH66">
        <v>305</v>
      </c>
      <c r="EI66">
        <v>305</v>
      </c>
      <c r="EJ66">
        <v>305</v>
      </c>
      <c r="EK66">
        <v>305</v>
      </c>
      <c r="EL66">
        <v>305</v>
      </c>
      <c r="EM66">
        <v>305</v>
      </c>
      <c r="EN66">
        <v>305</v>
      </c>
      <c r="EO66">
        <v>306</v>
      </c>
      <c r="EP66">
        <v>306</v>
      </c>
      <c r="EQ66">
        <v>306</v>
      </c>
      <c r="ER66">
        <v>306</v>
      </c>
      <c r="ES66">
        <v>306</v>
      </c>
      <c r="ET66">
        <v>306</v>
      </c>
      <c r="EU66">
        <v>306</v>
      </c>
      <c r="EV66">
        <v>306</v>
      </c>
      <c r="EW66">
        <v>306</v>
      </c>
      <c r="EX66">
        <v>306</v>
      </c>
      <c r="EY66">
        <v>306</v>
      </c>
      <c r="EZ66">
        <v>306</v>
      </c>
      <c r="FA66">
        <v>307</v>
      </c>
      <c r="FB66">
        <v>307</v>
      </c>
      <c r="FC66">
        <v>307</v>
      </c>
      <c r="FD66">
        <v>307</v>
      </c>
      <c r="FE66">
        <v>307</v>
      </c>
      <c r="FF66">
        <v>307</v>
      </c>
      <c r="FG66">
        <v>307</v>
      </c>
      <c r="FH66">
        <v>308</v>
      </c>
    </row>
    <row r="67" spans="1:164" x14ac:dyDescent="0.35">
      <c r="A67" t="s">
        <v>152</v>
      </c>
      <c r="B67" t="s">
        <v>142</v>
      </c>
      <c r="C67">
        <v>36.342700000000001</v>
      </c>
      <c r="D67">
        <v>118.1498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1</v>
      </c>
      <c r="M67">
        <v>1</v>
      </c>
      <c r="N67">
        <v>2</v>
      </c>
      <c r="O67">
        <v>3</v>
      </c>
      <c r="P67">
        <v>6</v>
      </c>
      <c r="Q67">
        <v>7</v>
      </c>
      <c r="R67">
        <v>11</v>
      </c>
      <c r="S67">
        <v>15</v>
      </c>
      <c r="T67">
        <v>27</v>
      </c>
      <c r="U67">
        <v>37</v>
      </c>
      <c r="V67">
        <v>44</v>
      </c>
      <c r="W67">
        <v>63</v>
      </c>
      <c r="X67">
        <v>66</v>
      </c>
      <c r="Y67">
        <v>80</v>
      </c>
      <c r="Z67">
        <v>92</v>
      </c>
      <c r="AA67">
        <v>105</v>
      </c>
      <c r="AB67">
        <v>136</v>
      </c>
      <c r="AC67">
        <v>156</v>
      </c>
      <c r="AD67">
        <v>173</v>
      </c>
      <c r="AE67">
        <v>191</v>
      </c>
      <c r="AF67">
        <v>211</v>
      </c>
      <c r="AG67">
        <v>231</v>
      </c>
      <c r="AH67">
        <v>254</v>
      </c>
      <c r="AI67">
        <v>281</v>
      </c>
      <c r="AJ67">
        <v>302</v>
      </c>
      <c r="AK67">
        <v>321</v>
      </c>
      <c r="AL67">
        <v>343</v>
      </c>
      <c r="AM67">
        <v>355</v>
      </c>
      <c r="AN67">
        <v>377</v>
      </c>
      <c r="AO67">
        <v>387</v>
      </c>
      <c r="AP67">
        <v>405</v>
      </c>
      <c r="AQ67">
        <v>421</v>
      </c>
      <c r="AR67">
        <v>443</v>
      </c>
      <c r="AS67">
        <v>460</v>
      </c>
      <c r="AT67">
        <v>511</v>
      </c>
      <c r="AU67">
        <v>516</v>
      </c>
      <c r="AV67">
        <v>578</v>
      </c>
      <c r="AW67">
        <v>618</v>
      </c>
      <c r="AX67">
        <v>627</v>
      </c>
      <c r="AY67">
        <v>642</v>
      </c>
      <c r="AZ67">
        <v>700</v>
      </c>
      <c r="BA67">
        <v>719</v>
      </c>
      <c r="BB67">
        <v>726</v>
      </c>
      <c r="BC67">
        <v>734</v>
      </c>
      <c r="BD67">
        <v>739</v>
      </c>
      <c r="BE67">
        <v>741</v>
      </c>
      <c r="BF67">
        <v>741</v>
      </c>
      <c r="BG67">
        <v>746</v>
      </c>
      <c r="BH67">
        <v>746</v>
      </c>
      <c r="BI67">
        <v>746</v>
      </c>
      <c r="BJ67">
        <v>747</v>
      </c>
      <c r="BK67">
        <v>748</v>
      </c>
      <c r="BL67">
        <v>749</v>
      </c>
      <c r="BM67">
        <v>750</v>
      </c>
      <c r="BN67">
        <v>751</v>
      </c>
      <c r="BO67">
        <v>752</v>
      </c>
      <c r="BP67">
        <v>752</v>
      </c>
      <c r="BQ67">
        <v>752</v>
      </c>
      <c r="BR67">
        <v>752</v>
      </c>
      <c r="BS67">
        <v>752</v>
      </c>
      <c r="BT67">
        <v>752</v>
      </c>
      <c r="BU67">
        <v>753</v>
      </c>
      <c r="BV67">
        <v>753</v>
      </c>
      <c r="BW67">
        <v>753</v>
      </c>
      <c r="BX67">
        <v>753</v>
      </c>
      <c r="BY67">
        <v>754</v>
      </c>
      <c r="BZ67">
        <v>755</v>
      </c>
      <c r="CA67">
        <v>755</v>
      </c>
      <c r="CB67">
        <v>755</v>
      </c>
      <c r="CC67">
        <v>755</v>
      </c>
      <c r="CD67">
        <v>755</v>
      </c>
      <c r="CE67">
        <v>756</v>
      </c>
      <c r="CF67">
        <v>756</v>
      </c>
      <c r="CG67">
        <v>757</v>
      </c>
      <c r="CH67">
        <v>757</v>
      </c>
      <c r="CI67">
        <v>758</v>
      </c>
      <c r="CJ67">
        <v>759</v>
      </c>
      <c r="CK67">
        <v>761</v>
      </c>
      <c r="CL67">
        <v>761</v>
      </c>
      <c r="CM67">
        <v>761</v>
      </c>
      <c r="CN67">
        <v>765</v>
      </c>
      <c r="CO67">
        <v>765</v>
      </c>
      <c r="CP67">
        <v>765</v>
      </c>
      <c r="CQ67">
        <v>765</v>
      </c>
      <c r="CR67">
        <v>766</v>
      </c>
      <c r="CS67">
        <v>766</v>
      </c>
      <c r="CT67">
        <v>767</v>
      </c>
      <c r="CU67">
        <v>767</v>
      </c>
      <c r="CV67">
        <v>768</v>
      </c>
      <c r="CW67">
        <v>768</v>
      </c>
      <c r="CX67">
        <v>771</v>
      </c>
      <c r="CY67">
        <v>772</v>
      </c>
      <c r="CZ67">
        <v>772</v>
      </c>
      <c r="DA67">
        <v>772</v>
      </c>
      <c r="DB67">
        <v>772</v>
      </c>
      <c r="DC67">
        <v>773</v>
      </c>
      <c r="DD67">
        <v>773</v>
      </c>
      <c r="DE67">
        <v>775</v>
      </c>
      <c r="DF67">
        <v>775</v>
      </c>
      <c r="DG67">
        <v>776</v>
      </c>
      <c r="DH67">
        <v>776</v>
      </c>
      <c r="DI67">
        <v>776</v>
      </c>
      <c r="DJ67">
        <v>777</v>
      </c>
      <c r="DK67">
        <v>777</v>
      </c>
      <c r="DL67">
        <v>777</v>
      </c>
      <c r="DM67">
        <v>777</v>
      </c>
      <c r="DN67">
        <v>778</v>
      </c>
      <c r="DO67">
        <v>780</v>
      </c>
      <c r="DP67">
        <v>780</v>
      </c>
      <c r="DQ67">
        <v>780</v>
      </c>
      <c r="DR67">
        <v>780</v>
      </c>
      <c r="DS67">
        <v>780</v>
      </c>
      <c r="DT67">
        <v>780</v>
      </c>
      <c r="DU67">
        <v>780</v>
      </c>
      <c r="DV67">
        <v>780</v>
      </c>
      <c r="DW67">
        <v>780</v>
      </c>
      <c r="DX67">
        <v>780</v>
      </c>
      <c r="DY67">
        <v>780</v>
      </c>
      <c r="DZ67">
        <v>780</v>
      </c>
      <c r="EA67">
        <v>780</v>
      </c>
      <c r="EB67">
        <v>780</v>
      </c>
      <c r="EC67">
        <v>780</v>
      </c>
      <c r="ED67">
        <v>780</v>
      </c>
      <c r="EE67">
        <v>780</v>
      </c>
      <c r="EF67">
        <v>780</v>
      </c>
      <c r="EG67">
        <v>780</v>
      </c>
      <c r="EH67">
        <v>780</v>
      </c>
      <c r="EI67">
        <v>780</v>
      </c>
      <c r="EJ67">
        <v>780</v>
      </c>
      <c r="EK67">
        <v>780</v>
      </c>
      <c r="EL67">
        <v>781</v>
      </c>
      <c r="EM67">
        <v>781</v>
      </c>
      <c r="EN67">
        <v>781</v>
      </c>
      <c r="EO67">
        <v>781</v>
      </c>
      <c r="EP67">
        <v>781</v>
      </c>
      <c r="EQ67">
        <v>781</v>
      </c>
      <c r="ER67">
        <v>782</v>
      </c>
      <c r="ES67">
        <v>782</v>
      </c>
      <c r="ET67">
        <v>783</v>
      </c>
      <c r="EU67">
        <v>783</v>
      </c>
      <c r="EV67">
        <v>783</v>
      </c>
      <c r="EW67">
        <v>783</v>
      </c>
      <c r="EX67">
        <v>783</v>
      </c>
      <c r="EY67">
        <v>785</v>
      </c>
      <c r="EZ67">
        <v>785</v>
      </c>
      <c r="FA67">
        <v>785</v>
      </c>
      <c r="FB67">
        <v>785</v>
      </c>
      <c r="FC67">
        <v>785</v>
      </c>
      <c r="FD67">
        <v>785</v>
      </c>
      <c r="FE67">
        <v>785</v>
      </c>
      <c r="FF67">
        <v>785</v>
      </c>
      <c r="FG67">
        <v>785</v>
      </c>
      <c r="FH67">
        <v>785</v>
      </c>
    </row>
    <row r="68" spans="1:164" x14ac:dyDescent="0.35">
      <c r="A68" t="s">
        <v>159</v>
      </c>
      <c r="B68" t="s">
        <v>142</v>
      </c>
      <c r="C68">
        <v>31.201999999999899</v>
      </c>
      <c r="D68">
        <v>121.4491</v>
      </c>
      <c r="E68">
        <v>0</v>
      </c>
      <c r="F68">
        <v>0</v>
      </c>
      <c r="G68">
        <v>1</v>
      </c>
      <c r="H68">
        <v>1</v>
      </c>
      <c r="I68">
        <v>1</v>
      </c>
      <c r="J68">
        <v>3</v>
      </c>
      <c r="K68">
        <v>4</v>
      </c>
      <c r="L68">
        <v>5</v>
      </c>
      <c r="M68">
        <v>5</v>
      </c>
      <c r="N68">
        <v>9</v>
      </c>
      <c r="O68">
        <v>10</v>
      </c>
      <c r="P68">
        <v>10</v>
      </c>
      <c r="Q68">
        <v>10</v>
      </c>
      <c r="R68">
        <v>12</v>
      </c>
      <c r="S68">
        <v>15</v>
      </c>
      <c r="T68">
        <v>25</v>
      </c>
      <c r="U68">
        <v>30</v>
      </c>
      <c r="V68">
        <v>41</v>
      </c>
      <c r="W68">
        <v>44</v>
      </c>
      <c r="X68">
        <v>48</v>
      </c>
      <c r="Y68">
        <v>52</v>
      </c>
      <c r="Z68">
        <v>57</v>
      </c>
      <c r="AA68">
        <v>62</v>
      </c>
      <c r="AB68">
        <v>90</v>
      </c>
      <c r="AC68">
        <v>124</v>
      </c>
      <c r="AD68">
        <v>140</v>
      </c>
      <c r="AE68">
        <v>161</v>
      </c>
      <c r="AF68">
        <v>177</v>
      </c>
      <c r="AG68">
        <v>186</v>
      </c>
      <c r="AH68">
        <v>199</v>
      </c>
      <c r="AI68">
        <v>211</v>
      </c>
      <c r="AJ68">
        <v>227</v>
      </c>
      <c r="AK68">
        <v>249</v>
      </c>
      <c r="AL68">
        <v>261</v>
      </c>
      <c r="AM68">
        <v>268</v>
      </c>
      <c r="AN68">
        <v>272</v>
      </c>
      <c r="AO68">
        <v>276</v>
      </c>
      <c r="AP68">
        <v>279</v>
      </c>
      <c r="AQ68">
        <v>287</v>
      </c>
      <c r="AR68">
        <v>290</v>
      </c>
      <c r="AS68">
        <v>292</v>
      </c>
      <c r="AT68">
        <v>294</v>
      </c>
      <c r="AU68">
        <v>298</v>
      </c>
      <c r="AV68">
        <v>303</v>
      </c>
      <c r="AW68">
        <v>306</v>
      </c>
      <c r="AX68">
        <v>313</v>
      </c>
      <c r="AY68">
        <v>314</v>
      </c>
      <c r="AZ68">
        <v>315</v>
      </c>
      <c r="BA68">
        <v>319</v>
      </c>
      <c r="BB68">
        <v>320</v>
      </c>
      <c r="BC68">
        <v>321</v>
      </c>
      <c r="BD68">
        <v>324</v>
      </c>
      <c r="BE68">
        <v>324</v>
      </c>
      <c r="BF68">
        <v>324</v>
      </c>
      <c r="BG68">
        <v>325</v>
      </c>
      <c r="BH68">
        <v>325</v>
      </c>
      <c r="BI68">
        <v>326</v>
      </c>
      <c r="BJ68">
        <v>326</v>
      </c>
      <c r="BK68">
        <v>326</v>
      </c>
      <c r="BL68">
        <v>327</v>
      </c>
      <c r="BM68">
        <v>328</v>
      </c>
      <c r="BN68">
        <v>329</v>
      </c>
      <c r="BO68">
        <v>330</v>
      </c>
      <c r="BP68">
        <v>330</v>
      </c>
      <c r="BQ68">
        <v>331</v>
      </c>
      <c r="BR68">
        <v>334</v>
      </c>
      <c r="BS68">
        <v>334</v>
      </c>
      <c r="BT68">
        <v>334</v>
      </c>
      <c r="BU68">
        <v>338</v>
      </c>
      <c r="BV68">
        <v>341</v>
      </c>
      <c r="BW68">
        <v>341</v>
      </c>
      <c r="BX68">
        <v>343</v>
      </c>
      <c r="BY68">
        <v>348</v>
      </c>
      <c r="BZ68">
        <v>356</v>
      </c>
      <c r="CA68">
        <v>383</v>
      </c>
      <c r="CB68">
        <v>389</v>
      </c>
      <c r="CC68">
        <v>406</v>
      </c>
      <c r="CD68">
        <v>418</v>
      </c>
      <c r="CE68">
        <v>422</v>
      </c>
      <c r="CF68">
        <v>435</v>
      </c>
      <c r="CG68">
        <v>438</v>
      </c>
      <c r="CH68">
        <v>446</v>
      </c>
      <c r="CI68">
        <v>446</v>
      </c>
      <c r="CJ68">
        <v>468</v>
      </c>
      <c r="CK68">
        <v>485</v>
      </c>
      <c r="CL68">
        <v>489</v>
      </c>
      <c r="CM68">
        <v>512</v>
      </c>
      <c r="CN68">
        <v>512</v>
      </c>
      <c r="CO68">
        <v>521</v>
      </c>
      <c r="CP68">
        <v>530</v>
      </c>
      <c r="CQ68">
        <v>530</v>
      </c>
      <c r="CR68">
        <v>534</v>
      </c>
      <c r="CS68">
        <v>533</v>
      </c>
      <c r="CT68">
        <v>558</v>
      </c>
      <c r="CU68">
        <v>558</v>
      </c>
      <c r="CV68">
        <v>568</v>
      </c>
      <c r="CW68">
        <v>581</v>
      </c>
      <c r="CX68">
        <v>584</v>
      </c>
      <c r="CY68">
        <v>597</v>
      </c>
      <c r="CZ68">
        <v>599</v>
      </c>
      <c r="DA68">
        <v>612</v>
      </c>
      <c r="DB68">
        <v>612</v>
      </c>
      <c r="DC68">
        <v>615</v>
      </c>
      <c r="DD68">
        <v>619</v>
      </c>
      <c r="DE68">
        <v>620</v>
      </c>
      <c r="DF68">
        <v>620</v>
      </c>
      <c r="DG68">
        <v>623</v>
      </c>
      <c r="DH68">
        <v>623</v>
      </c>
      <c r="DI68">
        <v>626</v>
      </c>
      <c r="DJ68">
        <v>627</v>
      </c>
      <c r="DK68">
        <v>627</v>
      </c>
      <c r="DL68">
        <v>631</v>
      </c>
      <c r="DM68">
        <v>633</v>
      </c>
      <c r="DN68">
        <v>638</v>
      </c>
      <c r="DO68">
        <v>640</v>
      </c>
      <c r="DP68">
        <v>641</v>
      </c>
      <c r="DQ68">
        <v>641</v>
      </c>
      <c r="DR68">
        <v>641</v>
      </c>
      <c r="DS68">
        <v>641</v>
      </c>
      <c r="DT68">
        <v>641</v>
      </c>
      <c r="DU68">
        <v>641</v>
      </c>
      <c r="DV68">
        <v>647</v>
      </c>
      <c r="DW68">
        <v>647</v>
      </c>
      <c r="DX68">
        <v>648</v>
      </c>
      <c r="DY68">
        <v>652</v>
      </c>
      <c r="DZ68">
        <v>653</v>
      </c>
      <c r="EA68">
        <v>655</v>
      </c>
      <c r="EB68">
        <v>655</v>
      </c>
      <c r="EC68">
        <v>657</v>
      </c>
      <c r="ED68">
        <v>657</v>
      </c>
      <c r="EE68">
        <v>657</v>
      </c>
      <c r="EF68">
        <v>660</v>
      </c>
      <c r="EG68">
        <v>661</v>
      </c>
      <c r="EH68">
        <v>661</v>
      </c>
      <c r="EI68">
        <v>662</v>
      </c>
      <c r="EJ68">
        <v>663</v>
      </c>
      <c r="EK68">
        <v>664</v>
      </c>
      <c r="EL68">
        <v>664</v>
      </c>
      <c r="EM68">
        <v>664</v>
      </c>
      <c r="EN68">
        <v>665</v>
      </c>
      <c r="EO68">
        <v>665</v>
      </c>
      <c r="EP68">
        <v>666</v>
      </c>
      <c r="EQ68">
        <v>666</v>
      </c>
      <c r="ER68">
        <v>666</v>
      </c>
      <c r="ES68">
        <v>667</v>
      </c>
      <c r="ET68">
        <v>667</v>
      </c>
      <c r="EU68">
        <v>667</v>
      </c>
      <c r="EV68">
        <v>668</v>
      </c>
      <c r="EW68">
        <v>668</v>
      </c>
      <c r="EX68">
        <v>668</v>
      </c>
      <c r="EY68">
        <v>668</v>
      </c>
      <c r="EZ68">
        <v>668</v>
      </c>
      <c r="FA68">
        <v>669</v>
      </c>
      <c r="FB68">
        <v>669</v>
      </c>
      <c r="FC68">
        <v>670</v>
      </c>
      <c r="FD68">
        <v>672</v>
      </c>
      <c r="FE68">
        <v>674</v>
      </c>
      <c r="FF68">
        <v>675</v>
      </c>
      <c r="FG68">
        <v>675</v>
      </c>
      <c r="FH68">
        <v>675</v>
      </c>
    </row>
    <row r="69" spans="1:164" x14ac:dyDescent="0.35">
      <c r="A69" t="s">
        <v>168</v>
      </c>
      <c r="B69" t="s">
        <v>142</v>
      </c>
      <c r="C69">
        <v>37.5777</v>
      </c>
      <c r="D69">
        <v>112.29219999999999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1</v>
      </c>
      <c r="M69">
        <v>1</v>
      </c>
      <c r="N69">
        <v>1</v>
      </c>
      <c r="O69">
        <v>1</v>
      </c>
      <c r="P69">
        <v>3</v>
      </c>
      <c r="Q69">
        <v>2</v>
      </c>
      <c r="R69">
        <v>4</v>
      </c>
      <c r="S69">
        <v>5</v>
      </c>
      <c r="T69">
        <v>12</v>
      </c>
      <c r="U69">
        <v>15</v>
      </c>
      <c r="V69">
        <v>21</v>
      </c>
      <c r="W69">
        <v>25</v>
      </c>
      <c r="X69">
        <v>25</v>
      </c>
      <c r="Y69">
        <v>30</v>
      </c>
      <c r="Z69">
        <v>33</v>
      </c>
      <c r="AA69">
        <v>36</v>
      </c>
      <c r="AB69">
        <v>38</v>
      </c>
      <c r="AC69">
        <v>46</v>
      </c>
      <c r="AD69">
        <v>50</v>
      </c>
      <c r="AE69">
        <v>53</v>
      </c>
      <c r="AF69">
        <v>61</v>
      </c>
      <c r="AG69">
        <v>68</v>
      </c>
      <c r="AH69">
        <v>76</v>
      </c>
      <c r="AI69">
        <v>78</v>
      </c>
      <c r="AJ69">
        <v>81</v>
      </c>
      <c r="AK69">
        <v>88</v>
      </c>
      <c r="AL69">
        <v>94</v>
      </c>
      <c r="AM69">
        <v>98</v>
      </c>
      <c r="AN69">
        <v>104</v>
      </c>
      <c r="AO69">
        <v>107</v>
      </c>
      <c r="AP69">
        <v>112</v>
      </c>
      <c r="AQ69">
        <v>114</v>
      </c>
      <c r="AR69">
        <v>116</v>
      </c>
      <c r="AS69">
        <v>119</v>
      </c>
      <c r="AT69">
        <v>124</v>
      </c>
      <c r="AU69">
        <v>124</v>
      </c>
      <c r="AV69">
        <v>126</v>
      </c>
      <c r="AW69">
        <v>126</v>
      </c>
      <c r="AX69">
        <v>126</v>
      </c>
      <c r="AY69">
        <v>126</v>
      </c>
      <c r="AZ69">
        <v>127</v>
      </c>
      <c r="BA69">
        <v>131</v>
      </c>
      <c r="BB69">
        <v>131</v>
      </c>
      <c r="BC69">
        <v>132</v>
      </c>
      <c r="BD69">
        <v>133</v>
      </c>
      <c r="BE69">
        <v>133</v>
      </c>
      <c r="BF69">
        <v>133</v>
      </c>
      <c r="BG69">
        <v>133</v>
      </c>
      <c r="BH69">
        <v>133</v>
      </c>
      <c r="BI69">
        <v>133</v>
      </c>
      <c r="BJ69">
        <v>133</v>
      </c>
      <c r="BK69">
        <v>133</v>
      </c>
      <c r="BL69">
        <v>133</v>
      </c>
      <c r="BM69">
        <v>133</v>
      </c>
      <c r="BN69">
        <v>133</v>
      </c>
      <c r="BO69">
        <v>133</v>
      </c>
      <c r="BP69">
        <v>133</v>
      </c>
      <c r="BQ69">
        <v>133</v>
      </c>
      <c r="BR69">
        <v>133</v>
      </c>
      <c r="BS69">
        <v>133</v>
      </c>
      <c r="BT69">
        <v>133</v>
      </c>
      <c r="BU69">
        <v>133</v>
      </c>
      <c r="BV69">
        <v>133</v>
      </c>
      <c r="BW69">
        <v>133</v>
      </c>
      <c r="BX69">
        <v>133</v>
      </c>
      <c r="BY69">
        <v>133</v>
      </c>
      <c r="BZ69">
        <v>133</v>
      </c>
      <c r="CA69">
        <v>133</v>
      </c>
      <c r="CB69">
        <v>133</v>
      </c>
      <c r="CC69">
        <v>133</v>
      </c>
      <c r="CD69">
        <v>134</v>
      </c>
      <c r="CE69">
        <v>134</v>
      </c>
      <c r="CF69">
        <v>134</v>
      </c>
      <c r="CG69">
        <v>135</v>
      </c>
      <c r="CH69">
        <v>135</v>
      </c>
      <c r="CI69">
        <v>135</v>
      </c>
      <c r="CJ69">
        <v>135</v>
      </c>
      <c r="CK69">
        <v>135</v>
      </c>
      <c r="CL69">
        <v>135</v>
      </c>
      <c r="CM69">
        <v>135</v>
      </c>
      <c r="CN69">
        <v>135</v>
      </c>
      <c r="CO69">
        <v>135</v>
      </c>
      <c r="CP69">
        <v>135</v>
      </c>
      <c r="CQ69">
        <v>140</v>
      </c>
      <c r="CR69">
        <v>140</v>
      </c>
      <c r="CS69">
        <v>142</v>
      </c>
      <c r="CT69">
        <v>149</v>
      </c>
      <c r="CU69">
        <v>154</v>
      </c>
      <c r="CV69">
        <v>157</v>
      </c>
      <c r="CW69">
        <v>160</v>
      </c>
      <c r="CX69">
        <v>160</v>
      </c>
      <c r="CY69">
        <v>164</v>
      </c>
      <c r="CZ69">
        <v>172</v>
      </c>
      <c r="DA69">
        <v>172</v>
      </c>
      <c r="DB69">
        <v>176</v>
      </c>
      <c r="DC69">
        <v>180</v>
      </c>
      <c r="DD69">
        <v>190</v>
      </c>
      <c r="DE69">
        <v>193</v>
      </c>
      <c r="DF69">
        <v>194</v>
      </c>
      <c r="DG69">
        <v>195</v>
      </c>
      <c r="DH69">
        <v>195</v>
      </c>
      <c r="DI69">
        <v>197</v>
      </c>
      <c r="DJ69">
        <v>197</v>
      </c>
      <c r="DK69">
        <v>197</v>
      </c>
      <c r="DL69">
        <v>198</v>
      </c>
      <c r="DM69">
        <v>198</v>
      </c>
      <c r="DN69">
        <v>198</v>
      </c>
      <c r="DO69">
        <v>198</v>
      </c>
      <c r="DP69">
        <v>198</v>
      </c>
      <c r="DQ69">
        <v>198</v>
      </c>
      <c r="DR69">
        <v>198</v>
      </c>
      <c r="DS69">
        <v>198</v>
      </c>
      <c r="DT69">
        <v>198</v>
      </c>
      <c r="DU69">
        <v>198</v>
      </c>
      <c r="DV69">
        <v>198</v>
      </c>
      <c r="DW69">
        <v>198</v>
      </c>
      <c r="DX69">
        <v>198</v>
      </c>
      <c r="DY69">
        <v>198</v>
      </c>
      <c r="DZ69">
        <v>198</v>
      </c>
      <c r="EA69">
        <v>198</v>
      </c>
      <c r="EB69">
        <v>198</v>
      </c>
      <c r="EC69">
        <v>198</v>
      </c>
      <c r="ED69">
        <v>198</v>
      </c>
      <c r="EE69">
        <v>198</v>
      </c>
      <c r="EF69">
        <v>198</v>
      </c>
      <c r="EG69">
        <v>198</v>
      </c>
      <c r="EH69">
        <v>198</v>
      </c>
      <c r="EI69">
        <v>198</v>
      </c>
      <c r="EJ69">
        <v>198</v>
      </c>
      <c r="EK69">
        <v>198</v>
      </c>
      <c r="EL69">
        <v>198</v>
      </c>
      <c r="EM69">
        <v>198</v>
      </c>
      <c r="EN69">
        <v>198</v>
      </c>
      <c r="EO69">
        <v>198</v>
      </c>
      <c r="EP69">
        <v>198</v>
      </c>
      <c r="EQ69">
        <v>198</v>
      </c>
      <c r="ER69">
        <v>198</v>
      </c>
      <c r="ES69">
        <v>198</v>
      </c>
      <c r="ET69">
        <v>198</v>
      </c>
      <c r="EU69">
        <v>198</v>
      </c>
      <c r="EV69">
        <v>198</v>
      </c>
      <c r="EW69">
        <v>198</v>
      </c>
      <c r="EX69">
        <v>198</v>
      </c>
      <c r="EY69">
        <v>198</v>
      </c>
      <c r="EZ69">
        <v>198</v>
      </c>
      <c r="FA69">
        <v>198</v>
      </c>
      <c r="FB69">
        <v>198</v>
      </c>
      <c r="FC69">
        <v>198</v>
      </c>
      <c r="FD69">
        <v>198</v>
      </c>
      <c r="FE69">
        <v>198</v>
      </c>
      <c r="FF69">
        <v>198</v>
      </c>
      <c r="FG69">
        <v>198</v>
      </c>
      <c r="FH69">
        <v>198</v>
      </c>
    </row>
    <row r="70" spans="1:164" x14ac:dyDescent="0.35">
      <c r="A70" t="s">
        <v>155</v>
      </c>
      <c r="B70" t="s">
        <v>142</v>
      </c>
      <c r="C70">
        <v>30.617100000000001</v>
      </c>
      <c r="D70">
        <v>102.7103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1</v>
      </c>
      <c r="M70">
        <v>1</v>
      </c>
      <c r="N70">
        <v>1</v>
      </c>
      <c r="O70">
        <v>3</v>
      </c>
      <c r="P70">
        <v>11</v>
      </c>
      <c r="Q70">
        <v>14</v>
      </c>
      <c r="R70">
        <v>14</v>
      </c>
      <c r="S70">
        <v>24</v>
      </c>
      <c r="T70">
        <v>31</v>
      </c>
      <c r="U70">
        <v>42</v>
      </c>
      <c r="V70">
        <v>60</v>
      </c>
      <c r="W70">
        <v>71</v>
      </c>
      <c r="X70">
        <v>80</v>
      </c>
      <c r="Y70">
        <v>85</v>
      </c>
      <c r="Z70">
        <v>92</v>
      </c>
      <c r="AA70">
        <v>104</v>
      </c>
      <c r="AB70">
        <v>114</v>
      </c>
      <c r="AC70">
        <v>119</v>
      </c>
      <c r="AD70">
        <v>131</v>
      </c>
      <c r="AE70">
        <v>156</v>
      </c>
      <c r="AF70">
        <v>169</v>
      </c>
      <c r="AG70">
        <v>188</v>
      </c>
      <c r="AH70">
        <v>217</v>
      </c>
      <c r="AI70">
        <v>231</v>
      </c>
      <c r="AJ70">
        <v>250</v>
      </c>
      <c r="AK70">
        <v>261</v>
      </c>
      <c r="AL70">
        <v>276</v>
      </c>
      <c r="AM70">
        <v>289</v>
      </c>
      <c r="AN70">
        <v>307</v>
      </c>
      <c r="AO70">
        <v>321</v>
      </c>
      <c r="AP70">
        <v>338</v>
      </c>
      <c r="AQ70">
        <v>351</v>
      </c>
      <c r="AR70">
        <v>365</v>
      </c>
      <c r="AS70">
        <v>386</v>
      </c>
      <c r="AT70">
        <v>394</v>
      </c>
      <c r="AU70">
        <v>406</v>
      </c>
      <c r="AV70">
        <v>425</v>
      </c>
      <c r="AW70">
        <v>442</v>
      </c>
      <c r="AX70">
        <v>454</v>
      </c>
      <c r="AY70">
        <v>464</v>
      </c>
      <c r="AZ70">
        <v>466</v>
      </c>
      <c r="BA70">
        <v>478</v>
      </c>
      <c r="BB70">
        <v>488</v>
      </c>
      <c r="BC70">
        <v>498</v>
      </c>
      <c r="BD70">
        <v>503</v>
      </c>
      <c r="BE70">
        <v>511</v>
      </c>
      <c r="BF70">
        <v>516</v>
      </c>
      <c r="BG70">
        <v>516</v>
      </c>
      <c r="BH70">
        <v>520</v>
      </c>
      <c r="BI70">
        <v>525</v>
      </c>
      <c r="BJ70">
        <v>536</v>
      </c>
      <c r="BK70">
        <v>536</v>
      </c>
      <c r="BL70">
        <v>536</v>
      </c>
      <c r="BM70">
        <v>536</v>
      </c>
      <c r="BN70">
        <v>536</v>
      </c>
      <c r="BO70">
        <v>536</v>
      </c>
      <c r="BP70">
        <v>536</v>
      </c>
      <c r="BQ70">
        <v>536</v>
      </c>
      <c r="BR70">
        <v>536</v>
      </c>
      <c r="BS70">
        <v>536</v>
      </c>
      <c r="BT70">
        <v>536</v>
      </c>
      <c r="BU70">
        <v>536</v>
      </c>
      <c r="BV70">
        <v>536</v>
      </c>
      <c r="BW70">
        <v>537</v>
      </c>
      <c r="BX70">
        <v>537</v>
      </c>
      <c r="BY70">
        <v>537</v>
      </c>
      <c r="BZ70">
        <v>538</v>
      </c>
      <c r="CA70">
        <v>539</v>
      </c>
      <c r="CB70">
        <v>540</v>
      </c>
      <c r="CC70">
        <v>541</v>
      </c>
      <c r="CD70">
        <v>541</v>
      </c>
      <c r="CE70">
        <v>541</v>
      </c>
      <c r="CF70">
        <v>546</v>
      </c>
      <c r="CG70">
        <v>547</v>
      </c>
      <c r="CH70">
        <v>547</v>
      </c>
      <c r="CI70">
        <v>548</v>
      </c>
      <c r="CJ70">
        <v>548</v>
      </c>
      <c r="CK70">
        <v>550</v>
      </c>
      <c r="CL70">
        <v>552</v>
      </c>
      <c r="CM70">
        <v>552</v>
      </c>
      <c r="CN70">
        <v>553</v>
      </c>
      <c r="CO70">
        <v>554</v>
      </c>
      <c r="CP70">
        <v>554</v>
      </c>
      <c r="CQ70">
        <v>554</v>
      </c>
      <c r="CR70">
        <v>556</v>
      </c>
      <c r="CS70">
        <v>558</v>
      </c>
      <c r="CT70">
        <v>558</v>
      </c>
      <c r="CU70">
        <v>558</v>
      </c>
      <c r="CV70">
        <v>558</v>
      </c>
      <c r="CW70">
        <v>558</v>
      </c>
      <c r="CX70">
        <v>558</v>
      </c>
      <c r="CY70">
        <v>558</v>
      </c>
      <c r="CZ70">
        <v>558</v>
      </c>
      <c r="DA70">
        <v>558</v>
      </c>
      <c r="DB70">
        <v>558</v>
      </c>
      <c r="DC70">
        <v>558</v>
      </c>
      <c r="DD70">
        <v>558</v>
      </c>
      <c r="DE70">
        <v>558</v>
      </c>
      <c r="DF70">
        <v>558</v>
      </c>
      <c r="DG70">
        <v>558</v>
      </c>
      <c r="DH70">
        <v>558</v>
      </c>
      <c r="DI70">
        <v>558</v>
      </c>
      <c r="DJ70">
        <v>558</v>
      </c>
      <c r="DK70">
        <v>558</v>
      </c>
      <c r="DL70">
        <v>558</v>
      </c>
      <c r="DM70">
        <v>558</v>
      </c>
      <c r="DN70">
        <v>558</v>
      </c>
      <c r="DO70">
        <v>558</v>
      </c>
      <c r="DP70">
        <v>558</v>
      </c>
      <c r="DQ70">
        <v>558</v>
      </c>
      <c r="DR70">
        <v>558</v>
      </c>
      <c r="DS70">
        <v>558</v>
      </c>
      <c r="DT70">
        <v>558</v>
      </c>
      <c r="DU70">
        <v>558</v>
      </c>
      <c r="DV70">
        <v>558</v>
      </c>
      <c r="DW70">
        <v>558</v>
      </c>
      <c r="DX70">
        <v>558</v>
      </c>
      <c r="DY70">
        <v>558</v>
      </c>
      <c r="DZ70">
        <v>558</v>
      </c>
      <c r="EA70">
        <v>558</v>
      </c>
      <c r="EB70">
        <v>558</v>
      </c>
      <c r="EC70">
        <v>558</v>
      </c>
      <c r="ED70">
        <v>558</v>
      </c>
      <c r="EE70">
        <v>558</v>
      </c>
      <c r="EF70">
        <v>558</v>
      </c>
      <c r="EG70">
        <v>558</v>
      </c>
      <c r="EH70">
        <v>558</v>
      </c>
      <c r="EI70">
        <v>558</v>
      </c>
      <c r="EJ70">
        <v>558</v>
      </c>
      <c r="EK70">
        <v>558</v>
      </c>
      <c r="EL70">
        <v>558</v>
      </c>
      <c r="EM70">
        <v>558</v>
      </c>
      <c r="EN70">
        <v>558</v>
      </c>
      <c r="EO70">
        <v>560</v>
      </c>
      <c r="EP70">
        <v>561</v>
      </c>
      <c r="EQ70">
        <v>562</v>
      </c>
      <c r="ER70">
        <v>563</v>
      </c>
      <c r="ES70">
        <v>563</v>
      </c>
      <c r="ET70">
        <v>564</v>
      </c>
      <c r="EU70">
        <v>565</v>
      </c>
      <c r="EV70">
        <v>567</v>
      </c>
      <c r="EW70">
        <v>569</v>
      </c>
      <c r="EX70">
        <v>569</v>
      </c>
      <c r="EY70">
        <v>570</v>
      </c>
      <c r="EZ70">
        <v>570</v>
      </c>
      <c r="FA70">
        <v>572</v>
      </c>
      <c r="FB70">
        <v>573</v>
      </c>
      <c r="FC70">
        <v>575</v>
      </c>
      <c r="FD70">
        <v>575</v>
      </c>
      <c r="FE70">
        <v>575</v>
      </c>
      <c r="FF70">
        <v>575</v>
      </c>
      <c r="FG70">
        <v>577</v>
      </c>
      <c r="FH70">
        <v>578</v>
      </c>
    </row>
    <row r="71" spans="1:164" x14ac:dyDescent="0.35">
      <c r="A71" t="s">
        <v>167</v>
      </c>
      <c r="B71" t="s">
        <v>142</v>
      </c>
      <c r="C71">
        <v>39.305399999999999</v>
      </c>
      <c r="D71">
        <v>117.32299999999999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1</v>
      </c>
      <c r="Q71">
        <v>1</v>
      </c>
      <c r="R71">
        <v>2</v>
      </c>
      <c r="S71">
        <v>2</v>
      </c>
      <c r="T71">
        <v>2</v>
      </c>
      <c r="U71">
        <v>2</v>
      </c>
      <c r="V71">
        <v>4</v>
      </c>
      <c r="W71">
        <v>4</v>
      </c>
      <c r="X71">
        <v>8</v>
      </c>
      <c r="Y71">
        <v>10</v>
      </c>
      <c r="Z71">
        <v>11</v>
      </c>
      <c r="AA71">
        <v>21</v>
      </c>
      <c r="AB71">
        <v>31</v>
      </c>
      <c r="AC71">
        <v>37</v>
      </c>
      <c r="AD71">
        <v>45</v>
      </c>
      <c r="AE71">
        <v>46</v>
      </c>
      <c r="AF71">
        <v>48</v>
      </c>
      <c r="AG71">
        <v>54</v>
      </c>
      <c r="AH71">
        <v>59</v>
      </c>
      <c r="AI71">
        <v>62</v>
      </c>
      <c r="AJ71">
        <v>65</v>
      </c>
      <c r="AK71">
        <v>81</v>
      </c>
      <c r="AL71">
        <v>87</v>
      </c>
      <c r="AM71">
        <v>91</v>
      </c>
      <c r="AN71">
        <v>96</v>
      </c>
      <c r="AO71">
        <v>102</v>
      </c>
      <c r="AP71">
        <v>102</v>
      </c>
      <c r="AQ71">
        <v>109</v>
      </c>
      <c r="AR71">
        <v>111</v>
      </c>
      <c r="AS71">
        <v>111</v>
      </c>
      <c r="AT71">
        <v>124</v>
      </c>
      <c r="AU71">
        <v>124</v>
      </c>
      <c r="AV71">
        <v>128</v>
      </c>
      <c r="AW71">
        <v>128</v>
      </c>
      <c r="AX71">
        <v>128</v>
      </c>
      <c r="AY71">
        <v>128</v>
      </c>
      <c r="AZ71">
        <v>130</v>
      </c>
      <c r="BA71">
        <v>131</v>
      </c>
      <c r="BB71">
        <v>131</v>
      </c>
      <c r="BC71">
        <v>132</v>
      </c>
      <c r="BD71">
        <v>132</v>
      </c>
      <c r="BE71">
        <v>132</v>
      </c>
      <c r="BF71">
        <v>133</v>
      </c>
      <c r="BG71">
        <v>133</v>
      </c>
      <c r="BH71">
        <v>133</v>
      </c>
      <c r="BI71">
        <v>133</v>
      </c>
      <c r="BJ71">
        <v>133</v>
      </c>
      <c r="BK71">
        <v>133</v>
      </c>
      <c r="BL71">
        <v>133</v>
      </c>
      <c r="BM71">
        <v>133</v>
      </c>
      <c r="BN71">
        <v>133</v>
      </c>
      <c r="BO71">
        <v>133</v>
      </c>
      <c r="BP71">
        <v>133</v>
      </c>
      <c r="BQ71">
        <v>133</v>
      </c>
      <c r="BR71">
        <v>133</v>
      </c>
      <c r="BS71">
        <v>133</v>
      </c>
      <c r="BT71">
        <v>133</v>
      </c>
      <c r="BU71">
        <v>133</v>
      </c>
      <c r="BV71">
        <v>135</v>
      </c>
      <c r="BW71">
        <v>135</v>
      </c>
      <c r="BX71">
        <v>135</v>
      </c>
      <c r="BY71">
        <v>140</v>
      </c>
      <c r="BZ71">
        <v>144</v>
      </c>
      <c r="CA71">
        <v>144</v>
      </c>
      <c r="CB71">
        <v>144</v>
      </c>
      <c r="CC71">
        <v>151</v>
      </c>
      <c r="CD71">
        <v>152</v>
      </c>
      <c r="CE71">
        <v>152</v>
      </c>
      <c r="CF71">
        <v>158</v>
      </c>
      <c r="CG71">
        <v>161</v>
      </c>
      <c r="CH71">
        <v>161</v>
      </c>
      <c r="CI71">
        <v>164</v>
      </c>
      <c r="CJ71">
        <v>168</v>
      </c>
      <c r="CK71">
        <v>171</v>
      </c>
      <c r="CL71">
        <v>172</v>
      </c>
      <c r="CM71">
        <v>173</v>
      </c>
      <c r="CN71">
        <v>173</v>
      </c>
      <c r="CO71">
        <v>174</v>
      </c>
      <c r="CP71">
        <v>174</v>
      </c>
      <c r="CQ71">
        <v>176</v>
      </c>
      <c r="CR71">
        <v>176</v>
      </c>
      <c r="CS71">
        <v>179</v>
      </c>
      <c r="CT71">
        <v>181</v>
      </c>
      <c r="CU71">
        <v>182</v>
      </c>
      <c r="CV71">
        <v>182</v>
      </c>
      <c r="CW71">
        <v>182</v>
      </c>
      <c r="CX71">
        <v>183</v>
      </c>
      <c r="CY71">
        <v>183</v>
      </c>
      <c r="CZ71">
        <v>184</v>
      </c>
      <c r="DA71">
        <v>185</v>
      </c>
      <c r="DB71">
        <v>185</v>
      </c>
      <c r="DC71">
        <v>186</v>
      </c>
      <c r="DD71">
        <v>186</v>
      </c>
      <c r="DE71">
        <v>186</v>
      </c>
      <c r="DF71">
        <v>186</v>
      </c>
      <c r="DG71">
        <v>186</v>
      </c>
      <c r="DH71">
        <v>186</v>
      </c>
      <c r="DI71">
        <v>186</v>
      </c>
      <c r="DJ71">
        <v>186</v>
      </c>
      <c r="DK71">
        <v>186</v>
      </c>
      <c r="DL71">
        <v>186</v>
      </c>
      <c r="DM71">
        <v>187</v>
      </c>
      <c r="DN71">
        <v>187</v>
      </c>
      <c r="DO71">
        <v>187</v>
      </c>
      <c r="DP71">
        <v>187</v>
      </c>
      <c r="DQ71">
        <v>187</v>
      </c>
      <c r="DR71">
        <v>187</v>
      </c>
      <c r="DS71">
        <v>187</v>
      </c>
      <c r="DT71">
        <v>187</v>
      </c>
      <c r="DU71">
        <v>187</v>
      </c>
      <c r="DV71">
        <v>187</v>
      </c>
      <c r="DW71">
        <v>187</v>
      </c>
      <c r="DX71">
        <v>188</v>
      </c>
      <c r="DY71">
        <v>188</v>
      </c>
      <c r="DZ71">
        <v>188</v>
      </c>
      <c r="EA71">
        <v>188</v>
      </c>
      <c r="EB71">
        <v>188</v>
      </c>
      <c r="EC71">
        <v>188</v>
      </c>
      <c r="ED71">
        <v>188</v>
      </c>
      <c r="EE71">
        <v>188</v>
      </c>
      <c r="EF71">
        <v>188</v>
      </c>
      <c r="EG71">
        <v>188</v>
      </c>
      <c r="EH71">
        <v>188</v>
      </c>
      <c r="EI71">
        <v>189</v>
      </c>
      <c r="EJ71">
        <v>189</v>
      </c>
      <c r="EK71">
        <v>189</v>
      </c>
      <c r="EL71">
        <v>189</v>
      </c>
      <c r="EM71">
        <v>189</v>
      </c>
      <c r="EN71">
        <v>189</v>
      </c>
      <c r="EO71">
        <v>189</v>
      </c>
      <c r="EP71">
        <v>189</v>
      </c>
      <c r="EQ71">
        <v>189</v>
      </c>
      <c r="ER71">
        <v>189</v>
      </c>
      <c r="ES71">
        <v>189</v>
      </c>
      <c r="ET71">
        <v>189</v>
      </c>
      <c r="EU71">
        <v>189</v>
      </c>
      <c r="EV71">
        <v>191</v>
      </c>
      <c r="EW71">
        <v>191</v>
      </c>
      <c r="EX71">
        <v>191</v>
      </c>
      <c r="EY71">
        <v>191</v>
      </c>
      <c r="EZ71">
        <v>191</v>
      </c>
      <c r="FA71">
        <v>192</v>
      </c>
      <c r="FB71">
        <v>192</v>
      </c>
      <c r="FC71">
        <v>192</v>
      </c>
      <c r="FD71">
        <v>193</v>
      </c>
      <c r="FE71">
        <v>193</v>
      </c>
      <c r="FF71">
        <v>193</v>
      </c>
      <c r="FG71">
        <v>194</v>
      </c>
      <c r="FH71">
        <v>194</v>
      </c>
    </row>
    <row r="72" spans="1:164" x14ac:dyDescent="0.35">
      <c r="A72" t="s">
        <v>190</v>
      </c>
      <c r="B72" t="s">
        <v>142</v>
      </c>
      <c r="C72">
        <v>31.692699999999999</v>
      </c>
      <c r="D72">
        <v>88.092399999999998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1</v>
      </c>
      <c r="AA72">
        <v>1</v>
      </c>
      <c r="AB72">
        <v>1</v>
      </c>
      <c r="AC72">
        <v>1</v>
      </c>
      <c r="AD72">
        <v>1</v>
      </c>
      <c r="AE72">
        <v>1</v>
      </c>
      <c r="AF72">
        <v>1</v>
      </c>
      <c r="AG72">
        <v>1</v>
      </c>
      <c r="AH72">
        <v>1</v>
      </c>
      <c r="AI72">
        <v>1</v>
      </c>
      <c r="AJ72">
        <v>1</v>
      </c>
      <c r="AK72">
        <v>1</v>
      </c>
      <c r="AL72">
        <v>1</v>
      </c>
      <c r="AM72">
        <v>1</v>
      </c>
      <c r="AN72">
        <v>1</v>
      </c>
      <c r="AO72">
        <v>1</v>
      </c>
      <c r="AP72">
        <v>1</v>
      </c>
      <c r="AQ72">
        <v>1</v>
      </c>
      <c r="AR72">
        <v>1</v>
      </c>
      <c r="AS72">
        <v>1</v>
      </c>
      <c r="AT72">
        <v>1</v>
      </c>
      <c r="AU72">
        <v>1</v>
      </c>
      <c r="AV72">
        <v>1</v>
      </c>
      <c r="AW72">
        <v>1</v>
      </c>
      <c r="AX72">
        <v>1</v>
      </c>
      <c r="AY72">
        <v>1</v>
      </c>
      <c r="AZ72">
        <v>1</v>
      </c>
      <c r="BA72">
        <v>1</v>
      </c>
      <c r="BB72">
        <v>1</v>
      </c>
      <c r="BC72">
        <v>1</v>
      </c>
      <c r="BD72">
        <v>1</v>
      </c>
      <c r="BE72">
        <v>1</v>
      </c>
      <c r="BF72">
        <v>1</v>
      </c>
      <c r="BG72">
        <v>1</v>
      </c>
      <c r="BH72">
        <v>1</v>
      </c>
      <c r="BI72">
        <v>1</v>
      </c>
      <c r="BJ72">
        <v>1</v>
      </c>
      <c r="BK72">
        <v>1</v>
      </c>
      <c r="BL72">
        <v>1</v>
      </c>
      <c r="BM72">
        <v>1</v>
      </c>
      <c r="BN72">
        <v>1</v>
      </c>
      <c r="BO72">
        <v>1</v>
      </c>
      <c r="BP72">
        <v>1</v>
      </c>
      <c r="BQ72">
        <v>1</v>
      </c>
      <c r="BR72">
        <v>1</v>
      </c>
      <c r="BS72">
        <v>1</v>
      </c>
      <c r="BT72">
        <v>1</v>
      </c>
      <c r="BU72">
        <v>1</v>
      </c>
      <c r="BV72">
        <v>1</v>
      </c>
      <c r="BW72">
        <v>1</v>
      </c>
      <c r="BX72">
        <v>1</v>
      </c>
      <c r="BY72">
        <v>1</v>
      </c>
      <c r="BZ72">
        <v>1</v>
      </c>
      <c r="CA72">
        <v>1</v>
      </c>
      <c r="CB72">
        <v>1</v>
      </c>
      <c r="CC72">
        <v>1</v>
      </c>
      <c r="CD72">
        <v>1</v>
      </c>
      <c r="CE72">
        <v>1</v>
      </c>
      <c r="CF72">
        <v>1</v>
      </c>
      <c r="CG72">
        <v>1</v>
      </c>
      <c r="CH72">
        <v>1</v>
      </c>
      <c r="CI72">
        <v>1</v>
      </c>
      <c r="CJ72">
        <v>1</v>
      </c>
      <c r="CK72">
        <v>1</v>
      </c>
      <c r="CL72">
        <v>1</v>
      </c>
      <c r="CM72">
        <v>1</v>
      </c>
      <c r="CN72">
        <v>1</v>
      </c>
      <c r="CO72">
        <v>1</v>
      </c>
      <c r="CP72">
        <v>1</v>
      </c>
      <c r="CQ72">
        <v>1</v>
      </c>
      <c r="CR72">
        <v>1</v>
      </c>
      <c r="CS72">
        <v>1</v>
      </c>
      <c r="CT72">
        <v>1</v>
      </c>
      <c r="CU72">
        <v>1</v>
      </c>
      <c r="CV72">
        <v>1</v>
      </c>
      <c r="CW72">
        <v>1</v>
      </c>
      <c r="CX72">
        <v>1</v>
      </c>
      <c r="CY72">
        <v>1</v>
      </c>
      <c r="CZ72">
        <v>1</v>
      </c>
      <c r="DA72">
        <v>1</v>
      </c>
      <c r="DB72">
        <v>1</v>
      </c>
      <c r="DC72">
        <v>1</v>
      </c>
      <c r="DD72">
        <v>1</v>
      </c>
      <c r="DE72">
        <v>1</v>
      </c>
      <c r="DF72">
        <v>1</v>
      </c>
      <c r="DG72">
        <v>1</v>
      </c>
      <c r="DH72">
        <v>1</v>
      </c>
      <c r="DI72">
        <v>1</v>
      </c>
      <c r="DJ72">
        <v>1</v>
      </c>
      <c r="DK72">
        <v>1</v>
      </c>
      <c r="DL72">
        <v>1</v>
      </c>
      <c r="DM72">
        <v>1</v>
      </c>
      <c r="DN72">
        <v>1</v>
      </c>
      <c r="DO72">
        <v>1</v>
      </c>
      <c r="DP72">
        <v>1</v>
      </c>
      <c r="DQ72">
        <v>1</v>
      </c>
      <c r="DR72">
        <v>1</v>
      </c>
      <c r="DS72">
        <v>1</v>
      </c>
      <c r="DT72">
        <v>1</v>
      </c>
      <c r="DU72">
        <v>1</v>
      </c>
      <c r="DV72">
        <v>1</v>
      </c>
      <c r="DW72">
        <v>1</v>
      </c>
      <c r="DX72">
        <v>1</v>
      </c>
      <c r="DY72">
        <v>1</v>
      </c>
      <c r="DZ72">
        <v>1</v>
      </c>
      <c r="EA72">
        <v>1</v>
      </c>
      <c r="EB72">
        <v>1</v>
      </c>
      <c r="EC72">
        <v>1</v>
      </c>
      <c r="ED72">
        <v>1</v>
      </c>
      <c r="EE72">
        <v>1</v>
      </c>
      <c r="EF72">
        <v>1</v>
      </c>
      <c r="EG72">
        <v>1</v>
      </c>
      <c r="EH72">
        <v>1</v>
      </c>
      <c r="EI72">
        <v>1</v>
      </c>
      <c r="EJ72">
        <v>1</v>
      </c>
      <c r="EK72">
        <v>1</v>
      </c>
      <c r="EL72">
        <v>1</v>
      </c>
      <c r="EM72">
        <v>1</v>
      </c>
      <c r="EN72">
        <v>1</v>
      </c>
      <c r="EO72">
        <v>1</v>
      </c>
      <c r="EP72">
        <v>1</v>
      </c>
      <c r="EQ72">
        <v>1</v>
      </c>
      <c r="ER72">
        <v>1</v>
      </c>
      <c r="ES72">
        <v>1</v>
      </c>
      <c r="ET72">
        <v>1</v>
      </c>
      <c r="EU72">
        <v>1</v>
      </c>
      <c r="EV72">
        <v>1</v>
      </c>
      <c r="EW72">
        <v>1</v>
      </c>
      <c r="EX72">
        <v>1</v>
      </c>
      <c r="EY72">
        <v>1</v>
      </c>
      <c r="EZ72">
        <v>1</v>
      </c>
      <c r="FA72">
        <v>1</v>
      </c>
      <c r="FB72">
        <v>1</v>
      </c>
      <c r="FC72">
        <v>1</v>
      </c>
      <c r="FD72">
        <v>1</v>
      </c>
      <c r="FE72">
        <v>1</v>
      </c>
      <c r="FF72">
        <v>1</v>
      </c>
      <c r="FG72">
        <v>1</v>
      </c>
      <c r="FH72">
        <v>1</v>
      </c>
    </row>
    <row r="73" spans="1:164" x14ac:dyDescent="0.35">
      <c r="A73" t="s">
        <v>174</v>
      </c>
      <c r="B73" t="s">
        <v>142</v>
      </c>
      <c r="C73">
        <v>41.112900000000003</v>
      </c>
      <c r="D73">
        <v>85.240099999999998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3</v>
      </c>
      <c r="Z73">
        <v>3</v>
      </c>
      <c r="AA73">
        <v>6</v>
      </c>
      <c r="AB73">
        <v>6</v>
      </c>
      <c r="AC73">
        <v>10</v>
      </c>
      <c r="AD73">
        <v>12</v>
      </c>
      <c r="AE73">
        <v>12</v>
      </c>
      <c r="AF73">
        <v>12</v>
      </c>
      <c r="AG73">
        <v>20</v>
      </c>
      <c r="AH73">
        <v>22</v>
      </c>
      <c r="AI73">
        <v>24</v>
      </c>
      <c r="AJ73">
        <v>25</v>
      </c>
      <c r="AK73">
        <v>28</v>
      </c>
      <c r="AL73">
        <v>30</v>
      </c>
      <c r="AM73">
        <v>30</v>
      </c>
      <c r="AN73">
        <v>34</v>
      </c>
      <c r="AO73">
        <v>43</v>
      </c>
      <c r="AP73">
        <v>52</v>
      </c>
      <c r="AQ73">
        <v>62</v>
      </c>
      <c r="AR73">
        <v>64</v>
      </c>
      <c r="AS73">
        <v>66</v>
      </c>
      <c r="AT73">
        <v>68</v>
      </c>
      <c r="AU73">
        <v>69</v>
      </c>
      <c r="AV73">
        <v>70</v>
      </c>
      <c r="AW73">
        <v>71</v>
      </c>
      <c r="AX73">
        <v>72</v>
      </c>
      <c r="AY73">
        <v>73</v>
      </c>
      <c r="AZ73">
        <v>73</v>
      </c>
      <c r="BA73">
        <v>73</v>
      </c>
      <c r="BB73">
        <v>73</v>
      </c>
      <c r="BC73">
        <v>73</v>
      </c>
      <c r="BD73">
        <v>73</v>
      </c>
      <c r="BE73">
        <v>73</v>
      </c>
      <c r="BF73">
        <v>73</v>
      </c>
      <c r="BG73">
        <v>73</v>
      </c>
      <c r="BH73">
        <v>73</v>
      </c>
      <c r="BI73">
        <v>73</v>
      </c>
      <c r="BJ73">
        <v>73</v>
      </c>
      <c r="BK73">
        <v>73</v>
      </c>
      <c r="BL73">
        <v>73</v>
      </c>
      <c r="BM73">
        <v>73</v>
      </c>
      <c r="BN73">
        <v>73</v>
      </c>
      <c r="BO73">
        <v>73</v>
      </c>
      <c r="BP73">
        <v>73</v>
      </c>
      <c r="BQ73">
        <v>73</v>
      </c>
      <c r="BR73">
        <v>73</v>
      </c>
      <c r="BS73">
        <v>73</v>
      </c>
      <c r="BT73">
        <v>73</v>
      </c>
      <c r="BU73">
        <v>73</v>
      </c>
      <c r="BV73">
        <v>73</v>
      </c>
      <c r="BW73">
        <v>73</v>
      </c>
      <c r="BX73">
        <v>73</v>
      </c>
      <c r="BY73">
        <v>73</v>
      </c>
      <c r="BZ73">
        <v>73</v>
      </c>
      <c r="CA73">
        <v>73</v>
      </c>
      <c r="CB73">
        <v>73</v>
      </c>
      <c r="CC73">
        <v>73</v>
      </c>
      <c r="CD73">
        <v>73</v>
      </c>
      <c r="CE73">
        <v>73</v>
      </c>
      <c r="CF73">
        <v>73</v>
      </c>
      <c r="CG73">
        <v>73</v>
      </c>
      <c r="CH73">
        <v>73</v>
      </c>
      <c r="CI73">
        <v>73</v>
      </c>
      <c r="CJ73">
        <v>73</v>
      </c>
      <c r="CK73">
        <v>73</v>
      </c>
      <c r="CL73">
        <v>73</v>
      </c>
      <c r="CM73">
        <v>73</v>
      </c>
      <c r="CN73">
        <v>73</v>
      </c>
      <c r="CO73">
        <v>73</v>
      </c>
      <c r="CP73">
        <v>73</v>
      </c>
      <c r="CQ73">
        <v>73</v>
      </c>
      <c r="CR73">
        <v>73</v>
      </c>
      <c r="CS73">
        <v>73</v>
      </c>
      <c r="CT73">
        <v>73</v>
      </c>
      <c r="CU73">
        <v>73</v>
      </c>
      <c r="CV73">
        <v>73</v>
      </c>
      <c r="CW73">
        <v>73</v>
      </c>
      <c r="CX73">
        <v>73</v>
      </c>
      <c r="CY73">
        <v>73</v>
      </c>
      <c r="CZ73">
        <v>73</v>
      </c>
      <c r="DA73">
        <v>73</v>
      </c>
      <c r="DB73">
        <v>73</v>
      </c>
      <c r="DC73">
        <v>73</v>
      </c>
      <c r="DD73">
        <v>73</v>
      </c>
      <c r="DE73">
        <v>73</v>
      </c>
      <c r="DF73">
        <v>73</v>
      </c>
      <c r="DG73">
        <v>73</v>
      </c>
      <c r="DH73">
        <v>73</v>
      </c>
      <c r="DI73">
        <v>73</v>
      </c>
      <c r="DJ73">
        <v>73</v>
      </c>
      <c r="DK73">
        <v>73</v>
      </c>
      <c r="DL73">
        <v>73</v>
      </c>
      <c r="DM73">
        <v>73</v>
      </c>
      <c r="DN73">
        <v>73</v>
      </c>
      <c r="DO73">
        <v>73</v>
      </c>
      <c r="DP73">
        <v>73</v>
      </c>
      <c r="DQ73">
        <v>73</v>
      </c>
      <c r="DR73">
        <v>73</v>
      </c>
      <c r="DS73">
        <v>73</v>
      </c>
      <c r="DT73">
        <v>73</v>
      </c>
      <c r="DU73">
        <v>73</v>
      </c>
      <c r="DV73">
        <v>73</v>
      </c>
      <c r="DW73">
        <v>73</v>
      </c>
      <c r="DX73">
        <v>73</v>
      </c>
      <c r="DY73">
        <v>73</v>
      </c>
      <c r="DZ73">
        <v>73</v>
      </c>
      <c r="EA73">
        <v>73</v>
      </c>
      <c r="EB73">
        <v>73</v>
      </c>
      <c r="EC73">
        <v>73</v>
      </c>
      <c r="ED73">
        <v>73</v>
      </c>
      <c r="EE73">
        <v>73</v>
      </c>
      <c r="EF73">
        <v>73</v>
      </c>
      <c r="EG73">
        <v>73</v>
      </c>
      <c r="EH73">
        <v>73</v>
      </c>
      <c r="EI73">
        <v>73</v>
      </c>
      <c r="EJ73">
        <v>73</v>
      </c>
      <c r="EK73">
        <v>73</v>
      </c>
      <c r="EL73">
        <v>73</v>
      </c>
      <c r="EM73">
        <v>73</v>
      </c>
      <c r="EN73">
        <v>73</v>
      </c>
      <c r="EO73">
        <v>73</v>
      </c>
      <c r="EP73">
        <v>73</v>
      </c>
      <c r="EQ73">
        <v>73</v>
      </c>
      <c r="ER73">
        <v>73</v>
      </c>
      <c r="ES73">
        <v>73</v>
      </c>
      <c r="ET73">
        <v>73</v>
      </c>
      <c r="EU73">
        <v>73</v>
      </c>
      <c r="EV73">
        <v>73</v>
      </c>
      <c r="EW73">
        <v>73</v>
      </c>
      <c r="EX73">
        <v>73</v>
      </c>
      <c r="EY73">
        <v>73</v>
      </c>
      <c r="EZ73">
        <v>73</v>
      </c>
      <c r="FA73">
        <v>73</v>
      </c>
      <c r="FB73">
        <v>73</v>
      </c>
      <c r="FC73">
        <v>73</v>
      </c>
      <c r="FD73">
        <v>73</v>
      </c>
      <c r="FE73">
        <v>73</v>
      </c>
      <c r="FF73">
        <v>73</v>
      </c>
      <c r="FG73">
        <v>73</v>
      </c>
      <c r="FH73">
        <v>73</v>
      </c>
    </row>
    <row r="74" spans="1:164" x14ac:dyDescent="0.35">
      <c r="A74" t="s">
        <v>164</v>
      </c>
      <c r="B74" t="s">
        <v>142</v>
      </c>
      <c r="C74">
        <v>24.974</v>
      </c>
      <c r="D74">
        <v>101.48699999999999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1</v>
      </c>
      <c r="O74">
        <v>2</v>
      </c>
      <c r="P74">
        <v>3</v>
      </c>
      <c r="Q74">
        <v>5</v>
      </c>
      <c r="R74">
        <v>5</v>
      </c>
      <c r="S74">
        <v>5</v>
      </c>
      <c r="T74">
        <v>7</v>
      </c>
      <c r="U74">
        <v>12</v>
      </c>
      <c r="V74">
        <v>17</v>
      </c>
      <c r="W74">
        <v>18</v>
      </c>
      <c r="X74">
        <v>19</v>
      </c>
      <c r="Y74">
        <v>20</v>
      </c>
      <c r="Z74">
        <v>26</v>
      </c>
      <c r="AA74">
        <v>27</v>
      </c>
      <c r="AB74">
        <v>36</v>
      </c>
      <c r="AC74">
        <v>42</v>
      </c>
      <c r="AD74">
        <v>42</v>
      </c>
      <c r="AE74">
        <v>47</v>
      </c>
      <c r="AF74">
        <v>57</v>
      </c>
      <c r="AG74">
        <v>60</v>
      </c>
      <c r="AH74">
        <v>79</v>
      </c>
      <c r="AI74">
        <v>96</v>
      </c>
      <c r="AJ74">
        <v>107</v>
      </c>
      <c r="AK74">
        <v>115</v>
      </c>
      <c r="AL74">
        <v>124</v>
      </c>
      <c r="AM74">
        <v>129</v>
      </c>
      <c r="AN74">
        <v>144</v>
      </c>
      <c r="AO74">
        <v>150</v>
      </c>
      <c r="AP74">
        <v>156</v>
      </c>
      <c r="AQ74">
        <v>157</v>
      </c>
      <c r="AR74">
        <v>163</v>
      </c>
      <c r="AS74">
        <v>168</v>
      </c>
      <c r="AT74">
        <v>169</v>
      </c>
      <c r="AU74">
        <v>169</v>
      </c>
      <c r="AV74">
        <v>169</v>
      </c>
      <c r="AW74">
        <v>170</v>
      </c>
      <c r="AX74">
        <v>170</v>
      </c>
      <c r="AY74">
        <v>170</v>
      </c>
      <c r="AZ74">
        <v>170</v>
      </c>
      <c r="BA74">
        <v>170</v>
      </c>
      <c r="BB74">
        <v>170</v>
      </c>
      <c r="BC74">
        <v>170</v>
      </c>
      <c r="BD74">
        <v>170</v>
      </c>
      <c r="BE74">
        <v>172</v>
      </c>
      <c r="BF74">
        <v>172</v>
      </c>
      <c r="BG74">
        <v>172</v>
      </c>
      <c r="BH74">
        <v>172</v>
      </c>
      <c r="BI74">
        <v>172</v>
      </c>
      <c r="BJ74">
        <v>172</v>
      </c>
      <c r="BK74">
        <v>172</v>
      </c>
      <c r="BL74">
        <v>172</v>
      </c>
      <c r="BM74">
        <v>172</v>
      </c>
      <c r="BN74">
        <v>172</v>
      </c>
      <c r="BO74">
        <v>172</v>
      </c>
      <c r="BP74">
        <v>172</v>
      </c>
      <c r="BQ74">
        <v>172</v>
      </c>
      <c r="BR74">
        <v>172</v>
      </c>
      <c r="BS74">
        <v>172</v>
      </c>
      <c r="BT74">
        <v>172</v>
      </c>
      <c r="BU74">
        <v>172</v>
      </c>
      <c r="BV74">
        <v>172</v>
      </c>
      <c r="BW74">
        <v>172</v>
      </c>
      <c r="BX74">
        <v>172</v>
      </c>
      <c r="BY74">
        <v>172</v>
      </c>
      <c r="BZ74">
        <v>172</v>
      </c>
      <c r="CA74">
        <v>172</v>
      </c>
      <c r="CB74">
        <v>172</v>
      </c>
      <c r="CC74">
        <v>173</v>
      </c>
      <c r="CD74">
        <v>173</v>
      </c>
      <c r="CE74">
        <v>173</v>
      </c>
      <c r="CF74">
        <v>173</v>
      </c>
      <c r="CG74">
        <v>174</v>
      </c>
      <c r="CH74">
        <v>174</v>
      </c>
      <c r="CI74">
        <v>174</v>
      </c>
      <c r="CJ74">
        <v>175</v>
      </c>
      <c r="CK74">
        <v>176</v>
      </c>
      <c r="CL74">
        <v>176</v>
      </c>
      <c r="CM74">
        <v>177</v>
      </c>
      <c r="CN74">
        <v>177</v>
      </c>
      <c r="CO74">
        <v>178</v>
      </c>
      <c r="CP74">
        <v>178</v>
      </c>
      <c r="CQ74">
        <v>178</v>
      </c>
      <c r="CR74">
        <v>178</v>
      </c>
      <c r="CS74">
        <v>180</v>
      </c>
      <c r="CT74">
        <v>180</v>
      </c>
      <c r="CU74">
        <v>181</v>
      </c>
      <c r="CV74">
        <v>181</v>
      </c>
      <c r="CW74">
        <v>181</v>
      </c>
      <c r="CX74">
        <v>181</v>
      </c>
      <c r="CY74">
        <v>181</v>
      </c>
      <c r="CZ74">
        <v>181</v>
      </c>
      <c r="DA74">
        <v>181</v>
      </c>
      <c r="DB74">
        <v>181</v>
      </c>
      <c r="DC74">
        <v>181</v>
      </c>
      <c r="DD74">
        <v>181</v>
      </c>
      <c r="DE74">
        <v>181</v>
      </c>
      <c r="DF74">
        <v>181</v>
      </c>
      <c r="DG74">
        <v>182</v>
      </c>
      <c r="DH74">
        <v>182</v>
      </c>
      <c r="DI74">
        <v>183</v>
      </c>
      <c r="DJ74">
        <v>183</v>
      </c>
      <c r="DK74">
        <v>183</v>
      </c>
      <c r="DL74">
        <v>183</v>
      </c>
      <c r="DM74">
        <v>183</v>
      </c>
      <c r="DN74">
        <v>183</v>
      </c>
      <c r="DO74">
        <v>183</v>
      </c>
      <c r="DP74">
        <v>183</v>
      </c>
      <c r="DQ74">
        <v>183</v>
      </c>
      <c r="DR74">
        <v>183</v>
      </c>
      <c r="DS74">
        <v>183</v>
      </c>
      <c r="DT74">
        <v>183</v>
      </c>
      <c r="DU74">
        <v>183</v>
      </c>
      <c r="DV74">
        <v>183</v>
      </c>
      <c r="DW74">
        <v>183</v>
      </c>
      <c r="DX74">
        <v>183</v>
      </c>
      <c r="DY74">
        <v>183</v>
      </c>
      <c r="DZ74">
        <v>183</v>
      </c>
      <c r="EA74">
        <v>183</v>
      </c>
      <c r="EB74">
        <v>183</v>
      </c>
      <c r="EC74">
        <v>183</v>
      </c>
      <c r="ED74">
        <v>183</v>
      </c>
      <c r="EE74">
        <v>183</v>
      </c>
      <c r="EF74">
        <v>183</v>
      </c>
      <c r="EG74">
        <v>183</v>
      </c>
      <c r="EH74">
        <v>183</v>
      </c>
      <c r="EI74">
        <v>183</v>
      </c>
      <c r="EJ74">
        <v>183</v>
      </c>
      <c r="EK74">
        <v>183</v>
      </c>
      <c r="EL74">
        <v>183</v>
      </c>
      <c r="EM74">
        <v>183</v>
      </c>
      <c r="EN74">
        <v>183</v>
      </c>
      <c r="EO74">
        <v>183</v>
      </c>
      <c r="EP74">
        <v>183</v>
      </c>
      <c r="EQ74">
        <v>183</v>
      </c>
      <c r="ER74">
        <v>183</v>
      </c>
      <c r="ES74">
        <v>183</v>
      </c>
      <c r="ET74">
        <v>183</v>
      </c>
      <c r="EU74">
        <v>183</v>
      </c>
      <c r="EV74">
        <v>183</v>
      </c>
      <c r="EW74">
        <v>183</v>
      </c>
      <c r="EX74">
        <v>183</v>
      </c>
      <c r="EY74">
        <v>183</v>
      </c>
      <c r="EZ74">
        <v>183</v>
      </c>
      <c r="FA74">
        <v>183</v>
      </c>
      <c r="FB74">
        <v>183</v>
      </c>
      <c r="FC74">
        <v>183</v>
      </c>
      <c r="FD74">
        <v>183</v>
      </c>
      <c r="FE74">
        <v>183</v>
      </c>
      <c r="FF74">
        <v>183</v>
      </c>
      <c r="FG74">
        <v>183</v>
      </c>
      <c r="FH74">
        <v>183</v>
      </c>
    </row>
    <row r="75" spans="1:164" x14ac:dyDescent="0.35">
      <c r="A75" t="s">
        <v>148</v>
      </c>
      <c r="B75" t="s">
        <v>142</v>
      </c>
      <c r="C75">
        <v>29.183199999999999</v>
      </c>
      <c r="D75">
        <v>120.0934</v>
      </c>
      <c r="E75">
        <v>0</v>
      </c>
      <c r="F75">
        <v>0</v>
      </c>
      <c r="G75">
        <v>1</v>
      </c>
      <c r="H75">
        <v>1</v>
      </c>
      <c r="I75">
        <v>1</v>
      </c>
      <c r="J75">
        <v>1</v>
      </c>
      <c r="K75">
        <v>3</v>
      </c>
      <c r="L75">
        <v>3</v>
      </c>
      <c r="M75">
        <v>4</v>
      </c>
      <c r="N75">
        <v>14</v>
      </c>
      <c r="O75">
        <v>21</v>
      </c>
      <c r="P75">
        <v>32</v>
      </c>
      <c r="Q75">
        <v>43</v>
      </c>
      <c r="R75">
        <v>62</v>
      </c>
      <c r="S75">
        <v>78</v>
      </c>
      <c r="T75">
        <v>94</v>
      </c>
      <c r="U75">
        <v>123</v>
      </c>
      <c r="V75">
        <v>175</v>
      </c>
      <c r="W75">
        <v>201</v>
      </c>
      <c r="X75">
        <v>242</v>
      </c>
      <c r="Y75">
        <v>270</v>
      </c>
      <c r="Z75">
        <v>321</v>
      </c>
      <c r="AA75">
        <v>360</v>
      </c>
      <c r="AB75">
        <v>403</v>
      </c>
      <c r="AC75">
        <v>428</v>
      </c>
      <c r="AD75">
        <v>456</v>
      </c>
      <c r="AE75">
        <v>507</v>
      </c>
      <c r="AF75">
        <v>535</v>
      </c>
      <c r="AG75">
        <v>604</v>
      </c>
      <c r="AH75">
        <v>633</v>
      </c>
      <c r="AI75">
        <v>679</v>
      </c>
      <c r="AJ75">
        <v>719</v>
      </c>
      <c r="AK75">
        <v>760</v>
      </c>
      <c r="AL75">
        <v>782</v>
      </c>
      <c r="AM75">
        <v>808</v>
      </c>
      <c r="AN75">
        <v>867</v>
      </c>
      <c r="AO75">
        <v>932</v>
      </c>
      <c r="AP75">
        <v>975</v>
      </c>
      <c r="AQ75">
        <v>1016</v>
      </c>
      <c r="AR75">
        <v>1046</v>
      </c>
      <c r="AS75">
        <v>1069</v>
      </c>
      <c r="AT75">
        <v>1093</v>
      </c>
      <c r="AU75">
        <v>1114</v>
      </c>
      <c r="AV75">
        <v>1124</v>
      </c>
      <c r="AW75">
        <v>1147</v>
      </c>
      <c r="AX75">
        <v>1154</v>
      </c>
      <c r="AY75">
        <v>1161</v>
      </c>
      <c r="AZ75">
        <v>1176</v>
      </c>
      <c r="BA75">
        <v>1191</v>
      </c>
      <c r="BB75">
        <v>1195</v>
      </c>
      <c r="BC75">
        <v>1197</v>
      </c>
      <c r="BD75">
        <v>1197</v>
      </c>
      <c r="BE75">
        <v>1211</v>
      </c>
      <c r="BF75">
        <v>1211</v>
      </c>
      <c r="BG75">
        <v>1216</v>
      </c>
      <c r="BH75">
        <v>1216</v>
      </c>
      <c r="BI75">
        <v>1216</v>
      </c>
      <c r="BJ75">
        <v>1217</v>
      </c>
      <c r="BK75">
        <v>1219</v>
      </c>
      <c r="BL75">
        <v>1219</v>
      </c>
      <c r="BM75">
        <v>1219</v>
      </c>
      <c r="BN75">
        <v>1221</v>
      </c>
      <c r="BO75">
        <v>1221</v>
      </c>
      <c r="BP75">
        <v>1221</v>
      </c>
      <c r="BQ75">
        <v>1222</v>
      </c>
      <c r="BR75">
        <v>1222</v>
      </c>
      <c r="BS75">
        <v>1225</v>
      </c>
      <c r="BT75">
        <v>1225</v>
      </c>
      <c r="BU75">
        <v>1225</v>
      </c>
      <c r="BV75">
        <v>1226</v>
      </c>
      <c r="BW75">
        <v>1226</v>
      </c>
      <c r="BX75">
        <v>1228</v>
      </c>
      <c r="BY75">
        <v>1228</v>
      </c>
      <c r="BZ75">
        <v>1229</v>
      </c>
      <c r="CA75">
        <v>1230</v>
      </c>
      <c r="CB75">
        <v>1230</v>
      </c>
      <c r="CC75">
        <v>1230</v>
      </c>
      <c r="CD75">
        <v>1232</v>
      </c>
      <c r="CE75">
        <v>1235</v>
      </c>
      <c r="CF75">
        <v>1235</v>
      </c>
      <c r="CG75">
        <v>1236</v>
      </c>
      <c r="CH75">
        <v>1238</v>
      </c>
      <c r="CI75">
        <v>1239</v>
      </c>
      <c r="CJ75">
        <v>1242</v>
      </c>
      <c r="CK75">
        <v>1244</v>
      </c>
      <c r="CL75">
        <v>1244</v>
      </c>
      <c r="CM75">
        <v>1246</v>
      </c>
      <c r="CN75">
        <v>1246</v>
      </c>
      <c r="CO75">
        <v>1247</v>
      </c>
      <c r="CP75">
        <v>1249</v>
      </c>
      <c r="CQ75">
        <v>1251</v>
      </c>
      <c r="CR75">
        <v>1252</v>
      </c>
      <c r="CS75">
        <v>1256</v>
      </c>
      <c r="CT75">
        <v>1256</v>
      </c>
      <c r="CU75">
        <v>1257</v>
      </c>
      <c r="CV75">
        <v>1258</v>
      </c>
      <c r="CW75">
        <v>1261</v>
      </c>
      <c r="CX75">
        <v>1262</v>
      </c>
      <c r="CY75">
        <v>1263</v>
      </c>
      <c r="CZ75">
        <v>1264</v>
      </c>
      <c r="DA75">
        <v>1265</v>
      </c>
      <c r="DB75">
        <v>1265</v>
      </c>
      <c r="DC75">
        <v>1265</v>
      </c>
      <c r="DD75">
        <v>1267</v>
      </c>
      <c r="DE75">
        <v>1267</v>
      </c>
      <c r="DF75">
        <v>1267</v>
      </c>
      <c r="DG75">
        <v>1267</v>
      </c>
      <c r="DH75">
        <v>1267</v>
      </c>
      <c r="DI75">
        <v>1267</v>
      </c>
      <c r="DJ75">
        <v>1267</v>
      </c>
      <c r="DK75">
        <v>1267</v>
      </c>
      <c r="DL75">
        <v>1267</v>
      </c>
      <c r="DM75">
        <v>1267</v>
      </c>
      <c r="DN75">
        <v>1267</v>
      </c>
      <c r="DO75">
        <v>1267</v>
      </c>
      <c r="DP75">
        <v>1267</v>
      </c>
      <c r="DQ75">
        <v>1267</v>
      </c>
      <c r="DR75">
        <v>1267</v>
      </c>
      <c r="DS75">
        <v>1267</v>
      </c>
      <c r="DT75">
        <v>1267</v>
      </c>
      <c r="DU75">
        <v>1267</v>
      </c>
      <c r="DV75">
        <v>1267</v>
      </c>
      <c r="DW75">
        <v>1267</v>
      </c>
      <c r="DX75">
        <v>1267</v>
      </c>
      <c r="DY75">
        <v>1267</v>
      </c>
      <c r="DZ75">
        <v>1267</v>
      </c>
      <c r="EA75">
        <v>1267</v>
      </c>
      <c r="EB75">
        <v>1267</v>
      </c>
      <c r="EC75">
        <v>1267</v>
      </c>
      <c r="ED75">
        <v>1267</v>
      </c>
      <c r="EE75">
        <v>1267</v>
      </c>
      <c r="EF75">
        <v>1267</v>
      </c>
      <c r="EG75">
        <v>1267</v>
      </c>
      <c r="EH75">
        <v>1267</v>
      </c>
      <c r="EI75">
        <v>1267</v>
      </c>
      <c r="EJ75">
        <v>1267</v>
      </c>
      <c r="EK75">
        <v>1267</v>
      </c>
      <c r="EL75">
        <v>1267</v>
      </c>
      <c r="EM75">
        <v>1267</v>
      </c>
      <c r="EN75">
        <v>1267</v>
      </c>
      <c r="EO75">
        <v>1267</v>
      </c>
      <c r="EP75">
        <v>1267</v>
      </c>
      <c r="EQ75">
        <v>1267</v>
      </c>
      <c r="ER75">
        <v>1267</v>
      </c>
      <c r="ES75">
        <v>1267</v>
      </c>
      <c r="ET75">
        <v>1267</v>
      </c>
      <c r="EU75">
        <v>1267</v>
      </c>
      <c r="EV75">
        <v>1267</v>
      </c>
      <c r="EW75">
        <v>1267</v>
      </c>
      <c r="EX75">
        <v>1267</v>
      </c>
      <c r="EY75">
        <v>1267</v>
      </c>
      <c r="EZ75">
        <v>1267</v>
      </c>
      <c r="FA75">
        <v>1267</v>
      </c>
      <c r="FB75">
        <v>1267</v>
      </c>
      <c r="FC75">
        <v>1267</v>
      </c>
      <c r="FD75">
        <v>1267</v>
      </c>
      <c r="FE75">
        <v>1267</v>
      </c>
      <c r="FF75">
        <v>1267</v>
      </c>
      <c r="FG75">
        <v>1267</v>
      </c>
      <c r="FH75">
        <v>1267</v>
      </c>
    </row>
    <row r="76" spans="1:164" x14ac:dyDescent="0.35">
      <c r="B76" t="s">
        <v>116</v>
      </c>
      <c r="C76">
        <v>4.5709</v>
      </c>
      <c r="D76">
        <v>-74.297300000000007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1</v>
      </c>
      <c r="BI76">
        <v>1</v>
      </c>
      <c r="BJ76">
        <v>1</v>
      </c>
      <c r="BK76">
        <v>1</v>
      </c>
      <c r="BL76">
        <v>1</v>
      </c>
      <c r="BM76">
        <v>3</v>
      </c>
      <c r="BN76">
        <v>3</v>
      </c>
      <c r="BO76">
        <v>6</v>
      </c>
      <c r="BP76">
        <v>8</v>
      </c>
      <c r="BQ76">
        <v>8</v>
      </c>
      <c r="BR76">
        <v>10</v>
      </c>
      <c r="BS76">
        <v>10</v>
      </c>
      <c r="BT76">
        <v>10</v>
      </c>
      <c r="BU76">
        <v>15</v>
      </c>
      <c r="BV76">
        <v>31</v>
      </c>
      <c r="BW76">
        <v>39</v>
      </c>
      <c r="BX76">
        <v>55</v>
      </c>
      <c r="BY76">
        <v>55</v>
      </c>
      <c r="BZ76">
        <v>85</v>
      </c>
      <c r="CA76">
        <v>88</v>
      </c>
      <c r="CB76">
        <v>88</v>
      </c>
      <c r="CC76">
        <v>100</v>
      </c>
      <c r="CD76">
        <v>123</v>
      </c>
      <c r="CE76">
        <v>174</v>
      </c>
      <c r="CF76">
        <v>197</v>
      </c>
      <c r="CG76">
        <v>214</v>
      </c>
      <c r="CH76">
        <v>270</v>
      </c>
      <c r="CI76">
        <v>319</v>
      </c>
      <c r="CJ76">
        <v>354</v>
      </c>
      <c r="CK76">
        <v>452</v>
      </c>
      <c r="CL76">
        <v>550</v>
      </c>
      <c r="CM76">
        <v>634</v>
      </c>
      <c r="CN76">
        <v>634</v>
      </c>
      <c r="CO76">
        <v>711</v>
      </c>
      <c r="CP76">
        <v>804</v>
      </c>
      <c r="CQ76">
        <v>804</v>
      </c>
      <c r="CR76">
        <v>870</v>
      </c>
      <c r="CS76">
        <v>927</v>
      </c>
      <c r="CT76">
        <v>1003</v>
      </c>
      <c r="CU76">
        <v>1067</v>
      </c>
      <c r="CV76">
        <v>1133</v>
      </c>
      <c r="CW76">
        <v>1210</v>
      </c>
      <c r="CX76">
        <v>1268</v>
      </c>
      <c r="CY76">
        <v>1411</v>
      </c>
      <c r="CZ76">
        <v>1439</v>
      </c>
      <c r="DA76">
        <v>1551</v>
      </c>
      <c r="DB76">
        <v>1666</v>
      </c>
      <c r="DC76">
        <v>1722</v>
      </c>
      <c r="DD76">
        <v>1807</v>
      </c>
      <c r="DE76">
        <v>2013</v>
      </c>
      <c r="DF76">
        <v>2148</v>
      </c>
      <c r="DG76">
        <v>2300</v>
      </c>
      <c r="DH76">
        <v>2424</v>
      </c>
      <c r="DI76">
        <v>2569</v>
      </c>
      <c r="DJ76">
        <v>2705</v>
      </c>
      <c r="DK76">
        <v>2825</v>
      </c>
      <c r="DL76">
        <v>2971</v>
      </c>
      <c r="DM76">
        <v>3133</v>
      </c>
      <c r="DN76">
        <v>3358</v>
      </c>
      <c r="DO76">
        <v>3460</v>
      </c>
      <c r="DP76">
        <v>3587</v>
      </c>
      <c r="DQ76">
        <v>3751</v>
      </c>
      <c r="DR76">
        <v>3903</v>
      </c>
      <c r="DS76">
        <v>4050</v>
      </c>
      <c r="DT76">
        <v>4256</v>
      </c>
      <c r="DU76">
        <v>4431</v>
      </c>
      <c r="DV76">
        <v>4575</v>
      </c>
      <c r="DW76">
        <v>4718</v>
      </c>
      <c r="DX76">
        <v>5016</v>
      </c>
      <c r="DY76">
        <v>5265</v>
      </c>
      <c r="DZ76">
        <v>5511</v>
      </c>
      <c r="EA76">
        <v>6111</v>
      </c>
      <c r="EB76">
        <v>6132</v>
      </c>
      <c r="EC76">
        <v>6687</v>
      </c>
      <c r="ED76">
        <v>6935</v>
      </c>
      <c r="EE76">
        <v>7032</v>
      </c>
      <c r="EF76">
        <v>8384</v>
      </c>
      <c r="EG76">
        <v>9689</v>
      </c>
      <c r="EH76">
        <v>11171</v>
      </c>
      <c r="EI76">
        <v>12319</v>
      </c>
      <c r="EJ76">
        <v>13670</v>
      </c>
      <c r="EK76">
        <v>13670</v>
      </c>
      <c r="EL76">
        <v>14414</v>
      </c>
      <c r="EM76">
        <v>16459</v>
      </c>
      <c r="EN76">
        <v>16459</v>
      </c>
      <c r="EO76">
        <v>16566</v>
      </c>
      <c r="EP76">
        <v>17366</v>
      </c>
      <c r="EQ76">
        <v>17823</v>
      </c>
      <c r="ER76">
        <v>18749</v>
      </c>
      <c r="ES76">
        <v>19460</v>
      </c>
      <c r="ET76">
        <v>19985</v>
      </c>
      <c r="EU76">
        <v>19986</v>
      </c>
      <c r="EV76">
        <v>20400</v>
      </c>
      <c r="EW76">
        <v>21361</v>
      </c>
      <c r="EX76">
        <v>22726</v>
      </c>
      <c r="EY76">
        <v>24035</v>
      </c>
      <c r="EZ76">
        <v>27412</v>
      </c>
      <c r="FA76">
        <v>29024</v>
      </c>
      <c r="FB76">
        <v>30517</v>
      </c>
      <c r="FC76">
        <v>30517</v>
      </c>
      <c r="FD76">
        <v>31729</v>
      </c>
      <c r="FE76">
        <v>33410</v>
      </c>
      <c r="FF76">
        <v>34999</v>
      </c>
      <c r="FG76">
        <v>38345</v>
      </c>
      <c r="FH76">
        <v>38345</v>
      </c>
    </row>
    <row r="77" spans="1:164" x14ac:dyDescent="0.35">
      <c r="B77" t="s">
        <v>232</v>
      </c>
      <c r="C77">
        <v>-4.0382999999999996</v>
      </c>
      <c r="D77">
        <v>21.758700000000001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2</v>
      </c>
      <c r="BY77">
        <v>2</v>
      </c>
      <c r="BZ77">
        <v>2</v>
      </c>
      <c r="CA77">
        <v>2</v>
      </c>
      <c r="CB77">
        <v>2</v>
      </c>
      <c r="CC77">
        <v>2</v>
      </c>
      <c r="CD77">
        <v>2</v>
      </c>
      <c r="CE77">
        <v>5</v>
      </c>
      <c r="CF77">
        <v>5</v>
      </c>
      <c r="CG77">
        <v>5</v>
      </c>
      <c r="CH77">
        <v>5</v>
      </c>
      <c r="CI77">
        <v>5</v>
      </c>
      <c r="CJ77">
        <v>5</v>
      </c>
      <c r="CK77">
        <v>11</v>
      </c>
      <c r="CL77">
        <v>11</v>
      </c>
      <c r="CM77">
        <v>11</v>
      </c>
      <c r="CN77">
        <v>11</v>
      </c>
      <c r="CO77">
        <v>11</v>
      </c>
      <c r="CP77">
        <v>16</v>
      </c>
      <c r="CQ77">
        <v>16</v>
      </c>
      <c r="CR77">
        <v>16</v>
      </c>
      <c r="CS77">
        <v>16</v>
      </c>
      <c r="CT77">
        <v>19</v>
      </c>
      <c r="CU77">
        <v>19</v>
      </c>
      <c r="CV77">
        <v>19</v>
      </c>
      <c r="CW77">
        <v>19</v>
      </c>
      <c r="CX77">
        <v>19</v>
      </c>
      <c r="CY77">
        <v>19</v>
      </c>
      <c r="CZ77">
        <v>19</v>
      </c>
      <c r="DA77">
        <v>25</v>
      </c>
      <c r="DB77">
        <v>25</v>
      </c>
      <c r="DC77">
        <v>25</v>
      </c>
      <c r="DD77">
        <v>26</v>
      </c>
      <c r="DE77">
        <v>26</v>
      </c>
      <c r="DF77">
        <v>30</v>
      </c>
      <c r="DG77">
        <v>30</v>
      </c>
      <c r="DH77">
        <v>33</v>
      </c>
      <c r="DI77">
        <v>33</v>
      </c>
      <c r="DJ77">
        <v>33</v>
      </c>
      <c r="DK77">
        <v>53</v>
      </c>
      <c r="DL77">
        <v>53</v>
      </c>
      <c r="DM77">
        <v>53</v>
      </c>
      <c r="DN77">
        <v>87</v>
      </c>
      <c r="DO77">
        <v>87</v>
      </c>
      <c r="DP77">
        <v>87</v>
      </c>
      <c r="DQ77">
        <v>87</v>
      </c>
      <c r="DR77">
        <v>110</v>
      </c>
      <c r="DS77">
        <v>132</v>
      </c>
      <c r="DT77">
        <v>132</v>
      </c>
      <c r="DU77">
        <v>137</v>
      </c>
      <c r="DV77">
        <v>137</v>
      </c>
      <c r="DW77">
        <v>147</v>
      </c>
      <c r="DX77">
        <v>147</v>
      </c>
      <c r="DY77">
        <v>147</v>
      </c>
      <c r="DZ77">
        <v>147</v>
      </c>
      <c r="EA77">
        <v>161</v>
      </c>
      <c r="EB77">
        <v>161</v>
      </c>
      <c r="EC77">
        <v>161</v>
      </c>
      <c r="ED77">
        <v>161</v>
      </c>
      <c r="EE77">
        <v>179</v>
      </c>
      <c r="EF77">
        <v>179</v>
      </c>
      <c r="EG77">
        <v>179</v>
      </c>
      <c r="EH77">
        <v>179</v>
      </c>
      <c r="EI77">
        <v>179</v>
      </c>
      <c r="EJ77">
        <v>182</v>
      </c>
      <c r="EK77">
        <v>210</v>
      </c>
      <c r="EL77">
        <v>210</v>
      </c>
      <c r="EM77">
        <v>210</v>
      </c>
      <c r="EN77">
        <v>221</v>
      </c>
      <c r="EO77">
        <v>221</v>
      </c>
      <c r="EP77">
        <v>221</v>
      </c>
      <c r="EQ77">
        <v>221</v>
      </c>
      <c r="ER77">
        <v>221</v>
      </c>
      <c r="ES77">
        <v>221</v>
      </c>
      <c r="ET77">
        <v>391</v>
      </c>
      <c r="EU77">
        <v>391</v>
      </c>
      <c r="EV77">
        <v>391</v>
      </c>
      <c r="EW77">
        <v>391</v>
      </c>
      <c r="EX77">
        <v>391</v>
      </c>
      <c r="EY77">
        <v>391</v>
      </c>
      <c r="EZ77">
        <v>391</v>
      </c>
      <c r="FA77">
        <v>456</v>
      </c>
      <c r="FB77">
        <v>456</v>
      </c>
      <c r="FC77">
        <v>456</v>
      </c>
      <c r="FD77">
        <v>456</v>
      </c>
      <c r="FE77">
        <v>456</v>
      </c>
      <c r="FF77">
        <v>456</v>
      </c>
      <c r="FG77">
        <v>456</v>
      </c>
      <c r="FH77">
        <v>456</v>
      </c>
    </row>
    <row r="78" spans="1:164" x14ac:dyDescent="0.35">
      <c r="B78" t="s">
        <v>191</v>
      </c>
      <c r="C78">
        <v>-4.0382999999999996</v>
      </c>
      <c r="D78">
        <v>21.758700000000001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2</v>
      </c>
      <c r="BS78">
        <v>2</v>
      </c>
      <c r="BT78">
        <v>2</v>
      </c>
      <c r="BU78">
        <v>2</v>
      </c>
      <c r="BV78">
        <v>2</v>
      </c>
      <c r="BW78">
        <v>3</v>
      </c>
      <c r="BX78">
        <v>3</v>
      </c>
      <c r="BY78">
        <v>3</v>
      </c>
      <c r="BZ78">
        <v>3</v>
      </c>
      <c r="CA78">
        <v>3</v>
      </c>
      <c r="CB78">
        <v>5</v>
      </c>
      <c r="CC78">
        <v>9</v>
      </c>
      <c r="CD78">
        <v>9</v>
      </c>
      <c r="CE78">
        <v>9</v>
      </c>
      <c r="CF78">
        <v>13</v>
      </c>
      <c r="CG78">
        <v>16</v>
      </c>
      <c r="CH78">
        <v>16</v>
      </c>
      <c r="CI78">
        <v>17</v>
      </c>
      <c r="CJ78">
        <v>20</v>
      </c>
      <c r="CK78">
        <v>21</v>
      </c>
      <c r="CL78">
        <v>23</v>
      </c>
      <c r="CM78">
        <v>25</v>
      </c>
      <c r="CN78">
        <v>26</v>
      </c>
      <c r="CO78">
        <v>26</v>
      </c>
      <c r="CP78">
        <v>27</v>
      </c>
      <c r="CQ78">
        <v>35</v>
      </c>
      <c r="CR78">
        <v>45</v>
      </c>
      <c r="CS78">
        <v>47</v>
      </c>
      <c r="CT78">
        <v>48</v>
      </c>
      <c r="CU78">
        <v>49</v>
      </c>
      <c r="CV78">
        <v>50</v>
      </c>
      <c r="CW78">
        <v>50</v>
      </c>
      <c r="CX78">
        <v>56</v>
      </c>
      <c r="CY78">
        <v>59</v>
      </c>
      <c r="CZ78">
        <v>73</v>
      </c>
      <c r="DA78">
        <v>75</v>
      </c>
      <c r="DB78">
        <v>75</v>
      </c>
      <c r="DC78">
        <v>75</v>
      </c>
      <c r="DD78">
        <v>80</v>
      </c>
      <c r="DE78">
        <v>90</v>
      </c>
      <c r="DF78">
        <v>92</v>
      </c>
      <c r="DG78">
        <v>103</v>
      </c>
      <c r="DH78">
        <v>130</v>
      </c>
      <c r="DI78">
        <v>130</v>
      </c>
      <c r="DJ78">
        <v>136</v>
      </c>
      <c r="DK78">
        <v>141</v>
      </c>
      <c r="DL78">
        <v>146</v>
      </c>
      <c r="DM78">
        <v>148</v>
      </c>
      <c r="DN78">
        <v>157</v>
      </c>
      <c r="DO78">
        <v>212</v>
      </c>
      <c r="DP78">
        <v>270</v>
      </c>
      <c r="DQ78">
        <v>270</v>
      </c>
      <c r="DR78">
        <v>272</v>
      </c>
      <c r="DS78">
        <v>290</v>
      </c>
      <c r="DT78">
        <v>302</v>
      </c>
      <c r="DU78">
        <v>303</v>
      </c>
      <c r="DV78">
        <v>312</v>
      </c>
      <c r="DW78">
        <v>312</v>
      </c>
      <c r="DX78">
        <v>317</v>
      </c>
      <c r="DY78">
        <v>337</v>
      </c>
      <c r="DZ78">
        <v>340</v>
      </c>
      <c r="EA78">
        <v>365</v>
      </c>
      <c r="EB78">
        <v>381</v>
      </c>
      <c r="EC78">
        <v>400</v>
      </c>
      <c r="ED78">
        <v>428</v>
      </c>
      <c r="EE78">
        <v>448</v>
      </c>
      <c r="EF78">
        <v>454</v>
      </c>
      <c r="EG78">
        <v>482</v>
      </c>
      <c r="EH78">
        <v>492</v>
      </c>
      <c r="EI78">
        <v>495</v>
      </c>
      <c r="EJ78">
        <v>512</v>
      </c>
      <c r="EK78">
        <v>537</v>
      </c>
      <c r="EL78">
        <v>537</v>
      </c>
      <c r="EM78">
        <v>537</v>
      </c>
      <c r="EN78">
        <v>539</v>
      </c>
      <c r="EO78">
        <v>565</v>
      </c>
      <c r="EP78">
        <v>567</v>
      </c>
      <c r="EQ78">
        <v>580</v>
      </c>
      <c r="ER78">
        <v>595</v>
      </c>
      <c r="ES78">
        <v>600</v>
      </c>
      <c r="ET78">
        <v>613</v>
      </c>
      <c r="EU78">
        <v>628</v>
      </c>
      <c r="EV78">
        <v>640</v>
      </c>
      <c r="EW78">
        <v>685</v>
      </c>
      <c r="EX78">
        <v>719</v>
      </c>
      <c r="EY78">
        <v>807</v>
      </c>
      <c r="EZ78">
        <v>841</v>
      </c>
      <c r="FA78">
        <v>856</v>
      </c>
      <c r="FB78">
        <v>861</v>
      </c>
      <c r="FC78">
        <v>870</v>
      </c>
      <c r="FD78">
        <v>885</v>
      </c>
      <c r="FE78">
        <v>900</v>
      </c>
      <c r="FF78">
        <v>937</v>
      </c>
      <c r="FG78">
        <v>985</v>
      </c>
      <c r="FH78">
        <v>1050</v>
      </c>
    </row>
    <row r="79" spans="1:164" x14ac:dyDescent="0.35">
      <c r="B79" t="s">
        <v>117</v>
      </c>
      <c r="C79">
        <v>9.7489000000000008</v>
      </c>
      <c r="D79">
        <v>-83.753399999999999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2</v>
      </c>
      <c r="BM79">
        <v>2</v>
      </c>
      <c r="BN79">
        <v>2</v>
      </c>
      <c r="BO79">
        <v>2</v>
      </c>
      <c r="BP79">
        <v>2</v>
      </c>
      <c r="BQ79">
        <v>2</v>
      </c>
      <c r="BR79">
        <v>3</v>
      </c>
      <c r="BS79">
        <v>3</v>
      </c>
      <c r="BT79">
        <v>3</v>
      </c>
      <c r="BU79">
        <v>4</v>
      </c>
      <c r="BV79">
        <v>4</v>
      </c>
      <c r="BW79">
        <v>4</v>
      </c>
      <c r="BX79">
        <v>6</v>
      </c>
      <c r="BY79">
        <v>11</v>
      </c>
      <c r="BZ79">
        <v>13</v>
      </c>
      <c r="CA79">
        <v>16</v>
      </c>
      <c r="CB79">
        <v>18</v>
      </c>
      <c r="CC79">
        <v>24</v>
      </c>
      <c r="CD79">
        <v>29</v>
      </c>
      <c r="CE79">
        <v>30</v>
      </c>
      <c r="CF79">
        <v>42</v>
      </c>
      <c r="CG79">
        <v>49</v>
      </c>
      <c r="CH79">
        <v>56</v>
      </c>
      <c r="CI79">
        <v>62</v>
      </c>
      <c r="CJ79">
        <v>66</v>
      </c>
      <c r="CK79">
        <v>67</v>
      </c>
      <c r="CL79">
        <v>74</v>
      </c>
      <c r="CM79">
        <v>88</v>
      </c>
      <c r="CN79">
        <v>97</v>
      </c>
      <c r="CO79">
        <v>112</v>
      </c>
      <c r="CP79">
        <v>124</v>
      </c>
      <c r="CQ79">
        <v>150</v>
      </c>
      <c r="CR79">
        <v>180</v>
      </c>
      <c r="CS79">
        <v>196</v>
      </c>
      <c r="CT79">
        <v>216</v>
      </c>
      <c r="CU79">
        <v>242</v>
      </c>
      <c r="CV79">
        <v>264</v>
      </c>
      <c r="CW79">
        <v>287</v>
      </c>
      <c r="CX79">
        <v>306</v>
      </c>
      <c r="CY79">
        <v>323</v>
      </c>
      <c r="CZ79">
        <v>338</v>
      </c>
      <c r="DA79">
        <v>355</v>
      </c>
      <c r="DB79">
        <v>372</v>
      </c>
      <c r="DC79">
        <v>386</v>
      </c>
      <c r="DD79">
        <v>399</v>
      </c>
      <c r="DE79">
        <v>413</v>
      </c>
      <c r="DF79">
        <v>428</v>
      </c>
      <c r="DG79">
        <v>445</v>
      </c>
      <c r="DH79">
        <v>461</v>
      </c>
      <c r="DI79">
        <v>480</v>
      </c>
      <c r="DJ79">
        <v>501</v>
      </c>
      <c r="DK79">
        <v>517</v>
      </c>
      <c r="DL79">
        <v>520</v>
      </c>
      <c r="DM79">
        <v>527</v>
      </c>
      <c r="DN79">
        <v>535</v>
      </c>
      <c r="DO79">
        <v>542</v>
      </c>
      <c r="DP79">
        <v>551</v>
      </c>
      <c r="DQ79">
        <v>565</v>
      </c>
      <c r="DR79">
        <v>575</v>
      </c>
      <c r="DS79">
        <v>577</v>
      </c>
      <c r="DT79">
        <v>582</v>
      </c>
      <c r="DU79">
        <v>592</v>
      </c>
      <c r="DV79">
        <v>600</v>
      </c>
      <c r="DW79">
        <v>607</v>
      </c>
      <c r="DX79">
        <v>620</v>
      </c>
      <c r="DY79">
        <v>628</v>
      </c>
      <c r="DZ79">
        <v>634</v>
      </c>
      <c r="EA79">
        <v>639</v>
      </c>
      <c r="EB79">
        <v>646</v>
      </c>
      <c r="EC79">
        <v>653</v>
      </c>
      <c r="ED79">
        <v>658</v>
      </c>
      <c r="EE79">
        <v>669</v>
      </c>
      <c r="EF79">
        <v>676</v>
      </c>
      <c r="EG79">
        <v>682</v>
      </c>
      <c r="EH79">
        <v>685</v>
      </c>
      <c r="EI79">
        <v>687</v>
      </c>
      <c r="EJ79">
        <v>695</v>
      </c>
      <c r="EK79">
        <v>701</v>
      </c>
      <c r="EL79">
        <v>704</v>
      </c>
      <c r="EM79">
        <v>712</v>
      </c>
      <c r="EN79">
        <v>717</v>
      </c>
      <c r="EO79">
        <v>722</v>
      </c>
      <c r="EP79">
        <v>722</v>
      </c>
      <c r="EQ79">
        <v>731</v>
      </c>
      <c r="ER79">
        <v>743</v>
      </c>
      <c r="ES79">
        <v>752</v>
      </c>
      <c r="ET79">
        <v>771</v>
      </c>
      <c r="EU79">
        <v>794</v>
      </c>
      <c r="EV79">
        <v>899</v>
      </c>
      <c r="EW79">
        <v>937</v>
      </c>
      <c r="EX79">
        <v>982</v>
      </c>
      <c r="EY79">
        <v>1014</v>
      </c>
      <c r="EZ79">
        <v>1032</v>
      </c>
      <c r="FA79">
        <v>1043</v>
      </c>
      <c r="FB79">
        <v>1129</v>
      </c>
      <c r="FC79">
        <v>1210</v>
      </c>
      <c r="FD79">
        <v>1227</v>
      </c>
      <c r="FE79">
        <v>1280</v>
      </c>
      <c r="FF79">
        <v>1325</v>
      </c>
      <c r="FG79">
        <v>1366</v>
      </c>
      <c r="FH79">
        <v>1394</v>
      </c>
    </row>
    <row r="80" spans="1:164" x14ac:dyDescent="0.35">
      <c r="B80" t="s">
        <v>192</v>
      </c>
      <c r="C80">
        <v>7.54</v>
      </c>
      <c r="D80">
        <v>-5.5471000000000004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1</v>
      </c>
      <c r="BI80">
        <v>1</v>
      </c>
      <c r="BJ80">
        <v>1</v>
      </c>
      <c r="BK80">
        <v>1</v>
      </c>
      <c r="BL80">
        <v>1</v>
      </c>
      <c r="BM80">
        <v>1</v>
      </c>
      <c r="BN80">
        <v>1</v>
      </c>
      <c r="BO80">
        <v>2</v>
      </c>
      <c r="BP80">
        <v>3</v>
      </c>
      <c r="BQ80">
        <v>3</v>
      </c>
      <c r="BR80">
        <v>3</v>
      </c>
      <c r="BS80">
        <v>3</v>
      </c>
      <c r="BT80">
        <v>4</v>
      </c>
      <c r="BU80">
        <v>6</v>
      </c>
      <c r="BV80">
        <v>7</v>
      </c>
      <c r="BW80">
        <v>9</v>
      </c>
      <c r="BX80">
        <v>15</v>
      </c>
      <c r="BY80">
        <v>19</v>
      </c>
      <c r="BZ80">
        <v>25</v>
      </c>
      <c r="CA80">
        <v>37</v>
      </c>
      <c r="CB80">
        <v>41</v>
      </c>
      <c r="CC80">
        <v>41</v>
      </c>
      <c r="CD80">
        <v>48</v>
      </c>
      <c r="CE80">
        <v>52</v>
      </c>
      <c r="CF80">
        <v>52</v>
      </c>
      <c r="CG80">
        <v>58</v>
      </c>
      <c r="CH80">
        <v>85</v>
      </c>
      <c r="CI80">
        <v>89</v>
      </c>
      <c r="CJ80">
        <v>114</v>
      </c>
      <c r="CK80">
        <v>114</v>
      </c>
      <c r="CL80">
        <v>146</v>
      </c>
      <c r="CM80">
        <v>193</v>
      </c>
      <c r="CN80">
        <v>239</v>
      </c>
      <c r="CO80">
        <v>260</v>
      </c>
      <c r="CP80">
        <v>260</v>
      </c>
      <c r="CQ80">
        <v>303</v>
      </c>
      <c r="CR80">
        <v>310</v>
      </c>
      <c r="CS80">
        <v>359</v>
      </c>
      <c r="CT80">
        <v>419</v>
      </c>
      <c r="CU80">
        <v>419</v>
      </c>
      <c r="CV80">
        <v>468</v>
      </c>
      <c r="CW80">
        <v>499</v>
      </c>
      <c r="CX80">
        <v>525</v>
      </c>
      <c r="CY80">
        <v>557</v>
      </c>
      <c r="CZ80">
        <v>574</v>
      </c>
      <c r="DA80">
        <v>597</v>
      </c>
      <c r="DB80">
        <v>622</v>
      </c>
      <c r="DC80">
        <v>653</v>
      </c>
      <c r="DD80">
        <v>693</v>
      </c>
      <c r="DE80">
        <v>701</v>
      </c>
      <c r="DF80">
        <v>721</v>
      </c>
      <c r="DG80">
        <v>742</v>
      </c>
      <c r="DH80">
        <v>754</v>
      </c>
      <c r="DI80">
        <v>769</v>
      </c>
      <c r="DJ80">
        <v>794</v>
      </c>
      <c r="DK80">
        <v>818</v>
      </c>
      <c r="DL80">
        <v>820</v>
      </c>
      <c r="DM80">
        <v>902</v>
      </c>
      <c r="DN80">
        <v>930</v>
      </c>
      <c r="DO80">
        <v>942</v>
      </c>
      <c r="DP80">
        <v>987</v>
      </c>
      <c r="DQ80">
        <v>1004</v>
      </c>
      <c r="DR80">
        <v>1040</v>
      </c>
      <c r="DS80">
        <v>1050</v>
      </c>
      <c r="DT80">
        <v>1083</v>
      </c>
      <c r="DU80">
        <v>1100</v>
      </c>
      <c r="DV80">
        <v>1146</v>
      </c>
      <c r="DW80">
        <v>1188</v>
      </c>
      <c r="DX80">
        <v>1219</v>
      </c>
      <c r="DY80">
        <v>1257</v>
      </c>
      <c r="DZ80">
        <v>1286</v>
      </c>
      <c r="EA80">
        <v>1302</v>
      </c>
      <c r="EB80">
        <v>1326</v>
      </c>
      <c r="EC80">
        <v>1370</v>
      </c>
      <c r="ED80">
        <v>1385</v>
      </c>
      <c r="EE80">
        <v>1435</v>
      </c>
      <c r="EF80">
        <v>1467</v>
      </c>
      <c r="EG80">
        <v>1501</v>
      </c>
      <c r="EH80">
        <v>1530</v>
      </c>
      <c r="EI80">
        <v>1584</v>
      </c>
      <c r="EJ80">
        <v>1604</v>
      </c>
      <c r="EK80">
        <v>1750</v>
      </c>
      <c r="EL80">
        <v>1818</v>
      </c>
      <c r="EM80">
        <v>1869</v>
      </c>
      <c r="EN80">
        <v>2045</v>
      </c>
      <c r="EO80">
        <v>2174</v>
      </c>
      <c r="EP80">
        <v>2212</v>
      </c>
      <c r="EQ80">
        <v>2263</v>
      </c>
      <c r="ER80">
        <v>2397</v>
      </c>
      <c r="ES80">
        <v>2505</v>
      </c>
      <c r="ET80">
        <v>2590</v>
      </c>
      <c r="EU80">
        <v>2637</v>
      </c>
      <c r="EV80">
        <v>2749</v>
      </c>
      <c r="EW80">
        <v>2863</v>
      </c>
      <c r="EX80">
        <v>2942</v>
      </c>
      <c r="EY80">
        <v>2992</v>
      </c>
      <c r="EZ80">
        <v>3068</v>
      </c>
      <c r="FA80">
        <v>3493</v>
      </c>
      <c r="FB80">
        <v>3182</v>
      </c>
      <c r="FC80">
        <v>3419</v>
      </c>
      <c r="FD80">
        <v>3487</v>
      </c>
      <c r="FE80">
        <v>3587</v>
      </c>
      <c r="FF80">
        <v>3722</v>
      </c>
      <c r="FG80">
        <v>3808</v>
      </c>
      <c r="FH80">
        <v>3996</v>
      </c>
    </row>
    <row r="81" spans="1:164" x14ac:dyDescent="0.35">
      <c r="B81" t="s">
        <v>65</v>
      </c>
      <c r="C81">
        <v>45.1</v>
      </c>
      <c r="D81">
        <v>15.2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1</v>
      </c>
      <c r="BE81">
        <v>1</v>
      </c>
      <c r="BF81">
        <v>1</v>
      </c>
      <c r="BG81">
        <v>2</v>
      </c>
      <c r="BH81">
        <v>4</v>
      </c>
      <c r="BI81">
        <v>4</v>
      </c>
      <c r="BJ81">
        <v>5</v>
      </c>
      <c r="BK81">
        <v>5</v>
      </c>
      <c r="BL81">
        <v>5</v>
      </c>
      <c r="BM81">
        <v>5</v>
      </c>
      <c r="BN81">
        <v>5</v>
      </c>
      <c r="BO81">
        <v>5</v>
      </c>
      <c r="BP81">
        <v>22</v>
      </c>
      <c r="BQ81">
        <v>22</v>
      </c>
      <c r="BR81">
        <v>37</v>
      </c>
      <c r="BS81">
        <v>45</v>
      </c>
      <c r="BT81">
        <v>52</v>
      </c>
      <c r="BU81">
        <v>67</v>
      </c>
      <c r="BV81">
        <v>67</v>
      </c>
      <c r="BW81">
        <v>73</v>
      </c>
      <c r="BX81">
        <v>88</v>
      </c>
      <c r="BY81">
        <v>92</v>
      </c>
      <c r="BZ81">
        <v>119</v>
      </c>
      <c r="CA81">
        <v>125</v>
      </c>
      <c r="CB81">
        <v>130</v>
      </c>
      <c r="CC81">
        <v>167</v>
      </c>
      <c r="CD81">
        <v>179</v>
      </c>
      <c r="CE81">
        <v>219</v>
      </c>
      <c r="CF81">
        <v>231</v>
      </c>
      <c r="CG81">
        <v>323</v>
      </c>
      <c r="CH81">
        <v>373</v>
      </c>
      <c r="CI81">
        <v>400</v>
      </c>
      <c r="CJ81">
        <v>415</v>
      </c>
      <c r="CK81">
        <v>473</v>
      </c>
      <c r="CL81">
        <v>529</v>
      </c>
      <c r="CM81">
        <v>600</v>
      </c>
      <c r="CN81">
        <v>615</v>
      </c>
      <c r="CO81">
        <v>709</v>
      </c>
      <c r="CP81">
        <v>771</v>
      </c>
      <c r="CQ81">
        <v>801</v>
      </c>
      <c r="CR81">
        <v>869</v>
      </c>
      <c r="CS81">
        <v>883</v>
      </c>
      <c r="CT81">
        <v>982</v>
      </c>
      <c r="CU81">
        <v>1034</v>
      </c>
      <c r="CV81">
        <v>1103</v>
      </c>
      <c r="CW81">
        <v>1166</v>
      </c>
      <c r="CX81">
        <v>1232</v>
      </c>
      <c r="CY81">
        <v>1288</v>
      </c>
      <c r="CZ81">
        <v>1348</v>
      </c>
      <c r="DA81">
        <v>1421</v>
      </c>
      <c r="DB81">
        <v>1463</v>
      </c>
      <c r="DC81">
        <v>1489</v>
      </c>
      <c r="DD81">
        <v>1522</v>
      </c>
      <c r="DE81">
        <v>1560</v>
      </c>
      <c r="DF81">
        <v>1601</v>
      </c>
      <c r="DG81">
        <v>1641</v>
      </c>
      <c r="DH81">
        <v>1689</v>
      </c>
      <c r="DI81">
        <v>1726</v>
      </c>
      <c r="DJ81">
        <v>1764</v>
      </c>
      <c r="DK81">
        <v>1784</v>
      </c>
      <c r="DL81">
        <v>1808</v>
      </c>
      <c r="DM81">
        <v>1834</v>
      </c>
      <c r="DN81">
        <v>1850</v>
      </c>
      <c r="DO81">
        <v>1869</v>
      </c>
      <c r="DP81">
        <v>1913</v>
      </c>
      <c r="DQ81">
        <v>1936</v>
      </c>
      <c r="DR81">
        <v>1946</v>
      </c>
      <c r="DS81">
        <v>1967</v>
      </c>
      <c r="DT81">
        <v>1978</v>
      </c>
      <c r="DU81">
        <v>1978</v>
      </c>
      <c r="DV81">
        <v>2011</v>
      </c>
      <c r="DW81">
        <v>2023</v>
      </c>
      <c r="DX81">
        <v>2027</v>
      </c>
      <c r="DY81">
        <v>2035</v>
      </c>
      <c r="DZ81">
        <v>2046</v>
      </c>
      <c r="EA81">
        <v>2047</v>
      </c>
      <c r="EB81">
        <v>2051</v>
      </c>
      <c r="EC81">
        <v>2059</v>
      </c>
      <c r="ED81">
        <v>2063</v>
      </c>
      <c r="EE81">
        <v>2072</v>
      </c>
      <c r="EF81">
        <v>2077</v>
      </c>
      <c r="EG81">
        <v>2088</v>
      </c>
      <c r="EH81">
        <v>2095</v>
      </c>
      <c r="EI81">
        <v>2105</v>
      </c>
      <c r="EJ81">
        <v>2113</v>
      </c>
      <c r="EK81">
        <v>2121</v>
      </c>
      <c r="EL81">
        <v>2126</v>
      </c>
      <c r="EM81">
        <v>2128</v>
      </c>
      <c r="EN81">
        <v>2130</v>
      </c>
      <c r="EO81">
        <v>2130</v>
      </c>
      <c r="EP81">
        <v>2132</v>
      </c>
      <c r="EQ81">
        <v>2133</v>
      </c>
      <c r="ER81">
        <v>2134</v>
      </c>
      <c r="ES81">
        <v>2134</v>
      </c>
      <c r="ET81">
        <v>2140</v>
      </c>
      <c r="EU81">
        <v>2140</v>
      </c>
      <c r="EV81">
        <v>2141</v>
      </c>
      <c r="EW81">
        <v>2142</v>
      </c>
      <c r="EX81">
        <v>2142</v>
      </c>
      <c r="EY81">
        <v>2142</v>
      </c>
      <c r="EZ81">
        <v>2142</v>
      </c>
      <c r="FA81">
        <v>2142</v>
      </c>
      <c r="FB81">
        <v>2142</v>
      </c>
      <c r="FC81">
        <v>2145</v>
      </c>
      <c r="FD81">
        <v>2149</v>
      </c>
      <c r="FE81">
        <v>2150</v>
      </c>
      <c r="FF81">
        <v>2152</v>
      </c>
      <c r="FG81">
        <v>2152</v>
      </c>
      <c r="FH81">
        <v>2155</v>
      </c>
    </row>
    <row r="82" spans="1:164" x14ac:dyDescent="0.35">
      <c r="B82" t="s">
        <v>135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1</v>
      </c>
      <c r="AH82">
        <v>1</v>
      </c>
      <c r="AI82">
        <v>1</v>
      </c>
      <c r="AJ82">
        <v>1</v>
      </c>
      <c r="AK82">
        <v>0</v>
      </c>
      <c r="AL82">
        <v>0</v>
      </c>
      <c r="AM82">
        <v>0</v>
      </c>
      <c r="AN82">
        <v>10</v>
      </c>
      <c r="AO82">
        <v>10</v>
      </c>
      <c r="AP82">
        <v>10</v>
      </c>
      <c r="AQ82">
        <v>10</v>
      </c>
      <c r="AR82">
        <v>10</v>
      </c>
      <c r="AS82">
        <v>10</v>
      </c>
      <c r="AT82">
        <v>10</v>
      </c>
      <c r="AU82">
        <v>10</v>
      </c>
      <c r="AV82">
        <v>10</v>
      </c>
      <c r="AW82">
        <v>40</v>
      </c>
      <c r="AX82">
        <v>40</v>
      </c>
      <c r="AY82">
        <v>40</v>
      </c>
      <c r="AZ82">
        <v>40</v>
      </c>
      <c r="BA82">
        <v>40</v>
      </c>
      <c r="BB82">
        <v>325</v>
      </c>
      <c r="BC82">
        <v>325</v>
      </c>
      <c r="BD82">
        <v>325</v>
      </c>
      <c r="BE82">
        <v>325</v>
      </c>
      <c r="BF82">
        <v>325</v>
      </c>
      <c r="BG82">
        <v>325</v>
      </c>
      <c r="BH82">
        <v>325</v>
      </c>
      <c r="BI82">
        <v>325</v>
      </c>
      <c r="BJ82">
        <v>325</v>
      </c>
      <c r="BK82">
        <v>325</v>
      </c>
      <c r="BL82">
        <v>325</v>
      </c>
      <c r="BM82">
        <v>325</v>
      </c>
      <c r="BN82">
        <v>325</v>
      </c>
      <c r="BO82">
        <v>325</v>
      </c>
      <c r="BP82">
        <v>587</v>
      </c>
      <c r="BQ82">
        <v>597</v>
      </c>
      <c r="BR82">
        <v>597</v>
      </c>
      <c r="BS82">
        <v>597</v>
      </c>
      <c r="BT82">
        <v>603</v>
      </c>
      <c r="BU82">
        <v>603</v>
      </c>
      <c r="BV82">
        <v>603</v>
      </c>
      <c r="BW82">
        <v>603</v>
      </c>
      <c r="BX82">
        <v>619</v>
      </c>
      <c r="BY82">
        <v>619</v>
      </c>
      <c r="BZ82">
        <v>619</v>
      </c>
      <c r="CA82">
        <v>619</v>
      </c>
      <c r="CB82">
        <v>619</v>
      </c>
      <c r="CC82">
        <v>619</v>
      </c>
      <c r="CD82">
        <v>619</v>
      </c>
      <c r="CE82">
        <v>619</v>
      </c>
      <c r="CF82">
        <v>619</v>
      </c>
      <c r="CG82">
        <v>619</v>
      </c>
      <c r="CH82">
        <v>619</v>
      </c>
      <c r="CI82">
        <v>619</v>
      </c>
      <c r="CJ82">
        <v>639</v>
      </c>
      <c r="CK82">
        <v>639</v>
      </c>
      <c r="CL82">
        <v>644</v>
      </c>
      <c r="CM82">
        <v>644</v>
      </c>
      <c r="CN82">
        <v>644</v>
      </c>
      <c r="CO82">
        <v>644</v>
      </c>
      <c r="CP82">
        <v>644</v>
      </c>
      <c r="CQ82">
        <v>644</v>
      </c>
      <c r="CR82">
        <v>644</v>
      </c>
      <c r="CS82">
        <v>645</v>
      </c>
      <c r="CT82">
        <v>645</v>
      </c>
      <c r="CU82">
        <v>645</v>
      </c>
      <c r="CV82">
        <v>645</v>
      </c>
      <c r="CW82">
        <v>645</v>
      </c>
      <c r="CX82">
        <v>645</v>
      </c>
      <c r="CY82">
        <v>645</v>
      </c>
      <c r="CZ82">
        <v>645</v>
      </c>
      <c r="DA82">
        <v>645</v>
      </c>
      <c r="DB82">
        <v>645</v>
      </c>
      <c r="DC82">
        <v>645</v>
      </c>
      <c r="DD82">
        <v>645</v>
      </c>
      <c r="DE82">
        <v>645</v>
      </c>
      <c r="DF82">
        <v>645</v>
      </c>
      <c r="DG82">
        <v>645</v>
      </c>
      <c r="DH82">
        <v>645</v>
      </c>
      <c r="DI82">
        <v>645</v>
      </c>
      <c r="DJ82">
        <v>651</v>
      </c>
      <c r="DK82">
        <v>651</v>
      </c>
      <c r="DL82">
        <v>651</v>
      </c>
      <c r="DM82">
        <v>651</v>
      </c>
      <c r="DN82">
        <v>651</v>
      </c>
      <c r="DO82">
        <v>651</v>
      </c>
      <c r="DP82">
        <v>651</v>
      </c>
      <c r="DQ82">
        <v>651</v>
      </c>
      <c r="DR82">
        <v>651</v>
      </c>
      <c r="DS82">
        <v>651</v>
      </c>
      <c r="DT82">
        <v>651</v>
      </c>
      <c r="DU82">
        <v>651</v>
      </c>
      <c r="DV82">
        <v>651</v>
      </c>
      <c r="DW82">
        <v>651</v>
      </c>
      <c r="DX82">
        <v>651</v>
      </c>
      <c r="DY82">
        <v>651</v>
      </c>
      <c r="DZ82">
        <v>651</v>
      </c>
      <c r="EA82">
        <v>651</v>
      </c>
      <c r="EB82">
        <v>651</v>
      </c>
      <c r="EC82">
        <v>651</v>
      </c>
      <c r="ED82">
        <v>651</v>
      </c>
      <c r="EE82">
        <v>651</v>
      </c>
      <c r="EF82">
        <v>651</v>
      </c>
      <c r="EG82">
        <v>651</v>
      </c>
      <c r="EH82">
        <v>651</v>
      </c>
      <c r="EI82">
        <v>651</v>
      </c>
      <c r="EJ82">
        <v>651</v>
      </c>
      <c r="EK82">
        <v>651</v>
      </c>
      <c r="EL82">
        <v>651</v>
      </c>
      <c r="EM82">
        <v>651</v>
      </c>
      <c r="EN82">
        <v>651</v>
      </c>
      <c r="EO82">
        <v>651</v>
      </c>
      <c r="EP82">
        <v>651</v>
      </c>
      <c r="EQ82">
        <v>651</v>
      </c>
      <c r="ER82">
        <v>651</v>
      </c>
      <c r="ES82">
        <v>651</v>
      </c>
      <c r="ET82">
        <v>651</v>
      </c>
      <c r="EU82">
        <v>651</v>
      </c>
      <c r="EV82">
        <v>651</v>
      </c>
      <c r="EW82">
        <v>651</v>
      </c>
      <c r="EX82">
        <v>651</v>
      </c>
      <c r="EY82">
        <v>651</v>
      </c>
      <c r="EZ82">
        <v>651</v>
      </c>
      <c r="FA82">
        <v>651</v>
      </c>
      <c r="FB82">
        <v>651</v>
      </c>
      <c r="FC82">
        <v>651</v>
      </c>
      <c r="FD82">
        <v>651</v>
      </c>
      <c r="FE82">
        <v>651</v>
      </c>
      <c r="FF82">
        <v>651</v>
      </c>
      <c r="FG82">
        <v>651</v>
      </c>
      <c r="FH82">
        <v>651</v>
      </c>
    </row>
    <row r="83" spans="1:164" x14ac:dyDescent="0.35">
      <c r="B83" t="s">
        <v>198</v>
      </c>
      <c r="C83">
        <v>22</v>
      </c>
      <c r="D83">
        <v>-80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1</v>
      </c>
      <c r="BP83">
        <v>1</v>
      </c>
      <c r="BQ83">
        <v>1</v>
      </c>
      <c r="BR83">
        <v>4</v>
      </c>
      <c r="BS83">
        <v>4</v>
      </c>
      <c r="BT83">
        <v>4</v>
      </c>
      <c r="BU83">
        <v>4</v>
      </c>
      <c r="BV83">
        <v>8</v>
      </c>
      <c r="BW83">
        <v>12</v>
      </c>
      <c r="BX83">
        <v>13</v>
      </c>
      <c r="BY83">
        <v>15</v>
      </c>
      <c r="BZ83">
        <v>15</v>
      </c>
      <c r="CA83">
        <v>15</v>
      </c>
      <c r="CB83">
        <v>18</v>
      </c>
      <c r="CC83">
        <v>27</v>
      </c>
      <c r="CD83">
        <v>27</v>
      </c>
      <c r="CE83">
        <v>28</v>
      </c>
      <c r="CF83">
        <v>51</v>
      </c>
      <c r="CG83">
        <v>77</v>
      </c>
      <c r="CH83">
        <v>92</v>
      </c>
      <c r="CI83">
        <v>121</v>
      </c>
      <c r="CJ83">
        <v>132</v>
      </c>
      <c r="CK83">
        <v>151</v>
      </c>
      <c r="CL83">
        <v>171</v>
      </c>
      <c r="CM83">
        <v>192</v>
      </c>
      <c r="CN83">
        <v>227</v>
      </c>
      <c r="CO83">
        <v>255</v>
      </c>
      <c r="CP83">
        <v>285</v>
      </c>
      <c r="CQ83">
        <v>309</v>
      </c>
      <c r="CR83">
        <v>341</v>
      </c>
      <c r="CS83">
        <v>365</v>
      </c>
      <c r="CT83">
        <v>416</v>
      </c>
      <c r="CU83">
        <v>437</v>
      </c>
      <c r="CV83">
        <v>501</v>
      </c>
      <c r="CW83">
        <v>525</v>
      </c>
      <c r="CX83">
        <v>575</v>
      </c>
      <c r="CY83">
        <v>617</v>
      </c>
      <c r="CZ83">
        <v>681</v>
      </c>
      <c r="DA83">
        <v>714</v>
      </c>
      <c r="DB83">
        <v>765</v>
      </c>
      <c r="DC83">
        <v>827</v>
      </c>
      <c r="DD83">
        <v>876</v>
      </c>
      <c r="DE83">
        <v>954</v>
      </c>
      <c r="DF83">
        <v>1001</v>
      </c>
      <c r="DG83">
        <v>1031</v>
      </c>
      <c r="DH83">
        <v>1078</v>
      </c>
      <c r="DI83">
        <v>1140</v>
      </c>
      <c r="DJ83">
        <v>1193</v>
      </c>
      <c r="DK83">
        <v>1229</v>
      </c>
      <c r="DL83">
        <v>1277</v>
      </c>
      <c r="DM83">
        <v>1326</v>
      </c>
      <c r="DN83">
        <v>1383</v>
      </c>
      <c r="DO83">
        <v>1425</v>
      </c>
      <c r="DP83">
        <v>1460</v>
      </c>
      <c r="DQ83">
        <v>1495</v>
      </c>
      <c r="DR83">
        <v>1505</v>
      </c>
      <c r="DS83">
        <v>1538</v>
      </c>
      <c r="DT83">
        <v>1573</v>
      </c>
      <c r="DU83">
        <v>1603</v>
      </c>
      <c r="DV83">
        <v>1631</v>
      </c>
      <c r="DW83">
        <v>1671</v>
      </c>
      <c r="DX83">
        <v>1689</v>
      </c>
      <c r="DY83">
        <v>1704</v>
      </c>
      <c r="DZ83">
        <v>1709</v>
      </c>
      <c r="EA83">
        <v>1724</v>
      </c>
      <c r="EB83">
        <v>1734</v>
      </c>
      <c r="EC83">
        <v>1760</v>
      </c>
      <c r="ED83">
        <v>1795</v>
      </c>
      <c r="EE83">
        <v>1809</v>
      </c>
      <c r="EF83">
        <v>1826</v>
      </c>
      <c r="EG83">
        <v>1827</v>
      </c>
      <c r="EH83">
        <v>1830</v>
      </c>
      <c r="EI83">
        <v>1839</v>
      </c>
      <c r="EJ83">
        <v>1848</v>
      </c>
      <c r="EK83">
        <v>1855</v>
      </c>
      <c r="EL83">
        <v>1862</v>
      </c>
      <c r="EM83">
        <v>1868</v>
      </c>
      <c r="EN83">
        <v>1880</v>
      </c>
      <c r="EO83">
        <v>1886</v>
      </c>
      <c r="EP83">
        <v>1893</v>
      </c>
      <c r="EQ83">
        <v>1902</v>
      </c>
      <c r="ER83">
        <v>1923</v>
      </c>
      <c r="ES83">
        <v>1948</v>
      </c>
      <c r="ET83">
        <v>1965</v>
      </c>
      <c r="EU83">
        <v>1994</v>
      </c>
      <c r="EV83">
        <v>1999</v>
      </c>
      <c r="EW83">
        <v>2020</v>
      </c>
      <c r="EX83">
        <v>2037</v>
      </c>
      <c r="EY83">
        <v>2071</v>
      </c>
      <c r="EZ83">
        <v>2103</v>
      </c>
      <c r="FA83">
        <v>2113</v>
      </c>
      <c r="FB83">
        <v>2123</v>
      </c>
      <c r="FC83">
        <v>2130</v>
      </c>
      <c r="FD83">
        <v>2171</v>
      </c>
      <c r="FE83">
        <v>2180</v>
      </c>
      <c r="FF83">
        <v>2187</v>
      </c>
      <c r="FG83">
        <v>2201</v>
      </c>
      <c r="FH83">
        <v>2211</v>
      </c>
    </row>
    <row r="84" spans="1:164" x14ac:dyDescent="0.35">
      <c r="B84" t="s">
        <v>132</v>
      </c>
      <c r="C84">
        <v>35.126399999999997</v>
      </c>
      <c r="D84">
        <v>33.429900000000004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3</v>
      </c>
      <c r="BN84">
        <v>3</v>
      </c>
      <c r="BO84">
        <v>3</v>
      </c>
      <c r="BP84">
        <v>3</v>
      </c>
      <c r="BQ84">
        <v>4</v>
      </c>
      <c r="BR84">
        <v>15</v>
      </c>
      <c r="BS84">
        <v>15</v>
      </c>
      <c r="BT84">
        <v>15</v>
      </c>
      <c r="BU84">
        <v>22</v>
      </c>
      <c r="BV84">
        <v>23</v>
      </c>
      <c r="BW84">
        <v>28</v>
      </c>
      <c r="BX84">
        <v>28</v>
      </c>
      <c r="BY84">
        <v>28</v>
      </c>
      <c r="BZ84">
        <v>33</v>
      </c>
      <c r="CA84">
        <v>37</v>
      </c>
      <c r="CB84">
        <v>45</v>
      </c>
      <c r="CC84">
        <v>47</v>
      </c>
      <c r="CD84">
        <v>52</v>
      </c>
      <c r="CE84">
        <v>53</v>
      </c>
      <c r="CF84">
        <v>58</v>
      </c>
      <c r="CG84">
        <v>61</v>
      </c>
      <c r="CH84">
        <v>65</v>
      </c>
      <c r="CI84">
        <v>65</v>
      </c>
      <c r="CJ84">
        <v>65</v>
      </c>
      <c r="CK84">
        <v>65</v>
      </c>
      <c r="CL84">
        <v>77</v>
      </c>
      <c r="CM84">
        <v>77</v>
      </c>
      <c r="CN84">
        <v>79</v>
      </c>
      <c r="CO84">
        <v>81</v>
      </c>
      <c r="CP84">
        <v>81</v>
      </c>
      <c r="CQ84">
        <v>98</v>
      </c>
      <c r="CR84">
        <v>98</v>
      </c>
      <c r="CS84">
        <v>98</v>
      </c>
      <c r="CT84">
        <v>98</v>
      </c>
      <c r="CU84">
        <v>148</v>
      </c>
      <c r="CV84">
        <v>148</v>
      </c>
      <c r="CW84">
        <v>148</v>
      </c>
      <c r="CX84">
        <v>148</v>
      </c>
      <c r="CY84">
        <v>148</v>
      </c>
      <c r="CZ84">
        <v>296</v>
      </c>
      <c r="DA84">
        <v>296</v>
      </c>
      <c r="DB84">
        <v>296</v>
      </c>
      <c r="DC84">
        <v>296</v>
      </c>
      <c r="DD84">
        <v>296</v>
      </c>
      <c r="DE84">
        <v>296</v>
      </c>
      <c r="DF84">
        <v>296</v>
      </c>
      <c r="DG84">
        <v>400</v>
      </c>
      <c r="DH84">
        <v>400</v>
      </c>
      <c r="DI84">
        <v>401</v>
      </c>
      <c r="DJ84">
        <v>401</v>
      </c>
      <c r="DK84">
        <v>401</v>
      </c>
      <c r="DL84">
        <v>449</v>
      </c>
      <c r="DM84">
        <v>449</v>
      </c>
      <c r="DN84">
        <v>481</v>
      </c>
      <c r="DO84">
        <v>481</v>
      </c>
      <c r="DP84">
        <v>515</v>
      </c>
      <c r="DQ84">
        <v>515</v>
      </c>
      <c r="DR84">
        <v>515</v>
      </c>
      <c r="DS84">
        <v>515</v>
      </c>
      <c r="DT84">
        <v>516</v>
      </c>
      <c r="DU84">
        <v>561</v>
      </c>
      <c r="DV84">
        <v>561</v>
      </c>
      <c r="DW84">
        <v>594</v>
      </c>
      <c r="DX84">
        <v>594</v>
      </c>
      <c r="DY84">
        <v>594</v>
      </c>
      <c r="DZ84">
        <v>594</v>
      </c>
      <c r="EA84">
        <v>594</v>
      </c>
      <c r="EB84">
        <v>784</v>
      </c>
      <c r="EC84">
        <v>784</v>
      </c>
      <c r="ED84">
        <v>790</v>
      </c>
      <c r="EE84">
        <v>790</v>
      </c>
      <c r="EF84">
        <v>790</v>
      </c>
      <c r="EG84">
        <v>790</v>
      </c>
      <c r="EH84">
        <v>790</v>
      </c>
      <c r="EI84">
        <v>790</v>
      </c>
      <c r="EJ84">
        <v>807</v>
      </c>
      <c r="EK84">
        <v>807</v>
      </c>
      <c r="EL84">
        <v>807</v>
      </c>
      <c r="EM84">
        <v>807</v>
      </c>
      <c r="EN84">
        <v>807</v>
      </c>
      <c r="EO84">
        <v>807</v>
      </c>
      <c r="EP84">
        <v>807</v>
      </c>
      <c r="EQ84">
        <v>807</v>
      </c>
      <c r="ER84">
        <v>807</v>
      </c>
      <c r="ES84">
        <v>807</v>
      </c>
      <c r="ET84">
        <v>807</v>
      </c>
      <c r="EU84">
        <v>816</v>
      </c>
      <c r="EV84">
        <v>816</v>
      </c>
      <c r="EW84">
        <v>818</v>
      </c>
      <c r="EX84">
        <v>818</v>
      </c>
      <c r="EY84">
        <v>824</v>
      </c>
      <c r="EZ84">
        <v>824</v>
      </c>
      <c r="FA84">
        <v>824</v>
      </c>
      <c r="FB84">
        <v>824</v>
      </c>
      <c r="FC84">
        <v>824</v>
      </c>
      <c r="FD84">
        <v>824</v>
      </c>
      <c r="FE84">
        <v>824</v>
      </c>
      <c r="FF84">
        <v>824</v>
      </c>
      <c r="FG84">
        <v>833</v>
      </c>
      <c r="FH84">
        <v>833</v>
      </c>
    </row>
    <row r="85" spans="1:164" x14ac:dyDescent="0.35">
      <c r="B85" t="s">
        <v>173</v>
      </c>
      <c r="C85">
        <v>49.817500000000003</v>
      </c>
      <c r="D85">
        <v>15.4729999999999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3</v>
      </c>
      <c r="BH85">
        <v>3</v>
      </c>
      <c r="BI85">
        <v>3</v>
      </c>
      <c r="BJ85">
        <v>3</v>
      </c>
      <c r="BK85">
        <v>4</v>
      </c>
      <c r="BL85">
        <v>6</v>
      </c>
      <c r="BM85">
        <v>6</v>
      </c>
      <c r="BN85">
        <v>6</v>
      </c>
      <c r="BO85">
        <v>10</v>
      </c>
      <c r="BP85">
        <v>10</v>
      </c>
      <c r="BQ85">
        <v>10</v>
      </c>
      <c r="BR85">
        <v>11</v>
      </c>
      <c r="BS85">
        <v>11</v>
      </c>
      <c r="BT85">
        <v>11</v>
      </c>
      <c r="BU85">
        <v>25</v>
      </c>
      <c r="BV85">
        <v>45</v>
      </c>
      <c r="BW85">
        <v>61</v>
      </c>
      <c r="BX85">
        <v>67</v>
      </c>
      <c r="BY85">
        <v>72</v>
      </c>
      <c r="BZ85">
        <v>78</v>
      </c>
      <c r="CA85">
        <v>96</v>
      </c>
      <c r="CB85">
        <v>121</v>
      </c>
      <c r="CC85">
        <v>172</v>
      </c>
      <c r="CD85">
        <v>233</v>
      </c>
      <c r="CE85">
        <v>301</v>
      </c>
      <c r="CF85">
        <v>346</v>
      </c>
      <c r="CG85">
        <v>411</v>
      </c>
      <c r="CH85">
        <v>464</v>
      </c>
      <c r="CI85">
        <v>519</v>
      </c>
      <c r="CJ85">
        <v>642</v>
      </c>
      <c r="CK85">
        <v>819</v>
      </c>
      <c r="CL85">
        <v>972</v>
      </c>
      <c r="CM85">
        <v>1174</v>
      </c>
      <c r="CN85">
        <v>1227</v>
      </c>
      <c r="CO85">
        <v>1298</v>
      </c>
      <c r="CP85">
        <v>1559</v>
      </c>
      <c r="CQ85">
        <v>1753</v>
      </c>
      <c r="CR85">
        <v>1989</v>
      </c>
      <c r="CS85">
        <v>2152</v>
      </c>
      <c r="CT85">
        <v>2371</v>
      </c>
      <c r="CU85">
        <v>2453</v>
      </c>
      <c r="CV85">
        <v>2545</v>
      </c>
      <c r="CW85">
        <v>2826</v>
      </c>
      <c r="CX85">
        <v>2948</v>
      </c>
      <c r="CY85">
        <v>3108</v>
      </c>
      <c r="CZ85">
        <v>3314</v>
      </c>
      <c r="DA85">
        <v>3372</v>
      </c>
      <c r="DB85">
        <v>3461</v>
      </c>
      <c r="DC85">
        <v>3587</v>
      </c>
      <c r="DD85">
        <v>3807</v>
      </c>
      <c r="DE85">
        <v>4006</v>
      </c>
      <c r="DF85">
        <v>4205</v>
      </c>
      <c r="DG85">
        <v>4371</v>
      </c>
      <c r="DH85">
        <v>4413</v>
      </c>
      <c r="DI85">
        <v>4447</v>
      </c>
      <c r="DJ85">
        <v>4474</v>
      </c>
      <c r="DK85">
        <v>4711</v>
      </c>
      <c r="DL85">
        <v>4889</v>
      </c>
      <c r="DM85">
        <v>5047</v>
      </c>
      <c r="DN85">
        <v>5241</v>
      </c>
      <c r="DO85">
        <v>5381</v>
      </c>
      <c r="DP85">
        <v>5422</v>
      </c>
      <c r="DQ85">
        <v>5462</v>
      </c>
      <c r="DR85">
        <v>5641</v>
      </c>
      <c r="DS85">
        <v>5726</v>
      </c>
      <c r="DT85">
        <v>5830</v>
      </c>
      <c r="DU85">
        <v>5926</v>
      </c>
      <c r="DV85">
        <v>6025</v>
      </c>
      <c r="DW85">
        <v>6044</v>
      </c>
      <c r="DX85">
        <v>6078</v>
      </c>
      <c r="DY85">
        <v>6182</v>
      </c>
      <c r="DZ85">
        <v>6270</v>
      </c>
      <c r="EA85">
        <v>6370</v>
      </c>
      <c r="EB85">
        <v>6460</v>
      </c>
      <c r="EC85">
        <v>6500</v>
      </c>
      <c r="ED85">
        <v>6546</v>
      </c>
      <c r="EE85">
        <v>6558</v>
      </c>
      <c r="EF85">
        <v>6642</v>
      </c>
      <c r="EG85">
        <v>6686</v>
      </c>
      <c r="EH85">
        <v>6749</v>
      </c>
      <c r="EI85">
        <v>6809</v>
      </c>
      <c r="EJ85">
        <v>6881</v>
      </c>
      <c r="EK85">
        <v>6885</v>
      </c>
      <c r="EL85">
        <v>6891</v>
      </c>
      <c r="EM85">
        <v>6994</v>
      </c>
      <c r="EN85">
        <v>7053</v>
      </c>
      <c r="EO85">
        <v>7111</v>
      </c>
      <c r="EP85">
        <v>7166</v>
      </c>
      <c r="EQ85">
        <v>7215</v>
      </c>
      <c r="ER85">
        <v>7219</v>
      </c>
      <c r="ES85">
        <v>7226</v>
      </c>
      <c r="ET85">
        <v>7296</v>
      </c>
      <c r="EU85">
        <v>7358</v>
      </c>
      <c r="EV85">
        <v>7399</v>
      </c>
      <c r="EW85">
        <v>7440</v>
      </c>
      <c r="EX85">
        <v>7473</v>
      </c>
      <c r="EY85">
        <v>7477</v>
      </c>
      <c r="EZ85">
        <v>7499</v>
      </c>
      <c r="FA85">
        <v>7537</v>
      </c>
      <c r="FB85">
        <v>7555</v>
      </c>
      <c r="FC85">
        <v>7588</v>
      </c>
      <c r="FD85">
        <v>7649</v>
      </c>
      <c r="FE85">
        <v>7668</v>
      </c>
      <c r="FF85">
        <v>7682</v>
      </c>
      <c r="FG85">
        <v>7705</v>
      </c>
      <c r="FH85">
        <v>7746</v>
      </c>
    </row>
    <row r="86" spans="1:164" x14ac:dyDescent="0.35">
      <c r="A86" t="s">
        <v>184</v>
      </c>
      <c r="B86" t="s">
        <v>157</v>
      </c>
      <c r="C86">
        <v>61.892600000000002</v>
      </c>
      <c r="D86">
        <v>-6.9118000000000004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33</v>
      </c>
      <c r="BP86">
        <v>38</v>
      </c>
      <c r="BQ86">
        <v>47</v>
      </c>
      <c r="BR86">
        <v>54</v>
      </c>
      <c r="BS86">
        <v>54</v>
      </c>
      <c r="BT86">
        <v>70</v>
      </c>
      <c r="BU86">
        <v>70</v>
      </c>
      <c r="BV86">
        <v>74</v>
      </c>
      <c r="BW86">
        <v>75</v>
      </c>
      <c r="BX86">
        <v>81</v>
      </c>
      <c r="BY86">
        <v>91</v>
      </c>
      <c r="BZ86">
        <v>93</v>
      </c>
      <c r="CA86">
        <v>99</v>
      </c>
      <c r="CB86">
        <v>107</v>
      </c>
      <c r="CC86">
        <v>120</v>
      </c>
      <c r="CD86">
        <v>131</v>
      </c>
      <c r="CE86">
        <v>136</v>
      </c>
      <c r="CF86">
        <v>145</v>
      </c>
      <c r="CG86">
        <v>145</v>
      </c>
      <c r="CH86">
        <v>157</v>
      </c>
      <c r="CI86">
        <v>157</v>
      </c>
      <c r="CJ86">
        <v>163</v>
      </c>
      <c r="CK86">
        <v>166</v>
      </c>
      <c r="CL86">
        <v>169</v>
      </c>
      <c r="CM86">
        <v>171</v>
      </c>
      <c r="CN86">
        <v>173</v>
      </c>
      <c r="CO86">
        <v>176</v>
      </c>
      <c r="CP86">
        <v>176</v>
      </c>
      <c r="CQ86">
        <v>178</v>
      </c>
      <c r="CR86">
        <v>178</v>
      </c>
      <c r="CS86">
        <v>178</v>
      </c>
      <c r="CT86">
        <v>178</v>
      </c>
      <c r="CU86">
        <v>178</v>
      </c>
      <c r="CV86">
        <v>178</v>
      </c>
      <c r="CW86">
        <v>178</v>
      </c>
      <c r="CX86">
        <v>181</v>
      </c>
      <c r="CY86">
        <v>181</v>
      </c>
      <c r="CZ86">
        <v>184</v>
      </c>
      <c r="DA86">
        <v>184</v>
      </c>
      <c r="DB86">
        <v>184</v>
      </c>
      <c r="DC86">
        <v>185</v>
      </c>
      <c r="DD86">
        <v>185</v>
      </c>
      <c r="DE86">
        <v>185</v>
      </c>
      <c r="DF86">
        <v>185</v>
      </c>
      <c r="DG86">
        <v>185</v>
      </c>
      <c r="DH86">
        <v>187</v>
      </c>
      <c r="DI86">
        <v>187</v>
      </c>
      <c r="DJ86">
        <v>187</v>
      </c>
      <c r="DK86">
        <v>187</v>
      </c>
      <c r="DL86">
        <v>187</v>
      </c>
      <c r="DM86">
        <v>187</v>
      </c>
      <c r="DN86">
        <v>187</v>
      </c>
      <c r="DO86">
        <v>187</v>
      </c>
      <c r="DP86">
        <v>187</v>
      </c>
      <c r="DQ86">
        <v>187</v>
      </c>
      <c r="DR86">
        <v>187</v>
      </c>
      <c r="DS86">
        <v>187</v>
      </c>
      <c r="DT86">
        <v>187</v>
      </c>
      <c r="DU86">
        <v>187</v>
      </c>
      <c r="DV86">
        <v>187</v>
      </c>
      <c r="DW86">
        <v>187</v>
      </c>
      <c r="DX86">
        <v>187</v>
      </c>
      <c r="DY86">
        <v>187</v>
      </c>
      <c r="DZ86">
        <v>187</v>
      </c>
      <c r="EA86">
        <v>187</v>
      </c>
      <c r="EB86">
        <v>187</v>
      </c>
      <c r="EC86">
        <v>187</v>
      </c>
      <c r="ED86">
        <v>187</v>
      </c>
      <c r="EE86">
        <v>187</v>
      </c>
      <c r="EF86">
        <v>187</v>
      </c>
      <c r="EG86">
        <v>187</v>
      </c>
      <c r="EH86">
        <v>187</v>
      </c>
      <c r="EI86">
        <v>187</v>
      </c>
      <c r="EJ86">
        <v>187</v>
      </c>
      <c r="EK86">
        <v>187</v>
      </c>
      <c r="EL86">
        <v>187</v>
      </c>
      <c r="EM86">
        <v>187</v>
      </c>
      <c r="EN86">
        <v>187</v>
      </c>
      <c r="EO86">
        <v>187</v>
      </c>
      <c r="EP86">
        <v>187</v>
      </c>
      <c r="EQ86">
        <v>187</v>
      </c>
      <c r="ER86">
        <v>187</v>
      </c>
      <c r="ES86">
        <v>187</v>
      </c>
      <c r="ET86">
        <v>187</v>
      </c>
      <c r="EU86">
        <v>187</v>
      </c>
      <c r="EV86">
        <v>187</v>
      </c>
      <c r="EW86">
        <v>187</v>
      </c>
      <c r="EX86">
        <v>187</v>
      </c>
      <c r="EY86">
        <v>187</v>
      </c>
      <c r="EZ86">
        <v>187</v>
      </c>
      <c r="FA86">
        <v>187</v>
      </c>
      <c r="FB86">
        <v>187</v>
      </c>
      <c r="FC86">
        <v>187</v>
      </c>
      <c r="FD86">
        <v>187</v>
      </c>
      <c r="FE86">
        <v>187</v>
      </c>
      <c r="FF86">
        <v>187</v>
      </c>
      <c r="FG86">
        <v>187</v>
      </c>
      <c r="FH86">
        <v>187</v>
      </c>
    </row>
    <row r="87" spans="1:164" x14ac:dyDescent="0.35">
      <c r="A87" t="s">
        <v>241</v>
      </c>
      <c r="B87" t="s">
        <v>157</v>
      </c>
      <c r="C87">
        <v>71.706900000000005</v>
      </c>
      <c r="D87">
        <v>-42.604300000000002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2</v>
      </c>
      <c r="BP87">
        <v>2</v>
      </c>
      <c r="BQ87">
        <v>2</v>
      </c>
      <c r="BR87">
        <v>2</v>
      </c>
      <c r="BS87">
        <v>2</v>
      </c>
      <c r="BT87">
        <v>2</v>
      </c>
      <c r="BU87">
        <v>2</v>
      </c>
      <c r="BV87">
        <v>2</v>
      </c>
      <c r="BW87">
        <v>2</v>
      </c>
      <c r="BX87">
        <v>2</v>
      </c>
      <c r="BY87">
        <v>3</v>
      </c>
      <c r="BZ87">
        <v>3</v>
      </c>
      <c r="CA87">
        <v>3</v>
      </c>
      <c r="CB87">
        <v>4</v>
      </c>
      <c r="CC87">
        <v>10</v>
      </c>
      <c r="CD87">
        <v>11</v>
      </c>
      <c r="CE87">
        <v>11</v>
      </c>
      <c r="CF87">
        <v>11</v>
      </c>
      <c r="CG87">
        <v>11</v>
      </c>
      <c r="CH87">
        <v>11</v>
      </c>
      <c r="CI87">
        <v>11</v>
      </c>
      <c r="CJ87">
        <v>11</v>
      </c>
      <c r="CK87">
        <v>11</v>
      </c>
      <c r="CL87">
        <v>11</v>
      </c>
      <c r="CM87">
        <v>11</v>
      </c>
      <c r="CN87">
        <v>11</v>
      </c>
      <c r="CO87">
        <v>11</v>
      </c>
      <c r="CP87">
        <v>11</v>
      </c>
      <c r="CQ87">
        <v>11</v>
      </c>
      <c r="CR87">
        <v>11</v>
      </c>
      <c r="CS87">
        <v>11</v>
      </c>
      <c r="CT87">
        <v>11</v>
      </c>
      <c r="CU87">
        <v>11</v>
      </c>
      <c r="CV87">
        <v>11</v>
      </c>
      <c r="CW87">
        <v>11</v>
      </c>
      <c r="CX87">
        <v>11</v>
      </c>
      <c r="CY87">
        <v>11</v>
      </c>
      <c r="CZ87">
        <v>11</v>
      </c>
      <c r="DA87">
        <v>11</v>
      </c>
      <c r="DB87">
        <v>11</v>
      </c>
      <c r="DC87">
        <v>11</v>
      </c>
      <c r="DD87">
        <v>11</v>
      </c>
      <c r="DE87">
        <v>11</v>
      </c>
      <c r="DF87">
        <v>11</v>
      </c>
      <c r="DG87">
        <v>11</v>
      </c>
      <c r="DH87">
        <v>11</v>
      </c>
      <c r="DI87">
        <v>11</v>
      </c>
      <c r="DJ87">
        <v>11</v>
      </c>
      <c r="DK87">
        <v>11</v>
      </c>
      <c r="DL87">
        <v>11</v>
      </c>
      <c r="DM87">
        <v>11</v>
      </c>
      <c r="DN87">
        <v>11</v>
      </c>
      <c r="DO87">
        <v>11</v>
      </c>
      <c r="DP87">
        <v>11</v>
      </c>
      <c r="DQ87">
        <v>11</v>
      </c>
      <c r="DR87">
        <v>11</v>
      </c>
      <c r="DS87">
        <v>11</v>
      </c>
      <c r="DT87">
        <v>11</v>
      </c>
      <c r="DU87">
        <v>11</v>
      </c>
      <c r="DV87">
        <v>11</v>
      </c>
      <c r="DW87">
        <v>11</v>
      </c>
      <c r="DX87">
        <v>11</v>
      </c>
      <c r="DY87">
        <v>11</v>
      </c>
      <c r="DZ87">
        <v>11</v>
      </c>
      <c r="EA87">
        <v>11</v>
      </c>
      <c r="EB87">
        <v>11</v>
      </c>
      <c r="EC87">
        <v>11</v>
      </c>
      <c r="ED87">
        <v>11</v>
      </c>
      <c r="EE87">
        <v>11</v>
      </c>
      <c r="EF87">
        <v>11</v>
      </c>
      <c r="EG87">
        <v>11</v>
      </c>
      <c r="EH87">
        <v>11</v>
      </c>
      <c r="EI87">
        <v>13</v>
      </c>
      <c r="EJ87">
        <v>13</v>
      </c>
      <c r="EK87">
        <v>13</v>
      </c>
      <c r="EL87">
        <v>13</v>
      </c>
      <c r="EM87">
        <v>13</v>
      </c>
      <c r="EN87">
        <v>13</v>
      </c>
      <c r="EO87">
        <v>13</v>
      </c>
      <c r="EP87">
        <v>13</v>
      </c>
      <c r="EQ87">
        <v>13</v>
      </c>
      <c r="ER87">
        <v>13</v>
      </c>
      <c r="ES87">
        <v>13</v>
      </c>
      <c r="ET87">
        <v>13</v>
      </c>
      <c r="EU87">
        <v>13</v>
      </c>
      <c r="EV87">
        <v>13</v>
      </c>
      <c r="EW87">
        <v>13</v>
      </c>
      <c r="EX87">
        <v>13</v>
      </c>
      <c r="EY87">
        <v>13</v>
      </c>
      <c r="EZ87">
        <v>13</v>
      </c>
      <c r="FA87">
        <v>13</v>
      </c>
      <c r="FB87">
        <v>13</v>
      </c>
      <c r="FC87">
        <v>13</v>
      </c>
      <c r="FD87">
        <v>13</v>
      </c>
      <c r="FE87">
        <v>13</v>
      </c>
      <c r="FF87">
        <v>13</v>
      </c>
      <c r="FG87">
        <v>13</v>
      </c>
      <c r="FH87">
        <v>13</v>
      </c>
    </row>
    <row r="88" spans="1:164" x14ac:dyDescent="0.35">
      <c r="B88" t="s">
        <v>157</v>
      </c>
      <c r="C88">
        <v>56.2639</v>
      </c>
      <c r="D88">
        <v>9.5017999999999994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1</v>
      </c>
      <c r="AX88">
        <v>1</v>
      </c>
      <c r="AY88">
        <v>1</v>
      </c>
      <c r="AZ88">
        <v>1</v>
      </c>
      <c r="BA88">
        <v>1</v>
      </c>
      <c r="BB88">
        <v>1</v>
      </c>
      <c r="BC88">
        <v>1</v>
      </c>
      <c r="BD88">
        <v>1</v>
      </c>
      <c r="BE88">
        <v>1</v>
      </c>
      <c r="BF88">
        <v>1</v>
      </c>
      <c r="BG88">
        <v>1</v>
      </c>
      <c r="BH88">
        <v>1</v>
      </c>
      <c r="BI88">
        <v>1</v>
      </c>
      <c r="BJ88">
        <v>1</v>
      </c>
      <c r="BK88">
        <v>1</v>
      </c>
      <c r="BL88">
        <v>1</v>
      </c>
      <c r="BM88">
        <v>1</v>
      </c>
      <c r="BN88">
        <v>1</v>
      </c>
      <c r="BO88">
        <v>1</v>
      </c>
      <c r="BP88">
        <v>1</v>
      </c>
      <c r="BQ88">
        <v>1</v>
      </c>
      <c r="BR88">
        <v>1</v>
      </c>
      <c r="BS88">
        <v>1</v>
      </c>
      <c r="BT88">
        <v>1</v>
      </c>
      <c r="BU88">
        <v>1</v>
      </c>
      <c r="BV88">
        <v>1</v>
      </c>
      <c r="BW88">
        <v>894</v>
      </c>
      <c r="BX88">
        <v>1089</v>
      </c>
      <c r="BY88">
        <v>1193</v>
      </c>
      <c r="BZ88">
        <v>1283</v>
      </c>
      <c r="CA88">
        <v>1327</v>
      </c>
      <c r="CB88">
        <v>1378</v>
      </c>
      <c r="CC88">
        <v>1491</v>
      </c>
      <c r="CD88">
        <v>1621</v>
      </c>
      <c r="CE88">
        <v>1736</v>
      </c>
      <c r="CF88">
        <v>1773</v>
      </c>
      <c r="CG88">
        <v>1955</v>
      </c>
      <c r="CH88">
        <v>2123</v>
      </c>
      <c r="CI88">
        <v>2235</v>
      </c>
      <c r="CJ88">
        <v>2515</v>
      </c>
      <c r="CK88">
        <v>2748</v>
      </c>
      <c r="CL88">
        <v>3023</v>
      </c>
      <c r="CM88">
        <v>3389</v>
      </c>
      <c r="CN88">
        <v>3847</v>
      </c>
      <c r="CO88">
        <v>4141</v>
      </c>
      <c r="CP88">
        <v>4312</v>
      </c>
      <c r="CQ88">
        <v>4700</v>
      </c>
      <c r="CR88">
        <v>5087</v>
      </c>
      <c r="CS88">
        <v>5384</v>
      </c>
      <c r="CT88">
        <v>5526</v>
      </c>
      <c r="CU88">
        <v>5669</v>
      </c>
      <c r="CV88">
        <v>5805</v>
      </c>
      <c r="CW88">
        <v>5959</v>
      </c>
      <c r="CX88">
        <v>6121</v>
      </c>
      <c r="CY88">
        <v>6366</v>
      </c>
      <c r="CZ88">
        <v>6546</v>
      </c>
      <c r="DA88">
        <v>6729</v>
      </c>
      <c r="DB88">
        <v>6889</v>
      </c>
      <c r="DC88">
        <v>6987</v>
      </c>
      <c r="DD88">
        <v>7088</v>
      </c>
      <c r="DE88">
        <v>7296</v>
      </c>
      <c r="DF88">
        <v>7493</v>
      </c>
      <c r="DG88">
        <v>7711</v>
      </c>
      <c r="DH88">
        <v>7927</v>
      </c>
      <c r="DI88">
        <v>8093</v>
      </c>
      <c r="DJ88">
        <v>8217</v>
      </c>
      <c r="DK88">
        <v>8328</v>
      </c>
      <c r="DL88">
        <v>8580</v>
      </c>
      <c r="DM88">
        <v>8663</v>
      </c>
      <c r="DN88">
        <v>8805</v>
      </c>
      <c r="DO88">
        <v>8959</v>
      </c>
      <c r="DP88">
        <v>9107</v>
      </c>
      <c r="DQ88">
        <v>9227</v>
      </c>
      <c r="DR88">
        <v>9301</v>
      </c>
      <c r="DS88">
        <v>9416</v>
      </c>
      <c r="DT88">
        <v>9536</v>
      </c>
      <c r="DU88">
        <v>9643</v>
      </c>
      <c r="DV88">
        <v>9764</v>
      </c>
      <c r="DW88">
        <v>9836</v>
      </c>
      <c r="DX88">
        <v>9900</v>
      </c>
      <c r="DY88">
        <v>9964</v>
      </c>
      <c r="DZ88">
        <v>10044</v>
      </c>
      <c r="EA88">
        <v>10106</v>
      </c>
      <c r="EB88">
        <v>10180</v>
      </c>
      <c r="EC88">
        <v>10240</v>
      </c>
      <c r="ED88">
        <v>10327</v>
      </c>
      <c r="EE88">
        <v>10362</v>
      </c>
      <c r="EF88">
        <v>10412</v>
      </c>
      <c r="EG88">
        <v>10489</v>
      </c>
      <c r="EH88">
        <v>10552</v>
      </c>
      <c r="EI88">
        <v>10620</v>
      </c>
      <c r="EJ88">
        <v>10653</v>
      </c>
      <c r="EK88">
        <v>10721</v>
      </c>
      <c r="EL88">
        <v>10755</v>
      </c>
      <c r="EM88">
        <v>10792</v>
      </c>
      <c r="EN88">
        <v>10849</v>
      </c>
      <c r="EO88">
        <v>10904</v>
      </c>
      <c r="EP88">
        <v>10955</v>
      </c>
      <c r="EQ88">
        <v>10993</v>
      </c>
      <c r="ER88">
        <v>11035</v>
      </c>
      <c r="ES88">
        <v>11068</v>
      </c>
      <c r="ET88">
        <v>11090</v>
      </c>
      <c r="EU88">
        <v>11125</v>
      </c>
      <c r="EV88">
        <v>11185</v>
      </c>
      <c r="EW88">
        <v>11242</v>
      </c>
      <c r="EX88">
        <v>11282</v>
      </c>
      <c r="EY88">
        <v>11282</v>
      </c>
      <c r="EZ88">
        <v>11282</v>
      </c>
      <c r="FA88">
        <v>11347</v>
      </c>
      <c r="FB88">
        <v>11393</v>
      </c>
      <c r="FC88">
        <v>11422</v>
      </c>
      <c r="FD88">
        <v>11460</v>
      </c>
      <c r="FE88">
        <v>11508</v>
      </c>
      <c r="FF88">
        <v>11508</v>
      </c>
      <c r="FG88">
        <v>11508</v>
      </c>
      <c r="FH88">
        <v>11612</v>
      </c>
    </row>
    <row r="89" spans="1:164" x14ac:dyDescent="0.35">
      <c r="B89" t="s">
        <v>250</v>
      </c>
      <c r="C89">
        <v>11.825100000000001</v>
      </c>
      <c r="D89">
        <v>42.590299999999999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8</v>
      </c>
      <c r="BZ89">
        <v>8</v>
      </c>
      <c r="CA89">
        <v>9</v>
      </c>
      <c r="CB89">
        <v>9</v>
      </c>
      <c r="CC89">
        <v>9</v>
      </c>
      <c r="CD89">
        <v>25</v>
      </c>
      <c r="CE89">
        <v>25</v>
      </c>
      <c r="CF89">
        <v>36</v>
      </c>
      <c r="CG89">
        <v>36</v>
      </c>
      <c r="CH89">
        <v>36</v>
      </c>
      <c r="CI89">
        <v>41</v>
      </c>
      <c r="CJ89">
        <v>53</v>
      </c>
      <c r="CK89">
        <v>71</v>
      </c>
      <c r="CL89">
        <v>73</v>
      </c>
      <c r="CM89">
        <v>76</v>
      </c>
      <c r="CN89">
        <v>76</v>
      </c>
      <c r="CO89">
        <v>102</v>
      </c>
      <c r="CP89">
        <v>102</v>
      </c>
      <c r="CQ89">
        <v>112</v>
      </c>
      <c r="CR89">
        <v>183</v>
      </c>
      <c r="CS89">
        <v>252</v>
      </c>
      <c r="CT89">
        <v>330</v>
      </c>
      <c r="CU89">
        <v>373</v>
      </c>
      <c r="CV89">
        <v>411</v>
      </c>
      <c r="CW89">
        <v>477</v>
      </c>
      <c r="CX89">
        <v>498</v>
      </c>
      <c r="CY89">
        <v>599</v>
      </c>
      <c r="CZ89">
        <v>642</v>
      </c>
      <c r="DA89">
        <v>672</v>
      </c>
      <c r="DB89">
        <v>686</v>
      </c>
      <c r="DC89">
        <v>686</v>
      </c>
      <c r="DD89">
        <v>713</v>
      </c>
      <c r="DE89">
        <v>745</v>
      </c>
      <c r="DF89">
        <v>755</v>
      </c>
      <c r="DG89">
        <v>799</v>
      </c>
      <c r="DH89">
        <v>824</v>
      </c>
      <c r="DI89">
        <v>834</v>
      </c>
      <c r="DJ89">
        <v>847</v>
      </c>
      <c r="DK89">
        <v>872</v>
      </c>
      <c r="DL89">
        <v>886</v>
      </c>
      <c r="DM89">
        <v>900</v>
      </c>
      <c r="DN89">
        <v>905</v>
      </c>
      <c r="DO89">
        <v>935</v>
      </c>
      <c r="DP89">
        <v>950</v>
      </c>
      <c r="DQ89">
        <v>972</v>
      </c>
      <c r="DR89">
        <v>1018</v>
      </c>
      <c r="DS89">
        <v>1033</v>
      </c>
      <c r="DT89">
        <v>1052</v>
      </c>
      <c r="DU89">
        <v>1055</v>
      </c>
      <c r="DV89">
        <v>1064</v>
      </c>
      <c r="DW89">
        <v>1064</v>
      </c>
      <c r="DX89">
        <v>1064</v>
      </c>
      <c r="DY89">
        <v>1079</v>
      </c>
      <c r="DZ89">
        <v>1079</v>
      </c>
      <c r="EA89">
        <v>1185</v>
      </c>
      <c r="EB89">
        <v>1241</v>
      </c>
      <c r="EC89">
        <v>1241</v>
      </c>
      <c r="ED89">
        <v>1286</v>
      </c>
      <c r="EE89">
        <v>1504</v>
      </c>
      <c r="EF89">
        <v>1521</v>
      </c>
      <c r="EG89">
        <v>1607</v>
      </c>
      <c r="EH89">
        <v>1636</v>
      </c>
      <c r="EI89">
        <v>1685</v>
      </c>
      <c r="EJ89">
        <v>1707</v>
      </c>
      <c r="EK89">
        <v>1815</v>
      </c>
      <c r="EL89">
        <v>1877</v>
      </c>
      <c r="EM89">
        <v>2013</v>
      </c>
      <c r="EN89">
        <v>2139</v>
      </c>
      <c r="EO89">
        <v>2260</v>
      </c>
      <c r="EP89">
        <v>2519</v>
      </c>
      <c r="EQ89">
        <v>2730</v>
      </c>
      <c r="ER89">
        <v>2823</v>
      </c>
      <c r="ES89">
        <v>2950</v>
      </c>
      <c r="ET89">
        <v>3183</v>
      </c>
      <c r="EU89">
        <v>3324</v>
      </c>
      <c r="EV89">
        <v>3411</v>
      </c>
      <c r="EW89">
        <v>3527</v>
      </c>
      <c r="EX89">
        <v>3565</v>
      </c>
      <c r="EY89">
        <v>3565</v>
      </c>
      <c r="EZ89">
        <v>3859</v>
      </c>
      <c r="FA89">
        <v>3952</v>
      </c>
      <c r="FB89">
        <v>3989</v>
      </c>
      <c r="FC89">
        <v>4182</v>
      </c>
      <c r="FD89">
        <v>4269</v>
      </c>
      <c r="FE89">
        <v>4348</v>
      </c>
      <c r="FF89">
        <v>4348</v>
      </c>
      <c r="FG89">
        <v>4348</v>
      </c>
      <c r="FH89">
        <v>4433</v>
      </c>
    </row>
    <row r="90" spans="1:164" x14ac:dyDescent="0.35">
      <c r="B90" t="s">
        <v>276</v>
      </c>
      <c r="C90">
        <v>15.414999999999999</v>
      </c>
      <c r="D90">
        <v>-61.371000000000002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1</v>
      </c>
      <c r="CC90">
        <v>1</v>
      </c>
      <c r="CD90">
        <v>1</v>
      </c>
      <c r="CE90">
        <v>1</v>
      </c>
      <c r="CF90">
        <v>5</v>
      </c>
      <c r="CG90">
        <v>5</v>
      </c>
      <c r="CH90">
        <v>8</v>
      </c>
      <c r="CI90">
        <v>8</v>
      </c>
      <c r="CJ90">
        <v>8</v>
      </c>
      <c r="CK90">
        <v>8</v>
      </c>
      <c r="CL90">
        <v>8</v>
      </c>
      <c r="CM90">
        <v>8</v>
      </c>
      <c r="CN90">
        <v>8</v>
      </c>
      <c r="CO90">
        <v>8</v>
      </c>
      <c r="CP90">
        <v>8</v>
      </c>
      <c r="CQ90">
        <v>8</v>
      </c>
      <c r="CR90">
        <v>9</v>
      </c>
      <c r="CS90">
        <v>9</v>
      </c>
      <c r="CT90">
        <v>10</v>
      </c>
      <c r="CU90">
        <v>13</v>
      </c>
      <c r="CV90">
        <v>13</v>
      </c>
      <c r="CW90">
        <v>13</v>
      </c>
      <c r="CX90">
        <v>13</v>
      </c>
      <c r="CY90">
        <v>13</v>
      </c>
      <c r="CZ90">
        <v>13</v>
      </c>
      <c r="DA90">
        <v>13</v>
      </c>
      <c r="DB90">
        <v>13</v>
      </c>
      <c r="DC90">
        <v>13</v>
      </c>
      <c r="DD90">
        <v>13</v>
      </c>
      <c r="DE90">
        <v>14</v>
      </c>
      <c r="DF90">
        <v>14</v>
      </c>
      <c r="DG90">
        <v>14</v>
      </c>
      <c r="DH90">
        <v>14</v>
      </c>
      <c r="DI90">
        <v>14</v>
      </c>
      <c r="DJ90">
        <v>15</v>
      </c>
      <c r="DK90">
        <v>15</v>
      </c>
      <c r="DL90">
        <v>15</v>
      </c>
      <c r="DM90">
        <v>15</v>
      </c>
      <c r="DN90">
        <v>15</v>
      </c>
      <c r="DO90">
        <v>15</v>
      </c>
      <c r="DP90">
        <v>15</v>
      </c>
      <c r="DQ90">
        <v>16</v>
      </c>
      <c r="DR90">
        <v>16</v>
      </c>
      <c r="DS90">
        <v>16</v>
      </c>
      <c r="DT90">
        <v>16</v>
      </c>
      <c r="DU90">
        <v>16</v>
      </c>
      <c r="DV90">
        <v>16</v>
      </c>
      <c r="DW90">
        <v>16</v>
      </c>
      <c r="DX90">
        <v>16</v>
      </c>
      <c r="DY90">
        <v>16</v>
      </c>
      <c r="DZ90">
        <v>16</v>
      </c>
      <c r="EA90">
        <v>16</v>
      </c>
      <c r="EB90">
        <v>16</v>
      </c>
      <c r="EC90">
        <v>16</v>
      </c>
      <c r="ED90">
        <v>16</v>
      </c>
      <c r="EE90">
        <v>16</v>
      </c>
      <c r="EF90">
        <v>16</v>
      </c>
      <c r="EG90">
        <v>16</v>
      </c>
      <c r="EH90">
        <v>16</v>
      </c>
      <c r="EI90">
        <v>16</v>
      </c>
      <c r="EJ90">
        <v>16</v>
      </c>
      <c r="EK90">
        <v>16</v>
      </c>
      <c r="EL90">
        <v>16</v>
      </c>
      <c r="EM90">
        <v>16</v>
      </c>
      <c r="EN90">
        <v>16</v>
      </c>
      <c r="EO90">
        <v>16</v>
      </c>
      <c r="EP90">
        <v>16</v>
      </c>
      <c r="EQ90">
        <v>16</v>
      </c>
      <c r="ER90">
        <v>16</v>
      </c>
      <c r="ES90">
        <v>16</v>
      </c>
      <c r="ET90">
        <v>16</v>
      </c>
      <c r="EU90">
        <v>16</v>
      </c>
      <c r="EV90">
        <v>16</v>
      </c>
      <c r="EW90">
        <v>18</v>
      </c>
      <c r="EX90">
        <v>18</v>
      </c>
      <c r="EY90">
        <v>18</v>
      </c>
      <c r="EZ90">
        <v>18</v>
      </c>
      <c r="FA90">
        <v>18</v>
      </c>
      <c r="FB90">
        <v>18</v>
      </c>
      <c r="FC90">
        <v>18</v>
      </c>
      <c r="FD90">
        <v>18</v>
      </c>
      <c r="FE90">
        <v>18</v>
      </c>
      <c r="FF90">
        <v>18</v>
      </c>
      <c r="FG90">
        <v>18</v>
      </c>
      <c r="FH90">
        <v>18</v>
      </c>
    </row>
    <row r="91" spans="1:164" x14ac:dyDescent="0.35">
      <c r="B91" t="s">
        <v>93</v>
      </c>
      <c r="C91">
        <v>18.735700000000001</v>
      </c>
      <c r="D91">
        <v>-70.162700000000001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3</v>
      </c>
      <c r="BP91">
        <v>3</v>
      </c>
      <c r="BQ91">
        <v>3</v>
      </c>
      <c r="BR91">
        <v>3</v>
      </c>
      <c r="BS91">
        <v>3</v>
      </c>
      <c r="BT91">
        <v>3</v>
      </c>
      <c r="BU91">
        <v>4</v>
      </c>
      <c r="BV91">
        <v>5</v>
      </c>
      <c r="BW91">
        <v>9</v>
      </c>
      <c r="BX91">
        <v>16</v>
      </c>
      <c r="BY91">
        <v>16</v>
      </c>
      <c r="BZ91">
        <v>16</v>
      </c>
      <c r="CA91">
        <v>17</v>
      </c>
      <c r="CB91">
        <v>33</v>
      </c>
      <c r="CC91">
        <v>36</v>
      </c>
      <c r="CD91">
        <v>50</v>
      </c>
      <c r="CE91">
        <v>80</v>
      </c>
      <c r="CF91">
        <v>98</v>
      </c>
      <c r="CG91">
        <v>108</v>
      </c>
      <c r="CH91">
        <v>131</v>
      </c>
      <c r="CI91">
        <v>152</v>
      </c>
      <c r="CJ91">
        <v>162</v>
      </c>
      <c r="CK91">
        <v>208</v>
      </c>
      <c r="CL91">
        <v>215</v>
      </c>
      <c r="CM91">
        <v>268</v>
      </c>
      <c r="CN91">
        <v>312</v>
      </c>
      <c r="CO91">
        <v>363</v>
      </c>
      <c r="CP91">
        <v>416</v>
      </c>
      <c r="CQ91">
        <v>463</v>
      </c>
      <c r="CR91">
        <v>581</v>
      </c>
      <c r="CS91">
        <v>581</v>
      </c>
      <c r="CT91">
        <v>763</v>
      </c>
      <c r="CU91">
        <v>822</v>
      </c>
      <c r="CV91">
        <v>910</v>
      </c>
      <c r="CW91">
        <v>993</v>
      </c>
      <c r="CX91">
        <v>1165</v>
      </c>
      <c r="CY91">
        <v>1228</v>
      </c>
      <c r="CZ91">
        <v>1301</v>
      </c>
      <c r="DA91">
        <v>1387</v>
      </c>
      <c r="DB91">
        <v>1481</v>
      </c>
      <c r="DC91">
        <v>1606</v>
      </c>
      <c r="DD91">
        <v>1771</v>
      </c>
      <c r="DE91">
        <v>1905</v>
      </c>
      <c r="DF91">
        <v>1960</v>
      </c>
      <c r="DG91">
        <v>2064</v>
      </c>
      <c r="DH91">
        <v>2286</v>
      </c>
      <c r="DI91">
        <v>2584</v>
      </c>
      <c r="DJ91">
        <v>2763</v>
      </c>
      <c r="DK91">
        <v>2870</v>
      </c>
      <c r="DL91">
        <v>3221</v>
      </c>
      <c r="DM91">
        <v>3221</v>
      </c>
      <c r="DN91">
        <v>3351</v>
      </c>
      <c r="DO91">
        <v>3557</v>
      </c>
      <c r="DP91">
        <v>3726</v>
      </c>
      <c r="DQ91">
        <v>5847</v>
      </c>
      <c r="DR91">
        <v>6613</v>
      </c>
      <c r="DS91">
        <v>6613</v>
      </c>
      <c r="DT91">
        <v>7142</v>
      </c>
      <c r="DU91">
        <v>7366</v>
      </c>
      <c r="DV91">
        <v>7572</v>
      </c>
      <c r="DW91">
        <v>7854</v>
      </c>
      <c r="DX91">
        <v>8133</v>
      </c>
      <c r="DY91">
        <v>8285</v>
      </c>
      <c r="DZ91">
        <v>8534</v>
      </c>
      <c r="EA91">
        <v>8790</v>
      </c>
      <c r="EB91">
        <v>8952</v>
      </c>
      <c r="EC91">
        <v>9266</v>
      </c>
      <c r="ED91">
        <v>9557</v>
      </c>
      <c r="EE91">
        <v>10559</v>
      </c>
      <c r="EF91">
        <v>10893</v>
      </c>
      <c r="EG91">
        <v>11075</v>
      </c>
      <c r="EH91">
        <v>11224</v>
      </c>
      <c r="EI91">
        <v>11474</v>
      </c>
      <c r="EJ91">
        <v>11736</v>
      </c>
      <c r="EK91">
        <v>11919</v>
      </c>
      <c r="EL91">
        <v>12007</v>
      </c>
      <c r="EM91">
        <v>12158</v>
      </c>
      <c r="EN91">
        <v>12208</v>
      </c>
      <c r="EO91">
        <v>12318</v>
      </c>
      <c r="EP91">
        <v>12541</v>
      </c>
      <c r="EQ91">
        <v>12754</v>
      </c>
      <c r="ER91">
        <v>13084</v>
      </c>
      <c r="ES91">
        <v>13320</v>
      </c>
      <c r="ET91">
        <v>14025</v>
      </c>
      <c r="EU91">
        <v>14133</v>
      </c>
      <c r="EV91">
        <v>14216</v>
      </c>
      <c r="EW91">
        <v>14293</v>
      </c>
      <c r="EX91">
        <v>14605</v>
      </c>
      <c r="EY91">
        <v>14957</v>
      </c>
      <c r="EZ91">
        <v>15138</v>
      </c>
      <c r="FA91">
        <v>15338</v>
      </c>
      <c r="FB91">
        <v>15551</v>
      </c>
      <c r="FC91">
        <v>16006</v>
      </c>
      <c r="FD91">
        <v>16223</v>
      </c>
      <c r="FE91">
        <v>16357</v>
      </c>
      <c r="FF91">
        <v>16666</v>
      </c>
      <c r="FG91">
        <v>17142</v>
      </c>
      <c r="FH91">
        <v>17280</v>
      </c>
    </row>
    <row r="92" spans="1:164" x14ac:dyDescent="0.35">
      <c r="B92" t="s">
        <v>90</v>
      </c>
      <c r="C92">
        <v>-1.8311999999999999</v>
      </c>
      <c r="D92">
        <v>-78.183400000000006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3</v>
      </c>
      <c r="BM92">
        <v>3</v>
      </c>
      <c r="BN92">
        <v>3</v>
      </c>
      <c r="BO92">
        <v>3</v>
      </c>
      <c r="BP92">
        <v>3</v>
      </c>
      <c r="BQ92">
        <v>3</v>
      </c>
      <c r="BR92">
        <v>3</v>
      </c>
      <c r="BS92">
        <v>3</v>
      </c>
      <c r="BT92">
        <v>3</v>
      </c>
      <c r="BU92">
        <v>3</v>
      </c>
      <c r="BV92">
        <v>54</v>
      </c>
      <c r="BW92">
        <v>58</v>
      </c>
      <c r="BX92">
        <v>65</v>
      </c>
      <c r="BY92">
        <v>65</v>
      </c>
      <c r="BZ92">
        <v>100</v>
      </c>
      <c r="CA92">
        <v>100</v>
      </c>
      <c r="CB92">
        <v>100</v>
      </c>
      <c r="CC92">
        <v>100</v>
      </c>
      <c r="CD92">
        <v>140</v>
      </c>
      <c r="CE92">
        <v>339</v>
      </c>
      <c r="CF92">
        <v>368</v>
      </c>
      <c r="CG92">
        <v>411</v>
      </c>
      <c r="CH92">
        <v>501</v>
      </c>
      <c r="CI92">
        <v>597</v>
      </c>
      <c r="CJ92">
        <v>696</v>
      </c>
      <c r="CK92">
        <v>780</v>
      </c>
      <c r="CL92">
        <v>838</v>
      </c>
      <c r="CM92">
        <v>838</v>
      </c>
      <c r="CN92">
        <v>1008</v>
      </c>
      <c r="CO92">
        <v>1061</v>
      </c>
      <c r="CP92">
        <v>1150</v>
      </c>
      <c r="CQ92">
        <v>1207</v>
      </c>
      <c r="CR92">
        <v>1262</v>
      </c>
      <c r="CS92">
        <v>1328</v>
      </c>
      <c r="CT92">
        <v>1366</v>
      </c>
      <c r="CU92">
        <v>1366</v>
      </c>
      <c r="CV92">
        <v>1366</v>
      </c>
      <c r="CW92">
        <v>1557</v>
      </c>
      <c r="CX92">
        <v>1557</v>
      </c>
      <c r="CY92">
        <v>1557</v>
      </c>
      <c r="CZ92">
        <v>1558</v>
      </c>
      <c r="DA92">
        <v>1913</v>
      </c>
      <c r="DB92">
        <v>2132</v>
      </c>
      <c r="DC92">
        <v>3300</v>
      </c>
      <c r="DD92">
        <v>3433</v>
      </c>
      <c r="DE92">
        <v>3433</v>
      </c>
      <c r="DF92">
        <v>3433</v>
      </c>
      <c r="DG92">
        <v>3433</v>
      </c>
      <c r="DH92">
        <v>3433</v>
      </c>
      <c r="DI92">
        <v>3433</v>
      </c>
      <c r="DJ92">
        <v>3433</v>
      </c>
      <c r="DK92">
        <v>3433</v>
      </c>
      <c r="DL92">
        <v>3433</v>
      </c>
      <c r="DM92">
        <v>3433</v>
      </c>
      <c r="DN92">
        <v>3433</v>
      </c>
      <c r="DO92">
        <v>3433</v>
      </c>
      <c r="DP92">
        <v>3433</v>
      </c>
      <c r="DQ92">
        <v>3433</v>
      </c>
      <c r="DR92">
        <v>3433</v>
      </c>
      <c r="DS92">
        <v>3457</v>
      </c>
      <c r="DT92">
        <v>3557</v>
      </c>
      <c r="DU92">
        <v>3557</v>
      </c>
      <c r="DV92">
        <v>3557</v>
      </c>
      <c r="DW92">
        <v>3557</v>
      </c>
      <c r="DX92">
        <v>3560</v>
      </c>
      <c r="DY92">
        <v>18003</v>
      </c>
      <c r="DZ92">
        <v>18003</v>
      </c>
      <c r="EA92">
        <v>18425</v>
      </c>
      <c r="EB92">
        <v>18425</v>
      </c>
      <c r="EC92">
        <v>19190</v>
      </c>
      <c r="ED92">
        <v>19190</v>
      </c>
      <c r="EE92">
        <v>19592</v>
      </c>
      <c r="EF92">
        <v>19592</v>
      </c>
      <c r="EG92">
        <v>20019</v>
      </c>
      <c r="EH92">
        <v>20019</v>
      </c>
      <c r="EI92">
        <v>20019</v>
      </c>
      <c r="EJ92">
        <v>20568</v>
      </c>
      <c r="EK92">
        <v>21020</v>
      </c>
      <c r="EL92">
        <v>21020</v>
      </c>
      <c r="EM92">
        <v>21020</v>
      </c>
      <c r="EN92">
        <v>21020</v>
      </c>
      <c r="EO92">
        <v>21862</v>
      </c>
      <c r="EP92">
        <v>21862</v>
      </c>
      <c r="EQ92">
        <v>22679</v>
      </c>
      <c r="ER92">
        <v>22865</v>
      </c>
      <c r="ES92">
        <v>23064</v>
      </c>
      <c r="ET92">
        <v>23349</v>
      </c>
      <c r="EU92">
        <v>23684</v>
      </c>
      <c r="EV92">
        <v>23881</v>
      </c>
      <c r="EW92">
        <v>24123</v>
      </c>
      <c r="EX92">
        <v>24446</v>
      </c>
      <c r="EY92">
        <v>24446</v>
      </c>
      <c r="EZ92">
        <v>24991</v>
      </c>
      <c r="FA92">
        <v>24991</v>
      </c>
      <c r="FB92">
        <v>24991</v>
      </c>
      <c r="FC92">
        <v>24991</v>
      </c>
      <c r="FD92">
        <v>26097</v>
      </c>
      <c r="FE92">
        <v>26493</v>
      </c>
      <c r="FF92">
        <v>26920</v>
      </c>
      <c r="FG92">
        <v>27058</v>
      </c>
      <c r="FH92">
        <v>27430</v>
      </c>
    </row>
    <row r="93" spans="1:164" x14ac:dyDescent="0.35">
      <c r="B93" t="s">
        <v>57</v>
      </c>
      <c r="C93">
        <v>26</v>
      </c>
      <c r="D93">
        <v>30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1</v>
      </c>
      <c r="AQ93">
        <v>1</v>
      </c>
      <c r="AR93">
        <v>1</v>
      </c>
      <c r="AS93">
        <v>1</v>
      </c>
      <c r="AT93">
        <v>1</v>
      </c>
      <c r="AU93">
        <v>1</v>
      </c>
      <c r="AV93">
        <v>1</v>
      </c>
      <c r="AW93">
        <v>1</v>
      </c>
      <c r="AX93">
        <v>1</v>
      </c>
      <c r="AY93">
        <v>1</v>
      </c>
      <c r="AZ93">
        <v>1</v>
      </c>
      <c r="BA93">
        <v>1</v>
      </c>
      <c r="BB93">
        <v>27</v>
      </c>
      <c r="BC93">
        <v>27</v>
      </c>
      <c r="BD93">
        <v>27</v>
      </c>
      <c r="BE93">
        <v>27</v>
      </c>
      <c r="BF93">
        <v>21</v>
      </c>
      <c r="BG93">
        <v>27</v>
      </c>
      <c r="BH93">
        <v>32</v>
      </c>
      <c r="BI93">
        <v>32</v>
      </c>
      <c r="BJ93">
        <v>32</v>
      </c>
      <c r="BK93">
        <v>39</v>
      </c>
      <c r="BL93">
        <v>41</v>
      </c>
      <c r="BM93">
        <v>56</v>
      </c>
      <c r="BN93">
        <v>56</v>
      </c>
      <c r="BO93">
        <v>80</v>
      </c>
      <c r="BP93">
        <v>95</v>
      </c>
      <c r="BQ93">
        <v>102</v>
      </c>
      <c r="BR93">
        <v>116</v>
      </c>
      <c r="BS93">
        <v>121</v>
      </c>
      <c r="BT93">
        <v>132</v>
      </c>
      <c r="BU93">
        <v>150</v>
      </c>
      <c r="BV93">
        <v>157</v>
      </c>
      <c r="BW93">
        <v>179</v>
      </c>
      <c r="BX93">
        <v>201</v>
      </c>
      <c r="BY93">
        <v>216</v>
      </c>
      <c r="BZ93">
        <v>241</v>
      </c>
      <c r="CA93">
        <v>247</v>
      </c>
      <c r="CB93">
        <v>259</v>
      </c>
      <c r="CC93">
        <v>276</v>
      </c>
      <c r="CD93">
        <v>305</v>
      </c>
      <c r="CE93">
        <v>348</v>
      </c>
      <c r="CF93">
        <v>384</v>
      </c>
      <c r="CG93">
        <v>426</v>
      </c>
      <c r="CH93">
        <v>589</v>
      </c>
      <c r="CI93">
        <v>589</v>
      </c>
      <c r="CJ93">
        <v>589</v>
      </c>
      <c r="CK93">
        <v>589</v>
      </c>
      <c r="CL93">
        <v>596</v>
      </c>
      <c r="CM93">
        <v>646</v>
      </c>
      <c r="CN93">
        <v>701</v>
      </c>
      <c r="CO93">
        <v>732</v>
      </c>
      <c r="CP93">
        <v>821</v>
      </c>
      <c r="CQ93">
        <v>870</v>
      </c>
      <c r="CR93">
        <v>935</v>
      </c>
      <c r="CS93">
        <v>1004</v>
      </c>
      <c r="CT93">
        <v>1075</v>
      </c>
      <c r="CU93">
        <v>1114</v>
      </c>
      <c r="CV93">
        <v>1176</v>
      </c>
      <c r="CW93">
        <v>1236</v>
      </c>
      <c r="CX93">
        <v>1304</v>
      </c>
      <c r="CY93">
        <v>1335</v>
      </c>
      <c r="CZ93">
        <v>1381</v>
      </c>
      <c r="DA93">
        <v>1460</v>
      </c>
      <c r="DB93">
        <v>1522</v>
      </c>
      <c r="DC93">
        <v>1562</v>
      </c>
      <c r="DD93">
        <v>1632</v>
      </c>
      <c r="DE93">
        <v>1730</v>
      </c>
      <c r="DF93">
        <v>1815</v>
      </c>
      <c r="DG93">
        <v>1887</v>
      </c>
      <c r="DH93">
        <v>1945</v>
      </c>
      <c r="DI93">
        <v>2002</v>
      </c>
      <c r="DJ93">
        <v>2075</v>
      </c>
      <c r="DK93">
        <v>2172</v>
      </c>
      <c r="DL93">
        <v>2326</v>
      </c>
      <c r="DM93">
        <v>2486</v>
      </c>
      <c r="DN93">
        <v>2626</v>
      </c>
      <c r="DO93">
        <v>2799</v>
      </c>
      <c r="DP93">
        <v>2950</v>
      </c>
      <c r="DQ93">
        <v>3172</v>
      </c>
      <c r="DR93">
        <v>3440</v>
      </c>
      <c r="DS93">
        <v>3742</v>
      </c>
      <c r="DT93">
        <v>3994</v>
      </c>
      <c r="DU93">
        <v>4217</v>
      </c>
      <c r="DV93">
        <v>4374</v>
      </c>
      <c r="DW93">
        <v>4628</v>
      </c>
      <c r="DX93">
        <v>4807</v>
      </c>
      <c r="DY93">
        <v>4900</v>
      </c>
      <c r="DZ93">
        <v>5027</v>
      </c>
      <c r="EA93">
        <v>5205</v>
      </c>
      <c r="EB93">
        <v>5359</v>
      </c>
      <c r="EC93">
        <v>5511</v>
      </c>
      <c r="ED93">
        <v>5693</v>
      </c>
      <c r="EE93">
        <v>6037</v>
      </c>
      <c r="EF93">
        <v>6447</v>
      </c>
      <c r="EG93">
        <v>6827</v>
      </c>
      <c r="EH93">
        <v>7350</v>
      </c>
      <c r="EI93">
        <v>7756</v>
      </c>
      <c r="EJ93">
        <v>8158</v>
      </c>
      <c r="EK93">
        <v>8538</v>
      </c>
      <c r="EL93">
        <v>8961</v>
      </c>
      <c r="EM93">
        <v>9375</v>
      </c>
      <c r="EN93">
        <v>9786</v>
      </c>
      <c r="EO93">
        <v>10289</v>
      </c>
      <c r="EP93">
        <v>10691</v>
      </c>
      <c r="EQ93">
        <v>11108</v>
      </c>
      <c r="ER93">
        <v>11529</v>
      </c>
      <c r="ES93">
        <v>11931</v>
      </c>
      <c r="ET93">
        <v>12329</v>
      </c>
      <c r="EU93">
        <v>12730</v>
      </c>
      <c r="EV93">
        <v>13141</v>
      </c>
      <c r="EW93">
        <v>13528</v>
      </c>
      <c r="EX93">
        <v>13928</v>
      </c>
      <c r="EY93">
        <v>14327</v>
      </c>
      <c r="EZ93">
        <v>14736</v>
      </c>
      <c r="FA93">
        <v>15133</v>
      </c>
      <c r="FB93">
        <v>15535</v>
      </c>
      <c r="FC93">
        <v>15935</v>
      </c>
      <c r="FD93">
        <v>16338</v>
      </c>
      <c r="FE93">
        <v>16737</v>
      </c>
      <c r="FF93">
        <v>17140</v>
      </c>
      <c r="FG93">
        <v>17539</v>
      </c>
      <c r="FH93">
        <v>17951</v>
      </c>
    </row>
    <row r="94" spans="1:164" x14ac:dyDescent="0.35">
      <c r="B94" t="s">
        <v>257</v>
      </c>
      <c r="C94">
        <v>13.7942</v>
      </c>
      <c r="D94">
        <v>-88.896500000000003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2</v>
      </c>
      <c r="CA94">
        <v>2</v>
      </c>
      <c r="CB94">
        <v>5</v>
      </c>
      <c r="CC94">
        <v>5</v>
      </c>
      <c r="CD94">
        <v>9</v>
      </c>
      <c r="CE94">
        <v>14</v>
      </c>
      <c r="CF94">
        <v>15</v>
      </c>
      <c r="CG94">
        <v>19</v>
      </c>
      <c r="CH94">
        <v>21</v>
      </c>
      <c r="CI94">
        <v>22</v>
      </c>
      <c r="CJ94">
        <v>25</v>
      </c>
      <c r="CK94">
        <v>30</v>
      </c>
      <c r="CL94">
        <v>33</v>
      </c>
      <c r="CM94">
        <v>38</v>
      </c>
      <c r="CN94">
        <v>43</v>
      </c>
      <c r="CO94">
        <v>44</v>
      </c>
      <c r="CP94">
        <v>46</v>
      </c>
      <c r="CQ94">
        <v>48</v>
      </c>
      <c r="CR94">
        <v>63</v>
      </c>
      <c r="CS94">
        <v>67</v>
      </c>
      <c r="CT94">
        <v>75</v>
      </c>
      <c r="CU94">
        <v>75</v>
      </c>
      <c r="CV94">
        <v>83</v>
      </c>
      <c r="CW94">
        <v>89</v>
      </c>
      <c r="CX94">
        <v>97</v>
      </c>
      <c r="CY94">
        <v>106</v>
      </c>
      <c r="CZ94">
        <v>119</v>
      </c>
      <c r="DA94">
        <v>124</v>
      </c>
      <c r="DB94">
        <v>141</v>
      </c>
      <c r="DC94">
        <v>154</v>
      </c>
      <c r="DD94">
        <v>180</v>
      </c>
      <c r="DE94">
        <v>205</v>
      </c>
      <c r="DF94">
        <v>219</v>
      </c>
      <c r="DG94">
        <v>252</v>
      </c>
      <c r="DH94">
        <v>257</v>
      </c>
      <c r="DI94">
        <v>276</v>
      </c>
      <c r="DJ94">
        <v>293</v>
      </c>
      <c r="DK94">
        <v>325</v>
      </c>
      <c r="DL94">
        <v>349</v>
      </c>
      <c r="DM94">
        <v>374</v>
      </c>
      <c r="DN94">
        <v>405</v>
      </c>
      <c r="DO94">
        <v>417</v>
      </c>
      <c r="DP94">
        <v>441</v>
      </c>
      <c r="DQ94">
        <v>464</v>
      </c>
      <c r="DR94">
        <v>474</v>
      </c>
      <c r="DS94">
        <v>502</v>
      </c>
      <c r="DT94">
        <v>537</v>
      </c>
      <c r="DU94">
        <v>544</v>
      </c>
      <c r="DV94">
        <v>570</v>
      </c>
      <c r="DW94">
        <v>570</v>
      </c>
      <c r="DX94">
        <v>633</v>
      </c>
      <c r="DY94">
        <v>772</v>
      </c>
      <c r="DZ94">
        <v>787</v>
      </c>
      <c r="EA94">
        <v>891</v>
      </c>
      <c r="EB94">
        <v>1002</v>
      </c>
      <c r="EC94">
        <v>1015</v>
      </c>
      <c r="ED94">
        <v>1031</v>
      </c>
      <c r="EE94">
        <v>1040</v>
      </c>
      <c r="EF94">
        <v>1063</v>
      </c>
      <c r="EG94">
        <v>1160</v>
      </c>
      <c r="EH94">
        <v>1186</v>
      </c>
      <c r="EI94">
        <v>1214</v>
      </c>
      <c r="EJ94">
        <v>1249</v>
      </c>
      <c r="EK94">
        <v>1281</v>
      </c>
      <c r="EL94">
        <v>1305</v>
      </c>
      <c r="EM94">
        <v>1379</v>
      </c>
      <c r="EN94">
        <v>1419</v>
      </c>
      <c r="EO94">
        <v>1438</v>
      </c>
      <c r="EP94">
        <v>1504</v>
      </c>
      <c r="EQ94">
        <v>1587</v>
      </c>
      <c r="ER94">
        <v>1738</v>
      </c>
      <c r="ES94">
        <v>1846</v>
      </c>
      <c r="ET94">
        <v>1926</v>
      </c>
      <c r="EU94">
        <v>2041</v>
      </c>
      <c r="EV94">
        <v>2137</v>
      </c>
      <c r="EW94">
        <v>2235</v>
      </c>
      <c r="EX94">
        <v>2310</v>
      </c>
      <c r="EY94">
        <v>2449</v>
      </c>
      <c r="EZ94">
        <v>2535</v>
      </c>
      <c r="FA94">
        <v>2655</v>
      </c>
      <c r="FB94">
        <v>2814</v>
      </c>
      <c r="FC94">
        <v>2924</v>
      </c>
      <c r="FD94">
        <v>3116</v>
      </c>
      <c r="FE94">
        <v>3291</v>
      </c>
      <c r="FF94">
        <v>3447</v>
      </c>
      <c r="FG94">
        <v>3557</v>
      </c>
      <c r="FH94">
        <v>3648</v>
      </c>
    </row>
    <row r="95" spans="1:164" x14ac:dyDescent="0.35">
      <c r="B95" t="s">
        <v>233</v>
      </c>
      <c r="C95">
        <v>1.5</v>
      </c>
      <c r="D95">
        <v>10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1</v>
      </c>
      <c r="BW95">
        <v>1</v>
      </c>
      <c r="BX95">
        <v>1</v>
      </c>
      <c r="BY95">
        <v>1</v>
      </c>
      <c r="BZ95">
        <v>1</v>
      </c>
      <c r="CA95">
        <v>1</v>
      </c>
      <c r="CB95">
        <v>3</v>
      </c>
      <c r="CC95">
        <v>3</v>
      </c>
      <c r="CD95">
        <v>3</v>
      </c>
      <c r="CE95">
        <v>3</v>
      </c>
      <c r="CF95">
        <v>3</v>
      </c>
      <c r="CG95">
        <v>3</v>
      </c>
      <c r="CH95">
        <v>3</v>
      </c>
      <c r="CI95">
        <v>4</v>
      </c>
      <c r="CJ95">
        <v>4</v>
      </c>
      <c r="CK95">
        <v>4</v>
      </c>
      <c r="CL95">
        <v>4</v>
      </c>
      <c r="CM95">
        <v>4</v>
      </c>
      <c r="CN95">
        <v>4</v>
      </c>
      <c r="CO95">
        <v>4</v>
      </c>
      <c r="CP95">
        <v>7</v>
      </c>
      <c r="CQ95">
        <v>7</v>
      </c>
      <c r="CR95">
        <v>7</v>
      </c>
      <c r="CS95">
        <v>7</v>
      </c>
      <c r="CT95">
        <v>7</v>
      </c>
      <c r="CU95">
        <v>7</v>
      </c>
      <c r="CV95">
        <v>8</v>
      </c>
      <c r="CW95">
        <v>9</v>
      </c>
      <c r="CX95">
        <v>9</v>
      </c>
      <c r="CY95">
        <v>9</v>
      </c>
      <c r="CZ95">
        <v>9</v>
      </c>
      <c r="DA95">
        <v>9</v>
      </c>
      <c r="DB95">
        <v>9</v>
      </c>
      <c r="DC95">
        <v>9</v>
      </c>
      <c r="DD95">
        <v>13</v>
      </c>
      <c r="DE95">
        <v>13</v>
      </c>
      <c r="DF95">
        <v>13</v>
      </c>
      <c r="DG95">
        <v>13</v>
      </c>
      <c r="DH95">
        <v>13</v>
      </c>
      <c r="DI95">
        <v>13</v>
      </c>
      <c r="DJ95">
        <v>13</v>
      </c>
      <c r="DK95">
        <v>13</v>
      </c>
      <c r="DL95">
        <v>13</v>
      </c>
      <c r="DM95">
        <v>13</v>
      </c>
      <c r="DN95">
        <v>13</v>
      </c>
      <c r="DO95">
        <v>22</v>
      </c>
      <c r="DP95">
        <v>22</v>
      </c>
      <c r="DQ95">
        <v>22</v>
      </c>
      <c r="DR95">
        <v>22</v>
      </c>
      <c r="DS95">
        <v>22</v>
      </c>
      <c r="DT95">
        <v>22</v>
      </c>
      <c r="DU95">
        <v>22</v>
      </c>
      <c r="DV95">
        <v>165</v>
      </c>
      <c r="DW95">
        <v>165</v>
      </c>
      <c r="DX95">
        <v>165</v>
      </c>
      <c r="DY95">
        <v>165</v>
      </c>
      <c r="DZ95">
        <v>165</v>
      </c>
      <c r="EA95">
        <v>165</v>
      </c>
      <c r="EB95">
        <v>165</v>
      </c>
      <c r="EC95">
        <v>200</v>
      </c>
      <c r="ED95">
        <v>200</v>
      </c>
      <c r="EE95">
        <v>200</v>
      </c>
      <c r="EF95">
        <v>200</v>
      </c>
      <c r="EG95">
        <v>200</v>
      </c>
      <c r="EH95">
        <v>200</v>
      </c>
      <c r="EI95">
        <v>200</v>
      </c>
      <c r="EJ95">
        <v>200</v>
      </c>
      <c r="EK95">
        <v>200</v>
      </c>
      <c r="EL95">
        <v>200</v>
      </c>
      <c r="EM95">
        <v>200</v>
      </c>
      <c r="EN95">
        <v>200</v>
      </c>
      <c r="EO95">
        <v>200</v>
      </c>
      <c r="EP95">
        <v>200</v>
      </c>
      <c r="EQ95">
        <v>200</v>
      </c>
      <c r="ER95">
        <v>200</v>
      </c>
      <c r="ES95">
        <v>200</v>
      </c>
      <c r="ET95">
        <v>200</v>
      </c>
      <c r="EU95">
        <v>515</v>
      </c>
      <c r="EV95">
        <v>515</v>
      </c>
      <c r="EW95">
        <v>515</v>
      </c>
      <c r="EX95">
        <v>515</v>
      </c>
      <c r="EY95">
        <v>515</v>
      </c>
      <c r="EZ95">
        <v>515</v>
      </c>
      <c r="FA95">
        <v>515</v>
      </c>
      <c r="FB95">
        <v>515</v>
      </c>
      <c r="FC95">
        <v>515</v>
      </c>
      <c r="FD95">
        <v>515</v>
      </c>
      <c r="FE95">
        <v>515</v>
      </c>
      <c r="FF95">
        <v>515</v>
      </c>
      <c r="FG95">
        <v>515</v>
      </c>
      <c r="FH95">
        <v>515</v>
      </c>
    </row>
    <row r="96" spans="1:164" x14ac:dyDescent="0.35">
      <c r="B96" t="s">
        <v>271</v>
      </c>
      <c r="C96">
        <v>15.179399999999999</v>
      </c>
      <c r="D96">
        <v>39.782299999999999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3</v>
      </c>
      <c r="CO96">
        <v>3</v>
      </c>
      <c r="CP96">
        <v>3</v>
      </c>
      <c r="CQ96">
        <v>6</v>
      </c>
      <c r="CR96">
        <v>6</v>
      </c>
      <c r="CS96">
        <v>6</v>
      </c>
      <c r="CT96">
        <v>11</v>
      </c>
      <c r="CU96">
        <v>13</v>
      </c>
      <c r="CV96">
        <v>13</v>
      </c>
      <c r="CW96">
        <v>13</v>
      </c>
      <c r="CX96">
        <v>19</v>
      </c>
      <c r="CY96">
        <v>19</v>
      </c>
      <c r="CZ96">
        <v>26</v>
      </c>
      <c r="DA96">
        <v>26</v>
      </c>
      <c r="DB96">
        <v>26</v>
      </c>
      <c r="DC96">
        <v>26</v>
      </c>
      <c r="DD96">
        <v>26</v>
      </c>
      <c r="DE96">
        <v>30</v>
      </c>
      <c r="DF96">
        <v>30</v>
      </c>
      <c r="DG96">
        <v>30</v>
      </c>
      <c r="DH96">
        <v>37</v>
      </c>
      <c r="DI96">
        <v>37</v>
      </c>
      <c r="DJ96">
        <v>37</v>
      </c>
      <c r="DK96">
        <v>38</v>
      </c>
      <c r="DL96">
        <v>38</v>
      </c>
      <c r="DM96">
        <v>38</v>
      </c>
      <c r="DN96">
        <v>38</v>
      </c>
      <c r="DO96">
        <v>39</v>
      </c>
      <c r="DP96">
        <v>39</v>
      </c>
      <c r="DQ96">
        <v>39</v>
      </c>
      <c r="DR96">
        <v>39</v>
      </c>
      <c r="DS96">
        <v>39</v>
      </c>
      <c r="DT96">
        <v>39</v>
      </c>
      <c r="DU96">
        <v>39</v>
      </c>
      <c r="DV96">
        <v>39</v>
      </c>
      <c r="DW96">
        <v>39</v>
      </c>
      <c r="DX96">
        <v>39</v>
      </c>
      <c r="DY96">
        <v>39</v>
      </c>
      <c r="DZ96">
        <v>39</v>
      </c>
      <c r="EA96">
        <v>39</v>
      </c>
      <c r="EB96">
        <v>39</v>
      </c>
      <c r="EC96">
        <v>39</v>
      </c>
      <c r="ED96">
        <v>39</v>
      </c>
      <c r="EE96">
        <v>39</v>
      </c>
      <c r="EF96">
        <v>39</v>
      </c>
      <c r="EG96">
        <v>39</v>
      </c>
      <c r="EH96">
        <v>39</v>
      </c>
      <c r="EI96">
        <v>39</v>
      </c>
      <c r="EJ96">
        <v>39</v>
      </c>
      <c r="EK96">
        <v>39</v>
      </c>
      <c r="EL96">
        <v>39</v>
      </c>
      <c r="EM96">
        <v>39</v>
      </c>
      <c r="EN96">
        <v>39</v>
      </c>
      <c r="EO96">
        <v>39</v>
      </c>
      <c r="EP96">
        <v>39</v>
      </c>
      <c r="EQ96">
        <v>39</v>
      </c>
      <c r="ER96">
        <v>39</v>
      </c>
      <c r="ES96">
        <v>39</v>
      </c>
      <c r="ET96">
        <v>39</v>
      </c>
      <c r="EU96">
        <v>39</v>
      </c>
      <c r="EV96">
        <v>39</v>
      </c>
      <c r="EW96">
        <v>39</v>
      </c>
      <c r="EX96">
        <v>39</v>
      </c>
      <c r="EY96">
        <v>39</v>
      </c>
      <c r="EZ96">
        <v>39</v>
      </c>
      <c r="FA96">
        <v>39</v>
      </c>
      <c r="FB96">
        <v>39</v>
      </c>
      <c r="FC96">
        <v>39</v>
      </c>
      <c r="FD96">
        <v>39</v>
      </c>
      <c r="FE96">
        <v>53</v>
      </c>
      <c r="FF96">
        <v>53</v>
      </c>
      <c r="FG96">
        <v>53</v>
      </c>
      <c r="FH96">
        <v>53</v>
      </c>
    </row>
    <row r="97" spans="1:164" x14ac:dyDescent="0.35">
      <c r="B97" t="s">
        <v>76</v>
      </c>
      <c r="C97">
        <v>58.595300000000002</v>
      </c>
      <c r="D97">
        <v>25.0136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1</v>
      </c>
      <c r="BG97">
        <v>1</v>
      </c>
      <c r="BH97">
        <v>1</v>
      </c>
      <c r="BI97">
        <v>1</v>
      </c>
      <c r="BJ97">
        <v>1</v>
      </c>
      <c r="BK97">
        <v>1</v>
      </c>
      <c r="BL97">
        <v>1</v>
      </c>
      <c r="BM97">
        <v>2</v>
      </c>
      <c r="BN97">
        <v>2</v>
      </c>
      <c r="BO97">
        <v>7</v>
      </c>
      <c r="BP97">
        <v>8</v>
      </c>
      <c r="BQ97">
        <v>8</v>
      </c>
      <c r="BR97">
        <v>11</v>
      </c>
      <c r="BS97">
        <v>20</v>
      </c>
      <c r="BT97">
        <v>20</v>
      </c>
      <c r="BU97">
        <v>20</v>
      </c>
      <c r="BV97">
        <v>26</v>
      </c>
      <c r="BW97">
        <v>33</v>
      </c>
      <c r="BX97">
        <v>45</v>
      </c>
      <c r="BY97">
        <v>48</v>
      </c>
      <c r="BZ97">
        <v>59</v>
      </c>
      <c r="CA97">
        <v>62</v>
      </c>
      <c r="CB97">
        <v>62</v>
      </c>
      <c r="CC97">
        <v>69</v>
      </c>
      <c r="CD97">
        <v>72</v>
      </c>
      <c r="CE97">
        <v>83</v>
      </c>
      <c r="CF97">
        <v>93</v>
      </c>
      <c r="CG97">
        <v>93</v>
      </c>
      <c r="CH97">
        <v>98</v>
      </c>
      <c r="CI97">
        <v>102</v>
      </c>
      <c r="CJ97">
        <v>115</v>
      </c>
      <c r="CK97">
        <v>117</v>
      </c>
      <c r="CL97">
        <v>133</v>
      </c>
      <c r="CM97">
        <v>145</v>
      </c>
      <c r="CN97">
        <v>162</v>
      </c>
      <c r="CO97">
        <v>164</v>
      </c>
      <c r="CP97">
        <v>165</v>
      </c>
      <c r="CQ97">
        <v>169</v>
      </c>
      <c r="CR97">
        <v>184</v>
      </c>
      <c r="CS97">
        <v>192</v>
      </c>
      <c r="CT97">
        <v>206</v>
      </c>
      <c r="CU97">
        <v>228</v>
      </c>
      <c r="CV97">
        <v>233</v>
      </c>
      <c r="CW97">
        <v>233</v>
      </c>
      <c r="CX97">
        <v>240</v>
      </c>
      <c r="CY97">
        <v>236</v>
      </c>
      <c r="CZ97">
        <v>249</v>
      </c>
      <c r="DA97">
        <v>253</v>
      </c>
      <c r="DB97">
        <v>256</v>
      </c>
      <c r="DC97">
        <v>259</v>
      </c>
      <c r="DD97">
        <v>259</v>
      </c>
      <c r="DE97">
        <v>261</v>
      </c>
      <c r="DF97">
        <v>264</v>
      </c>
      <c r="DG97">
        <v>273</v>
      </c>
      <c r="DH97">
        <v>704</v>
      </c>
      <c r="DI97">
        <v>747</v>
      </c>
      <c r="DJ97">
        <v>750</v>
      </c>
      <c r="DK97">
        <v>751</v>
      </c>
      <c r="DL97">
        <v>777</v>
      </c>
      <c r="DM97">
        <v>777</v>
      </c>
      <c r="DN97">
        <v>909</v>
      </c>
      <c r="DO97">
        <v>923</v>
      </c>
      <c r="DP97">
        <v>934</v>
      </c>
      <c r="DQ97">
        <v>938</v>
      </c>
      <c r="DR97">
        <v>938</v>
      </c>
      <c r="DS97">
        <v>938</v>
      </c>
      <c r="DT97">
        <v>956</v>
      </c>
      <c r="DU97">
        <v>1488</v>
      </c>
      <c r="DV97">
        <v>1508</v>
      </c>
      <c r="DW97">
        <v>1526</v>
      </c>
      <c r="DX97">
        <v>1532</v>
      </c>
      <c r="DY97">
        <v>1538</v>
      </c>
      <c r="DZ97">
        <v>1552</v>
      </c>
      <c r="EA97">
        <v>1561</v>
      </c>
      <c r="EB97">
        <v>1574</v>
      </c>
      <c r="EC97">
        <v>1610</v>
      </c>
      <c r="ED97">
        <v>1622</v>
      </c>
      <c r="EE97">
        <v>1624</v>
      </c>
      <c r="EF97">
        <v>1625</v>
      </c>
      <c r="EG97">
        <v>1632</v>
      </c>
      <c r="EH97">
        <v>1650</v>
      </c>
      <c r="EI97">
        <v>1663</v>
      </c>
      <c r="EJ97">
        <v>1667</v>
      </c>
      <c r="EK97">
        <v>1675</v>
      </c>
      <c r="EL97">
        <v>1681</v>
      </c>
      <c r="EM97">
        <v>1683</v>
      </c>
      <c r="EN97">
        <v>1684</v>
      </c>
      <c r="EO97">
        <v>1690</v>
      </c>
      <c r="EP97">
        <v>1697</v>
      </c>
      <c r="EQ97">
        <v>1703</v>
      </c>
      <c r="ER97">
        <v>1705</v>
      </c>
      <c r="ES97">
        <v>1705</v>
      </c>
      <c r="ET97">
        <v>1717</v>
      </c>
      <c r="EU97">
        <v>1728</v>
      </c>
      <c r="EV97">
        <v>1743</v>
      </c>
      <c r="EW97">
        <v>1748</v>
      </c>
      <c r="EX97">
        <v>1755</v>
      </c>
      <c r="EY97">
        <v>1758</v>
      </c>
      <c r="EZ97">
        <v>1764</v>
      </c>
      <c r="FA97">
        <v>1765</v>
      </c>
      <c r="FB97">
        <v>1771</v>
      </c>
      <c r="FC97">
        <v>1783</v>
      </c>
      <c r="FD97">
        <v>1790</v>
      </c>
      <c r="FE97">
        <v>1797</v>
      </c>
      <c r="FF97">
        <v>1812</v>
      </c>
      <c r="FG97">
        <v>1818</v>
      </c>
      <c r="FH97">
        <v>1818</v>
      </c>
    </row>
    <row r="98" spans="1:164" x14ac:dyDescent="0.35">
      <c r="B98" t="s">
        <v>220</v>
      </c>
      <c r="C98">
        <v>-26.522500000000001</v>
      </c>
      <c r="D98">
        <v>31.465900000000001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4</v>
      </c>
      <c r="CC98">
        <v>4</v>
      </c>
      <c r="CD98">
        <v>7</v>
      </c>
      <c r="CE98">
        <v>7</v>
      </c>
      <c r="CF98">
        <v>7</v>
      </c>
      <c r="CG98">
        <v>7</v>
      </c>
      <c r="CH98">
        <v>7</v>
      </c>
      <c r="CI98">
        <v>7</v>
      </c>
      <c r="CJ98">
        <v>8</v>
      </c>
      <c r="CK98">
        <v>8</v>
      </c>
      <c r="CL98">
        <v>8</v>
      </c>
      <c r="CM98">
        <v>8</v>
      </c>
      <c r="CN98">
        <v>8</v>
      </c>
      <c r="CO98">
        <v>8</v>
      </c>
      <c r="CP98">
        <v>8</v>
      </c>
      <c r="CQ98">
        <v>8</v>
      </c>
      <c r="CR98">
        <v>8</v>
      </c>
      <c r="CS98">
        <v>8</v>
      </c>
      <c r="CT98">
        <v>10</v>
      </c>
      <c r="CU98">
        <v>10</v>
      </c>
      <c r="CV98">
        <v>10</v>
      </c>
      <c r="CW98">
        <v>10</v>
      </c>
      <c r="CX98">
        <v>10</v>
      </c>
      <c r="CY98">
        <v>10</v>
      </c>
      <c r="CZ98">
        <v>12</v>
      </c>
      <c r="DA98">
        <v>12</v>
      </c>
      <c r="DB98">
        <v>12</v>
      </c>
      <c r="DC98">
        <v>12</v>
      </c>
      <c r="DD98">
        <v>12</v>
      </c>
      <c r="DE98">
        <v>12</v>
      </c>
      <c r="DF98">
        <v>12</v>
      </c>
      <c r="DG98">
        <v>12</v>
      </c>
      <c r="DH98">
        <v>12</v>
      </c>
      <c r="DI98">
        <v>14</v>
      </c>
      <c r="DJ98">
        <v>27</v>
      </c>
      <c r="DK98">
        <v>28</v>
      </c>
      <c r="DL98">
        <v>28</v>
      </c>
      <c r="DM98">
        <v>48</v>
      </c>
      <c r="DN98">
        <v>51</v>
      </c>
      <c r="DO98">
        <v>66</v>
      </c>
      <c r="DP98">
        <v>72</v>
      </c>
      <c r="DQ98">
        <v>73</v>
      </c>
      <c r="DR98">
        <v>78</v>
      </c>
      <c r="DS98">
        <v>87</v>
      </c>
      <c r="DT98">
        <v>97</v>
      </c>
      <c r="DU98">
        <v>112</v>
      </c>
      <c r="DV98">
        <v>119</v>
      </c>
      <c r="DW98">
        <v>119</v>
      </c>
      <c r="DX98">
        <v>156</v>
      </c>
      <c r="DY98">
        <v>158</v>
      </c>
      <c r="DZ98">
        <v>164</v>
      </c>
      <c r="EA98">
        <v>168</v>
      </c>
      <c r="EB98">
        <v>168</v>
      </c>
      <c r="EC98">
        <v>168</v>
      </c>
      <c r="ED98">
        <v>168</v>
      </c>
      <c r="EE98">
        <v>189</v>
      </c>
      <c r="EF98">
        <v>194</v>
      </c>
      <c r="EG98">
        <v>198</v>
      </c>
      <c r="EH98">
        <v>201</v>
      </c>
      <c r="EI98">
        <v>201</v>
      </c>
      <c r="EJ98">
        <v>221</v>
      </c>
      <c r="EK98">
        <v>224</v>
      </c>
      <c r="EL98">
        <v>225</v>
      </c>
      <c r="EM98">
        <v>229</v>
      </c>
      <c r="EN98">
        <v>232</v>
      </c>
      <c r="EO98">
        <v>236</v>
      </c>
      <c r="EP98">
        <v>238</v>
      </c>
      <c r="EQ98">
        <v>246</v>
      </c>
      <c r="ER98">
        <v>247</v>
      </c>
      <c r="ES98">
        <v>249</v>
      </c>
      <c r="ET98">
        <v>249</v>
      </c>
      <c r="EU98">
        <v>259</v>
      </c>
      <c r="EV98">
        <v>262</v>
      </c>
      <c r="EW98">
        <v>267</v>
      </c>
      <c r="EX98">
        <v>276</v>
      </c>
      <c r="EY98">
        <v>285</v>
      </c>
      <c r="EZ98">
        <v>285</v>
      </c>
      <c r="FA98">
        <v>291</v>
      </c>
      <c r="FB98">
        <v>319</v>
      </c>
      <c r="FC98">
        <v>331</v>
      </c>
      <c r="FD98">
        <v>347</v>
      </c>
      <c r="FE98">
        <v>367</v>
      </c>
      <c r="FF98">
        <v>370</v>
      </c>
      <c r="FG98">
        <v>372</v>
      </c>
      <c r="FH98">
        <v>380</v>
      </c>
    </row>
    <row r="99" spans="1:164" x14ac:dyDescent="0.35">
      <c r="B99" t="s">
        <v>207</v>
      </c>
      <c r="C99">
        <v>9.1449999999999996</v>
      </c>
      <c r="D99">
        <v>40.489699999999999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4</v>
      </c>
      <c r="BN99">
        <v>4</v>
      </c>
      <c r="BO99">
        <v>0</v>
      </c>
      <c r="BP99">
        <v>0</v>
      </c>
      <c r="BQ99">
        <v>0</v>
      </c>
      <c r="BR99">
        <v>0</v>
      </c>
      <c r="BS99">
        <v>1</v>
      </c>
      <c r="BT99">
        <v>1</v>
      </c>
      <c r="BU99">
        <v>4</v>
      </c>
      <c r="BV99">
        <v>2</v>
      </c>
      <c r="BW99">
        <v>2</v>
      </c>
      <c r="BX99">
        <v>3</v>
      </c>
      <c r="BY99">
        <v>3</v>
      </c>
      <c r="BZ99">
        <v>4</v>
      </c>
      <c r="CA99">
        <v>4</v>
      </c>
      <c r="CB99">
        <v>4</v>
      </c>
      <c r="CC99">
        <v>4</v>
      </c>
      <c r="CD99">
        <v>4</v>
      </c>
      <c r="CE99">
        <v>4</v>
      </c>
      <c r="CF99">
        <v>4</v>
      </c>
      <c r="CG99">
        <v>10</v>
      </c>
      <c r="CH99">
        <v>10</v>
      </c>
      <c r="CI99">
        <v>14</v>
      </c>
      <c r="CJ99">
        <v>14</v>
      </c>
      <c r="CK99">
        <v>15</v>
      </c>
      <c r="CL99">
        <v>15</v>
      </c>
      <c r="CM99">
        <v>15</v>
      </c>
      <c r="CN99">
        <v>16</v>
      </c>
      <c r="CO99">
        <v>16</v>
      </c>
      <c r="CP99">
        <v>16</v>
      </c>
      <c r="CQ99">
        <v>16</v>
      </c>
      <c r="CR99">
        <v>21</v>
      </c>
      <c r="CS99">
        <v>21</v>
      </c>
      <c r="CT99">
        <v>25</v>
      </c>
      <c r="CU99">
        <v>29</v>
      </c>
      <c r="CV99">
        <v>41</v>
      </c>
      <c r="CW99">
        <v>50</v>
      </c>
      <c r="CX99">
        <v>50</v>
      </c>
      <c r="CY99">
        <v>58</v>
      </c>
      <c r="CZ99">
        <v>59</v>
      </c>
      <c r="DA99">
        <v>66</v>
      </c>
      <c r="DB99">
        <v>69</v>
      </c>
      <c r="DC99">
        <v>75</v>
      </c>
      <c r="DD99">
        <v>75</v>
      </c>
      <c r="DE99">
        <v>91</v>
      </c>
      <c r="DF99">
        <v>93</v>
      </c>
      <c r="DG99">
        <v>93</v>
      </c>
      <c r="DH99">
        <v>95</v>
      </c>
      <c r="DI99">
        <v>97</v>
      </c>
      <c r="DJ99">
        <v>99</v>
      </c>
      <c r="DK99">
        <v>105</v>
      </c>
      <c r="DL99">
        <v>106</v>
      </c>
      <c r="DM99">
        <v>108</v>
      </c>
      <c r="DN99">
        <v>108</v>
      </c>
      <c r="DO99">
        <v>112</v>
      </c>
      <c r="DP99">
        <v>113</v>
      </c>
      <c r="DQ99">
        <v>113</v>
      </c>
      <c r="DR99">
        <v>116</v>
      </c>
      <c r="DS99">
        <v>120</v>
      </c>
      <c r="DT99">
        <v>122</v>
      </c>
      <c r="DU99">
        <v>123</v>
      </c>
      <c r="DV99">
        <v>128</v>
      </c>
      <c r="DW99">
        <v>151</v>
      </c>
      <c r="DX99">
        <v>152</v>
      </c>
      <c r="DY99">
        <v>159</v>
      </c>
      <c r="DZ99">
        <v>167</v>
      </c>
      <c r="EA99">
        <v>181</v>
      </c>
      <c r="EB99">
        <v>191</v>
      </c>
      <c r="EC99">
        <v>197</v>
      </c>
      <c r="ED99">
        <v>208</v>
      </c>
      <c r="EE99">
        <v>209</v>
      </c>
      <c r="EF99">
        <v>217</v>
      </c>
      <c r="EG99">
        <v>231</v>
      </c>
      <c r="EH99">
        <v>246</v>
      </c>
      <c r="EI99">
        <v>250</v>
      </c>
      <c r="EJ99">
        <v>262</v>
      </c>
      <c r="EK99">
        <v>281</v>
      </c>
      <c r="EL99">
        <v>344</v>
      </c>
      <c r="EM99">
        <v>361</v>
      </c>
      <c r="EN99">
        <v>379</v>
      </c>
      <c r="EO99">
        <v>401</v>
      </c>
      <c r="EP99">
        <v>434</v>
      </c>
      <c r="EQ99">
        <v>451</v>
      </c>
      <c r="ER99">
        <v>495</v>
      </c>
      <c r="ES99">
        <v>545</v>
      </c>
      <c r="ET99">
        <v>620</v>
      </c>
      <c r="EU99">
        <v>738</v>
      </c>
      <c r="EV99">
        <v>849</v>
      </c>
      <c r="EW99">
        <v>934</v>
      </c>
      <c r="EX99">
        <v>1029</v>
      </c>
      <c r="EY99">
        <v>1122</v>
      </c>
      <c r="EZ99">
        <v>1213</v>
      </c>
      <c r="FA99">
        <v>1297</v>
      </c>
      <c r="FB99">
        <v>1412</v>
      </c>
      <c r="FC99">
        <v>1486</v>
      </c>
      <c r="FD99">
        <v>1544</v>
      </c>
      <c r="FE99">
        <v>1688</v>
      </c>
      <c r="FF99">
        <v>2015</v>
      </c>
      <c r="FG99">
        <v>2132</v>
      </c>
      <c r="FH99">
        <v>2430</v>
      </c>
    </row>
    <row r="100" spans="1:164" x14ac:dyDescent="0.35">
      <c r="B100" t="s">
        <v>258</v>
      </c>
      <c r="C100">
        <v>-17.7134</v>
      </c>
      <c r="D100">
        <v>178.065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3</v>
      </c>
      <c r="CQ100">
        <v>3</v>
      </c>
      <c r="CR100">
        <v>8</v>
      </c>
      <c r="CS100">
        <v>8</v>
      </c>
      <c r="CT100">
        <v>10</v>
      </c>
      <c r="CU100">
        <v>10</v>
      </c>
      <c r="CV100">
        <v>12</v>
      </c>
      <c r="CW100">
        <v>12</v>
      </c>
      <c r="CX100">
        <v>12</v>
      </c>
      <c r="CY100">
        <v>12</v>
      </c>
      <c r="CZ100">
        <v>12</v>
      </c>
      <c r="DA100">
        <v>12</v>
      </c>
      <c r="DB100">
        <v>14</v>
      </c>
      <c r="DC100">
        <v>14</v>
      </c>
      <c r="DD100">
        <v>14</v>
      </c>
      <c r="DE100">
        <v>14</v>
      </c>
      <c r="DF100">
        <v>14</v>
      </c>
      <c r="DG100">
        <v>14</v>
      </c>
      <c r="DH100">
        <v>14</v>
      </c>
      <c r="DI100">
        <v>14</v>
      </c>
      <c r="DJ100">
        <v>14</v>
      </c>
      <c r="DK100">
        <v>14</v>
      </c>
      <c r="DL100">
        <v>14</v>
      </c>
      <c r="DM100">
        <v>14</v>
      </c>
      <c r="DN100">
        <v>14</v>
      </c>
      <c r="DO100">
        <v>15</v>
      </c>
      <c r="DP100">
        <v>15</v>
      </c>
      <c r="DQ100">
        <v>15</v>
      </c>
      <c r="DR100">
        <v>15</v>
      </c>
      <c r="DS100">
        <v>15</v>
      </c>
      <c r="DT100">
        <v>15</v>
      </c>
      <c r="DU100">
        <v>15</v>
      </c>
      <c r="DV100">
        <v>15</v>
      </c>
      <c r="DW100">
        <v>15</v>
      </c>
      <c r="DX100">
        <v>15</v>
      </c>
      <c r="DY100">
        <v>15</v>
      </c>
      <c r="DZ100">
        <v>15</v>
      </c>
      <c r="EA100">
        <v>15</v>
      </c>
      <c r="EB100">
        <v>15</v>
      </c>
      <c r="EC100">
        <v>15</v>
      </c>
      <c r="ED100">
        <v>15</v>
      </c>
      <c r="EE100">
        <v>15</v>
      </c>
      <c r="EF100">
        <v>15</v>
      </c>
      <c r="EG100">
        <v>15</v>
      </c>
      <c r="EH100">
        <v>15</v>
      </c>
      <c r="EI100">
        <v>18</v>
      </c>
      <c r="EJ100">
        <v>18</v>
      </c>
      <c r="EK100">
        <v>18</v>
      </c>
      <c r="EL100">
        <v>18</v>
      </c>
      <c r="EM100">
        <v>18</v>
      </c>
      <c r="EN100">
        <v>18</v>
      </c>
      <c r="EO100">
        <v>18</v>
      </c>
      <c r="EP100">
        <v>18</v>
      </c>
      <c r="EQ100">
        <v>18</v>
      </c>
      <c r="ER100">
        <v>18</v>
      </c>
      <c r="ES100">
        <v>18</v>
      </c>
      <c r="ET100">
        <v>18</v>
      </c>
      <c r="EU100">
        <v>18</v>
      </c>
      <c r="EV100">
        <v>18</v>
      </c>
      <c r="EW100">
        <v>18</v>
      </c>
      <c r="EX100">
        <v>18</v>
      </c>
      <c r="EY100">
        <v>18</v>
      </c>
      <c r="EZ100">
        <v>18</v>
      </c>
      <c r="FA100">
        <v>18</v>
      </c>
      <c r="FB100">
        <v>18</v>
      </c>
      <c r="FC100">
        <v>18</v>
      </c>
      <c r="FD100">
        <v>18</v>
      </c>
      <c r="FE100">
        <v>18</v>
      </c>
      <c r="FF100">
        <v>18</v>
      </c>
      <c r="FG100">
        <v>18</v>
      </c>
      <c r="FH100">
        <v>18</v>
      </c>
    </row>
    <row r="101" spans="1:164" x14ac:dyDescent="0.35">
      <c r="B101" t="s">
        <v>48</v>
      </c>
      <c r="C101">
        <v>64</v>
      </c>
      <c r="D101">
        <v>26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1</v>
      </c>
      <c r="AA101">
        <v>1</v>
      </c>
      <c r="AB101">
        <v>1</v>
      </c>
      <c r="AC101">
        <v>1</v>
      </c>
      <c r="AD101">
        <v>1</v>
      </c>
      <c r="AE101">
        <v>1</v>
      </c>
      <c r="AF101">
        <v>1</v>
      </c>
      <c r="AG101">
        <v>1</v>
      </c>
      <c r="AH101">
        <v>1</v>
      </c>
      <c r="AI101">
        <v>1</v>
      </c>
      <c r="AJ101">
        <v>1</v>
      </c>
      <c r="AK101">
        <v>1</v>
      </c>
      <c r="AL101">
        <v>1</v>
      </c>
      <c r="AM101">
        <v>1</v>
      </c>
      <c r="AN101">
        <v>1</v>
      </c>
      <c r="AO101">
        <v>1</v>
      </c>
      <c r="AP101">
        <v>1</v>
      </c>
      <c r="AQ101">
        <v>1</v>
      </c>
      <c r="AR101">
        <v>1</v>
      </c>
      <c r="AS101">
        <v>1</v>
      </c>
      <c r="AT101">
        <v>1</v>
      </c>
      <c r="AU101">
        <v>1</v>
      </c>
      <c r="AV101">
        <v>1</v>
      </c>
      <c r="AW101">
        <v>1</v>
      </c>
      <c r="AX101">
        <v>1</v>
      </c>
      <c r="AY101">
        <v>1</v>
      </c>
      <c r="AZ101">
        <v>1</v>
      </c>
      <c r="BA101">
        <v>1</v>
      </c>
      <c r="BB101">
        <v>1</v>
      </c>
      <c r="BC101">
        <v>1</v>
      </c>
      <c r="BD101">
        <v>1</v>
      </c>
      <c r="BE101">
        <v>1</v>
      </c>
      <c r="BF101">
        <v>10</v>
      </c>
      <c r="BG101">
        <v>10</v>
      </c>
      <c r="BH101">
        <v>10</v>
      </c>
      <c r="BI101">
        <v>10</v>
      </c>
      <c r="BJ101">
        <v>10</v>
      </c>
      <c r="BK101">
        <v>10</v>
      </c>
      <c r="BL101">
        <v>10</v>
      </c>
      <c r="BM101">
        <v>10</v>
      </c>
      <c r="BN101">
        <v>10</v>
      </c>
      <c r="BO101">
        <v>10</v>
      </c>
      <c r="BP101">
        <v>10</v>
      </c>
      <c r="BQ101">
        <v>10</v>
      </c>
      <c r="BR101">
        <v>10</v>
      </c>
      <c r="BS101">
        <v>10</v>
      </c>
      <c r="BT101">
        <v>10</v>
      </c>
      <c r="BU101">
        <v>10</v>
      </c>
      <c r="BV101">
        <v>10</v>
      </c>
      <c r="BW101">
        <v>10</v>
      </c>
      <c r="BX101">
        <v>300</v>
      </c>
      <c r="BY101">
        <v>300</v>
      </c>
      <c r="BZ101">
        <v>300</v>
      </c>
      <c r="CA101">
        <v>300</v>
      </c>
      <c r="CB101">
        <v>300</v>
      </c>
      <c r="CC101">
        <v>300</v>
      </c>
      <c r="CD101">
        <v>300</v>
      </c>
      <c r="CE101">
        <v>300</v>
      </c>
      <c r="CF101">
        <v>300</v>
      </c>
      <c r="CG101">
        <v>300</v>
      </c>
      <c r="CH101">
        <v>300</v>
      </c>
      <c r="CI101">
        <v>300</v>
      </c>
      <c r="CJ101">
        <v>300</v>
      </c>
      <c r="CK101">
        <v>300</v>
      </c>
      <c r="CL101">
        <v>1700</v>
      </c>
      <c r="CM101">
        <v>1700</v>
      </c>
      <c r="CN101">
        <v>1700</v>
      </c>
      <c r="CO101">
        <v>1700</v>
      </c>
      <c r="CP101">
        <v>2000</v>
      </c>
      <c r="CQ101">
        <v>2000</v>
      </c>
      <c r="CR101">
        <v>2000</v>
      </c>
      <c r="CS101">
        <v>2000</v>
      </c>
      <c r="CT101">
        <v>2500</v>
      </c>
      <c r="CU101">
        <v>2500</v>
      </c>
      <c r="CV101">
        <v>2500</v>
      </c>
      <c r="CW101">
        <v>2500</v>
      </c>
      <c r="CX101">
        <v>2800</v>
      </c>
      <c r="CY101">
        <v>2800</v>
      </c>
      <c r="CZ101">
        <v>3000</v>
      </c>
      <c r="DA101">
        <v>3000</v>
      </c>
      <c r="DB101">
        <v>3000</v>
      </c>
      <c r="DC101">
        <v>3000</v>
      </c>
      <c r="DD101">
        <v>3500</v>
      </c>
      <c r="DE101">
        <v>3500</v>
      </c>
      <c r="DF101">
        <v>3500</v>
      </c>
      <c r="DG101">
        <v>3500</v>
      </c>
      <c r="DH101">
        <v>4000</v>
      </c>
      <c r="DI101">
        <v>4000</v>
      </c>
      <c r="DJ101">
        <v>4000</v>
      </c>
      <c r="DK101">
        <v>4000</v>
      </c>
      <c r="DL101">
        <v>4300</v>
      </c>
      <c r="DM101">
        <v>4300</v>
      </c>
      <c r="DN101">
        <v>4300</v>
      </c>
      <c r="DO101">
        <v>5000</v>
      </c>
      <c r="DP101">
        <v>5000</v>
      </c>
      <c r="DQ101">
        <v>5000</v>
      </c>
      <c r="DR101">
        <v>5000</v>
      </c>
      <c r="DS101">
        <v>5000</v>
      </c>
      <c r="DT101">
        <v>4800</v>
      </c>
      <c r="DU101">
        <v>4800</v>
      </c>
      <c r="DV101">
        <v>4800</v>
      </c>
      <c r="DW101">
        <v>4800</v>
      </c>
      <c r="DX101">
        <v>4800</v>
      </c>
      <c r="DY101">
        <v>5100</v>
      </c>
      <c r="DZ101">
        <v>5100</v>
      </c>
      <c r="EA101">
        <v>5100</v>
      </c>
      <c r="EB101">
        <v>5500</v>
      </c>
      <c r="EC101">
        <v>5500</v>
      </c>
      <c r="ED101">
        <v>5500</v>
      </c>
      <c r="EE101">
        <v>5500</v>
      </c>
      <c r="EF101">
        <v>5500</v>
      </c>
      <c r="EG101">
        <v>5500</v>
      </c>
      <c r="EH101">
        <v>5500</v>
      </c>
      <c r="EI101">
        <v>5800</v>
      </c>
      <c r="EJ101">
        <v>5800</v>
      </c>
      <c r="EK101">
        <v>5800</v>
      </c>
      <c r="EL101">
        <v>5800</v>
      </c>
      <c r="EM101">
        <v>5800</v>
      </c>
      <c r="EN101">
        <v>5800</v>
      </c>
      <c r="EO101">
        <v>5800</v>
      </c>
      <c r="EP101">
        <v>6200</v>
      </c>
      <c r="EQ101">
        <v>6200</v>
      </c>
      <c r="ER101">
        <v>6200</v>
      </c>
      <c r="ES101">
        <v>6200</v>
      </c>
      <c r="ET101">
        <v>6200</v>
      </c>
      <c r="EU101">
        <v>6200</v>
      </c>
      <c r="EV101">
        <v>6200</v>
      </c>
      <c r="EW101">
        <v>6200</v>
      </c>
      <c r="EX101">
        <v>6200</v>
      </c>
      <c r="EY101">
        <v>6200</v>
      </c>
      <c r="EZ101">
        <v>6200</v>
      </c>
      <c r="FA101">
        <v>6400</v>
      </c>
      <c r="FB101">
        <v>6400</v>
      </c>
      <c r="FC101">
        <v>6600</v>
      </c>
      <c r="FD101">
        <v>6600</v>
      </c>
      <c r="FE101">
        <v>6600</v>
      </c>
      <c r="FF101">
        <v>6600</v>
      </c>
      <c r="FG101">
        <v>6600</v>
      </c>
      <c r="FH101">
        <v>6600</v>
      </c>
    </row>
    <row r="102" spans="1:164" x14ac:dyDescent="0.35">
      <c r="A102" t="s">
        <v>228</v>
      </c>
      <c r="B102" t="s">
        <v>145</v>
      </c>
      <c r="C102">
        <v>3.9339</v>
      </c>
      <c r="D102">
        <v>-53.125799999999998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6</v>
      </c>
      <c r="BN102">
        <v>6</v>
      </c>
      <c r="BO102">
        <v>6</v>
      </c>
      <c r="BP102">
        <v>6</v>
      </c>
      <c r="BQ102">
        <v>6</v>
      </c>
      <c r="BR102">
        <v>6</v>
      </c>
      <c r="BS102">
        <v>6</v>
      </c>
      <c r="BT102">
        <v>6</v>
      </c>
      <c r="BU102">
        <v>6</v>
      </c>
      <c r="BV102">
        <v>6</v>
      </c>
      <c r="BW102">
        <v>15</v>
      </c>
      <c r="BX102">
        <v>15</v>
      </c>
      <c r="BY102">
        <v>22</v>
      </c>
      <c r="BZ102">
        <v>22</v>
      </c>
      <c r="CA102">
        <v>22</v>
      </c>
      <c r="CB102">
        <v>34</v>
      </c>
      <c r="CC102">
        <v>34</v>
      </c>
      <c r="CD102">
        <v>34</v>
      </c>
      <c r="CE102">
        <v>43</v>
      </c>
      <c r="CF102">
        <v>43</v>
      </c>
      <c r="CG102">
        <v>43</v>
      </c>
      <c r="CH102">
        <v>51</v>
      </c>
      <c r="CI102">
        <v>51</v>
      </c>
      <c r="CJ102">
        <v>51</v>
      </c>
      <c r="CK102">
        <v>51</v>
      </c>
      <c r="CL102">
        <v>51</v>
      </c>
      <c r="CM102">
        <v>61</v>
      </c>
      <c r="CN102">
        <v>64</v>
      </c>
      <c r="CO102">
        <v>64</v>
      </c>
      <c r="CP102">
        <v>69</v>
      </c>
      <c r="CQ102">
        <v>76</v>
      </c>
      <c r="CR102">
        <v>83</v>
      </c>
      <c r="CS102">
        <v>84</v>
      </c>
      <c r="CT102">
        <v>87</v>
      </c>
      <c r="CU102">
        <v>87</v>
      </c>
      <c r="CV102">
        <v>87</v>
      </c>
      <c r="CW102">
        <v>87</v>
      </c>
      <c r="CX102">
        <v>93</v>
      </c>
      <c r="CY102">
        <v>93</v>
      </c>
      <c r="CZ102">
        <v>94</v>
      </c>
      <c r="DA102">
        <v>98</v>
      </c>
      <c r="DB102">
        <v>98</v>
      </c>
      <c r="DC102">
        <v>98</v>
      </c>
      <c r="DD102">
        <v>100</v>
      </c>
      <c r="DE102">
        <v>100</v>
      </c>
      <c r="DF102">
        <v>111</v>
      </c>
      <c r="DG102">
        <v>112</v>
      </c>
      <c r="DH102">
        <v>119</v>
      </c>
      <c r="DI102">
        <v>119</v>
      </c>
      <c r="DJ102">
        <v>122</v>
      </c>
      <c r="DK102">
        <v>122</v>
      </c>
      <c r="DL102">
        <v>122</v>
      </c>
      <c r="DM102">
        <v>124</v>
      </c>
      <c r="DN102">
        <v>124</v>
      </c>
      <c r="DO102">
        <v>124</v>
      </c>
      <c r="DP102">
        <v>125</v>
      </c>
      <c r="DQ102">
        <v>125</v>
      </c>
      <c r="DR102">
        <v>131</v>
      </c>
      <c r="DS102">
        <v>136</v>
      </c>
      <c r="DT102">
        <v>136</v>
      </c>
      <c r="DU102">
        <v>137</v>
      </c>
      <c r="DV102">
        <v>141</v>
      </c>
      <c r="DW102">
        <v>143</v>
      </c>
      <c r="DX102">
        <v>145</v>
      </c>
      <c r="DY102">
        <v>146</v>
      </c>
      <c r="DZ102">
        <v>146</v>
      </c>
      <c r="EA102">
        <v>150</v>
      </c>
      <c r="EB102">
        <v>161</v>
      </c>
      <c r="EC102">
        <v>172</v>
      </c>
      <c r="ED102">
        <v>185</v>
      </c>
      <c r="EE102">
        <v>200</v>
      </c>
      <c r="EF102">
        <v>200</v>
      </c>
      <c r="EG102">
        <v>207</v>
      </c>
      <c r="EH102">
        <v>254</v>
      </c>
      <c r="EI102">
        <v>296</v>
      </c>
      <c r="EJ102">
        <v>321</v>
      </c>
      <c r="EK102">
        <v>348</v>
      </c>
      <c r="EL102">
        <v>383</v>
      </c>
      <c r="EM102">
        <v>400</v>
      </c>
      <c r="EN102">
        <v>427</v>
      </c>
      <c r="EO102">
        <v>457</v>
      </c>
      <c r="EP102">
        <v>462</v>
      </c>
      <c r="EQ102">
        <v>489</v>
      </c>
      <c r="ER102">
        <v>520</v>
      </c>
      <c r="ES102">
        <v>534</v>
      </c>
      <c r="ET102">
        <v>552</v>
      </c>
      <c r="EU102">
        <v>619</v>
      </c>
      <c r="EV102">
        <v>663</v>
      </c>
      <c r="EW102">
        <v>784</v>
      </c>
      <c r="EX102">
        <v>840</v>
      </c>
      <c r="EY102">
        <v>890</v>
      </c>
      <c r="EZ102">
        <v>930</v>
      </c>
      <c r="FA102">
        <v>972</v>
      </c>
      <c r="FB102">
        <v>1016</v>
      </c>
      <c r="FC102">
        <v>1056</v>
      </c>
      <c r="FD102">
        <v>1096</v>
      </c>
      <c r="FE102">
        <v>1166</v>
      </c>
      <c r="FF102">
        <v>1249</v>
      </c>
      <c r="FG102">
        <v>1249</v>
      </c>
      <c r="FH102">
        <v>1352</v>
      </c>
    </row>
    <row r="103" spans="1:164" x14ac:dyDescent="0.35">
      <c r="A103" t="s">
        <v>202</v>
      </c>
      <c r="B103" t="s">
        <v>145</v>
      </c>
      <c r="C103">
        <v>-17.6797</v>
      </c>
      <c r="D103">
        <v>149.4068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2</v>
      </c>
      <c r="CO103">
        <v>2</v>
      </c>
      <c r="CP103">
        <v>19</v>
      </c>
      <c r="CQ103">
        <v>19</v>
      </c>
      <c r="CR103">
        <v>35</v>
      </c>
      <c r="CS103">
        <v>36</v>
      </c>
      <c r="CT103">
        <v>41</v>
      </c>
      <c r="CU103">
        <v>41</v>
      </c>
      <c r="CV103">
        <v>41</v>
      </c>
      <c r="CW103">
        <v>43</v>
      </c>
      <c r="CX103">
        <v>49</v>
      </c>
      <c r="CY103">
        <v>50</v>
      </c>
      <c r="CZ103">
        <v>50</v>
      </c>
      <c r="DA103">
        <v>51</v>
      </c>
      <c r="DB103">
        <v>51</v>
      </c>
      <c r="DC103">
        <v>51</v>
      </c>
      <c r="DD103">
        <v>53</v>
      </c>
      <c r="DE103">
        <v>54</v>
      </c>
      <c r="DF103">
        <v>54</v>
      </c>
      <c r="DG103">
        <v>56</v>
      </c>
      <c r="DH103">
        <v>56</v>
      </c>
      <c r="DI103">
        <v>56</v>
      </c>
      <c r="DJ103">
        <v>56</v>
      </c>
      <c r="DK103">
        <v>56</v>
      </c>
      <c r="DL103">
        <v>58</v>
      </c>
      <c r="DM103">
        <v>58</v>
      </c>
      <c r="DN103">
        <v>59</v>
      </c>
      <c r="DO103">
        <v>59</v>
      </c>
      <c r="DP103">
        <v>59</v>
      </c>
      <c r="DQ103">
        <v>59</v>
      </c>
      <c r="DR103">
        <v>60</v>
      </c>
      <c r="DS103">
        <v>60</v>
      </c>
      <c r="DT103">
        <v>60</v>
      </c>
      <c r="DU103">
        <v>60</v>
      </c>
      <c r="DV103">
        <v>60</v>
      </c>
      <c r="DW103">
        <v>60</v>
      </c>
      <c r="DX103">
        <v>60</v>
      </c>
      <c r="DY103">
        <v>60</v>
      </c>
      <c r="DZ103">
        <v>60</v>
      </c>
      <c r="EA103">
        <v>60</v>
      </c>
      <c r="EB103">
        <v>60</v>
      </c>
      <c r="EC103">
        <v>60</v>
      </c>
      <c r="ED103">
        <v>60</v>
      </c>
      <c r="EE103">
        <v>60</v>
      </c>
      <c r="EF103">
        <v>60</v>
      </c>
      <c r="EG103">
        <v>60</v>
      </c>
      <c r="EH103">
        <v>60</v>
      </c>
      <c r="EI103">
        <v>60</v>
      </c>
      <c r="EJ103">
        <v>60</v>
      </c>
      <c r="EK103">
        <v>60</v>
      </c>
      <c r="EL103">
        <v>60</v>
      </c>
      <c r="EM103">
        <v>60</v>
      </c>
      <c r="EN103">
        <v>60</v>
      </c>
      <c r="EO103">
        <v>60</v>
      </c>
      <c r="EP103">
        <v>60</v>
      </c>
      <c r="EQ103">
        <v>60</v>
      </c>
      <c r="ER103">
        <v>60</v>
      </c>
      <c r="ES103">
        <v>60</v>
      </c>
      <c r="ET103">
        <v>60</v>
      </c>
      <c r="EU103">
        <v>60</v>
      </c>
      <c r="EV103">
        <v>60</v>
      </c>
      <c r="EW103">
        <v>60</v>
      </c>
      <c r="EX103">
        <v>60</v>
      </c>
      <c r="EY103">
        <v>60</v>
      </c>
      <c r="EZ103">
        <v>60</v>
      </c>
      <c r="FA103">
        <v>60</v>
      </c>
      <c r="FB103">
        <v>60</v>
      </c>
      <c r="FC103">
        <v>60</v>
      </c>
      <c r="FD103">
        <v>60</v>
      </c>
      <c r="FE103">
        <v>60</v>
      </c>
      <c r="FF103">
        <v>60</v>
      </c>
      <c r="FG103">
        <v>60</v>
      </c>
      <c r="FH103">
        <v>60</v>
      </c>
    </row>
    <row r="104" spans="1:164" x14ac:dyDescent="0.35">
      <c r="A104" t="s">
        <v>204</v>
      </c>
      <c r="B104" t="s">
        <v>145</v>
      </c>
      <c r="C104">
        <v>16.25</v>
      </c>
      <c r="D104">
        <v>-61.583300000000001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17</v>
      </c>
      <c r="BT104">
        <v>17</v>
      </c>
      <c r="BU104">
        <v>17</v>
      </c>
      <c r="BV104">
        <v>22</v>
      </c>
      <c r="BW104">
        <v>24</v>
      </c>
      <c r="BX104">
        <v>24</v>
      </c>
      <c r="BY104">
        <v>24</v>
      </c>
      <c r="BZ104">
        <v>24</v>
      </c>
      <c r="CA104">
        <v>31</v>
      </c>
      <c r="CB104">
        <v>31</v>
      </c>
      <c r="CC104">
        <v>31</v>
      </c>
      <c r="CD104">
        <v>43</v>
      </c>
      <c r="CE104">
        <v>43</v>
      </c>
      <c r="CF104">
        <v>67</v>
      </c>
      <c r="CG104">
        <v>67</v>
      </c>
      <c r="CH104">
        <v>67</v>
      </c>
      <c r="CI104">
        <v>67</v>
      </c>
      <c r="CJ104">
        <v>67</v>
      </c>
      <c r="CK104">
        <v>67</v>
      </c>
      <c r="CL104">
        <v>67</v>
      </c>
      <c r="CM104">
        <v>67</v>
      </c>
      <c r="CN104">
        <v>73</v>
      </c>
      <c r="CO104">
        <v>73</v>
      </c>
      <c r="CP104">
        <v>73</v>
      </c>
      <c r="CQ104">
        <v>73</v>
      </c>
      <c r="CR104">
        <v>73</v>
      </c>
      <c r="CS104">
        <v>76</v>
      </c>
      <c r="CT104">
        <v>82</v>
      </c>
      <c r="CU104">
        <v>82</v>
      </c>
      <c r="CV104">
        <v>82</v>
      </c>
      <c r="CW104">
        <v>82</v>
      </c>
      <c r="CX104">
        <v>82</v>
      </c>
      <c r="CY104">
        <v>82</v>
      </c>
      <c r="CZ104">
        <v>95</v>
      </c>
      <c r="DA104">
        <v>95</v>
      </c>
      <c r="DB104">
        <v>95</v>
      </c>
      <c r="DC104">
        <v>95</v>
      </c>
      <c r="DD104">
        <v>98</v>
      </c>
      <c r="DE104">
        <v>98</v>
      </c>
      <c r="DF104">
        <v>104</v>
      </c>
      <c r="DG104">
        <v>104</v>
      </c>
      <c r="DH104">
        <v>104</v>
      </c>
      <c r="DI104">
        <v>104</v>
      </c>
      <c r="DJ104">
        <v>104</v>
      </c>
      <c r="DK104">
        <v>104</v>
      </c>
      <c r="DL104">
        <v>109</v>
      </c>
      <c r="DM104">
        <v>109</v>
      </c>
      <c r="DN104">
        <v>109</v>
      </c>
      <c r="DO104">
        <v>109</v>
      </c>
      <c r="DP104">
        <v>109</v>
      </c>
      <c r="DQ104">
        <v>109</v>
      </c>
      <c r="DR104">
        <v>109</v>
      </c>
      <c r="DS104">
        <v>109</v>
      </c>
      <c r="DT104">
        <v>109</v>
      </c>
      <c r="DU104">
        <v>109</v>
      </c>
      <c r="DV104">
        <v>115</v>
      </c>
      <c r="DW104">
        <v>115</v>
      </c>
      <c r="DX104">
        <v>115</v>
      </c>
      <c r="DY104">
        <v>115</v>
      </c>
      <c r="DZ104">
        <v>115</v>
      </c>
      <c r="EA104">
        <v>115</v>
      </c>
      <c r="EB104">
        <v>115</v>
      </c>
      <c r="EC104">
        <v>138</v>
      </c>
      <c r="ED104">
        <v>138</v>
      </c>
      <c r="EE104">
        <v>138</v>
      </c>
      <c r="EF104">
        <v>138</v>
      </c>
      <c r="EG104">
        <v>138</v>
      </c>
      <c r="EH104">
        <v>138</v>
      </c>
      <c r="EI104">
        <v>138</v>
      </c>
      <c r="EJ104">
        <v>144</v>
      </c>
      <c r="EK104">
        <v>144</v>
      </c>
      <c r="EL104">
        <v>144</v>
      </c>
      <c r="EM104">
        <v>144</v>
      </c>
      <c r="EN104">
        <v>144</v>
      </c>
      <c r="EO104">
        <v>144</v>
      </c>
      <c r="EP104">
        <v>144</v>
      </c>
      <c r="EQ104">
        <v>157</v>
      </c>
      <c r="ER104">
        <v>157</v>
      </c>
      <c r="ES104">
        <v>157</v>
      </c>
      <c r="ET104">
        <v>157</v>
      </c>
      <c r="EU104">
        <v>157</v>
      </c>
      <c r="EV104">
        <v>157</v>
      </c>
      <c r="EW104">
        <v>157</v>
      </c>
      <c r="EX104">
        <v>157</v>
      </c>
      <c r="EY104">
        <v>157</v>
      </c>
      <c r="EZ104">
        <v>157</v>
      </c>
      <c r="FA104">
        <v>157</v>
      </c>
      <c r="FB104">
        <v>157</v>
      </c>
      <c r="FC104">
        <v>157</v>
      </c>
      <c r="FD104">
        <v>157</v>
      </c>
      <c r="FE104">
        <v>157</v>
      </c>
      <c r="FF104">
        <v>157</v>
      </c>
      <c r="FG104">
        <v>157</v>
      </c>
      <c r="FH104">
        <v>157</v>
      </c>
    </row>
    <row r="105" spans="1:164" x14ac:dyDescent="0.35">
      <c r="A105" t="s">
        <v>123</v>
      </c>
      <c r="B105" t="s">
        <v>145</v>
      </c>
      <c r="C105">
        <v>14.641500000000001</v>
      </c>
      <c r="D105">
        <v>-61.0242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27</v>
      </c>
      <c r="BW105">
        <v>27</v>
      </c>
      <c r="BX105">
        <v>27</v>
      </c>
      <c r="BY105">
        <v>27</v>
      </c>
      <c r="BZ105">
        <v>27</v>
      </c>
      <c r="CA105">
        <v>50</v>
      </c>
      <c r="CB105">
        <v>50</v>
      </c>
      <c r="CC105">
        <v>50</v>
      </c>
      <c r="CD105">
        <v>50</v>
      </c>
      <c r="CE105">
        <v>50</v>
      </c>
      <c r="CF105">
        <v>50</v>
      </c>
      <c r="CG105">
        <v>50</v>
      </c>
      <c r="CH105">
        <v>50</v>
      </c>
      <c r="CI105">
        <v>50</v>
      </c>
      <c r="CJ105">
        <v>50</v>
      </c>
      <c r="CK105">
        <v>73</v>
      </c>
      <c r="CL105">
        <v>73</v>
      </c>
      <c r="CM105">
        <v>73</v>
      </c>
      <c r="CN105">
        <v>73</v>
      </c>
      <c r="CO105">
        <v>73</v>
      </c>
      <c r="CP105">
        <v>73</v>
      </c>
      <c r="CQ105">
        <v>73</v>
      </c>
      <c r="CR105">
        <v>73</v>
      </c>
      <c r="CS105">
        <v>73</v>
      </c>
      <c r="CT105">
        <v>77</v>
      </c>
      <c r="CU105">
        <v>77</v>
      </c>
      <c r="CV105">
        <v>77</v>
      </c>
      <c r="CW105">
        <v>77</v>
      </c>
      <c r="CX105">
        <v>83</v>
      </c>
      <c r="CY105">
        <v>83</v>
      </c>
      <c r="CZ105">
        <v>83</v>
      </c>
      <c r="DA105">
        <v>83</v>
      </c>
      <c r="DB105">
        <v>83</v>
      </c>
      <c r="DC105">
        <v>83</v>
      </c>
      <c r="DD105">
        <v>83</v>
      </c>
      <c r="DE105">
        <v>83</v>
      </c>
      <c r="DF105">
        <v>83</v>
      </c>
      <c r="DG105">
        <v>83</v>
      </c>
      <c r="DH105">
        <v>83</v>
      </c>
      <c r="DI105">
        <v>83</v>
      </c>
      <c r="DJ105">
        <v>83</v>
      </c>
      <c r="DK105">
        <v>83</v>
      </c>
      <c r="DL105">
        <v>91</v>
      </c>
      <c r="DM105">
        <v>91</v>
      </c>
      <c r="DN105">
        <v>91</v>
      </c>
      <c r="DO105">
        <v>91</v>
      </c>
      <c r="DP105">
        <v>91</v>
      </c>
      <c r="DQ105">
        <v>91</v>
      </c>
      <c r="DR105">
        <v>91</v>
      </c>
      <c r="DS105">
        <v>91</v>
      </c>
      <c r="DT105">
        <v>91</v>
      </c>
      <c r="DU105">
        <v>91</v>
      </c>
      <c r="DV105">
        <v>91</v>
      </c>
      <c r="DW105">
        <v>91</v>
      </c>
      <c r="DX105">
        <v>91</v>
      </c>
      <c r="DY105">
        <v>91</v>
      </c>
      <c r="DZ105">
        <v>91</v>
      </c>
      <c r="EA105">
        <v>91</v>
      </c>
      <c r="EB105">
        <v>91</v>
      </c>
      <c r="EC105">
        <v>98</v>
      </c>
      <c r="ED105">
        <v>98</v>
      </c>
      <c r="EE105">
        <v>98</v>
      </c>
      <c r="EF105">
        <v>98</v>
      </c>
      <c r="EG105">
        <v>98</v>
      </c>
      <c r="EH105">
        <v>98</v>
      </c>
      <c r="EI105">
        <v>98</v>
      </c>
      <c r="EJ105">
        <v>98</v>
      </c>
      <c r="EK105">
        <v>98</v>
      </c>
      <c r="EL105">
        <v>98</v>
      </c>
      <c r="EM105">
        <v>98</v>
      </c>
      <c r="EN105">
        <v>98</v>
      </c>
      <c r="EO105">
        <v>98</v>
      </c>
      <c r="EP105">
        <v>98</v>
      </c>
      <c r="EQ105">
        <v>98</v>
      </c>
      <c r="ER105">
        <v>98</v>
      </c>
      <c r="ES105">
        <v>98</v>
      </c>
      <c r="ET105">
        <v>98</v>
      </c>
      <c r="EU105">
        <v>98</v>
      </c>
      <c r="EV105">
        <v>98</v>
      </c>
      <c r="EW105">
        <v>98</v>
      </c>
      <c r="EX105">
        <v>98</v>
      </c>
      <c r="EY105">
        <v>98</v>
      </c>
      <c r="EZ105">
        <v>98</v>
      </c>
      <c r="FA105">
        <v>98</v>
      </c>
      <c r="FB105">
        <v>98</v>
      </c>
      <c r="FC105">
        <v>98</v>
      </c>
      <c r="FD105">
        <v>98</v>
      </c>
      <c r="FE105">
        <v>98</v>
      </c>
      <c r="FF105">
        <v>98</v>
      </c>
      <c r="FG105">
        <v>98</v>
      </c>
      <c r="FH105">
        <v>98</v>
      </c>
    </row>
    <row r="106" spans="1:164" x14ac:dyDescent="0.35">
      <c r="A106" t="s">
        <v>234</v>
      </c>
      <c r="B106" t="s">
        <v>145</v>
      </c>
      <c r="C106">
        <v>-12.827500000000001</v>
      </c>
      <c r="D106">
        <v>45.166200000000003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10</v>
      </c>
      <c r="BV106">
        <v>10</v>
      </c>
      <c r="BW106">
        <v>10</v>
      </c>
      <c r="BX106">
        <v>10</v>
      </c>
      <c r="BY106">
        <v>10</v>
      </c>
      <c r="BZ106">
        <v>14</v>
      </c>
      <c r="CA106">
        <v>14</v>
      </c>
      <c r="CB106">
        <v>14</v>
      </c>
      <c r="CC106">
        <v>22</v>
      </c>
      <c r="CD106">
        <v>22</v>
      </c>
      <c r="CE106">
        <v>22</v>
      </c>
      <c r="CF106">
        <v>50</v>
      </c>
      <c r="CG106">
        <v>59</v>
      </c>
      <c r="CH106">
        <v>59</v>
      </c>
      <c r="CI106">
        <v>59</v>
      </c>
      <c r="CJ106">
        <v>69</v>
      </c>
      <c r="CK106">
        <v>69</v>
      </c>
      <c r="CL106">
        <v>69</v>
      </c>
      <c r="CM106">
        <v>117</v>
      </c>
      <c r="CN106">
        <v>117</v>
      </c>
      <c r="CO106">
        <v>117</v>
      </c>
      <c r="CP106">
        <v>117</v>
      </c>
      <c r="CQ106">
        <v>117</v>
      </c>
      <c r="CR106">
        <v>125</v>
      </c>
      <c r="CS106">
        <v>125</v>
      </c>
      <c r="CT106">
        <v>144</v>
      </c>
      <c r="CU106">
        <v>144</v>
      </c>
      <c r="CV106">
        <v>144</v>
      </c>
      <c r="CW106">
        <v>144</v>
      </c>
      <c r="CX106">
        <v>235</v>
      </c>
      <c r="CY106">
        <v>235</v>
      </c>
      <c r="CZ106">
        <v>235</v>
      </c>
      <c r="DA106">
        <v>235</v>
      </c>
      <c r="DB106">
        <v>235</v>
      </c>
      <c r="DC106">
        <v>235</v>
      </c>
      <c r="DD106">
        <v>352</v>
      </c>
      <c r="DE106">
        <v>352</v>
      </c>
      <c r="DF106">
        <v>352</v>
      </c>
      <c r="DG106">
        <v>352</v>
      </c>
      <c r="DH106">
        <v>352</v>
      </c>
      <c r="DI106">
        <v>492</v>
      </c>
      <c r="DJ106">
        <v>492</v>
      </c>
      <c r="DK106">
        <v>492</v>
      </c>
      <c r="DL106">
        <v>492</v>
      </c>
      <c r="DM106">
        <v>627</v>
      </c>
      <c r="DN106">
        <v>627</v>
      </c>
      <c r="DO106">
        <v>627</v>
      </c>
      <c r="DP106">
        <v>627</v>
      </c>
      <c r="DQ106">
        <v>627</v>
      </c>
      <c r="DR106">
        <v>627</v>
      </c>
      <c r="DS106">
        <v>627</v>
      </c>
      <c r="DT106">
        <v>894</v>
      </c>
      <c r="DU106">
        <v>894</v>
      </c>
      <c r="DV106">
        <v>894</v>
      </c>
      <c r="DW106">
        <v>894</v>
      </c>
      <c r="DX106">
        <v>894</v>
      </c>
      <c r="DY106">
        <v>894</v>
      </c>
      <c r="DZ106">
        <v>894</v>
      </c>
      <c r="EA106">
        <v>1314</v>
      </c>
      <c r="EB106">
        <v>1315</v>
      </c>
      <c r="EC106">
        <v>1385</v>
      </c>
      <c r="ED106">
        <v>1385</v>
      </c>
      <c r="EE106">
        <v>1385</v>
      </c>
      <c r="EF106">
        <v>1473</v>
      </c>
      <c r="EG106">
        <v>1473</v>
      </c>
      <c r="EH106">
        <v>1523</v>
      </c>
      <c r="EI106">
        <v>1523</v>
      </c>
      <c r="EJ106">
        <v>1523</v>
      </c>
      <c r="EK106">
        <v>1523</v>
      </c>
      <c r="EL106">
        <v>1523</v>
      </c>
      <c r="EM106">
        <v>1654</v>
      </c>
      <c r="EN106">
        <v>1654</v>
      </c>
      <c r="EO106">
        <v>1654</v>
      </c>
      <c r="EP106">
        <v>1654</v>
      </c>
      <c r="EQ106">
        <v>1790</v>
      </c>
      <c r="ER106">
        <v>1790</v>
      </c>
      <c r="ES106">
        <v>1790</v>
      </c>
      <c r="ET106">
        <v>2058</v>
      </c>
      <c r="EU106">
        <v>2058</v>
      </c>
      <c r="EV106">
        <v>2066</v>
      </c>
      <c r="EW106">
        <v>2066</v>
      </c>
      <c r="EX106">
        <v>2066</v>
      </c>
      <c r="EY106">
        <v>2066</v>
      </c>
      <c r="EZ106">
        <v>2066</v>
      </c>
      <c r="FA106">
        <v>2188</v>
      </c>
      <c r="FB106">
        <v>2188</v>
      </c>
      <c r="FC106">
        <v>2218</v>
      </c>
      <c r="FD106">
        <v>2218</v>
      </c>
      <c r="FE106">
        <v>2218</v>
      </c>
      <c r="FF106">
        <v>2218</v>
      </c>
      <c r="FG106">
        <v>2218</v>
      </c>
      <c r="FH106">
        <v>2325</v>
      </c>
    </row>
    <row r="107" spans="1:164" x14ac:dyDescent="0.35">
      <c r="A107" t="s">
        <v>254</v>
      </c>
      <c r="B107" t="s">
        <v>145</v>
      </c>
      <c r="C107">
        <v>-20.904299999999999</v>
      </c>
      <c r="D107">
        <v>165.61799999999999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1</v>
      </c>
      <c r="BY107">
        <v>1</v>
      </c>
      <c r="BZ107">
        <v>1</v>
      </c>
      <c r="CA107">
        <v>1</v>
      </c>
      <c r="CB107">
        <v>1</v>
      </c>
      <c r="CC107">
        <v>1</v>
      </c>
      <c r="CD107">
        <v>1</v>
      </c>
      <c r="CE107">
        <v>1</v>
      </c>
      <c r="CF107">
        <v>1</v>
      </c>
      <c r="CG107">
        <v>1</v>
      </c>
      <c r="CH107">
        <v>1</v>
      </c>
      <c r="CI107">
        <v>1</v>
      </c>
      <c r="CJ107">
        <v>1</v>
      </c>
      <c r="CK107">
        <v>1</v>
      </c>
      <c r="CL107">
        <v>1</v>
      </c>
      <c r="CM107">
        <v>14</v>
      </c>
      <c r="CN107">
        <v>14</v>
      </c>
      <c r="CO107">
        <v>15</v>
      </c>
      <c r="CP107">
        <v>15</v>
      </c>
      <c r="CQ107">
        <v>17</v>
      </c>
      <c r="CR107">
        <v>17</v>
      </c>
      <c r="CS107">
        <v>17</v>
      </c>
      <c r="CT107">
        <v>17</v>
      </c>
      <c r="CU107">
        <v>17</v>
      </c>
      <c r="CV107">
        <v>17</v>
      </c>
      <c r="CW107">
        <v>17</v>
      </c>
      <c r="CX107">
        <v>17</v>
      </c>
      <c r="CY107">
        <v>17</v>
      </c>
      <c r="CZ107">
        <v>17</v>
      </c>
      <c r="DA107">
        <v>17</v>
      </c>
      <c r="DB107">
        <v>17</v>
      </c>
      <c r="DC107">
        <v>17</v>
      </c>
      <c r="DD107">
        <v>17</v>
      </c>
      <c r="DE107">
        <v>17</v>
      </c>
      <c r="DF107">
        <v>18</v>
      </c>
      <c r="DG107">
        <v>18</v>
      </c>
      <c r="DH107">
        <v>18</v>
      </c>
      <c r="DI107">
        <v>18</v>
      </c>
      <c r="DJ107">
        <v>18</v>
      </c>
      <c r="DK107">
        <v>18</v>
      </c>
      <c r="DL107">
        <v>18</v>
      </c>
      <c r="DM107">
        <v>18</v>
      </c>
      <c r="DN107">
        <v>18</v>
      </c>
      <c r="DO107">
        <v>18</v>
      </c>
      <c r="DP107">
        <v>18</v>
      </c>
      <c r="DQ107">
        <v>18</v>
      </c>
      <c r="DR107">
        <v>18</v>
      </c>
      <c r="DS107">
        <v>18</v>
      </c>
      <c r="DT107">
        <v>18</v>
      </c>
      <c r="DU107">
        <v>18</v>
      </c>
      <c r="DV107">
        <v>18</v>
      </c>
      <c r="DW107">
        <v>18</v>
      </c>
      <c r="DX107">
        <v>18</v>
      </c>
      <c r="DY107">
        <v>18</v>
      </c>
      <c r="DZ107">
        <v>18</v>
      </c>
      <c r="EA107">
        <v>18</v>
      </c>
      <c r="EB107">
        <v>18</v>
      </c>
      <c r="EC107">
        <v>18</v>
      </c>
      <c r="ED107">
        <v>18</v>
      </c>
      <c r="EE107">
        <v>18</v>
      </c>
      <c r="EF107">
        <v>18</v>
      </c>
      <c r="EG107">
        <v>18</v>
      </c>
      <c r="EH107">
        <v>18</v>
      </c>
      <c r="EI107">
        <v>18</v>
      </c>
      <c r="EJ107">
        <v>18</v>
      </c>
      <c r="EK107">
        <v>18</v>
      </c>
      <c r="EL107">
        <v>19</v>
      </c>
      <c r="EM107">
        <v>20</v>
      </c>
      <c r="EN107">
        <v>20</v>
      </c>
      <c r="EO107">
        <v>20</v>
      </c>
      <c r="EP107">
        <v>20</v>
      </c>
      <c r="EQ107">
        <v>20</v>
      </c>
      <c r="ER107">
        <v>20</v>
      </c>
      <c r="ES107">
        <v>20</v>
      </c>
      <c r="ET107">
        <v>21</v>
      </c>
      <c r="EU107">
        <v>21</v>
      </c>
      <c r="EV107">
        <v>21</v>
      </c>
      <c r="EW107">
        <v>21</v>
      </c>
      <c r="EX107">
        <v>21</v>
      </c>
      <c r="EY107">
        <v>21</v>
      </c>
      <c r="EZ107">
        <v>21</v>
      </c>
      <c r="FA107">
        <v>21</v>
      </c>
      <c r="FB107">
        <v>21</v>
      </c>
      <c r="FC107">
        <v>21</v>
      </c>
      <c r="FD107">
        <v>21</v>
      </c>
      <c r="FE107">
        <v>21</v>
      </c>
      <c r="FF107">
        <v>21</v>
      </c>
      <c r="FG107">
        <v>21</v>
      </c>
      <c r="FH107">
        <v>21</v>
      </c>
    </row>
    <row r="108" spans="1:164" x14ac:dyDescent="0.35">
      <c r="A108" t="s">
        <v>195</v>
      </c>
      <c r="B108" t="s">
        <v>145</v>
      </c>
      <c r="C108">
        <v>-21.135100000000001</v>
      </c>
      <c r="D108">
        <v>55.247100000000003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1</v>
      </c>
      <c r="BP108">
        <v>1</v>
      </c>
      <c r="BQ108">
        <v>1</v>
      </c>
      <c r="BR108">
        <v>1</v>
      </c>
      <c r="BS108">
        <v>1</v>
      </c>
      <c r="BT108">
        <v>1</v>
      </c>
      <c r="BU108">
        <v>1</v>
      </c>
      <c r="BV108">
        <v>1</v>
      </c>
      <c r="BW108">
        <v>40</v>
      </c>
      <c r="BX108">
        <v>40</v>
      </c>
      <c r="BY108">
        <v>40</v>
      </c>
      <c r="BZ108">
        <v>40</v>
      </c>
      <c r="CA108">
        <v>40</v>
      </c>
      <c r="CB108">
        <v>40</v>
      </c>
      <c r="CC108">
        <v>40</v>
      </c>
      <c r="CD108">
        <v>40</v>
      </c>
      <c r="CE108">
        <v>40</v>
      </c>
      <c r="CF108">
        <v>40</v>
      </c>
      <c r="CG108">
        <v>40</v>
      </c>
      <c r="CH108">
        <v>40</v>
      </c>
      <c r="CI108">
        <v>40</v>
      </c>
      <c r="CJ108">
        <v>40</v>
      </c>
      <c r="CK108">
        <v>237</v>
      </c>
      <c r="CL108">
        <v>237</v>
      </c>
      <c r="CM108">
        <v>237</v>
      </c>
      <c r="CN108">
        <v>237</v>
      </c>
      <c r="CO108">
        <v>237</v>
      </c>
      <c r="CP108">
        <v>237</v>
      </c>
      <c r="CQ108">
        <v>238</v>
      </c>
      <c r="CR108">
        <v>238</v>
      </c>
      <c r="CS108">
        <v>238</v>
      </c>
      <c r="CT108">
        <v>300</v>
      </c>
      <c r="CU108">
        <v>300</v>
      </c>
      <c r="CV108">
        <v>300</v>
      </c>
      <c r="CW108">
        <v>300</v>
      </c>
      <c r="CX108">
        <v>300</v>
      </c>
      <c r="CY108">
        <v>300</v>
      </c>
      <c r="CZ108">
        <v>300</v>
      </c>
      <c r="DA108">
        <v>300</v>
      </c>
      <c r="DB108">
        <v>300</v>
      </c>
      <c r="DC108">
        <v>300</v>
      </c>
      <c r="DD108">
        <v>300</v>
      </c>
      <c r="DE108">
        <v>300</v>
      </c>
      <c r="DF108">
        <v>300</v>
      </c>
      <c r="DG108">
        <v>354</v>
      </c>
      <c r="DH108">
        <v>354</v>
      </c>
      <c r="DI108">
        <v>354</v>
      </c>
      <c r="DJ108">
        <v>354</v>
      </c>
      <c r="DK108">
        <v>354</v>
      </c>
      <c r="DL108">
        <v>354</v>
      </c>
      <c r="DM108">
        <v>354</v>
      </c>
      <c r="DN108">
        <v>354</v>
      </c>
      <c r="DO108">
        <v>354</v>
      </c>
      <c r="DP108">
        <v>354</v>
      </c>
      <c r="DQ108">
        <v>354</v>
      </c>
      <c r="DR108">
        <v>354</v>
      </c>
      <c r="DS108">
        <v>354</v>
      </c>
      <c r="DT108">
        <v>411</v>
      </c>
      <c r="DU108">
        <v>411</v>
      </c>
      <c r="DV108">
        <v>411</v>
      </c>
      <c r="DW108">
        <v>411</v>
      </c>
      <c r="DX108">
        <v>411</v>
      </c>
      <c r="DY108">
        <v>411</v>
      </c>
      <c r="DZ108">
        <v>411</v>
      </c>
      <c r="EA108">
        <v>411</v>
      </c>
      <c r="EB108">
        <v>411</v>
      </c>
      <c r="EC108">
        <v>411</v>
      </c>
      <c r="ED108">
        <v>411</v>
      </c>
      <c r="EE108">
        <v>411</v>
      </c>
      <c r="EF108">
        <v>411</v>
      </c>
      <c r="EG108">
        <v>411</v>
      </c>
      <c r="EH108">
        <v>411</v>
      </c>
      <c r="EI108">
        <v>411</v>
      </c>
      <c r="EJ108">
        <v>411</v>
      </c>
      <c r="EK108">
        <v>411</v>
      </c>
      <c r="EL108">
        <v>411</v>
      </c>
      <c r="EM108">
        <v>447</v>
      </c>
      <c r="EN108">
        <v>447</v>
      </c>
      <c r="EO108">
        <v>447</v>
      </c>
      <c r="EP108">
        <v>447</v>
      </c>
      <c r="EQ108">
        <v>460</v>
      </c>
      <c r="ER108">
        <v>460</v>
      </c>
      <c r="ES108">
        <v>460</v>
      </c>
      <c r="ET108">
        <v>460</v>
      </c>
      <c r="EU108">
        <v>460</v>
      </c>
      <c r="EV108">
        <v>460</v>
      </c>
      <c r="EW108">
        <v>460</v>
      </c>
      <c r="EX108">
        <v>460</v>
      </c>
      <c r="EY108">
        <v>460</v>
      </c>
      <c r="EZ108">
        <v>460</v>
      </c>
      <c r="FA108">
        <v>460</v>
      </c>
      <c r="FB108">
        <v>460</v>
      </c>
      <c r="FC108">
        <v>460</v>
      </c>
      <c r="FD108">
        <v>460</v>
      </c>
      <c r="FE108">
        <v>460</v>
      </c>
      <c r="FF108">
        <v>472</v>
      </c>
      <c r="FG108">
        <v>472</v>
      </c>
      <c r="FH108">
        <v>472</v>
      </c>
    </row>
    <row r="109" spans="1:164" x14ac:dyDescent="0.35">
      <c r="A109" t="s">
        <v>193</v>
      </c>
      <c r="B109" t="s">
        <v>145</v>
      </c>
      <c r="C109">
        <v>17.899999999999999</v>
      </c>
      <c r="D109">
        <v>-62.833300000000001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1</v>
      </c>
      <c r="BV109">
        <v>1</v>
      </c>
      <c r="BW109">
        <v>1</v>
      </c>
      <c r="BX109">
        <v>1</v>
      </c>
      <c r="BY109">
        <v>1</v>
      </c>
      <c r="BZ109">
        <v>1</v>
      </c>
      <c r="CA109">
        <v>1</v>
      </c>
      <c r="CB109">
        <v>1</v>
      </c>
      <c r="CC109">
        <v>1</v>
      </c>
      <c r="CD109">
        <v>1</v>
      </c>
      <c r="CE109">
        <v>1</v>
      </c>
      <c r="CF109">
        <v>1</v>
      </c>
      <c r="CG109">
        <v>1</v>
      </c>
      <c r="CH109">
        <v>4</v>
      </c>
      <c r="CI109">
        <v>4</v>
      </c>
      <c r="CJ109">
        <v>4</v>
      </c>
      <c r="CK109">
        <v>4</v>
      </c>
      <c r="CL109">
        <v>4</v>
      </c>
      <c r="CM109">
        <v>4</v>
      </c>
      <c r="CN109">
        <v>5</v>
      </c>
      <c r="CO109">
        <v>5</v>
      </c>
      <c r="CP109">
        <v>5</v>
      </c>
      <c r="CQ109">
        <v>6</v>
      </c>
      <c r="CR109">
        <v>6</v>
      </c>
      <c r="CS109">
        <v>6</v>
      </c>
      <c r="CT109">
        <v>6</v>
      </c>
      <c r="CU109">
        <v>6</v>
      </c>
      <c r="CV109">
        <v>6</v>
      </c>
      <c r="CW109">
        <v>6</v>
      </c>
      <c r="CX109">
        <v>6</v>
      </c>
      <c r="CY109">
        <v>6</v>
      </c>
      <c r="CZ109">
        <v>6</v>
      </c>
      <c r="DA109">
        <v>6</v>
      </c>
      <c r="DB109">
        <v>6</v>
      </c>
      <c r="DC109">
        <v>6</v>
      </c>
      <c r="DD109">
        <v>6</v>
      </c>
      <c r="DE109">
        <v>6</v>
      </c>
      <c r="DF109">
        <v>6</v>
      </c>
      <c r="DG109">
        <v>6</v>
      </c>
      <c r="DH109">
        <v>6</v>
      </c>
      <c r="DI109">
        <v>6</v>
      </c>
      <c r="DJ109">
        <v>6</v>
      </c>
      <c r="DK109">
        <v>6</v>
      </c>
      <c r="DL109">
        <v>6</v>
      </c>
      <c r="DM109">
        <v>6</v>
      </c>
      <c r="DN109">
        <v>6</v>
      </c>
      <c r="DO109">
        <v>6</v>
      </c>
      <c r="DP109">
        <v>6</v>
      </c>
      <c r="DQ109">
        <v>6</v>
      </c>
      <c r="DR109">
        <v>6</v>
      </c>
      <c r="DS109">
        <v>6</v>
      </c>
      <c r="DT109">
        <v>6</v>
      </c>
      <c r="DU109">
        <v>6</v>
      </c>
      <c r="DV109">
        <v>6</v>
      </c>
      <c r="DW109">
        <v>6</v>
      </c>
      <c r="DX109">
        <v>6</v>
      </c>
      <c r="DY109">
        <v>6</v>
      </c>
      <c r="DZ109">
        <v>6</v>
      </c>
      <c r="EA109">
        <v>6</v>
      </c>
      <c r="EB109">
        <v>6</v>
      </c>
      <c r="EC109">
        <v>6</v>
      </c>
      <c r="ED109">
        <v>6</v>
      </c>
      <c r="EE109">
        <v>6</v>
      </c>
      <c r="EF109">
        <v>6</v>
      </c>
      <c r="EG109">
        <v>6</v>
      </c>
      <c r="EH109">
        <v>6</v>
      </c>
      <c r="EI109">
        <v>6</v>
      </c>
      <c r="EJ109">
        <v>6</v>
      </c>
      <c r="EK109">
        <v>6</v>
      </c>
      <c r="EL109">
        <v>6</v>
      </c>
      <c r="EM109">
        <v>6</v>
      </c>
      <c r="EN109">
        <v>6</v>
      </c>
      <c r="EO109">
        <v>6</v>
      </c>
      <c r="EP109">
        <v>6</v>
      </c>
      <c r="EQ109">
        <v>6</v>
      </c>
      <c r="ER109">
        <v>6</v>
      </c>
      <c r="ES109">
        <v>6</v>
      </c>
      <c r="ET109">
        <v>6</v>
      </c>
      <c r="EU109">
        <v>6</v>
      </c>
      <c r="EV109">
        <v>6</v>
      </c>
      <c r="EW109">
        <v>6</v>
      </c>
      <c r="EX109">
        <v>6</v>
      </c>
      <c r="EY109">
        <v>6</v>
      </c>
      <c r="EZ109">
        <v>6</v>
      </c>
      <c r="FA109">
        <v>6</v>
      </c>
      <c r="FB109">
        <v>6</v>
      </c>
      <c r="FC109">
        <v>6</v>
      </c>
      <c r="FD109">
        <v>6</v>
      </c>
      <c r="FE109">
        <v>6</v>
      </c>
      <c r="FF109">
        <v>6</v>
      </c>
      <c r="FG109">
        <v>6</v>
      </c>
      <c r="FH109">
        <v>6</v>
      </c>
    </row>
    <row r="110" spans="1:164" x14ac:dyDescent="0.35">
      <c r="A110" t="s">
        <v>185</v>
      </c>
      <c r="B110" t="s">
        <v>145</v>
      </c>
      <c r="C110">
        <v>18.070799999999998</v>
      </c>
      <c r="D110">
        <v>-63.0501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2</v>
      </c>
      <c r="BV110">
        <v>2</v>
      </c>
      <c r="BW110">
        <v>2</v>
      </c>
      <c r="BX110">
        <v>2</v>
      </c>
      <c r="BY110">
        <v>2</v>
      </c>
      <c r="BZ110">
        <v>5</v>
      </c>
      <c r="CA110">
        <v>7</v>
      </c>
      <c r="CB110">
        <v>7</v>
      </c>
      <c r="CC110">
        <v>7</v>
      </c>
      <c r="CD110">
        <v>7</v>
      </c>
      <c r="CE110">
        <v>7</v>
      </c>
      <c r="CF110">
        <v>11</v>
      </c>
      <c r="CG110">
        <v>11</v>
      </c>
      <c r="CH110">
        <v>11</v>
      </c>
      <c r="CI110">
        <v>11</v>
      </c>
      <c r="CJ110">
        <v>11</v>
      </c>
      <c r="CK110">
        <v>13</v>
      </c>
      <c r="CL110">
        <v>13</v>
      </c>
      <c r="CM110">
        <v>13</v>
      </c>
      <c r="CN110">
        <v>19</v>
      </c>
      <c r="CO110">
        <v>19</v>
      </c>
      <c r="CP110">
        <v>19</v>
      </c>
      <c r="CQ110">
        <v>19</v>
      </c>
      <c r="CR110">
        <v>19</v>
      </c>
      <c r="CS110">
        <v>19</v>
      </c>
      <c r="CT110">
        <v>24</v>
      </c>
      <c r="CU110">
        <v>24</v>
      </c>
      <c r="CV110">
        <v>24</v>
      </c>
      <c r="CW110">
        <v>24</v>
      </c>
      <c r="CX110">
        <v>24</v>
      </c>
      <c r="CY110">
        <v>24</v>
      </c>
      <c r="CZ110">
        <v>24</v>
      </c>
      <c r="DA110">
        <v>27</v>
      </c>
      <c r="DB110">
        <v>27</v>
      </c>
      <c r="DC110">
        <v>27</v>
      </c>
      <c r="DD110">
        <v>29</v>
      </c>
      <c r="DE110">
        <v>29</v>
      </c>
      <c r="DF110">
        <v>29</v>
      </c>
      <c r="DG110">
        <v>30</v>
      </c>
      <c r="DH110">
        <v>30</v>
      </c>
      <c r="DI110">
        <v>30</v>
      </c>
      <c r="DJ110">
        <v>30</v>
      </c>
      <c r="DK110">
        <v>30</v>
      </c>
      <c r="DL110">
        <v>30</v>
      </c>
      <c r="DM110">
        <v>30</v>
      </c>
      <c r="DN110">
        <v>30</v>
      </c>
      <c r="DO110">
        <v>30</v>
      </c>
      <c r="DP110">
        <v>30</v>
      </c>
      <c r="DQ110">
        <v>30</v>
      </c>
      <c r="DR110">
        <v>30</v>
      </c>
      <c r="DS110">
        <v>30</v>
      </c>
      <c r="DT110">
        <v>33</v>
      </c>
      <c r="DU110">
        <v>33</v>
      </c>
      <c r="DV110">
        <v>33</v>
      </c>
      <c r="DW110">
        <v>33</v>
      </c>
      <c r="DX110">
        <v>33</v>
      </c>
      <c r="DY110">
        <v>33</v>
      </c>
      <c r="DZ110">
        <v>33</v>
      </c>
      <c r="EA110">
        <v>33</v>
      </c>
      <c r="EB110">
        <v>33</v>
      </c>
      <c r="EC110">
        <v>33</v>
      </c>
      <c r="ED110">
        <v>33</v>
      </c>
      <c r="EE110">
        <v>33</v>
      </c>
      <c r="EF110">
        <v>33</v>
      </c>
      <c r="EG110">
        <v>33</v>
      </c>
      <c r="EH110">
        <v>33</v>
      </c>
      <c r="EI110">
        <v>33</v>
      </c>
      <c r="EJ110">
        <v>33</v>
      </c>
      <c r="EK110">
        <v>33</v>
      </c>
      <c r="EL110">
        <v>33</v>
      </c>
      <c r="EM110">
        <v>33</v>
      </c>
      <c r="EN110">
        <v>33</v>
      </c>
      <c r="EO110">
        <v>33</v>
      </c>
      <c r="EP110">
        <v>33</v>
      </c>
      <c r="EQ110">
        <v>36</v>
      </c>
      <c r="ER110">
        <v>36</v>
      </c>
      <c r="ES110">
        <v>36</v>
      </c>
      <c r="ET110">
        <v>36</v>
      </c>
      <c r="EU110">
        <v>36</v>
      </c>
      <c r="EV110">
        <v>36</v>
      </c>
      <c r="EW110">
        <v>36</v>
      </c>
      <c r="EX110">
        <v>36</v>
      </c>
      <c r="EY110">
        <v>36</v>
      </c>
      <c r="EZ110">
        <v>36</v>
      </c>
      <c r="FA110">
        <v>36</v>
      </c>
      <c r="FB110">
        <v>36</v>
      </c>
      <c r="FC110">
        <v>36</v>
      </c>
      <c r="FD110">
        <v>36</v>
      </c>
      <c r="FE110">
        <v>36</v>
      </c>
      <c r="FF110">
        <v>36</v>
      </c>
      <c r="FG110">
        <v>37</v>
      </c>
      <c r="FH110">
        <v>37</v>
      </c>
    </row>
    <row r="111" spans="1:164" x14ac:dyDescent="0.35">
      <c r="B111" t="s">
        <v>145</v>
      </c>
      <c r="C111">
        <v>46.227600000000002</v>
      </c>
      <c r="D111">
        <v>2.2136999999999998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2</v>
      </c>
      <c r="AA111">
        <v>2</v>
      </c>
      <c r="AB111">
        <v>2</v>
      </c>
      <c r="AC111">
        <v>4</v>
      </c>
      <c r="AD111">
        <v>4</v>
      </c>
      <c r="AE111">
        <v>4</v>
      </c>
      <c r="AF111">
        <v>4</v>
      </c>
      <c r="AG111">
        <v>4</v>
      </c>
      <c r="AH111">
        <v>4</v>
      </c>
      <c r="AI111">
        <v>4</v>
      </c>
      <c r="AJ111">
        <v>4</v>
      </c>
      <c r="AK111">
        <v>4</v>
      </c>
      <c r="AL111">
        <v>4</v>
      </c>
      <c r="AM111">
        <v>11</v>
      </c>
      <c r="AN111">
        <v>11</v>
      </c>
      <c r="AO111">
        <v>11</v>
      </c>
      <c r="AP111">
        <v>11</v>
      </c>
      <c r="AQ111">
        <v>12</v>
      </c>
      <c r="AR111">
        <v>12</v>
      </c>
      <c r="AS111">
        <v>12</v>
      </c>
      <c r="AT111">
        <v>12</v>
      </c>
      <c r="AU111">
        <v>12</v>
      </c>
      <c r="AV111">
        <v>12</v>
      </c>
      <c r="AW111">
        <v>12</v>
      </c>
      <c r="AX111">
        <v>12</v>
      </c>
      <c r="AY111">
        <v>12</v>
      </c>
      <c r="AZ111">
        <v>12</v>
      </c>
      <c r="BA111">
        <v>12</v>
      </c>
      <c r="BB111">
        <v>12</v>
      </c>
      <c r="BC111">
        <v>12</v>
      </c>
      <c r="BD111">
        <v>12</v>
      </c>
      <c r="BE111">
        <v>12</v>
      </c>
      <c r="BF111">
        <v>12</v>
      </c>
      <c r="BG111">
        <v>12</v>
      </c>
      <c r="BH111">
        <v>12</v>
      </c>
      <c r="BI111">
        <v>12</v>
      </c>
      <c r="BJ111">
        <v>12</v>
      </c>
      <c r="BK111">
        <v>12</v>
      </c>
      <c r="BL111">
        <v>12</v>
      </c>
      <c r="BM111">
        <v>2200</v>
      </c>
      <c r="BN111">
        <v>2200</v>
      </c>
      <c r="BO111">
        <v>3243</v>
      </c>
      <c r="BP111">
        <v>3900</v>
      </c>
      <c r="BQ111">
        <v>4948</v>
      </c>
      <c r="BR111">
        <v>5700</v>
      </c>
      <c r="BS111">
        <v>5700</v>
      </c>
      <c r="BT111">
        <v>7202</v>
      </c>
      <c r="BU111">
        <v>7927</v>
      </c>
      <c r="BV111">
        <v>9444</v>
      </c>
      <c r="BW111">
        <v>10934</v>
      </c>
      <c r="BX111">
        <v>12428</v>
      </c>
      <c r="BY111">
        <v>14008</v>
      </c>
      <c r="BZ111">
        <v>15438</v>
      </c>
      <c r="CA111">
        <v>16183</v>
      </c>
      <c r="CB111">
        <v>17250</v>
      </c>
      <c r="CC111">
        <v>19337</v>
      </c>
      <c r="CD111">
        <v>21254</v>
      </c>
      <c r="CE111">
        <v>23206</v>
      </c>
      <c r="CF111">
        <v>24932</v>
      </c>
      <c r="CG111">
        <v>26391</v>
      </c>
      <c r="CH111">
        <v>27186</v>
      </c>
      <c r="CI111">
        <v>27718</v>
      </c>
      <c r="CJ111">
        <v>28512</v>
      </c>
      <c r="CK111">
        <v>30440</v>
      </c>
      <c r="CL111">
        <v>32297</v>
      </c>
      <c r="CM111">
        <v>33834</v>
      </c>
      <c r="CN111">
        <v>35379</v>
      </c>
      <c r="CO111">
        <v>35973</v>
      </c>
      <c r="CP111">
        <v>36782</v>
      </c>
      <c r="CQ111">
        <v>38543</v>
      </c>
      <c r="CR111">
        <v>39988</v>
      </c>
      <c r="CS111">
        <v>41414</v>
      </c>
      <c r="CT111">
        <v>42715</v>
      </c>
      <c r="CU111">
        <v>43816</v>
      </c>
      <c r="CV111">
        <v>44125</v>
      </c>
      <c r="CW111">
        <v>44733</v>
      </c>
      <c r="CX111">
        <v>45997</v>
      </c>
      <c r="CY111">
        <v>47338</v>
      </c>
      <c r="CZ111">
        <v>48572</v>
      </c>
      <c r="DA111">
        <v>49300</v>
      </c>
      <c r="DB111">
        <v>49751</v>
      </c>
      <c r="DC111">
        <v>49973</v>
      </c>
      <c r="DD111">
        <v>50438</v>
      </c>
      <c r="DE111">
        <v>51803</v>
      </c>
      <c r="DF111">
        <v>53022</v>
      </c>
      <c r="DG111">
        <v>54076</v>
      </c>
      <c r="DH111">
        <v>54770</v>
      </c>
      <c r="DI111">
        <v>54886</v>
      </c>
      <c r="DJ111">
        <v>55062</v>
      </c>
      <c r="DK111">
        <v>55569</v>
      </c>
      <c r="DL111">
        <v>56617</v>
      </c>
      <c r="DM111">
        <v>57368</v>
      </c>
      <c r="DN111">
        <v>58300</v>
      </c>
      <c r="DO111">
        <v>59143</v>
      </c>
      <c r="DP111">
        <v>59142</v>
      </c>
      <c r="DQ111">
        <v>59907</v>
      </c>
      <c r="DR111">
        <v>60416</v>
      </c>
      <c r="DS111">
        <v>61246</v>
      </c>
      <c r="DT111">
        <v>61713</v>
      </c>
      <c r="DU111">
        <v>62216</v>
      </c>
      <c r="DV111">
        <v>62557</v>
      </c>
      <c r="DW111">
        <v>62893</v>
      </c>
      <c r="DX111">
        <v>62961</v>
      </c>
      <c r="DY111">
        <v>63542</v>
      </c>
      <c r="DZ111">
        <v>64222</v>
      </c>
      <c r="EA111">
        <v>64503</v>
      </c>
      <c r="EB111">
        <v>65098</v>
      </c>
      <c r="EC111">
        <v>65599</v>
      </c>
      <c r="ED111">
        <v>66051</v>
      </c>
      <c r="EE111">
        <v>66123</v>
      </c>
      <c r="EF111">
        <v>66120</v>
      </c>
      <c r="EG111">
        <v>66485</v>
      </c>
      <c r="EH111">
        <v>67031</v>
      </c>
      <c r="EI111">
        <v>67510</v>
      </c>
      <c r="EJ111">
        <v>68007</v>
      </c>
      <c r="EK111">
        <v>68282</v>
      </c>
      <c r="EL111">
        <v>68283</v>
      </c>
      <c r="EM111">
        <v>68319</v>
      </c>
      <c r="EN111">
        <v>68736</v>
      </c>
      <c r="EO111">
        <v>69032</v>
      </c>
      <c r="EP111">
        <v>69344</v>
      </c>
      <c r="EQ111">
        <v>69578</v>
      </c>
      <c r="ER111">
        <v>69783</v>
      </c>
      <c r="ES111">
        <v>69820</v>
      </c>
      <c r="ET111">
        <v>69719</v>
      </c>
      <c r="EU111">
        <v>69943</v>
      </c>
      <c r="EV111">
        <v>70223</v>
      </c>
      <c r="EW111">
        <v>70322</v>
      </c>
      <c r="EX111">
        <v>70496</v>
      </c>
      <c r="EY111">
        <v>70641</v>
      </c>
      <c r="EZ111">
        <v>70661</v>
      </c>
      <c r="FA111">
        <v>70737</v>
      </c>
      <c r="FB111">
        <v>70952</v>
      </c>
      <c r="FC111">
        <v>71138</v>
      </c>
      <c r="FD111">
        <v>71322</v>
      </c>
      <c r="FE111">
        <v>71550</v>
      </c>
      <c r="FF111">
        <v>71455</v>
      </c>
      <c r="FG111">
        <v>71455</v>
      </c>
      <c r="FH111">
        <v>71595</v>
      </c>
    </row>
    <row r="112" spans="1:164" x14ac:dyDescent="0.35">
      <c r="B112" t="s">
        <v>221</v>
      </c>
      <c r="C112">
        <v>-0.80369999999999997</v>
      </c>
      <c r="D112">
        <v>11.609400000000001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1</v>
      </c>
      <c r="BZ112">
        <v>1</v>
      </c>
      <c r="CA112">
        <v>1</v>
      </c>
      <c r="CB112">
        <v>1</v>
      </c>
      <c r="CC112">
        <v>1</v>
      </c>
      <c r="CD112">
        <v>1</v>
      </c>
      <c r="CE112">
        <v>1</v>
      </c>
      <c r="CF112">
        <v>1</v>
      </c>
      <c r="CG112">
        <v>1</v>
      </c>
      <c r="CH112">
        <v>1</v>
      </c>
      <c r="CI112">
        <v>1</v>
      </c>
      <c r="CJ112">
        <v>1</v>
      </c>
      <c r="CK112">
        <v>4</v>
      </c>
      <c r="CL112">
        <v>4</v>
      </c>
      <c r="CM112">
        <v>7</v>
      </c>
      <c r="CN112">
        <v>7</v>
      </c>
      <c r="CO112">
        <v>7</v>
      </c>
      <c r="CP112">
        <v>7</v>
      </c>
      <c r="CQ112">
        <v>16</v>
      </c>
      <c r="CR112">
        <v>24</v>
      </c>
      <c r="CS112">
        <v>24</v>
      </c>
      <c r="CT112">
        <v>26</v>
      </c>
      <c r="CU112">
        <v>30</v>
      </c>
      <c r="CV112">
        <v>30</v>
      </c>
      <c r="CW112">
        <v>43</v>
      </c>
      <c r="CX112">
        <v>53</v>
      </c>
      <c r="CY112">
        <v>67</v>
      </c>
      <c r="CZ112">
        <v>67</v>
      </c>
      <c r="DA112">
        <v>67</v>
      </c>
      <c r="DB112">
        <v>85</v>
      </c>
      <c r="DC112">
        <v>85</v>
      </c>
      <c r="DD112">
        <v>93</v>
      </c>
      <c r="DE112">
        <v>93</v>
      </c>
      <c r="DF112">
        <v>93</v>
      </c>
      <c r="DG112">
        <v>110</v>
      </c>
      <c r="DH112">
        <v>110</v>
      </c>
      <c r="DI112">
        <v>110</v>
      </c>
      <c r="DJ112">
        <v>110</v>
      </c>
      <c r="DK112">
        <v>127</v>
      </c>
      <c r="DL112">
        <v>137</v>
      </c>
      <c r="DM112">
        <v>152</v>
      </c>
      <c r="DN112">
        <v>182</v>
      </c>
      <c r="DO112">
        <v>219</v>
      </c>
      <c r="DP112">
        <v>244</v>
      </c>
      <c r="DQ112">
        <v>244</v>
      </c>
      <c r="DR112">
        <v>301</v>
      </c>
      <c r="DS112">
        <v>318</v>
      </c>
      <c r="DT112">
        <v>365</v>
      </c>
      <c r="DU112">
        <v>365</v>
      </c>
      <c r="DV112">
        <v>402</v>
      </c>
      <c r="DW112">
        <v>459</v>
      </c>
      <c r="DX112">
        <v>459</v>
      </c>
      <c r="DY112">
        <v>562</v>
      </c>
      <c r="DZ112">
        <v>593</v>
      </c>
      <c r="EA112">
        <v>631</v>
      </c>
      <c r="EB112">
        <v>668</v>
      </c>
      <c r="EC112">
        <v>709</v>
      </c>
      <c r="ED112">
        <v>722</v>
      </c>
      <c r="EE112">
        <v>722</v>
      </c>
      <c r="EF112">
        <v>722</v>
      </c>
      <c r="EG112">
        <v>779</v>
      </c>
      <c r="EH112">
        <v>801</v>
      </c>
      <c r="EI112">
        <v>818</v>
      </c>
      <c r="EJ112">
        <v>833</v>
      </c>
      <c r="EK112">
        <v>833</v>
      </c>
      <c r="EL112">
        <v>833</v>
      </c>
      <c r="EM112">
        <v>833</v>
      </c>
      <c r="EN112">
        <v>938</v>
      </c>
      <c r="EO112">
        <v>978</v>
      </c>
      <c r="EP112">
        <v>1024</v>
      </c>
      <c r="EQ112">
        <v>1024</v>
      </c>
      <c r="ER112">
        <v>1024</v>
      </c>
      <c r="ES112">
        <v>1024</v>
      </c>
      <c r="ET112">
        <v>1334</v>
      </c>
      <c r="EU112">
        <v>1432</v>
      </c>
      <c r="EV112">
        <v>1505</v>
      </c>
      <c r="EW112">
        <v>1657</v>
      </c>
      <c r="EX112">
        <v>1750</v>
      </c>
      <c r="EY112">
        <v>1750</v>
      </c>
      <c r="EZ112">
        <v>1750</v>
      </c>
      <c r="FA112">
        <v>2002</v>
      </c>
      <c r="FB112">
        <v>2107</v>
      </c>
      <c r="FC112">
        <v>2177</v>
      </c>
      <c r="FD112">
        <v>2270</v>
      </c>
      <c r="FE112">
        <v>2327</v>
      </c>
      <c r="FF112">
        <v>2327</v>
      </c>
      <c r="FG112">
        <v>2327</v>
      </c>
      <c r="FH112">
        <v>2420</v>
      </c>
    </row>
    <row r="113" spans="2:164" x14ac:dyDescent="0.35">
      <c r="B113" t="s">
        <v>283</v>
      </c>
      <c r="C113">
        <v>13.443199999999999</v>
      </c>
      <c r="D113">
        <v>-15.3101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2</v>
      </c>
      <c r="BX113">
        <v>2</v>
      </c>
      <c r="BY113">
        <v>2</v>
      </c>
      <c r="BZ113">
        <v>2</v>
      </c>
      <c r="CA113">
        <v>2</v>
      </c>
      <c r="CB113">
        <v>2</v>
      </c>
      <c r="CC113">
        <v>2</v>
      </c>
      <c r="CD113">
        <v>2</v>
      </c>
      <c r="CE113">
        <v>2</v>
      </c>
      <c r="CF113">
        <v>2</v>
      </c>
      <c r="CG113">
        <v>2</v>
      </c>
      <c r="CH113">
        <v>2</v>
      </c>
      <c r="CI113">
        <v>2</v>
      </c>
      <c r="CJ113">
        <v>2</v>
      </c>
      <c r="CK113">
        <v>2</v>
      </c>
      <c r="CL113">
        <v>2</v>
      </c>
      <c r="CM113">
        <v>2</v>
      </c>
      <c r="CN113">
        <v>2</v>
      </c>
      <c r="CO113">
        <v>2</v>
      </c>
      <c r="CP113">
        <v>2</v>
      </c>
      <c r="CQ113">
        <v>2</v>
      </c>
      <c r="CR113">
        <v>2</v>
      </c>
      <c r="CS113">
        <v>2</v>
      </c>
      <c r="CT113">
        <v>2</v>
      </c>
      <c r="CU113">
        <v>8</v>
      </c>
      <c r="CV113">
        <v>8</v>
      </c>
      <c r="CW113">
        <v>8</v>
      </c>
      <c r="CX113">
        <v>8</v>
      </c>
      <c r="CY113">
        <v>8</v>
      </c>
      <c r="CZ113">
        <v>8</v>
      </c>
      <c r="DA113">
        <v>8</v>
      </c>
      <c r="DB113">
        <v>9</v>
      </c>
      <c r="DC113">
        <v>9</v>
      </c>
      <c r="DD113">
        <v>9</v>
      </c>
      <c r="DE113">
        <v>9</v>
      </c>
      <c r="DF113">
        <v>9</v>
      </c>
      <c r="DG113">
        <v>9</v>
      </c>
      <c r="DH113">
        <v>9</v>
      </c>
      <c r="DI113">
        <v>9</v>
      </c>
      <c r="DJ113">
        <v>9</v>
      </c>
      <c r="DK113">
        <v>10</v>
      </c>
      <c r="DL113">
        <v>10</v>
      </c>
      <c r="DM113">
        <v>10</v>
      </c>
      <c r="DN113">
        <v>10</v>
      </c>
      <c r="DO113">
        <v>10</v>
      </c>
      <c r="DP113">
        <v>12</v>
      </c>
      <c r="DQ113">
        <v>12</v>
      </c>
      <c r="DR113">
        <v>13</v>
      </c>
      <c r="DS113">
        <v>13</v>
      </c>
      <c r="DT113">
        <v>13</v>
      </c>
      <c r="DU113">
        <v>13</v>
      </c>
      <c r="DV113">
        <v>13</v>
      </c>
      <c r="DW113">
        <v>13</v>
      </c>
      <c r="DX113">
        <v>13</v>
      </c>
      <c r="DY113">
        <v>17</v>
      </c>
      <c r="DZ113">
        <v>18</v>
      </c>
      <c r="EA113">
        <v>19</v>
      </c>
      <c r="EB113">
        <v>19</v>
      </c>
      <c r="EC113">
        <v>20</v>
      </c>
      <c r="ED113">
        <v>20</v>
      </c>
      <c r="EE113">
        <v>20</v>
      </c>
      <c r="EF113">
        <v>20</v>
      </c>
      <c r="EG113">
        <v>20</v>
      </c>
      <c r="EH113">
        <v>20</v>
      </c>
      <c r="EI113">
        <v>20</v>
      </c>
      <c r="EJ113">
        <v>21</v>
      </c>
      <c r="EK113">
        <v>21</v>
      </c>
      <c r="EL113">
        <v>21</v>
      </c>
      <c r="EM113">
        <v>21</v>
      </c>
      <c r="EN113">
        <v>21</v>
      </c>
      <c r="EO113">
        <v>22</v>
      </c>
      <c r="EP113">
        <v>22</v>
      </c>
      <c r="EQ113">
        <v>22</v>
      </c>
      <c r="ER113">
        <v>24</v>
      </c>
      <c r="ES113">
        <v>24</v>
      </c>
      <c r="ET113">
        <v>24</v>
      </c>
      <c r="EU113">
        <v>24</v>
      </c>
      <c r="EV113">
        <v>24</v>
      </c>
      <c r="EW113">
        <v>24</v>
      </c>
      <c r="EX113">
        <v>24</v>
      </c>
      <c r="EY113">
        <v>24</v>
      </c>
      <c r="EZ113">
        <v>24</v>
      </c>
      <c r="FA113">
        <v>26</v>
      </c>
      <c r="FB113">
        <v>26</v>
      </c>
      <c r="FC113">
        <v>26</v>
      </c>
      <c r="FD113">
        <v>26</v>
      </c>
      <c r="FE113">
        <v>26</v>
      </c>
      <c r="FF113">
        <v>26</v>
      </c>
      <c r="FG113">
        <v>26</v>
      </c>
      <c r="FH113">
        <v>26</v>
      </c>
    </row>
    <row r="114" spans="2:164" x14ac:dyDescent="0.35">
      <c r="B114" t="s">
        <v>71</v>
      </c>
      <c r="C114">
        <v>42.315399999999997</v>
      </c>
      <c r="D114">
        <v>43.356900000000003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1</v>
      </c>
      <c r="BH114">
        <v>1</v>
      </c>
      <c r="BI114">
        <v>1</v>
      </c>
      <c r="BJ114">
        <v>1</v>
      </c>
      <c r="BK114">
        <v>1</v>
      </c>
      <c r="BL114">
        <v>1</v>
      </c>
      <c r="BM114">
        <v>3</v>
      </c>
      <c r="BN114">
        <v>3</v>
      </c>
      <c r="BO114">
        <v>9</v>
      </c>
      <c r="BP114">
        <v>10</v>
      </c>
      <c r="BQ114">
        <v>11</v>
      </c>
      <c r="BR114">
        <v>14</v>
      </c>
      <c r="BS114">
        <v>14</v>
      </c>
      <c r="BT114">
        <v>18</v>
      </c>
      <c r="BU114">
        <v>20</v>
      </c>
      <c r="BV114">
        <v>21</v>
      </c>
      <c r="BW114">
        <v>23</v>
      </c>
      <c r="BX114">
        <v>26</v>
      </c>
      <c r="BY114">
        <v>28</v>
      </c>
      <c r="BZ114">
        <v>36</v>
      </c>
      <c r="CA114">
        <v>36</v>
      </c>
      <c r="CB114">
        <v>39</v>
      </c>
      <c r="CC114">
        <v>46</v>
      </c>
      <c r="CD114">
        <v>50</v>
      </c>
      <c r="CE114">
        <v>51</v>
      </c>
      <c r="CF114">
        <v>54</v>
      </c>
      <c r="CG114">
        <v>60</v>
      </c>
      <c r="CH114">
        <v>67</v>
      </c>
      <c r="CI114">
        <v>68</v>
      </c>
      <c r="CJ114">
        <v>69</v>
      </c>
      <c r="CK114">
        <v>71</v>
      </c>
      <c r="CL114">
        <v>76</v>
      </c>
      <c r="CM114">
        <v>79</v>
      </c>
      <c r="CN114">
        <v>86</v>
      </c>
      <c r="CO114">
        <v>93</v>
      </c>
      <c r="CP114">
        <v>95</v>
      </c>
      <c r="CQ114">
        <v>97</v>
      </c>
      <c r="CR114">
        <v>107</v>
      </c>
      <c r="CS114">
        <v>111</v>
      </c>
      <c r="CT114">
        <v>132</v>
      </c>
      <c r="CU114">
        <v>139</v>
      </c>
      <c r="CV114">
        <v>149</v>
      </c>
      <c r="CW114">
        <v>156</v>
      </c>
      <c r="CX114">
        <v>168</v>
      </c>
      <c r="CY114">
        <v>178</v>
      </c>
      <c r="CZ114">
        <v>184</v>
      </c>
      <c r="DA114">
        <v>207</v>
      </c>
      <c r="DB114">
        <v>207</v>
      </c>
      <c r="DC114">
        <v>223</v>
      </c>
      <c r="DD114">
        <v>223</v>
      </c>
      <c r="DE114">
        <v>240</v>
      </c>
      <c r="DF114">
        <v>269</v>
      </c>
      <c r="DG114">
        <v>275</v>
      </c>
      <c r="DH114">
        <v>288</v>
      </c>
      <c r="DI114">
        <v>297</v>
      </c>
      <c r="DJ114">
        <v>309</v>
      </c>
      <c r="DK114">
        <v>317</v>
      </c>
      <c r="DL114">
        <v>349</v>
      </c>
      <c r="DM114">
        <v>372</v>
      </c>
      <c r="DN114">
        <v>383</v>
      </c>
      <c r="DO114">
        <v>393</v>
      </c>
      <c r="DP114">
        <v>419</v>
      </c>
      <c r="DQ114">
        <v>425</v>
      </c>
      <c r="DR114">
        <v>432</v>
      </c>
      <c r="DS114">
        <v>456</v>
      </c>
      <c r="DT114">
        <v>475</v>
      </c>
      <c r="DU114">
        <v>485</v>
      </c>
      <c r="DV114">
        <v>495</v>
      </c>
      <c r="DW114">
        <v>509</v>
      </c>
      <c r="DX114">
        <v>522</v>
      </c>
      <c r="DY114">
        <v>526</v>
      </c>
      <c r="DZ114">
        <v>537</v>
      </c>
      <c r="EA114">
        <v>557</v>
      </c>
      <c r="EB114">
        <v>573</v>
      </c>
      <c r="EC114">
        <v>576</v>
      </c>
      <c r="ED114">
        <v>600</v>
      </c>
      <c r="EE114">
        <v>605</v>
      </c>
      <c r="EF114">
        <v>624</v>
      </c>
      <c r="EG114">
        <v>634</v>
      </c>
      <c r="EH114">
        <v>640</v>
      </c>
      <c r="EI114">
        <v>644</v>
      </c>
      <c r="EJ114">
        <v>650</v>
      </c>
      <c r="EK114">
        <v>663</v>
      </c>
      <c r="EL114">
        <v>674</v>
      </c>
      <c r="EM114">
        <v>683</v>
      </c>
      <c r="EN114">
        <v>686</v>
      </c>
      <c r="EO114">
        <v>690</v>
      </c>
      <c r="EP114">
        <v>694</v>
      </c>
      <c r="EQ114">
        <v>697</v>
      </c>
      <c r="ER114">
        <v>702</v>
      </c>
      <c r="ES114">
        <v>703</v>
      </c>
      <c r="ET114">
        <v>704</v>
      </c>
      <c r="EU114">
        <v>724</v>
      </c>
      <c r="EV114">
        <v>731</v>
      </c>
      <c r="EW114">
        <v>739</v>
      </c>
      <c r="EX114">
        <v>741</v>
      </c>
      <c r="EY114">
        <v>752</v>
      </c>
      <c r="EZ114">
        <v>755</v>
      </c>
      <c r="FA114">
        <v>761</v>
      </c>
      <c r="FB114">
        <v>768</v>
      </c>
      <c r="FC114">
        <v>771</v>
      </c>
      <c r="FD114">
        <v>776</v>
      </c>
      <c r="FE114">
        <v>780</v>
      </c>
      <c r="FF114">
        <v>781</v>
      </c>
      <c r="FG114">
        <v>785</v>
      </c>
      <c r="FH114">
        <v>791</v>
      </c>
    </row>
    <row r="115" spans="2:164" x14ac:dyDescent="0.35">
      <c r="B115" t="s">
        <v>47</v>
      </c>
      <c r="C115">
        <v>51</v>
      </c>
      <c r="D115">
        <v>9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1</v>
      </c>
      <c r="AB115">
        <v>1</v>
      </c>
      <c r="AC115">
        <v>1</v>
      </c>
      <c r="AD115">
        <v>1</v>
      </c>
      <c r="AE115">
        <v>1</v>
      </c>
      <c r="AF115">
        <v>12</v>
      </c>
      <c r="AG115">
        <v>12</v>
      </c>
      <c r="AH115">
        <v>12</v>
      </c>
      <c r="AI115">
        <v>14</v>
      </c>
      <c r="AJ115">
        <v>14</v>
      </c>
      <c r="AK115">
        <v>14</v>
      </c>
      <c r="AL115">
        <v>14</v>
      </c>
      <c r="AM115">
        <v>14</v>
      </c>
      <c r="AN115">
        <v>15</v>
      </c>
      <c r="AO115">
        <v>16</v>
      </c>
      <c r="AP115">
        <v>16</v>
      </c>
      <c r="AQ115">
        <v>16</v>
      </c>
      <c r="AR115">
        <v>16</v>
      </c>
      <c r="AS115">
        <v>16</v>
      </c>
      <c r="AT115">
        <v>16</v>
      </c>
      <c r="AU115">
        <v>16</v>
      </c>
      <c r="AV115">
        <v>16</v>
      </c>
      <c r="AW115">
        <v>17</v>
      </c>
      <c r="AX115">
        <v>18</v>
      </c>
      <c r="AY115">
        <v>18</v>
      </c>
      <c r="AZ115">
        <v>18</v>
      </c>
      <c r="BA115">
        <v>18</v>
      </c>
      <c r="BB115">
        <v>25</v>
      </c>
      <c r="BC115">
        <v>25</v>
      </c>
      <c r="BD115">
        <v>46</v>
      </c>
      <c r="BE115">
        <v>46</v>
      </c>
      <c r="BF115">
        <v>46</v>
      </c>
      <c r="BG115">
        <v>67</v>
      </c>
      <c r="BH115">
        <v>67</v>
      </c>
      <c r="BI115">
        <v>105</v>
      </c>
      <c r="BJ115">
        <v>113</v>
      </c>
      <c r="BK115">
        <v>180</v>
      </c>
      <c r="BL115">
        <v>233</v>
      </c>
      <c r="BM115">
        <v>266</v>
      </c>
      <c r="BN115">
        <v>266</v>
      </c>
      <c r="BO115">
        <v>3243</v>
      </c>
      <c r="BP115">
        <v>3547</v>
      </c>
      <c r="BQ115">
        <v>5673</v>
      </c>
      <c r="BR115">
        <v>6658</v>
      </c>
      <c r="BS115">
        <v>8481</v>
      </c>
      <c r="BT115">
        <v>9211</v>
      </c>
      <c r="BU115">
        <v>13500</v>
      </c>
      <c r="BV115">
        <v>16100</v>
      </c>
      <c r="BW115">
        <v>18700</v>
      </c>
      <c r="BX115">
        <v>22440</v>
      </c>
      <c r="BY115">
        <v>24575</v>
      </c>
      <c r="BZ115">
        <v>26400</v>
      </c>
      <c r="CA115">
        <v>28700</v>
      </c>
      <c r="CB115">
        <v>28700</v>
      </c>
      <c r="CC115">
        <v>36081</v>
      </c>
      <c r="CD115">
        <v>46300</v>
      </c>
      <c r="CE115">
        <v>52407</v>
      </c>
      <c r="CF115">
        <v>53913</v>
      </c>
      <c r="CG115">
        <v>57400</v>
      </c>
      <c r="CH115">
        <v>60300</v>
      </c>
      <c r="CI115">
        <v>64300</v>
      </c>
      <c r="CJ115">
        <v>68200</v>
      </c>
      <c r="CK115">
        <v>72600</v>
      </c>
      <c r="CL115">
        <v>77000</v>
      </c>
      <c r="CM115">
        <v>83114</v>
      </c>
      <c r="CN115">
        <v>85400</v>
      </c>
      <c r="CO115">
        <v>88000</v>
      </c>
      <c r="CP115">
        <v>91500</v>
      </c>
      <c r="CQ115">
        <v>95200</v>
      </c>
      <c r="CR115">
        <v>99400</v>
      </c>
      <c r="CS115">
        <v>103300</v>
      </c>
      <c r="CT115">
        <v>109800</v>
      </c>
      <c r="CU115">
        <v>109800</v>
      </c>
      <c r="CV115">
        <v>112000</v>
      </c>
      <c r="CW115">
        <v>114500</v>
      </c>
      <c r="CX115">
        <v>117400</v>
      </c>
      <c r="CY115">
        <v>120400</v>
      </c>
      <c r="CZ115">
        <v>123500</v>
      </c>
      <c r="DA115">
        <v>126900</v>
      </c>
      <c r="DB115">
        <v>129000</v>
      </c>
      <c r="DC115">
        <v>130600</v>
      </c>
      <c r="DD115">
        <v>132700</v>
      </c>
      <c r="DE115">
        <v>135100</v>
      </c>
      <c r="DF115">
        <v>139900</v>
      </c>
      <c r="DG115">
        <v>141700</v>
      </c>
      <c r="DH115">
        <v>141700</v>
      </c>
      <c r="DI115">
        <v>143300</v>
      </c>
      <c r="DJ115">
        <v>144400</v>
      </c>
      <c r="DK115">
        <v>145617</v>
      </c>
      <c r="DL115">
        <v>147200</v>
      </c>
      <c r="DM115">
        <v>148700</v>
      </c>
      <c r="DN115">
        <v>150300</v>
      </c>
      <c r="DO115">
        <v>151597</v>
      </c>
      <c r="DP115">
        <v>152600</v>
      </c>
      <c r="DQ115">
        <v>154011</v>
      </c>
      <c r="DR115">
        <v>155041</v>
      </c>
      <c r="DS115">
        <v>155681</v>
      </c>
      <c r="DT115">
        <v>156966</v>
      </c>
      <c r="DU115">
        <v>158087</v>
      </c>
      <c r="DV115">
        <v>159064</v>
      </c>
      <c r="DW115">
        <v>159716</v>
      </c>
      <c r="DX115">
        <v>160281</v>
      </c>
      <c r="DY115">
        <v>161199</v>
      </c>
      <c r="DZ115">
        <v>161967</v>
      </c>
      <c r="EA115">
        <v>162820</v>
      </c>
      <c r="EB115">
        <v>163360</v>
      </c>
      <c r="EC115">
        <v>164245</v>
      </c>
      <c r="ED115">
        <v>164908</v>
      </c>
      <c r="EE115">
        <v>165352</v>
      </c>
      <c r="EF115">
        <v>165632</v>
      </c>
      <c r="EG115">
        <v>166609</v>
      </c>
      <c r="EH115">
        <v>167453</v>
      </c>
      <c r="EI115">
        <v>167909</v>
      </c>
      <c r="EJ115">
        <v>168480</v>
      </c>
      <c r="EK115">
        <v>168958</v>
      </c>
      <c r="EL115">
        <v>169224</v>
      </c>
      <c r="EM115">
        <v>169556</v>
      </c>
      <c r="EN115">
        <v>170129</v>
      </c>
      <c r="EO115">
        <v>170630</v>
      </c>
      <c r="EP115">
        <v>170961</v>
      </c>
      <c r="EQ115">
        <v>171535</v>
      </c>
      <c r="ER115">
        <v>171970</v>
      </c>
      <c r="ES115">
        <v>172089</v>
      </c>
      <c r="ET115">
        <v>172692</v>
      </c>
      <c r="EU115">
        <v>172842</v>
      </c>
      <c r="EV115">
        <v>173599</v>
      </c>
      <c r="EW115">
        <v>173847</v>
      </c>
      <c r="EX115">
        <v>173972</v>
      </c>
      <c r="EY115">
        <v>174609</v>
      </c>
      <c r="EZ115">
        <v>174740</v>
      </c>
      <c r="FA115">
        <v>175143</v>
      </c>
      <c r="FB115">
        <v>175825</v>
      </c>
      <c r="FC115">
        <v>176422</v>
      </c>
      <c r="FD115">
        <v>176764</v>
      </c>
      <c r="FE115">
        <v>177149</v>
      </c>
      <c r="FF115">
        <v>177518</v>
      </c>
      <c r="FG115">
        <v>177657</v>
      </c>
      <c r="FH115">
        <v>177770</v>
      </c>
    </row>
    <row r="116" spans="2:164" x14ac:dyDescent="0.35">
      <c r="B116" t="s">
        <v>214</v>
      </c>
      <c r="C116">
        <v>7.9465000000000003</v>
      </c>
      <c r="D116">
        <v>-1.0232000000000001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1</v>
      </c>
      <c r="BR116">
        <v>2</v>
      </c>
      <c r="BS116">
        <v>2</v>
      </c>
      <c r="BT116">
        <v>2</v>
      </c>
      <c r="BU116">
        <v>2</v>
      </c>
      <c r="BV116">
        <v>31</v>
      </c>
      <c r="BW116">
        <v>31</v>
      </c>
      <c r="BX116">
        <v>31</v>
      </c>
      <c r="BY116">
        <v>31</v>
      </c>
      <c r="BZ116">
        <v>31</v>
      </c>
      <c r="CA116">
        <v>31</v>
      </c>
      <c r="CB116">
        <v>31</v>
      </c>
      <c r="CC116">
        <v>31</v>
      </c>
      <c r="CD116">
        <v>34</v>
      </c>
      <c r="CE116">
        <v>3</v>
      </c>
      <c r="CF116">
        <v>4</v>
      </c>
      <c r="CG116">
        <v>4</v>
      </c>
      <c r="CH116">
        <v>4</v>
      </c>
      <c r="CI116">
        <v>4</v>
      </c>
      <c r="CJ116">
        <v>17</v>
      </c>
      <c r="CK116">
        <v>17</v>
      </c>
      <c r="CL116">
        <v>83</v>
      </c>
      <c r="CM116">
        <v>83</v>
      </c>
      <c r="CN116">
        <v>99</v>
      </c>
      <c r="CO116">
        <v>99</v>
      </c>
      <c r="CP116">
        <v>99</v>
      </c>
      <c r="CQ116">
        <v>99</v>
      </c>
      <c r="CR116">
        <v>99</v>
      </c>
      <c r="CS116">
        <v>99</v>
      </c>
      <c r="CT116">
        <v>134</v>
      </c>
      <c r="CU116">
        <v>134</v>
      </c>
      <c r="CV116">
        <v>155</v>
      </c>
      <c r="CW116">
        <v>155</v>
      </c>
      <c r="CX116">
        <v>188</v>
      </c>
      <c r="CY116">
        <v>188</v>
      </c>
      <c r="CZ116">
        <v>212</v>
      </c>
      <c r="DA116">
        <v>212</v>
      </c>
      <c r="DB116">
        <v>229</v>
      </c>
      <c r="DC116">
        <v>229</v>
      </c>
      <c r="DD116">
        <v>294</v>
      </c>
      <c r="DE116">
        <v>294</v>
      </c>
      <c r="DF116">
        <v>294</v>
      </c>
      <c r="DG116">
        <v>303</v>
      </c>
      <c r="DH116">
        <v>323</v>
      </c>
      <c r="DI116">
        <v>378</v>
      </c>
      <c r="DJ116">
        <v>378</v>
      </c>
      <c r="DK116">
        <v>494</v>
      </c>
      <c r="DL116">
        <v>494</v>
      </c>
      <c r="DM116">
        <v>514</v>
      </c>
      <c r="DN116">
        <v>674</v>
      </c>
      <c r="DO116">
        <v>1460</v>
      </c>
      <c r="DP116">
        <v>1754</v>
      </c>
      <c r="DQ116">
        <v>1754</v>
      </c>
      <c r="DR116">
        <v>1754</v>
      </c>
      <c r="DS116">
        <v>1773</v>
      </c>
      <c r="DT116">
        <v>1898</v>
      </c>
      <c r="DU116">
        <v>1898</v>
      </c>
      <c r="DV116">
        <v>1951</v>
      </c>
      <c r="DW116">
        <v>1978</v>
      </c>
      <c r="DX116">
        <v>1998</v>
      </c>
      <c r="DY116">
        <v>2070</v>
      </c>
      <c r="DZ116">
        <v>2317</v>
      </c>
      <c r="EA116">
        <v>2412</v>
      </c>
      <c r="EB116">
        <v>2412</v>
      </c>
      <c r="EC116">
        <v>2421</v>
      </c>
      <c r="ED116">
        <v>2540</v>
      </c>
      <c r="EE116">
        <v>2947</v>
      </c>
      <c r="EF116">
        <v>2947</v>
      </c>
      <c r="EG116">
        <v>2986</v>
      </c>
      <c r="EH116">
        <v>3132</v>
      </c>
      <c r="EI116">
        <v>3189</v>
      </c>
      <c r="EJ116">
        <v>3457</v>
      </c>
      <c r="EK116">
        <v>3547</v>
      </c>
      <c r="EL116">
        <v>3636</v>
      </c>
      <c r="EM116">
        <v>3645</v>
      </c>
      <c r="EN116">
        <v>3755</v>
      </c>
      <c r="EO116">
        <v>3755</v>
      </c>
      <c r="EP116">
        <v>3824</v>
      </c>
      <c r="EQ116">
        <v>3921</v>
      </c>
      <c r="ER116">
        <v>3979</v>
      </c>
      <c r="ES116">
        <v>4258</v>
      </c>
      <c r="ET116">
        <v>4258</v>
      </c>
      <c r="EU116">
        <v>4326</v>
      </c>
      <c r="EV116">
        <v>4410</v>
      </c>
      <c r="EW116">
        <v>4468</v>
      </c>
      <c r="EX116">
        <v>4548</v>
      </c>
      <c r="EY116">
        <v>10074</v>
      </c>
      <c r="EZ116">
        <v>10473</v>
      </c>
      <c r="FA116">
        <v>10473</v>
      </c>
      <c r="FB116">
        <v>10907</v>
      </c>
      <c r="FC116">
        <v>11078</v>
      </c>
      <c r="FD116">
        <v>11431</v>
      </c>
      <c r="FE116">
        <v>11755</v>
      </c>
      <c r="FF116">
        <v>12257</v>
      </c>
      <c r="FG116">
        <v>12720</v>
      </c>
      <c r="FH116">
        <v>12994</v>
      </c>
    </row>
    <row r="117" spans="2:164" x14ac:dyDescent="0.35">
      <c r="B117" t="s">
        <v>277</v>
      </c>
      <c r="C117">
        <v>12.1165</v>
      </c>
      <c r="D117">
        <v>-61.678999999999903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6</v>
      </c>
      <c r="CN117">
        <v>6</v>
      </c>
      <c r="CO117">
        <v>6</v>
      </c>
      <c r="CP117">
        <v>6</v>
      </c>
      <c r="CQ117">
        <v>6</v>
      </c>
      <c r="CR117">
        <v>6</v>
      </c>
      <c r="CS117">
        <v>6</v>
      </c>
      <c r="CT117">
        <v>7</v>
      </c>
      <c r="CU117">
        <v>7</v>
      </c>
      <c r="CV117">
        <v>7</v>
      </c>
      <c r="CW117">
        <v>7</v>
      </c>
      <c r="CX117">
        <v>10</v>
      </c>
      <c r="CY117">
        <v>13</v>
      </c>
      <c r="CZ117">
        <v>13</v>
      </c>
      <c r="DA117">
        <v>13</v>
      </c>
      <c r="DB117">
        <v>13</v>
      </c>
      <c r="DC117">
        <v>13</v>
      </c>
      <c r="DD117">
        <v>13</v>
      </c>
      <c r="DE117">
        <v>13</v>
      </c>
      <c r="DF117">
        <v>13</v>
      </c>
      <c r="DG117">
        <v>13</v>
      </c>
      <c r="DH117">
        <v>13</v>
      </c>
      <c r="DI117">
        <v>13</v>
      </c>
      <c r="DJ117">
        <v>13</v>
      </c>
      <c r="DK117">
        <v>13</v>
      </c>
      <c r="DL117">
        <v>13</v>
      </c>
      <c r="DM117">
        <v>13</v>
      </c>
      <c r="DN117">
        <v>14</v>
      </c>
      <c r="DO117">
        <v>14</v>
      </c>
      <c r="DP117">
        <v>14</v>
      </c>
      <c r="DQ117">
        <v>14</v>
      </c>
      <c r="DR117">
        <v>14</v>
      </c>
      <c r="DS117">
        <v>14</v>
      </c>
      <c r="DT117">
        <v>17</v>
      </c>
      <c r="DU117">
        <v>17</v>
      </c>
      <c r="DV117">
        <v>17</v>
      </c>
      <c r="DW117">
        <v>17</v>
      </c>
      <c r="DX117">
        <v>17</v>
      </c>
      <c r="DY117">
        <v>18</v>
      </c>
      <c r="DZ117">
        <v>18</v>
      </c>
      <c r="EA117">
        <v>18</v>
      </c>
      <c r="EB117">
        <v>18</v>
      </c>
      <c r="EC117">
        <v>18</v>
      </c>
      <c r="ED117">
        <v>18</v>
      </c>
      <c r="EE117">
        <v>18</v>
      </c>
      <c r="EF117">
        <v>18</v>
      </c>
      <c r="EG117">
        <v>18</v>
      </c>
      <c r="EH117">
        <v>18</v>
      </c>
      <c r="EI117">
        <v>18</v>
      </c>
      <c r="EJ117">
        <v>22</v>
      </c>
      <c r="EK117">
        <v>22</v>
      </c>
      <c r="EL117">
        <v>22</v>
      </c>
      <c r="EM117">
        <v>22</v>
      </c>
      <c r="EN117">
        <v>22</v>
      </c>
      <c r="EO117">
        <v>22</v>
      </c>
      <c r="EP117">
        <v>22</v>
      </c>
      <c r="EQ117">
        <v>22</v>
      </c>
      <c r="ER117">
        <v>22</v>
      </c>
      <c r="ES117">
        <v>22</v>
      </c>
      <c r="ET117">
        <v>22</v>
      </c>
      <c r="EU117">
        <v>22</v>
      </c>
      <c r="EV117">
        <v>22</v>
      </c>
      <c r="EW117">
        <v>23</v>
      </c>
      <c r="EX117">
        <v>23</v>
      </c>
      <c r="EY117">
        <v>23</v>
      </c>
      <c r="EZ117">
        <v>23</v>
      </c>
      <c r="FA117">
        <v>23</v>
      </c>
      <c r="FB117">
        <v>23</v>
      </c>
      <c r="FC117">
        <v>23</v>
      </c>
      <c r="FD117">
        <v>23</v>
      </c>
      <c r="FE117">
        <v>23</v>
      </c>
      <c r="FF117">
        <v>23</v>
      </c>
      <c r="FG117">
        <v>23</v>
      </c>
      <c r="FH117">
        <v>23</v>
      </c>
    </row>
    <row r="118" spans="2:164" x14ac:dyDescent="0.35">
      <c r="B118" t="s">
        <v>72</v>
      </c>
      <c r="C118">
        <v>39.074199999999998</v>
      </c>
      <c r="D118">
        <v>21.824300000000001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8</v>
      </c>
      <c r="BF118">
        <v>8</v>
      </c>
      <c r="BG118">
        <v>8</v>
      </c>
      <c r="BH118">
        <v>8</v>
      </c>
      <c r="BI118">
        <v>8</v>
      </c>
      <c r="BJ118">
        <v>8</v>
      </c>
      <c r="BK118">
        <v>19</v>
      </c>
      <c r="BL118">
        <v>19</v>
      </c>
      <c r="BM118">
        <v>19</v>
      </c>
      <c r="BN118">
        <v>19</v>
      </c>
      <c r="BO118">
        <v>29</v>
      </c>
      <c r="BP118">
        <v>36</v>
      </c>
      <c r="BQ118">
        <v>36</v>
      </c>
      <c r="BR118">
        <v>52</v>
      </c>
      <c r="BS118">
        <v>52</v>
      </c>
      <c r="BT118">
        <v>52</v>
      </c>
      <c r="BU118">
        <v>52</v>
      </c>
      <c r="BV118">
        <v>52</v>
      </c>
      <c r="BW118">
        <v>52</v>
      </c>
      <c r="BX118">
        <v>61</v>
      </c>
      <c r="BY118">
        <v>78</v>
      </c>
      <c r="BZ118">
        <v>78</v>
      </c>
      <c r="CA118">
        <v>78</v>
      </c>
      <c r="CB118">
        <v>269</v>
      </c>
      <c r="CC118">
        <v>269</v>
      </c>
      <c r="CD118">
        <v>269</v>
      </c>
      <c r="CE118">
        <v>269</v>
      </c>
      <c r="CF118">
        <v>269</v>
      </c>
      <c r="CG118">
        <v>269</v>
      </c>
      <c r="CH118">
        <v>269</v>
      </c>
      <c r="CI118">
        <v>269</v>
      </c>
      <c r="CJ118">
        <v>269</v>
      </c>
      <c r="CK118">
        <v>269</v>
      </c>
      <c r="CL118">
        <v>269</v>
      </c>
      <c r="CM118">
        <v>269</v>
      </c>
      <c r="CN118">
        <v>269</v>
      </c>
      <c r="CO118">
        <v>269</v>
      </c>
      <c r="CP118">
        <v>269</v>
      </c>
      <c r="CQ118">
        <v>577</v>
      </c>
      <c r="CR118">
        <v>577</v>
      </c>
      <c r="CS118">
        <v>577</v>
      </c>
      <c r="CT118">
        <v>577</v>
      </c>
      <c r="CU118">
        <v>577</v>
      </c>
      <c r="CV118">
        <v>577</v>
      </c>
      <c r="CW118">
        <v>577</v>
      </c>
      <c r="CX118">
        <v>577</v>
      </c>
      <c r="CY118">
        <v>577</v>
      </c>
      <c r="CZ118">
        <v>1374</v>
      </c>
      <c r="DA118">
        <v>1374</v>
      </c>
      <c r="DB118">
        <v>1374</v>
      </c>
      <c r="DC118">
        <v>1374</v>
      </c>
      <c r="DD118">
        <v>1374</v>
      </c>
      <c r="DE118">
        <v>1374</v>
      </c>
      <c r="DF118">
        <v>1374</v>
      </c>
      <c r="DG118">
        <v>1374</v>
      </c>
      <c r="DH118">
        <v>1374</v>
      </c>
      <c r="DI118">
        <v>1374</v>
      </c>
      <c r="DJ118">
        <v>1374</v>
      </c>
      <c r="DK118">
        <v>1374</v>
      </c>
      <c r="DL118">
        <v>1374</v>
      </c>
      <c r="DM118">
        <v>1374</v>
      </c>
      <c r="DN118">
        <v>1374</v>
      </c>
      <c r="DO118">
        <v>1374</v>
      </c>
      <c r="DP118">
        <v>1374</v>
      </c>
      <c r="DQ118">
        <v>1374</v>
      </c>
      <c r="DR118">
        <v>1374</v>
      </c>
      <c r="DS118">
        <v>1374</v>
      </c>
      <c r="DT118">
        <v>1374</v>
      </c>
      <c r="DU118">
        <v>1374</v>
      </c>
      <c r="DV118">
        <v>1374</v>
      </c>
      <c r="DW118">
        <v>1374</v>
      </c>
      <c r="DX118">
        <v>1374</v>
      </c>
      <c r="DY118">
        <v>1374</v>
      </c>
      <c r="DZ118">
        <v>1374</v>
      </c>
      <c r="EA118">
        <v>1374</v>
      </c>
      <c r="EB118">
        <v>1374</v>
      </c>
      <c r="EC118">
        <v>1374</v>
      </c>
      <c r="ED118">
        <v>1374</v>
      </c>
      <c r="EE118">
        <v>1374</v>
      </c>
      <c r="EF118">
        <v>1374</v>
      </c>
      <c r="EG118">
        <v>1374</v>
      </c>
      <c r="EH118">
        <v>1374</v>
      </c>
      <c r="EI118">
        <v>1374</v>
      </c>
      <c r="EJ118">
        <v>1374</v>
      </c>
      <c r="EK118">
        <v>1374</v>
      </c>
      <c r="EL118">
        <v>1374</v>
      </c>
      <c r="EM118">
        <v>1374</v>
      </c>
      <c r="EN118">
        <v>1374</v>
      </c>
      <c r="EO118">
        <v>1374</v>
      </c>
      <c r="EP118">
        <v>1374</v>
      </c>
      <c r="EQ118">
        <v>1374</v>
      </c>
      <c r="ER118">
        <v>1374</v>
      </c>
      <c r="ES118">
        <v>1374</v>
      </c>
      <c r="ET118">
        <v>1374</v>
      </c>
      <c r="EU118">
        <v>1374</v>
      </c>
      <c r="EV118">
        <v>1374</v>
      </c>
      <c r="EW118">
        <v>1374</v>
      </c>
      <c r="EX118">
        <v>1374</v>
      </c>
      <c r="EY118">
        <v>1374</v>
      </c>
      <c r="EZ118">
        <v>1374</v>
      </c>
      <c r="FA118">
        <v>1374</v>
      </c>
      <c r="FB118">
        <v>1374</v>
      </c>
      <c r="FC118">
        <v>1374</v>
      </c>
      <c r="FD118">
        <v>1374</v>
      </c>
      <c r="FE118">
        <v>1374</v>
      </c>
      <c r="FF118">
        <v>1374</v>
      </c>
      <c r="FG118">
        <v>1374</v>
      </c>
      <c r="FH118">
        <v>1374</v>
      </c>
    </row>
    <row r="119" spans="2:164" x14ac:dyDescent="0.35">
      <c r="B119" t="s">
        <v>222</v>
      </c>
      <c r="C119">
        <v>15.7835</v>
      </c>
      <c r="D119">
        <v>-90.230800000000002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4</v>
      </c>
      <c r="BQ119">
        <v>4</v>
      </c>
      <c r="BR119">
        <v>4</v>
      </c>
      <c r="BS119">
        <v>10</v>
      </c>
      <c r="BT119">
        <v>10</v>
      </c>
      <c r="BU119">
        <v>10</v>
      </c>
      <c r="BV119">
        <v>12</v>
      </c>
      <c r="BW119">
        <v>12</v>
      </c>
      <c r="BX119">
        <v>12</v>
      </c>
      <c r="BY119">
        <v>12</v>
      </c>
      <c r="BZ119">
        <v>15</v>
      </c>
      <c r="CA119">
        <v>15</v>
      </c>
      <c r="CB119">
        <v>15</v>
      </c>
      <c r="CC119">
        <v>17</v>
      </c>
      <c r="CD119">
        <v>17</v>
      </c>
      <c r="CE119">
        <v>17</v>
      </c>
      <c r="CF119">
        <v>17</v>
      </c>
      <c r="CG119">
        <v>19</v>
      </c>
      <c r="CH119">
        <v>19</v>
      </c>
      <c r="CI119">
        <v>19</v>
      </c>
      <c r="CJ119">
        <v>19</v>
      </c>
      <c r="CK119">
        <v>19</v>
      </c>
      <c r="CL119">
        <v>19</v>
      </c>
      <c r="CM119">
        <v>21</v>
      </c>
      <c r="CN119">
        <v>21</v>
      </c>
      <c r="CO119">
        <v>21</v>
      </c>
      <c r="CP119">
        <v>21</v>
      </c>
      <c r="CQ119">
        <v>24</v>
      </c>
      <c r="CR119">
        <v>24</v>
      </c>
      <c r="CS119">
        <v>30</v>
      </c>
      <c r="CT119">
        <v>30</v>
      </c>
      <c r="CU119">
        <v>45</v>
      </c>
      <c r="CV119">
        <v>49</v>
      </c>
      <c r="CW119">
        <v>49</v>
      </c>
      <c r="CX119">
        <v>49</v>
      </c>
      <c r="CY119">
        <v>62</v>
      </c>
      <c r="CZ119">
        <v>66</v>
      </c>
      <c r="DA119">
        <v>72</v>
      </c>
      <c r="DB119">
        <v>72</v>
      </c>
      <c r="DC119">
        <v>72</v>
      </c>
      <c r="DD119">
        <v>79</v>
      </c>
      <c r="DE119">
        <v>79</v>
      </c>
      <c r="DF119">
        <v>86</v>
      </c>
      <c r="DG119">
        <v>90</v>
      </c>
      <c r="DH119">
        <v>101</v>
      </c>
      <c r="DI119">
        <v>104</v>
      </c>
      <c r="DJ119">
        <v>110</v>
      </c>
      <c r="DK119">
        <v>111</v>
      </c>
      <c r="DL119">
        <v>120</v>
      </c>
      <c r="DM119">
        <v>121</v>
      </c>
      <c r="DN119">
        <v>129</v>
      </c>
      <c r="DO119">
        <v>135</v>
      </c>
      <c r="DP119">
        <v>138</v>
      </c>
      <c r="DQ119">
        <v>138</v>
      </c>
      <c r="DR119">
        <v>138</v>
      </c>
      <c r="DS119">
        <v>155</v>
      </c>
      <c r="DT119">
        <v>159</v>
      </c>
      <c r="DU119">
        <v>222</v>
      </c>
      <c r="DV119">
        <v>222</v>
      </c>
      <c r="DW119">
        <v>244</v>
      </c>
      <c r="DX119">
        <v>258</v>
      </c>
      <c r="DY119">
        <v>274</v>
      </c>
      <c r="DZ119">
        <v>289</v>
      </c>
      <c r="EA119">
        <v>493</v>
      </c>
      <c r="EB119">
        <v>565</v>
      </c>
      <c r="EC119">
        <v>648</v>
      </c>
      <c r="ED119">
        <v>706</v>
      </c>
      <c r="EE119">
        <v>735</v>
      </c>
      <c r="EF119">
        <v>795</v>
      </c>
      <c r="EG119">
        <v>824</v>
      </c>
      <c r="EH119">
        <v>929</v>
      </c>
      <c r="EI119">
        <v>979</v>
      </c>
      <c r="EJ119">
        <v>1053</v>
      </c>
      <c r="EK119">
        <v>1133</v>
      </c>
      <c r="EL119">
        <v>1261</v>
      </c>
      <c r="EM119">
        <v>1323</v>
      </c>
      <c r="EN119">
        <v>1413</v>
      </c>
      <c r="EO119">
        <v>1504</v>
      </c>
      <c r="EP119">
        <v>1567</v>
      </c>
      <c r="EQ119">
        <v>1702</v>
      </c>
      <c r="ER119">
        <v>1804</v>
      </c>
      <c r="ES119">
        <v>1886</v>
      </c>
      <c r="ET119">
        <v>1966</v>
      </c>
      <c r="EU119">
        <v>2096</v>
      </c>
      <c r="EV119">
        <v>2200</v>
      </c>
      <c r="EW119">
        <v>2290</v>
      </c>
      <c r="EX119">
        <v>2419</v>
      </c>
      <c r="EY119">
        <v>2558</v>
      </c>
      <c r="EZ119">
        <v>2711</v>
      </c>
      <c r="FA119">
        <v>2818</v>
      </c>
      <c r="FB119">
        <v>2897</v>
      </c>
      <c r="FC119">
        <v>2930</v>
      </c>
      <c r="FD119">
        <v>2949</v>
      </c>
      <c r="FE119">
        <v>3028</v>
      </c>
      <c r="FF119">
        <v>3123</v>
      </c>
      <c r="FG119">
        <v>3152</v>
      </c>
      <c r="FH119">
        <v>3170</v>
      </c>
    </row>
    <row r="120" spans="2:164" x14ac:dyDescent="0.35">
      <c r="B120" t="s">
        <v>210</v>
      </c>
      <c r="C120">
        <v>9.9456000000000007</v>
      </c>
      <c r="D120">
        <v>-9.6966000000000001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2</v>
      </c>
      <c r="BZ120">
        <v>5</v>
      </c>
      <c r="CA120">
        <v>5</v>
      </c>
      <c r="CB120">
        <v>5</v>
      </c>
      <c r="CC120">
        <v>5</v>
      </c>
      <c r="CD120">
        <v>5</v>
      </c>
      <c r="CE120">
        <v>11</v>
      </c>
      <c r="CF120">
        <v>15</v>
      </c>
      <c r="CG120">
        <v>17</v>
      </c>
      <c r="CH120">
        <v>17</v>
      </c>
      <c r="CI120">
        <v>17</v>
      </c>
      <c r="CJ120">
        <v>31</v>
      </c>
      <c r="CK120">
        <v>31</v>
      </c>
      <c r="CL120">
        <v>49</v>
      </c>
      <c r="CM120">
        <v>59</v>
      </c>
      <c r="CN120">
        <v>65</v>
      </c>
      <c r="CO120">
        <v>87</v>
      </c>
      <c r="CP120">
        <v>122</v>
      </c>
      <c r="CQ120">
        <v>127</v>
      </c>
      <c r="CR120">
        <v>164</v>
      </c>
      <c r="CS120">
        <v>170</v>
      </c>
      <c r="CT120">
        <v>191</v>
      </c>
      <c r="CU120">
        <v>208</v>
      </c>
      <c r="CV120">
        <v>208</v>
      </c>
      <c r="CW120">
        <v>246</v>
      </c>
      <c r="CX120">
        <v>269</v>
      </c>
      <c r="CY120">
        <v>313</v>
      </c>
      <c r="CZ120">
        <v>329</v>
      </c>
      <c r="DA120">
        <v>342</v>
      </c>
      <c r="DB120">
        <v>405</v>
      </c>
      <c r="DC120">
        <v>405</v>
      </c>
      <c r="DD120">
        <v>450</v>
      </c>
      <c r="DE120">
        <v>498</v>
      </c>
      <c r="DF120">
        <v>597</v>
      </c>
      <c r="DG120">
        <v>629</v>
      </c>
      <c r="DH120">
        <v>663</v>
      </c>
      <c r="DI120">
        <v>698</v>
      </c>
      <c r="DJ120">
        <v>714</v>
      </c>
      <c r="DK120">
        <v>714</v>
      </c>
      <c r="DL120">
        <v>816</v>
      </c>
      <c r="DM120">
        <v>856</v>
      </c>
      <c r="DN120">
        <v>895</v>
      </c>
      <c r="DO120">
        <v>895</v>
      </c>
      <c r="DP120">
        <v>1133</v>
      </c>
      <c r="DQ120">
        <v>1133</v>
      </c>
      <c r="DR120">
        <v>1263</v>
      </c>
      <c r="DS120">
        <v>1525</v>
      </c>
      <c r="DT120">
        <v>1525</v>
      </c>
      <c r="DU120">
        <v>1575</v>
      </c>
      <c r="DV120">
        <v>1575</v>
      </c>
      <c r="DW120">
        <v>1631</v>
      </c>
      <c r="DX120">
        <v>1673</v>
      </c>
      <c r="DY120">
        <v>1673</v>
      </c>
      <c r="DZ120">
        <v>1673</v>
      </c>
      <c r="EA120">
        <v>1673</v>
      </c>
      <c r="EB120">
        <v>1950</v>
      </c>
      <c r="EC120">
        <v>2000</v>
      </c>
      <c r="ED120">
        <v>2030</v>
      </c>
      <c r="EE120">
        <v>2030</v>
      </c>
      <c r="EF120">
        <v>2135</v>
      </c>
      <c r="EG120">
        <v>2267</v>
      </c>
      <c r="EH120">
        <v>2332</v>
      </c>
      <c r="EI120">
        <v>2512</v>
      </c>
      <c r="EJ120">
        <v>2667</v>
      </c>
      <c r="EK120">
        <v>2857</v>
      </c>
      <c r="EL120">
        <v>2877</v>
      </c>
      <c r="EM120">
        <v>2918</v>
      </c>
      <c r="EN120">
        <v>2942</v>
      </c>
      <c r="EO120">
        <v>2942</v>
      </c>
      <c r="EP120">
        <v>3033</v>
      </c>
      <c r="EQ120">
        <v>3106</v>
      </c>
      <c r="ER120">
        <v>3213</v>
      </c>
      <c r="ES120">
        <v>3234</v>
      </c>
      <c r="ET120">
        <v>3259</v>
      </c>
      <c r="EU120">
        <v>3327</v>
      </c>
      <c r="EV120">
        <v>3364</v>
      </c>
      <c r="EW120">
        <v>3467</v>
      </c>
      <c r="EX120">
        <v>3522</v>
      </c>
      <c r="EY120">
        <v>3630</v>
      </c>
      <c r="EZ120">
        <v>3669</v>
      </c>
      <c r="FA120">
        <v>3669</v>
      </c>
      <c r="FB120">
        <v>3685</v>
      </c>
      <c r="FC120">
        <v>3861</v>
      </c>
      <c r="FD120">
        <v>3861</v>
      </c>
      <c r="FE120">
        <v>4155</v>
      </c>
      <c r="FF120">
        <v>4215</v>
      </c>
      <c r="FG120">
        <v>4282</v>
      </c>
      <c r="FH120">
        <v>4296</v>
      </c>
    </row>
    <row r="121" spans="2:164" x14ac:dyDescent="0.35">
      <c r="B121" t="s">
        <v>290</v>
      </c>
      <c r="C121">
        <v>11.803699999999999</v>
      </c>
      <c r="D121">
        <v>-15.180400000000001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3</v>
      </c>
      <c r="CP121">
        <v>3</v>
      </c>
      <c r="CQ121">
        <v>3</v>
      </c>
      <c r="CR121">
        <v>3</v>
      </c>
      <c r="CS121">
        <v>3</v>
      </c>
      <c r="CT121">
        <v>3</v>
      </c>
      <c r="CU121">
        <v>3</v>
      </c>
      <c r="CV121">
        <v>3</v>
      </c>
      <c r="CW121">
        <v>18</v>
      </c>
      <c r="CX121">
        <v>18</v>
      </c>
      <c r="CY121">
        <v>19</v>
      </c>
      <c r="CZ121">
        <v>19</v>
      </c>
      <c r="DA121">
        <v>19</v>
      </c>
      <c r="DB121">
        <v>19</v>
      </c>
      <c r="DC121">
        <v>19</v>
      </c>
      <c r="DD121">
        <v>19</v>
      </c>
      <c r="DE121">
        <v>19</v>
      </c>
      <c r="DF121">
        <v>24</v>
      </c>
      <c r="DG121">
        <v>25</v>
      </c>
      <c r="DH121">
        <v>25</v>
      </c>
      <c r="DI121">
        <v>25</v>
      </c>
      <c r="DJ121">
        <v>26</v>
      </c>
      <c r="DK121">
        <v>26</v>
      </c>
      <c r="DL121">
        <v>26</v>
      </c>
      <c r="DM121">
        <v>26</v>
      </c>
      <c r="DN121">
        <v>26</v>
      </c>
      <c r="DO121">
        <v>26</v>
      </c>
      <c r="DP121">
        <v>26</v>
      </c>
      <c r="DQ121">
        <v>26</v>
      </c>
      <c r="DR121">
        <v>38</v>
      </c>
      <c r="DS121">
        <v>42</v>
      </c>
      <c r="DT121">
        <v>42</v>
      </c>
      <c r="DU121">
        <v>42</v>
      </c>
      <c r="DV121">
        <v>42</v>
      </c>
      <c r="DW121">
        <v>42</v>
      </c>
      <c r="DX121">
        <v>42</v>
      </c>
      <c r="DY121">
        <v>42</v>
      </c>
      <c r="DZ121">
        <v>42</v>
      </c>
      <c r="EA121">
        <v>42</v>
      </c>
      <c r="EB121">
        <v>42</v>
      </c>
      <c r="EC121">
        <v>42</v>
      </c>
      <c r="ED121">
        <v>42</v>
      </c>
      <c r="EE121">
        <v>42</v>
      </c>
      <c r="EF121">
        <v>53</v>
      </c>
      <c r="EG121">
        <v>53</v>
      </c>
      <c r="EH121">
        <v>53</v>
      </c>
      <c r="EI121">
        <v>53</v>
      </c>
      <c r="EJ121">
        <v>153</v>
      </c>
      <c r="EK121">
        <v>153</v>
      </c>
      <c r="EL121">
        <v>153</v>
      </c>
      <c r="EM121">
        <v>153</v>
      </c>
      <c r="EN121">
        <v>153</v>
      </c>
      <c r="EO121">
        <v>153</v>
      </c>
      <c r="EP121">
        <v>153</v>
      </c>
      <c r="EQ121">
        <v>153</v>
      </c>
      <c r="ER121">
        <v>153</v>
      </c>
      <c r="ES121">
        <v>153</v>
      </c>
      <c r="ET121">
        <v>153</v>
      </c>
      <c r="EU121">
        <v>153</v>
      </c>
      <c r="EV121">
        <v>153</v>
      </c>
      <c r="EW121">
        <v>153</v>
      </c>
      <c r="EX121">
        <v>153</v>
      </c>
      <c r="EY121">
        <v>153</v>
      </c>
      <c r="EZ121">
        <v>153</v>
      </c>
      <c r="FA121">
        <v>191</v>
      </c>
      <c r="FB121">
        <v>191</v>
      </c>
      <c r="FC121">
        <v>191</v>
      </c>
      <c r="FD121">
        <v>191</v>
      </c>
      <c r="FE121">
        <v>191</v>
      </c>
      <c r="FF121">
        <v>317</v>
      </c>
      <c r="FG121">
        <v>317</v>
      </c>
      <c r="FH121">
        <v>317</v>
      </c>
    </row>
    <row r="122" spans="2:164" x14ac:dyDescent="0.35">
      <c r="B122" t="s">
        <v>199</v>
      </c>
      <c r="C122">
        <v>5</v>
      </c>
      <c r="D122">
        <v>-58.75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8</v>
      </c>
      <c r="CC122">
        <v>8</v>
      </c>
      <c r="CD122">
        <v>8</v>
      </c>
      <c r="CE122">
        <v>8</v>
      </c>
      <c r="CF122">
        <v>8</v>
      </c>
      <c r="CG122">
        <v>8</v>
      </c>
      <c r="CH122">
        <v>8</v>
      </c>
      <c r="CI122">
        <v>8</v>
      </c>
      <c r="CJ122">
        <v>8</v>
      </c>
      <c r="CK122">
        <v>8</v>
      </c>
      <c r="CL122">
        <v>8</v>
      </c>
      <c r="CM122">
        <v>9</v>
      </c>
      <c r="CN122">
        <v>9</v>
      </c>
      <c r="CO122">
        <v>9</v>
      </c>
      <c r="CP122">
        <v>9</v>
      </c>
      <c r="CQ122">
        <v>9</v>
      </c>
      <c r="CR122">
        <v>9</v>
      </c>
      <c r="CS122">
        <v>9</v>
      </c>
      <c r="CT122">
        <v>12</v>
      </c>
      <c r="CU122">
        <v>12</v>
      </c>
      <c r="CV122">
        <v>12</v>
      </c>
      <c r="CW122">
        <v>15</v>
      </c>
      <c r="CX122">
        <v>15</v>
      </c>
      <c r="CY122">
        <v>18</v>
      </c>
      <c r="CZ122">
        <v>22</v>
      </c>
      <c r="DA122">
        <v>22</v>
      </c>
      <c r="DB122">
        <v>22</v>
      </c>
      <c r="DC122">
        <v>22</v>
      </c>
      <c r="DD122">
        <v>27</v>
      </c>
      <c r="DE122">
        <v>27</v>
      </c>
      <c r="DF122">
        <v>27</v>
      </c>
      <c r="DG122">
        <v>27</v>
      </c>
      <c r="DH122">
        <v>35</v>
      </c>
      <c r="DI122">
        <v>35</v>
      </c>
      <c r="DJ122">
        <v>35</v>
      </c>
      <c r="DK122">
        <v>36</v>
      </c>
      <c r="DL122">
        <v>36</v>
      </c>
      <c r="DM122">
        <v>41</v>
      </c>
      <c r="DN122">
        <v>42</v>
      </c>
      <c r="DO122">
        <v>43</v>
      </c>
      <c r="DP122">
        <v>43</v>
      </c>
      <c r="DQ122">
        <v>43</v>
      </c>
      <c r="DR122">
        <v>44</v>
      </c>
      <c r="DS122">
        <v>46</v>
      </c>
      <c r="DT122">
        <v>47</v>
      </c>
      <c r="DU122">
        <v>57</v>
      </c>
      <c r="DV122">
        <v>57</v>
      </c>
      <c r="DW122">
        <v>58</v>
      </c>
      <c r="DX122">
        <v>62</v>
      </c>
      <c r="DY122">
        <v>62</v>
      </c>
      <c r="DZ122">
        <v>62</v>
      </c>
      <c r="EA122">
        <v>67</v>
      </c>
      <c r="EB122">
        <v>67</v>
      </c>
      <c r="EC122">
        <v>67</v>
      </c>
      <c r="ED122">
        <v>67</v>
      </c>
      <c r="EE122">
        <v>70</v>
      </c>
      <c r="EF122">
        <v>70</v>
      </c>
      <c r="EG122">
        <v>70</v>
      </c>
      <c r="EH122">
        <v>70</v>
      </c>
      <c r="EI122">
        <v>77</v>
      </c>
      <c r="EJ122">
        <v>77</v>
      </c>
      <c r="EK122">
        <v>80</v>
      </c>
      <c r="EL122">
        <v>80</v>
      </c>
      <c r="EM122">
        <v>84</v>
      </c>
      <c r="EN122">
        <v>86</v>
      </c>
      <c r="EO122">
        <v>92</v>
      </c>
      <c r="EP122">
        <v>92</v>
      </c>
      <c r="EQ122">
        <v>95</v>
      </c>
      <c r="ER122">
        <v>95</v>
      </c>
      <c r="ES122">
        <v>99</v>
      </c>
      <c r="ET122">
        <v>99</v>
      </c>
      <c r="EU122">
        <v>99</v>
      </c>
      <c r="EV122">
        <v>102</v>
      </c>
      <c r="EW122">
        <v>102</v>
      </c>
      <c r="EX122">
        <v>102</v>
      </c>
      <c r="EY122">
        <v>102</v>
      </c>
      <c r="EZ122">
        <v>103</v>
      </c>
      <c r="FA122">
        <v>103</v>
      </c>
      <c r="FB122">
        <v>107</v>
      </c>
      <c r="FC122">
        <v>107</v>
      </c>
      <c r="FD122">
        <v>108</v>
      </c>
      <c r="FE122">
        <v>108</v>
      </c>
      <c r="FF122">
        <v>109</v>
      </c>
      <c r="FG122">
        <v>109</v>
      </c>
      <c r="FH122">
        <v>114</v>
      </c>
    </row>
    <row r="123" spans="2:164" x14ac:dyDescent="0.35">
      <c r="B123" t="s">
        <v>262</v>
      </c>
      <c r="C123">
        <v>18.9712</v>
      </c>
      <c r="D123">
        <v>-72.285200000000003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1</v>
      </c>
      <c r="BU123">
        <v>1</v>
      </c>
      <c r="BV123">
        <v>1</v>
      </c>
      <c r="BW123">
        <v>1</v>
      </c>
      <c r="BX123">
        <v>1</v>
      </c>
      <c r="BY123">
        <v>1</v>
      </c>
      <c r="BZ123">
        <v>1</v>
      </c>
      <c r="CA123">
        <v>1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2</v>
      </c>
      <c r="CS123">
        <v>2</v>
      </c>
      <c r="CT123">
        <v>2</v>
      </c>
      <c r="CU123">
        <v>6</v>
      </c>
      <c r="CV123">
        <v>7</v>
      </c>
      <c r="CW123">
        <v>8</v>
      </c>
      <c r="CX123">
        <v>8</v>
      </c>
      <c r="CY123">
        <v>8</v>
      </c>
      <c r="CZ123">
        <v>8</v>
      </c>
      <c r="DA123">
        <v>10</v>
      </c>
      <c r="DB123">
        <v>10</v>
      </c>
      <c r="DC123">
        <v>10</v>
      </c>
      <c r="DD123">
        <v>10</v>
      </c>
      <c r="DE123">
        <v>10</v>
      </c>
      <c r="DF123">
        <v>10</v>
      </c>
      <c r="DG123">
        <v>16</v>
      </c>
      <c r="DH123">
        <v>17</v>
      </c>
      <c r="DI123">
        <v>17</v>
      </c>
      <c r="DJ123">
        <v>17</v>
      </c>
      <c r="DK123">
        <v>17</v>
      </c>
      <c r="DL123">
        <v>17</v>
      </c>
      <c r="DM123">
        <v>17</v>
      </c>
      <c r="DN123">
        <v>18</v>
      </c>
      <c r="DO123">
        <v>29</v>
      </c>
      <c r="DP123">
        <v>29</v>
      </c>
      <c r="DQ123">
        <v>21</v>
      </c>
      <c r="DR123">
        <v>21</v>
      </c>
      <c r="DS123">
        <v>21</v>
      </c>
      <c r="DT123">
        <v>21</v>
      </c>
      <c r="DU123">
        <v>21</v>
      </c>
      <c r="DV123">
        <v>22</v>
      </c>
      <c r="DW123">
        <v>22</v>
      </c>
      <c r="DX123">
        <v>22</v>
      </c>
      <c r="DY123">
        <v>22</v>
      </c>
      <c r="DZ123">
        <v>22</v>
      </c>
      <c r="EA123">
        <v>22</v>
      </c>
      <c r="EB123">
        <v>22</v>
      </c>
      <c r="EC123">
        <v>22</v>
      </c>
      <c r="ED123">
        <v>24</v>
      </c>
      <c r="EE123">
        <v>24</v>
      </c>
      <c r="EF123">
        <v>24</v>
      </c>
      <c r="EG123">
        <v>24</v>
      </c>
      <c r="EH123">
        <v>24</v>
      </c>
      <c r="EI123">
        <v>24</v>
      </c>
      <c r="EJ123">
        <v>24</v>
      </c>
      <c r="EK123">
        <v>24</v>
      </c>
      <c r="EL123">
        <v>24</v>
      </c>
      <c r="EM123">
        <v>24</v>
      </c>
      <c r="EN123">
        <v>24</v>
      </c>
      <c r="EO123">
        <v>24</v>
      </c>
      <c r="EP123">
        <v>24</v>
      </c>
      <c r="EQ123">
        <v>24</v>
      </c>
      <c r="ER123">
        <v>24</v>
      </c>
      <c r="ES123">
        <v>24</v>
      </c>
      <c r="ET123">
        <v>24</v>
      </c>
      <c r="EU123">
        <v>24</v>
      </c>
      <c r="EV123">
        <v>24</v>
      </c>
      <c r="EW123">
        <v>24</v>
      </c>
      <c r="EX123">
        <v>24</v>
      </c>
      <c r="EY123">
        <v>24</v>
      </c>
      <c r="EZ123">
        <v>24</v>
      </c>
      <c r="FA123">
        <v>24</v>
      </c>
      <c r="FB123">
        <v>436</v>
      </c>
      <c r="FC123">
        <v>512</v>
      </c>
      <c r="FD123">
        <v>512</v>
      </c>
      <c r="FE123">
        <v>641</v>
      </c>
      <c r="FF123">
        <v>706</v>
      </c>
      <c r="FG123">
        <v>706</v>
      </c>
      <c r="FH123">
        <v>839</v>
      </c>
    </row>
    <row r="124" spans="2:164" x14ac:dyDescent="0.35">
      <c r="B124" t="s">
        <v>138</v>
      </c>
      <c r="C124">
        <v>41.902900000000002</v>
      </c>
      <c r="D124">
        <v>12.4534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2</v>
      </c>
      <c r="CE124">
        <v>2</v>
      </c>
      <c r="CF124">
        <v>2</v>
      </c>
      <c r="CG124">
        <v>2</v>
      </c>
      <c r="CH124">
        <v>2</v>
      </c>
      <c r="CI124">
        <v>2</v>
      </c>
      <c r="CJ124">
        <v>2</v>
      </c>
      <c r="CK124">
        <v>2</v>
      </c>
      <c r="CL124">
        <v>2</v>
      </c>
      <c r="CM124">
        <v>2</v>
      </c>
      <c r="CN124">
        <v>2</v>
      </c>
      <c r="CO124">
        <v>2</v>
      </c>
      <c r="CP124">
        <v>2</v>
      </c>
      <c r="CQ124">
        <v>2</v>
      </c>
      <c r="CR124">
        <v>2</v>
      </c>
      <c r="CS124">
        <v>2</v>
      </c>
      <c r="CT124">
        <v>2</v>
      </c>
      <c r="CU124">
        <v>2</v>
      </c>
      <c r="CV124">
        <v>2</v>
      </c>
      <c r="CW124">
        <v>2</v>
      </c>
      <c r="CX124">
        <v>2</v>
      </c>
      <c r="CY124">
        <v>2</v>
      </c>
      <c r="CZ124">
        <v>2</v>
      </c>
      <c r="DA124">
        <v>2</v>
      </c>
      <c r="DB124">
        <v>2</v>
      </c>
      <c r="DC124">
        <v>2</v>
      </c>
      <c r="DD124">
        <v>2</v>
      </c>
      <c r="DE124">
        <v>2</v>
      </c>
      <c r="DF124">
        <v>2</v>
      </c>
      <c r="DG124">
        <v>2</v>
      </c>
      <c r="DH124">
        <v>2</v>
      </c>
      <c r="DI124">
        <v>2</v>
      </c>
      <c r="DJ124">
        <v>2</v>
      </c>
      <c r="DK124">
        <v>2</v>
      </c>
      <c r="DL124">
        <v>2</v>
      </c>
      <c r="DM124">
        <v>2</v>
      </c>
      <c r="DN124">
        <v>2</v>
      </c>
      <c r="DO124">
        <v>2</v>
      </c>
      <c r="DP124">
        <v>2</v>
      </c>
      <c r="DQ124">
        <v>2</v>
      </c>
      <c r="DR124">
        <v>2</v>
      </c>
      <c r="DS124">
        <v>2</v>
      </c>
      <c r="DT124">
        <v>2</v>
      </c>
      <c r="DU124">
        <v>2</v>
      </c>
      <c r="DV124">
        <v>2</v>
      </c>
      <c r="DW124">
        <v>2</v>
      </c>
      <c r="DX124">
        <v>2</v>
      </c>
      <c r="DY124">
        <v>2</v>
      </c>
      <c r="DZ124">
        <v>2</v>
      </c>
      <c r="EA124">
        <v>2</v>
      </c>
      <c r="EB124">
        <v>2</v>
      </c>
      <c r="EC124">
        <v>2</v>
      </c>
      <c r="ED124">
        <v>2</v>
      </c>
      <c r="EE124">
        <v>2</v>
      </c>
      <c r="EF124">
        <v>2</v>
      </c>
      <c r="EG124">
        <v>2</v>
      </c>
      <c r="EH124">
        <v>2</v>
      </c>
      <c r="EI124">
        <v>2</v>
      </c>
      <c r="EJ124">
        <v>2</v>
      </c>
      <c r="EK124">
        <v>12</v>
      </c>
      <c r="EL124">
        <v>12</v>
      </c>
      <c r="EM124">
        <v>12</v>
      </c>
      <c r="EN124">
        <v>12</v>
      </c>
      <c r="EO124">
        <v>12</v>
      </c>
      <c r="EP124">
        <v>12</v>
      </c>
      <c r="EQ124">
        <v>12</v>
      </c>
      <c r="ER124">
        <v>12</v>
      </c>
      <c r="ES124">
        <v>12</v>
      </c>
      <c r="ET124">
        <v>12</v>
      </c>
      <c r="EU124">
        <v>12</v>
      </c>
      <c r="EV124">
        <v>12</v>
      </c>
      <c r="EW124">
        <v>12</v>
      </c>
      <c r="EX124">
        <v>12</v>
      </c>
      <c r="EY124">
        <v>12</v>
      </c>
      <c r="EZ124">
        <v>12</v>
      </c>
      <c r="FA124">
        <v>12</v>
      </c>
      <c r="FB124">
        <v>12</v>
      </c>
      <c r="FC124">
        <v>12</v>
      </c>
      <c r="FD124">
        <v>12</v>
      </c>
      <c r="FE124">
        <v>12</v>
      </c>
      <c r="FF124">
        <v>12</v>
      </c>
      <c r="FG124">
        <v>12</v>
      </c>
      <c r="FH124">
        <v>12</v>
      </c>
    </row>
    <row r="125" spans="2:164" x14ac:dyDescent="0.35">
      <c r="B125" t="s">
        <v>186</v>
      </c>
      <c r="C125">
        <v>15.2</v>
      </c>
      <c r="D125">
        <v>-86.241900000000001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3</v>
      </c>
      <c r="BT125">
        <v>3</v>
      </c>
      <c r="BU125">
        <v>3</v>
      </c>
      <c r="BV125">
        <v>3</v>
      </c>
      <c r="BW125">
        <v>3</v>
      </c>
      <c r="BX125">
        <v>3</v>
      </c>
      <c r="BY125">
        <v>3</v>
      </c>
      <c r="BZ125">
        <v>3</v>
      </c>
      <c r="CA125">
        <v>6</v>
      </c>
      <c r="CB125">
        <v>6</v>
      </c>
      <c r="CC125">
        <v>6</v>
      </c>
      <c r="CD125">
        <v>6</v>
      </c>
      <c r="CE125">
        <v>6</v>
      </c>
      <c r="CF125">
        <v>7</v>
      </c>
      <c r="CG125">
        <v>7</v>
      </c>
      <c r="CH125">
        <v>7</v>
      </c>
      <c r="CI125">
        <v>7</v>
      </c>
      <c r="CJ125">
        <v>7</v>
      </c>
      <c r="CK125">
        <v>9</v>
      </c>
      <c r="CL125">
        <v>9</v>
      </c>
      <c r="CM125">
        <v>10</v>
      </c>
      <c r="CN125">
        <v>10</v>
      </c>
      <c r="CO125">
        <v>15</v>
      </c>
      <c r="CP125">
        <v>25</v>
      </c>
      <c r="CQ125">
        <v>29</v>
      </c>
      <c r="CR125">
        <v>30</v>
      </c>
      <c r="CS125">
        <v>31</v>
      </c>
      <c r="CT125">
        <v>58</v>
      </c>
      <c r="CU125">
        <v>65</v>
      </c>
      <c r="CV125">
        <v>65</v>
      </c>
      <c r="CW125">
        <v>79</v>
      </c>
      <c r="CX125">
        <v>79</v>
      </c>
      <c r="CY125">
        <v>73</v>
      </c>
      <c r="CZ125">
        <v>79</v>
      </c>
      <c r="DA125">
        <v>112</v>
      </c>
      <c r="DB125">
        <v>116</v>
      </c>
      <c r="DC125">
        <v>118</v>
      </c>
      <c r="DD125">
        <v>122</v>
      </c>
      <c r="DE125">
        <v>122</v>
      </c>
      <c r="DF125">
        <v>132</v>
      </c>
      <c r="DG125">
        <v>154</v>
      </c>
      <c r="DH125">
        <v>192</v>
      </c>
      <c r="DI125">
        <v>195</v>
      </c>
      <c r="DJ125">
        <v>203</v>
      </c>
      <c r="DK125">
        <v>206</v>
      </c>
      <c r="DL125">
        <v>211</v>
      </c>
      <c r="DM125">
        <v>237</v>
      </c>
      <c r="DN125">
        <v>253</v>
      </c>
      <c r="DO125">
        <v>264</v>
      </c>
      <c r="DP125">
        <v>278</v>
      </c>
      <c r="DQ125">
        <v>319</v>
      </c>
      <c r="DR125">
        <v>340</v>
      </c>
      <c r="DS125">
        <v>349</v>
      </c>
      <c r="DT125">
        <v>349</v>
      </c>
      <c r="DU125">
        <v>397</v>
      </c>
      <c r="DV125">
        <v>439</v>
      </c>
      <c r="DW125">
        <v>439</v>
      </c>
      <c r="DX125">
        <v>468</v>
      </c>
      <c r="DY125">
        <v>473</v>
      </c>
      <c r="DZ125">
        <v>493</v>
      </c>
      <c r="EA125">
        <v>506</v>
      </c>
      <c r="EB125">
        <v>519</v>
      </c>
      <c r="EC125">
        <v>519</v>
      </c>
      <c r="ED125">
        <v>536</v>
      </c>
      <c r="EE125">
        <v>537</v>
      </c>
      <c r="EF125">
        <v>549</v>
      </c>
      <c r="EG125">
        <v>563</v>
      </c>
      <c r="EH125">
        <v>617</v>
      </c>
      <c r="EI125">
        <v>648</v>
      </c>
      <c r="EJ125">
        <v>677</v>
      </c>
      <c r="EK125">
        <v>697</v>
      </c>
      <c r="EL125">
        <v>712</v>
      </c>
      <c r="EM125">
        <v>740</v>
      </c>
      <c r="EN125">
        <v>787</v>
      </c>
      <c r="EO125">
        <v>809</v>
      </c>
      <c r="EP125">
        <v>837</v>
      </c>
      <c r="EQ125">
        <v>844</v>
      </c>
      <c r="ER125">
        <v>894</v>
      </c>
      <c r="ES125">
        <v>967</v>
      </c>
      <c r="ET125">
        <v>1025</v>
      </c>
      <c r="EU125">
        <v>1075</v>
      </c>
      <c r="EV125">
        <v>1116</v>
      </c>
      <c r="EW125">
        <v>1179</v>
      </c>
      <c r="EX125">
        <v>1214</v>
      </c>
      <c r="EY125">
        <v>1275</v>
      </c>
      <c r="EZ125">
        <v>1293</v>
      </c>
      <c r="FA125">
        <v>1362</v>
      </c>
      <c r="FB125">
        <v>1461</v>
      </c>
      <c r="FC125">
        <v>1546</v>
      </c>
      <c r="FD125">
        <v>1600</v>
      </c>
      <c r="FE125">
        <v>1678</v>
      </c>
      <c r="FF125">
        <v>1767</v>
      </c>
      <c r="FG125">
        <v>1875</v>
      </c>
      <c r="FH125">
        <v>1961</v>
      </c>
    </row>
    <row r="126" spans="2:164" x14ac:dyDescent="0.35">
      <c r="B126" t="s">
        <v>106</v>
      </c>
      <c r="C126">
        <v>47.162500000000001</v>
      </c>
      <c r="D126">
        <v>19.503299999999999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1</v>
      </c>
      <c r="BF126">
        <v>1</v>
      </c>
      <c r="BG126">
        <v>1</v>
      </c>
      <c r="BH126">
        <v>2</v>
      </c>
      <c r="BI126">
        <v>2</v>
      </c>
      <c r="BJ126">
        <v>2</v>
      </c>
      <c r="BK126">
        <v>2</v>
      </c>
      <c r="BL126">
        <v>7</v>
      </c>
      <c r="BM126">
        <v>16</v>
      </c>
      <c r="BN126">
        <v>16</v>
      </c>
      <c r="BO126">
        <v>21</v>
      </c>
      <c r="BP126">
        <v>21</v>
      </c>
      <c r="BQ126">
        <v>28</v>
      </c>
      <c r="BR126">
        <v>34</v>
      </c>
      <c r="BS126">
        <v>34</v>
      </c>
      <c r="BT126">
        <v>34</v>
      </c>
      <c r="BU126">
        <v>34</v>
      </c>
      <c r="BV126">
        <v>37</v>
      </c>
      <c r="BW126">
        <v>40</v>
      </c>
      <c r="BX126">
        <v>42</v>
      </c>
      <c r="BY126">
        <v>43</v>
      </c>
      <c r="BZ126">
        <v>58</v>
      </c>
      <c r="CA126">
        <v>66</v>
      </c>
      <c r="CB126">
        <v>67</v>
      </c>
      <c r="CC126">
        <v>71</v>
      </c>
      <c r="CD126">
        <v>94</v>
      </c>
      <c r="CE126">
        <v>96</v>
      </c>
      <c r="CF126">
        <v>112</v>
      </c>
      <c r="CG126">
        <v>115</v>
      </c>
      <c r="CH126">
        <v>118</v>
      </c>
      <c r="CI126">
        <v>120</v>
      </c>
      <c r="CJ126">
        <v>122</v>
      </c>
      <c r="CK126">
        <v>192</v>
      </c>
      <c r="CL126">
        <v>199</v>
      </c>
      <c r="CM126">
        <v>207</v>
      </c>
      <c r="CN126">
        <v>231</v>
      </c>
      <c r="CO126">
        <v>250</v>
      </c>
      <c r="CP126">
        <v>267</v>
      </c>
      <c r="CQ126">
        <v>287</v>
      </c>
      <c r="CR126">
        <v>295</v>
      </c>
      <c r="CS126">
        <v>390</v>
      </c>
      <c r="CT126">
        <v>458</v>
      </c>
      <c r="CU126">
        <v>458</v>
      </c>
      <c r="CV126">
        <v>485</v>
      </c>
      <c r="CW126">
        <v>498</v>
      </c>
      <c r="CX126">
        <v>516</v>
      </c>
      <c r="CY126">
        <v>536</v>
      </c>
      <c r="CZ126">
        <v>581</v>
      </c>
      <c r="DA126">
        <v>609</v>
      </c>
      <c r="DB126">
        <v>625</v>
      </c>
      <c r="DC126">
        <v>629</v>
      </c>
      <c r="DD126">
        <v>630</v>
      </c>
      <c r="DE126">
        <v>709</v>
      </c>
      <c r="DF126">
        <v>759</v>
      </c>
      <c r="DG126">
        <v>801</v>
      </c>
      <c r="DH126">
        <v>865</v>
      </c>
      <c r="DI126">
        <v>904</v>
      </c>
      <c r="DJ126">
        <v>933</v>
      </c>
      <c r="DK126">
        <v>958</v>
      </c>
      <c r="DL126">
        <v>1007</v>
      </c>
      <c r="DM126">
        <v>1102</v>
      </c>
      <c r="DN126">
        <v>1169</v>
      </c>
      <c r="DO126">
        <v>1287</v>
      </c>
      <c r="DP126">
        <v>1371</v>
      </c>
      <c r="DQ126">
        <v>1396</v>
      </c>
      <c r="DR126">
        <v>1400</v>
      </c>
      <c r="DS126">
        <v>1412</v>
      </c>
      <c r="DT126">
        <v>1454</v>
      </c>
      <c r="DU126">
        <v>1509</v>
      </c>
      <c r="DV126">
        <v>1587</v>
      </c>
      <c r="DW126">
        <v>1655</v>
      </c>
      <c r="DX126">
        <v>1690</v>
      </c>
      <c r="DY126">
        <v>1711</v>
      </c>
      <c r="DZ126">
        <v>1836</v>
      </c>
      <c r="EA126">
        <v>1856</v>
      </c>
      <c r="EB126">
        <v>1996</v>
      </c>
      <c r="EC126">
        <v>2024</v>
      </c>
      <c r="ED126">
        <v>2142</v>
      </c>
      <c r="EE126">
        <v>2147</v>
      </c>
      <c r="EF126">
        <v>2156</v>
      </c>
      <c r="EG126">
        <v>2160</v>
      </c>
      <c r="EH126">
        <v>2190</v>
      </c>
      <c r="EI126">
        <v>2205</v>
      </c>
      <c r="EJ126">
        <v>2245</v>
      </c>
      <c r="EK126">
        <v>2279</v>
      </c>
      <c r="EL126">
        <v>2279</v>
      </c>
      <c r="EM126">
        <v>2284</v>
      </c>
      <c r="EN126">
        <v>2324</v>
      </c>
      <c r="EO126">
        <v>2355</v>
      </c>
      <c r="EP126">
        <v>2391</v>
      </c>
      <c r="EQ126">
        <v>2447</v>
      </c>
      <c r="ER126">
        <v>2476</v>
      </c>
      <c r="ES126">
        <v>2482</v>
      </c>
      <c r="ET126">
        <v>2485</v>
      </c>
      <c r="EU126">
        <v>2516</v>
      </c>
      <c r="EV126">
        <v>2547</v>
      </c>
      <c r="EW126">
        <v>2564</v>
      </c>
      <c r="EX126">
        <v>2581</v>
      </c>
      <c r="EY126">
        <v>2585</v>
      </c>
      <c r="EZ126">
        <v>2589</v>
      </c>
      <c r="FA126">
        <v>2590</v>
      </c>
      <c r="FB126">
        <v>2600</v>
      </c>
      <c r="FC126">
        <v>2618</v>
      </c>
      <c r="FD126">
        <v>2640</v>
      </c>
      <c r="FE126">
        <v>2663</v>
      </c>
      <c r="FF126">
        <v>2681</v>
      </c>
      <c r="FG126">
        <v>2685</v>
      </c>
      <c r="FH126">
        <v>2685</v>
      </c>
    </row>
    <row r="127" spans="2:164" x14ac:dyDescent="0.35">
      <c r="B127" t="s">
        <v>80</v>
      </c>
      <c r="C127">
        <v>64.963099999999997</v>
      </c>
      <c r="D127">
        <v>-19.020800000000001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1</v>
      </c>
      <c r="BB127">
        <v>1</v>
      </c>
      <c r="BC127">
        <v>1</v>
      </c>
      <c r="BD127">
        <v>1</v>
      </c>
      <c r="BE127">
        <v>1</v>
      </c>
      <c r="BF127">
        <v>8</v>
      </c>
      <c r="BG127">
        <v>0</v>
      </c>
      <c r="BH127">
        <v>0</v>
      </c>
      <c r="BI127">
        <v>5</v>
      </c>
      <c r="BJ127">
        <v>5</v>
      </c>
      <c r="BK127">
        <v>5</v>
      </c>
      <c r="BL127">
        <v>22</v>
      </c>
      <c r="BM127">
        <v>36</v>
      </c>
      <c r="BN127">
        <v>36</v>
      </c>
      <c r="BO127">
        <v>51</v>
      </c>
      <c r="BP127">
        <v>56</v>
      </c>
      <c r="BQ127">
        <v>82</v>
      </c>
      <c r="BR127">
        <v>97</v>
      </c>
      <c r="BS127">
        <v>114</v>
      </c>
      <c r="BT127">
        <v>135</v>
      </c>
      <c r="BU127">
        <v>157</v>
      </c>
      <c r="BV127">
        <v>198</v>
      </c>
      <c r="BW127">
        <v>225</v>
      </c>
      <c r="BX127">
        <v>284</v>
      </c>
      <c r="BY127">
        <v>309</v>
      </c>
      <c r="BZ127">
        <v>396</v>
      </c>
      <c r="CA127">
        <v>428</v>
      </c>
      <c r="CB127">
        <v>460</v>
      </c>
      <c r="CC127">
        <v>559</v>
      </c>
      <c r="CD127">
        <v>633</v>
      </c>
      <c r="CE127">
        <v>688</v>
      </c>
      <c r="CF127">
        <v>751</v>
      </c>
      <c r="CG127">
        <v>841</v>
      </c>
      <c r="CH127">
        <v>889</v>
      </c>
      <c r="CI127">
        <v>933</v>
      </c>
      <c r="CJ127">
        <v>989</v>
      </c>
      <c r="CK127">
        <v>1077</v>
      </c>
      <c r="CL127">
        <v>1144</v>
      </c>
      <c r="CM127">
        <v>1224</v>
      </c>
      <c r="CN127">
        <v>1291</v>
      </c>
      <c r="CO127">
        <v>1291</v>
      </c>
      <c r="CP127">
        <v>1362</v>
      </c>
      <c r="CQ127">
        <v>1417</v>
      </c>
      <c r="CR127">
        <v>1462</v>
      </c>
      <c r="CS127">
        <v>1509</v>
      </c>
      <c r="CT127">
        <v>1542</v>
      </c>
      <c r="CU127">
        <v>1570</v>
      </c>
      <c r="CV127">
        <v>1608</v>
      </c>
      <c r="CW127">
        <v>1624</v>
      </c>
      <c r="CX127">
        <v>1636</v>
      </c>
      <c r="CY127">
        <v>1656</v>
      </c>
      <c r="CZ127">
        <v>1670</v>
      </c>
      <c r="DA127">
        <v>1689</v>
      </c>
      <c r="DB127">
        <v>1706</v>
      </c>
      <c r="DC127">
        <v>1717</v>
      </c>
      <c r="DD127">
        <v>1723</v>
      </c>
      <c r="DE127">
        <v>1733</v>
      </c>
      <c r="DF127">
        <v>1750</v>
      </c>
      <c r="DG127">
        <v>1755</v>
      </c>
      <c r="DH127">
        <v>1765</v>
      </c>
      <c r="DI127">
        <v>1773</v>
      </c>
      <c r="DJ127">
        <v>1773</v>
      </c>
      <c r="DK127">
        <v>1773</v>
      </c>
      <c r="DL127">
        <v>1776</v>
      </c>
      <c r="DM127">
        <v>1780</v>
      </c>
      <c r="DN127">
        <v>1780</v>
      </c>
      <c r="DO127">
        <v>1782</v>
      </c>
      <c r="DP127">
        <v>1786</v>
      </c>
      <c r="DQ127">
        <v>1786</v>
      </c>
      <c r="DR127">
        <v>1786</v>
      </c>
      <c r="DS127">
        <v>1789</v>
      </c>
      <c r="DT127">
        <v>1789</v>
      </c>
      <c r="DU127">
        <v>1790</v>
      </c>
      <c r="DV127">
        <v>1791</v>
      </c>
      <c r="DW127">
        <v>1791</v>
      </c>
      <c r="DX127">
        <v>1791</v>
      </c>
      <c r="DY127">
        <v>1791</v>
      </c>
      <c r="DZ127">
        <v>1792</v>
      </c>
      <c r="EA127">
        <v>1792</v>
      </c>
      <c r="EB127">
        <v>1792</v>
      </c>
      <c r="EC127">
        <v>1794</v>
      </c>
      <c r="ED127">
        <v>1794</v>
      </c>
      <c r="EE127">
        <v>1794</v>
      </c>
      <c r="EF127">
        <v>1794</v>
      </c>
      <c r="EG127">
        <v>1794</v>
      </c>
      <c r="EH127">
        <v>1794</v>
      </c>
      <c r="EI127">
        <v>1794</v>
      </c>
      <c r="EJ127">
        <v>1794</v>
      </c>
      <c r="EK127">
        <v>1794</v>
      </c>
      <c r="EL127">
        <v>1794</v>
      </c>
      <c r="EM127">
        <v>1794</v>
      </c>
      <c r="EN127">
        <v>1794</v>
      </c>
      <c r="EO127">
        <v>1794</v>
      </c>
      <c r="EP127">
        <v>1794</v>
      </c>
      <c r="EQ127">
        <v>1794</v>
      </c>
      <c r="ER127">
        <v>1794</v>
      </c>
      <c r="ES127">
        <v>1796</v>
      </c>
      <c r="ET127">
        <v>1796</v>
      </c>
      <c r="EU127">
        <v>1796</v>
      </c>
      <c r="EV127">
        <v>1797</v>
      </c>
      <c r="EW127">
        <v>1801</v>
      </c>
      <c r="EX127">
        <v>1801</v>
      </c>
      <c r="EY127">
        <v>1805</v>
      </c>
      <c r="EZ127">
        <v>1805</v>
      </c>
      <c r="FA127">
        <v>1805</v>
      </c>
      <c r="FB127">
        <v>1806</v>
      </c>
      <c r="FC127">
        <v>1806</v>
      </c>
      <c r="FD127">
        <v>1811</v>
      </c>
      <c r="FE127">
        <v>1813</v>
      </c>
      <c r="FF127">
        <v>1814</v>
      </c>
      <c r="FG127">
        <v>1816</v>
      </c>
      <c r="FH127">
        <v>1818</v>
      </c>
    </row>
    <row r="128" spans="2:164" x14ac:dyDescent="0.35">
      <c r="B128" t="s">
        <v>51</v>
      </c>
      <c r="C128">
        <v>21</v>
      </c>
      <c r="D128">
        <v>78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3</v>
      </c>
      <c r="AE128">
        <v>3</v>
      </c>
      <c r="AF128">
        <v>3</v>
      </c>
      <c r="AG128">
        <v>3</v>
      </c>
      <c r="AH128">
        <v>3</v>
      </c>
      <c r="AI128">
        <v>3</v>
      </c>
      <c r="AJ128">
        <v>3</v>
      </c>
      <c r="AK128">
        <v>3</v>
      </c>
      <c r="AL128">
        <v>3</v>
      </c>
      <c r="AM128">
        <v>3</v>
      </c>
      <c r="AN128">
        <v>3</v>
      </c>
      <c r="AO128">
        <v>3</v>
      </c>
      <c r="AP128">
        <v>3</v>
      </c>
      <c r="AQ128">
        <v>3</v>
      </c>
      <c r="AR128">
        <v>3</v>
      </c>
      <c r="AS128">
        <v>3</v>
      </c>
      <c r="AT128">
        <v>3</v>
      </c>
      <c r="AU128">
        <v>3</v>
      </c>
      <c r="AV128">
        <v>3</v>
      </c>
      <c r="AW128">
        <v>3</v>
      </c>
      <c r="AX128">
        <v>3</v>
      </c>
      <c r="AY128">
        <v>3</v>
      </c>
      <c r="AZ128">
        <v>3</v>
      </c>
      <c r="BA128">
        <v>4</v>
      </c>
      <c r="BB128">
        <v>4</v>
      </c>
      <c r="BC128">
        <v>4</v>
      </c>
      <c r="BD128">
        <v>4</v>
      </c>
      <c r="BE128">
        <v>4</v>
      </c>
      <c r="BF128">
        <v>13</v>
      </c>
      <c r="BG128">
        <v>13</v>
      </c>
      <c r="BH128">
        <v>14</v>
      </c>
      <c r="BI128">
        <v>14</v>
      </c>
      <c r="BJ128">
        <v>15</v>
      </c>
      <c r="BK128">
        <v>20</v>
      </c>
      <c r="BL128">
        <v>23</v>
      </c>
      <c r="BM128">
        <v>27</v>
      </c>
      <c r="BN128">
        <v>27</v>
      </c>
      <c r="BO128">
        <v>40</v>
      </c>
      <c r="BP128">
        <v>43</v>
      </c>
      <c r="BQ128">
        <v>45</v>
      </c>
      <c r="BR128">
        <v>73</v>
      </c>
      <c r="BS128">
        <v>84</v>
      </c>
      <c r="BT128">
        <v>95</v>
      </c>
      <c r="BU128">
        <v>102</v>
      </c>
      <c r="BV128">
        <v>123</v>
      </c>
      <c r="BW128">
        <v>148</v>
      </c>
      <c r="BX128">
        <v>191</v>
      </c>
      <c r="BY128">
        <v>192</v>
      </c>
      <c r="BZ128">
        <v>229</v>
      </c>
      <c r="CA128">
        <v>229</v>
      </c>
      <c r="CB128">
        <v>375</v>
      </c>
      <c r="CC128">
        <v>421</v>
      </c>
      <c r="CD128">
        <v>506</v>
      </c>
      <c r="CE128">
        <v>620</v>
      </c>
      <c r="CF128">
        <v>774</v>
      </c>
      <c r="CG128">
        <v>969</v>
      </c>
      <c r="CH128">
        <v>1080</v>
      </c>
      <c r="CI128">
        <v>1181</v>
      </c>
      <c r="CJ128">
        <v>1359</v>
      </c>
      <c r="CK128">
        <v>1432</v>
      </c>
      <c r="CL128">
        <v>1768</v>
      </c>
      <c r="CM128">
        <v>2041</v>
      </c>
      <c r="CN128">
        <v>2463</v>
      </c>
      <c r="CO128">
        <v>2854</v>
      </c>
      <c r="CP128">
        <v>3273</v>
      </c>
      <c r="CQ128">
        <v>3975</v>
      </c>
      <c r="CR128">
        <v>4370</v>
      </c>
      <c r="CS128">
        <v>5012</v>
      </c>
      <c r="CT128">
        <v>5498</v>
      </c>
      <c r="CU128">
        <v>5939</v>
      </c>
      <c r="CV128">
        <v>6523</v>
      </c>
      <c r="CW128">
        <v>7137</v>
      </c>
      <c r="CX128">
        <v>7747</v>
      </c>
      <c r="CY128">
        <v>8437</v>
      </c>
      <c r="CZ128">
        <v>9068</v>
      </c>
      <c r="DA128">
        <v>10007</v>
      </c>
      <c r="DB128">
        <v>10819</v>
      </c>
      <c r="DC128">
        <v>11775</v>
      </c>
      <c r="DD128">
        <v>12847</v>
      </c>
      <c r="DE128">
        <v>14142</v>
      </c>
      <c r="DF128">
        <v>15331</v>
      </c>
      <c r="DG128">
        <v>16776</v>
      </c>
      <c r="DH128">
        <v>17887</v>
      </c>
      <c r="DI128">
        <v>19301</v>
      </c>
      <c r="DJ128">
        <v>20969</v>
      </c>
      <c r="DK128">
        <v>22549</v>
      </c>
      <c r="DL128">
        <v>24420</v>
      </c>
      <c r="DM128">
        <v>26400</v>
      </c>
      <c r="DN128">
        <v>27969</v>
      </c>
      <c r="DO128">
        <v>30258</v>
      </c>
      <c r="DP128">
        <v>34224</v>
      </c>
      <c r="DQ128">
        <v>36795</v>
      </c>
      <c r="DR128">
        <v>39233</v>
      </c>
      <c r="DS128">
        <v>42309</v>
      </c>
      <c r="DT128">
        <v>45422</v>
      </c>
      <c r="DU128">
        <v>48553</v>
      </c>
      <c r="DV128">
        <v>51824</v>
      </c>
      <c r="DW128">
        <v>54385</v>
      </c>
      <c r="DX128">
        <v>57692</v>
      </c>
      <c r="DY128">
        <v>60706</v>
      </c>
      <c r="DZ128">
        <v>64277</v>
      </c>
      <c r="EA128">
        <v>67749</v>
      </c>
      <c r="EB128">
        <v>70920</v>
      </c>
      <c r="EC128">
        <v>82627</v>
      </c>
      <c r="ED128">
        <v>86936</v>
      </c>
      <c r="EE128">
        <v>91852</v>
      </c>
      <c r="EF128">
        <v>95754</v>
      </c>
      <c r="EG128">
        <v>100285</v>
      </c>
      <c r="EH128">
        <v>104071</v>
      </c>
      <c r="EI128">
        <v>108450</v>
      </c>
      <c r="EJ128">
        <v>113233</v>
      </c>
      <c r="EK128">
        <v>118695</v>
      </c>
      <c r="EL128">
        <v>123848</v>
      </c>
      <c r="EM128">
        <v>129095</v>
      </c>
      <c r="EN128">
        <v>134670</v>
      </c>
      <c r="EO128">
        <v>135206</v>
      </c>
      <c r="EP128">
        <v>147195</v>
      </c>
      <c r="EQ128">
        <v>154330</v>
      </c>
      <c r="ER128">
        <v>162379</v>
      </c>
      <c r="ES128">
        <v>169798</v>
      </c>
      <c r="ET128">
        <v>180013</v>
      </c>
      <c r="EU128">
        <v>186935</v>
      </c>
      <c r="EV128">
        <v>194325</v>
      </c>
      <c r="EW128">
        <v>204711</v>
      </c>
      <c r="EX128">
        <v>213831</v>
      </c>
      <c r="EY128">
        <v>227728</v>
      </c>
      <c r="EZ128">
        <v>237196</v>
      </c>
      <c r="FA128">
        <v>248190</v>
      </c>
      <c r="FB128">
        <v>258685</v>
      </c>
      <c r="FC128">
        <v>271697</v>
      </c>
      <c r="FD128">
        <v>285637</v>
      </c>
      <c r="FE128">
        <v>295881</v>
      </c>
      <c r="FF128">
        <v>309713</v>
      </c>
      <c r="FG128">
        <v>321723</v>
      </c>
      <c r="FH128">
        <v>334822</v>
      </c>
    </row>
    <row r="129" spans="2:164" x14ac:dyDescent="0.35">
      <c r="B129" t="s">
        <v>94</v>
      </c>
      <c r="C129">
        <v>-0.7893</v>
      </c>
      <c r="D129">
        <v>113.9213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2</v>
      </c>
      <c r="BB129">
        <v>2</v>
      </c>
      <c r="BC129">
        <v>2</v>
      </c>
      <c r="BD129">
        <v>2</v>
      </c>
      <c r="BE129">
        <v>8</v>
      </c>
      <c r="BF129">
        <v>8</v>
      </c>
      <c r="BG129">
        <v>8</v>
      </c>
      <c r="BH129">
        <v>8</v>
      </c>
      <c r="BI129">
        <v>11</v>
      </c>
      <c r="BJ129">
        <v>11</v>
      </c>
      <c r="BK129">
        <v>15</v>
      </c>
      <c r="BL129">
        <v>15</v>
      </c>
      <c r="BM129">
        <v>29</v>
      </c>
      <c r="BN129">
        <v>29</v>
      </c>
      <c r="BO129">
        <v>30</v>
      </c>
      <c r="BP129">
        <v>31</v>
      </c>
      <c r="BQ129">
        <v>35</v>
      </c>
      <c r="BR129">
        <v>46</v>
      </c>
      <c r="BS129">
        <v>59</v>
      </c>
      <c r="BT129">
        <v>64</v>
      </c>
      <c r="BU129">
        <v>75</v>
      </c>
      <c r="BV129">
        <v>81</v>
      </c>
      <c r="BW129">
        <v>103</v>
      </c>
      <c r="BX129">
        <v>112</v>
      </c>
      <c r="BY129">
        <v>134</v>
      </c>
      <c r="BZ129">
        <v>150</v>
      </c>
      <c r="CA129">
        <v>164</v>
      </c>
      <c r="CB129">
        <v>192</v>
      </c>
      <c r="CC129">
        <v>204</v>
      </c>
      <c r="CD129">
        <v>222</v>
      </c>
      <c r="CE129">
        <v>252</v>
      </c>
      <c r="CF129">
        <v>282</v>
      </c>
      <c r="CG129">
        <v>286</v>
      </c>
      <c r="CH129">
        <v>359</v>
      </c>
      <c r="CI129">
        <v>380</v>
      </c>
      <c r="CJ129">
        <v>426</v>
      </c>
      <c r="CK129">
        <v>446</v>
      </c>
      <c r="CL129">
        <v>548</v>
      </c>
      <c r="CM129">
        <v>607</v>
      </c>
      <c r="CN129">
        <v>631</v>
      </c>
      <c r="CO129">
        <v>686</v>
      </c>
      <c r="CP129">
        <v>747</v>
      </c>
      <c r="CQ129">
        <v>842</v>
      </c>
      <c r="CR129">
        <v>913</v>
      </c>
      <c r="CS129">
        <v>960</v>
      </c>
      <c r="CT129">
        <v>1002</v>
      </c>
      <c r="CU129">
        <v>1042</v>
      </c>
      <c r="CV129">
        <v>1107</v>
      </c>
      <c r="CW129">
        <v>1151</v>
      </c>
      <c r="CX129">
        <v>1254</v>
      </c>
      <c r="CY129">
        <v>1391</v>
      </c>
      <c r="CZ129">
        <v>1522</v>
      </c>
      <c r="DA129">
        <v>1591</v>
      </c>
      <c r="DB129">
        <v>1665</v>
      </c>
      <c r="DC129">
        <v>1876</v>
      </c>
      <c r="DD129">
        <v>1954</v>
      </c>
      <c r="DE129">
        <v>2197</v>
      </c>
      <c r="DF129">
        <v>2317</v>
      </c>
      <c r="DG129">
        <v>2381</v>
      </c>
      <c r="DH129">
        <v>2494</v>
      </c>
      <c r="DI129">
        <v>2607</v>
      </c>
      <c r="DJ129">
        <v>2698</v>
      </c>
      <c r="DK129">
        <v>2881</v>
      </c>
      <c r="DL129">
        <v>3063</v>
      </c>
      <c r="DM129">
        <v>3287</v>
      </c>
      <c r="DN129">
        <v>3518</v>
      </c>
      <c r="DO129">
        <v>3803</v>
      </c>
      <c r="DP129">
        <v>3911</v>
      </c>
      <c r="DQ129">
        <v>4129</v>
      </c>
      <c r="DR129">
        <v>4324</v>
      </c>
      <c r="DS129">
        <v>4467</v>
      </c>
      <c r="DT129">
        <v>4575</v>
      </c>
      <c r="DU129">
        <v>4838</v>
      </c>
      <c r="DV129">
        <v>5057</v>
      </c>
      <c r="DW129">
        <v>5249</v>
      </c>
      <c r="DX129">
        <v>5402</v>
      </c>
      <c r="DY129">
        <v>5642</v>
      </c>
      <c r="DZ129">
        <v>5877</v>
      </c>
      <c r="EA129">
        <v>6057</v>
      </c>
      <c r="EB129">
        <v>6240</v>
      </c>
      <c r="EC129">
        <v>6492</v>
      </c>
      <c r="ED129">
        <v>7015</v>
      </c>
      <c r="EE129">
        <v>7308</v>
      </c>
      <c r="EF129">
        <v>7637</v>
      </c>
      <c r="EG129">
        <v>7935</v>
      </c>
      <c r="EH129">
        <v>8406</v>
      </c>
      <c r="EI129">
        <v>8892</v>
      </c>
      <c r="EJ129">
        <v>9443</v>
      </c>
      <c r="EK129">
        <v>9907</v>
      </c>
      <c r="EL129">
        <v>10498</v>
      </c>
      <c r="EM129">
        <v>10904</v>
      </c>
      <c r="EN129">
        <v>11414</v>
      </c>
      <c r="EO129">
        <v>12129</v>
      </c>
      <c r="EP129">
        <v>12636</v>
      </c>
      <c r="EQ129">
        <v>13213</v>
      </c>
      <c r="ER129">
        <v>13776</v>
      </c>
      <c r="ES129">
        <v>14531</v>
      </c>
      <c r="ET129">
        <v>15123</v>
      </c>
      <c r="EU129">
        <v>15703</v>
      </c>
      <c r="EV129">
        <v>16243</v>
      </c>
      <c r="EW129">
        <v>16798</v>
      </c>
      <c r="EX129">
        <v>17349</v>
      </c>
      <c r="EY129">
        <v>17883</v>
      </c>
      <c r="EZ129">
        <v>18404</v>
      </c>
      <c r="FA129">
        <v>18735</v>
      </c>
      <c r="FB129">
        <v>19241</v>
      </c>
      <c r="FC129">
        <v>19658</v>
      </c>
      <c r="FD129">
        <v>20449</v>
      </c>
      <c r="FE129">
        <v>21333</v>
      </c>
      <c r="FF129">
        <v>21909</v>
      </c>
      <c r="FG129">
        <v>22936</v>
      </c>
      <c r="FH129">
        <v>23800</v>
      </c>
    </row>
    <row r="130" spans="2:164" x14ac:dyDescent="0.35">
      <c r="B130" t="s">
        <v>143</v>
      </c>
      <c r="C130">
        <v>32</v>
      </c>
      <c r="D130">
        <v>53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49</v>
      </c>
      <c r="AO130">
        <v>49</v>
      </c>
      <c r="AP130">
        <v>73</v>
      </c>
      <c r="AQ130">
        <v>123</v>
      </c>
      <c r="AR130">
        <v>175</v>
      </c>
      <c r="AS130">
        <v>291</v>
      </c>
      <c r="AT130">
        <v>291</v>
      </c>
      <c r="AU130">
        <v>552</v>
      </c>
      <c r="AV130">
        <v>739</v>
      </c>
      <c r="AW130">
        <v>913</v>
      </c>
      <c r="AX130">
        <v>1669</v>
      </c>
      <c r="AY130">
        <v>2134</v>
      </c>
      <c r="AZ130">
        <v>2394</v>
      </c>
      <c r="BA130">
        <v>2731</v>
      </c>
      <c r="BB130">
        <v>2959</v>
      </c>
      <c r="BC130">
        <v>2959</v>
      </c>
      <c r="BD130">
        <v>2959</v>
      </c>
      <c r="BE130">
        <v>2959</v>
      </c>
      <c r="BF130">
        <v>4590</v>
      </c>
      <c r="BG130">
        <v>4590</v>
      </c>
      <c r="BH130">
        <v>5389</v>
      </c>
      <c r="BI130">
        <v>5389</v>
      </c>
      <c r="BJ130">
        <v>5710</v>
      </c>
      <c r="BK130">
        <v>6745</v>
      </c>
      <c r="BL130">
        <v>7635</v>
      </c>
      <c r="BM130">
        <v>7931</v>
      </c>
      <c r="BN130">
        <v>7931</v>
      </c>
      <c r="BO130">
        <v>8913</v>
      </c>
      <c r="BP130">
        <v>9625</v>
      </c>
      <c r="BQ130">
        <v>10457</v>
      </c>
      <c r="BR130">
        <v>11133</v>
      </c>
      <c r="BS130">
        <v>11679</v>
      </c>
      <c r="BT130">
        <v>12391</v>
      </c>
      <c r="BU130">
        <v>13911</v>
      </c>
      <c r="BV130">
        <v>14656</v>
      </c>
      <c r="BW130">
        <v>15473</v>
      </c>
      <c r="BX130">
        <v>16711</v>
      </c>
      <c r="BY130">
        <v>17935</v>
      </c>
      <c r="BZ130">
        <v>19736</v>
      </c>
      <c r="CA130">
        <v>19736</v>
      </c>
      <c r="CB130">
        <v>24236</v>
      </c>
      <c r="CC130">
        <v>27039</v>
      </c>
      <c r="CD130">
        <v>29812</v>
      </c>
      <c r="CE130">
        <v>32309</v>
      </c>
      <c r="CF130">
        <v>35465</v>
      </c>
      <c r="CG130">
        <v>41947</v>
      </c>
      <c r="CH130">
        <v>43894</v>
      </c>
      <c r="CI130">
        <v>45983</v>
      </c>
      <c r="CJ130">
        <v>48129</v>
      </c>
      <c r="CK130">
        <v>49933</v>
      </c>
      <c r="CL130">
        <v>52229</v>
      </c>
      <c r="CM130">
        <v>54064</v>
      </c>
      <c r="CN130">
        <v>55987</v>
      </c>
      <c r="CO130">
        <v>57023</v>
      </c>
      <c r="CP130">
        <v>59273</v>
      </c>
      <c r="CQ130">
        <v>60965</v>
      </c>
      <c r="CR130">
        <v>63113</v>
      </c>
      <c r="CS130">
        <v>64843</v>
      </c>
      <c r="CT130">
        <v>66599</v>
      </c>
      <c r="CU130">
        <v>68193</v>
      </c>
      <c r="CV130">
        <v>69657</v>
      </c>
      <c r="CW130">
        <v>70933</v>
      </c>
      <c r="CX130">
        <v>72439</v>
      </c>
      <c r="CY130">
        <v>73791</v>
      </c>
      <c r="CZ130">
        <v>75103</v>
      </c>
      <c r="DA130">
        <v>76318</v>
      </c>
      <c r="DB130">
        <v>77350</v>
      </c>
      <c r="DC130">
        <v>78422</v>
      </c>
      <c r="DD130">
        <v>79379</v>
      </c>
      <c r="DE130">
        <v>80475</v>
      </c>
      <c r="DF130">
        <v>81587</v>
      </c>
      <c r="DG130">
        <v>82744</v>
      </c>
      <c r="DH130">
        <v>83837</v>
      </c>
      <c r="DI130">
        <v>85064</v>
      </c>
      <c r="DJ130">
        <v>86143</v>
      </c>
      <c r="DK130">
        <v>87422</v>
      </c>
      <c r="DL130">
        <v>88357</v>
      </c>
      <c r="DM130">
        <v>89428</v>
      </c>
      <c r="DN130">
        <v>90539</v>
      </c>
      <c r="DO130">
        <v>91836</v>
      </c>
      <c r="DP130">
        <v>93147</v>
      </c>
      <c r="DQ130">
        <v>94464</v>
      </c>
      <c r="DR130">
        <v>95661</v>
      </c>
      <c r="DS130">
        <v>97173</v>
      </c>
      <c r="DT130">
        <v>98808</v>
      </c>
      <c r="DU130">
        <v>100564</v>
      </c>
      <c r="DV130">
        <v>102276</v>
      </c>
      <c r="DW130">
        <v>104072</v>
      </c>
      <c r="DX130">
        <v>105801</v>
      </c>
      <c r="DY130">
        <v>107713</v>
      </c>
      <c r="DZ130">
        <v>109437</v>
      </c>
      <c r="EA130">
        <v>111176</v>
      </c>
      <c r="EB130">
        <v>112988</v>
      </c>
      <c r="EC130">
        <v>114931</v>
      </c>
      <c r="ED130">
        <v>116827</v>
      </c>
      <c r="EE130">
        <v>118848</v>
      </c>
      <c r="EF130">
        <v>121004</v>
      </c>
      <c r="EG130">
        <v>123077</v>
      </c>
      <c r="EH130">
        <v>125206</v>
      </c>
      <c r="EI130">
        <v>127485</v>
      </c>
      <c r="EJ130">
        <v>129741</v>
      </c>
      <c r="EK130">
        <v>132038</v>
      </c>
      <c r="EL130">
        <v>134349</v>
      </c>
      <c r="EM130">
        <v>136360</v>
      </c>
      <c r="EN130">
        <v>138457</v>
      </c>
      <c r="EO130">
        <v>140590</v>
      </c>
      <c r="EP130">
        <v>142663</v>
      </c>
      <c r="EQ130">
        <v>144649</v>
      </c>
      <c r="ER130">
        <v>146748</v>
      </c>
      <c r="ES130">
        <v>148674</v>
      </c>
      <c r="ET130">
        <v>150590</v>
      </c>
      <c r="EU130">
        <v>152675</v>
      </c>
      <c r="EV130">
        <v>154812</v>
      </c>
      <c r="EW130">
        <v>156991</v>
      </c>
      <c r="EX130">
        <v>159192</v>
      </c>
      <c r="EY130">
        <v>161384</v>
      </c>
      <c r="EZ130">
        <v>163591</v>
      </c>
      <c r="FA130">
        <v>166427</v>
      </c>
      <c r="FB130">
        <v>169160</v>
      </c>
      <c r="FC130">
        <v>172096</v>
      </c>
      <c r="FD130">
        <v>175103</v>
      </c>
      <c r="FE130">
        <v>177852</v>
      </c>
      <c r="FF130">
        <v>180661</v>
      </c>
      <c r="FG130">
        <v>183310</v>
      </c>
      <c r="FH130">
        <v>186180</v>
      </c>
    </row>
    <row r="131" spans="2:164" x14ac:dyDescent="0.35">
      <c r="B131" t="s">
        <v>59</v>
      </c>
      <c r="C131">
        <v>33</v>
      </c>
      <c r="D131">
        <v>44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3</v>
      </c>
      <c r="BA131">
        <v>3</v>
      </c>
      <c r="BB131">
        <v>15</v>
      </c>
      <c r="BC131">
        <v>15</v>
      </c>
      <c r="BD131">
        <v>24</v>
      </c>
      <c r="BE131">
        <v>26</v>
      </c>
      <c r="BF131">
        <v>26</v>
      </c>
      <c r="BG131">
        <v>26</v>
      </c>
      <c r="BH131">
        <v>32</v>
      </c>
      <c r="BI131">
        <v>43</v>
      </c>
      <c r="BJ131">
        <v>43</v>
      </c>
      <c r="BK131">
        <v>49</v>
      </c>
      <c r="BL131">
        <v>51</v>
      </c>
      <c r="BM131">
        <v>57</v>
      </c>
      <c r="BN131">
        <v>57</v>
      </c>
      <c r="BO131">
        <v>75</v>
      </c>
      <c r="BP131">
        <v>103</v>
      </c>
      <c r="BQ131">
        <v>105</v>
      </c>
      <c r="BR131">
        <v>122</v>
      </c>
      <c r="BS131">
        <v>131</v>
      </c>
      <c r="BT131">
        <v>143</v>
      </c>
      <c r="BU131">
        <v>152</v>
      </c>
      <c r="BV131">
        <v>170</v>
      </c>
      <c r="BW131">
        <v>182</v>
      </c>
      <c r="BX131">
        <v>202</v>
      </c>
      <c r="BY131">
        <v>226</v>
      </c>
      <c r="BZ131">
        <v>259</v>
      </c>
      <c r="CA131">
        <v>279</v>
      </c>
      <c r="CB131">
        <v>344</v>
      </c>
      <c r="CC131">
        <v>373</v>
      </c>
      <c r="CD131">
        <v>452</v>
      </c>
      <c r="CE131">
        <v>496</v>
      </c>
      <c r="CF131">
        <v>550</v>
      </c>
      <c r="CG131">
        <v>601</v>
      </c>
      <c r="CH131">
        <v>640</v>
      </c>
      <c r="CI131">
        <v>717</v>
      </c>
      <c r="CJ131">
        <v>766</v>
      </c>
      <c r="CK131">
        <v>812</v>
      </c>
      <c r="CL131">
        <v>856</v>
      </c>
      <c r="CM131">
        <v>906</v>
      </c>
      <c r="CN131">
        <v>953</v>
      </c>
      <c r="CO131">
        <v>1009</v>
      </c>
      <c r="CP131">
        <v>1043</v>
      </c>
      <c r="CQ131">
        <v>1096</v>
      </c>
      <c r="CR131">
        <v>1146</v>
      </c>
      <c r="CS131">
        <v>1171</v>
      </c>
      <c r="CT131">
        <v>1204</v>
      </c>
      <c r="CU131">
        <v>1224</v>
      </c>
      <c r="CV131">
        <v>1263</v>
      </c>
      <c r="CW131">
        <v>1286</v>
      </c>
      <c r="CX131">
        <v>1319</v>
      </c>
      <c r="CY131">
        <v>1346</v>
      </c>
      <c r="CZ131">
        <v>1375</v>
      </c>
      <c r="DA131">
        <v>1414</v>
      </c>
      <c r="DB131">
        <v>1473</v>
      </c>
      <c r="DC131">
        <v>1490</v>
      </c>
      <c r="DD131">
        <v>1544</v>
      </c>
      <c r="DE131">
        <v>1571</v>
      </c>
      <c r="DF131">
        <v>1602</v>
      </c>
      <c r="DG131">
        <v>1626</v>
      </c>
      <c r="DH131">
        <v>1661</v>
      </c>
      <c r="DI131">
        <v>1702</v>
      </c>
      <c r="DJ131">
        <v>1734</v>
      </c>
      <c r="DK131">
        <v>1790</v>
      </c>
      <c r="DL131">
        <v>1903</v>
      </c>
      <c r="DM131">
        <v>1966</v>
      </c>
      <c r="DN131">
        <v>2028</v>
      </c>
      <c r="DO131">
        <v>2089</v>
      </c>
      <c r="DP131">
        <v>2126</v>
      </c>
      <c r="DQ131">
        <v>2218</v>
      </c>
      <c r="DR131">
        <v>2310</v>
      </c>
      <c r="DS131">
        <v>2366</v>
      </c>
      <c r="DT131">
        <v>2438</v>
      </c>
      <c r="DU131">
        <v>2483</v>
      </c>
      <c r="DV131">
        <v>2532</v>
      </c>
      <c r="DW131">
        <v>2585</v>
      </c>
      <c r="DX131">
        <v>2738</v>
      </c>
      <c r="DY131">
        <v>2811</v>
      </c>
      <c r="DZ131">
        <v>2852</v>
      </c>
      <c r="EA131">
        <v>2904</v>
      </c>
      <c r="EB131">
        <v>2971</v>
      </c>
      <c r="EC131">
        <v>3044</v>
      </c>
      <c r="ED131">
        <v>3110</v>
      </c>
      <c r="EE131">
        <v>3156</v>
      </c>
      <c r="EF131">
        <v>3275</v>
      </c>
      <c r="EG131">
        <v>3508</v>
      </c>
      <c r="EH131">
        <v>4095</v>
      </c>
      <c r="EI131">
        <v>4338</v>
      </c>
      <c r="EJ131">
        <v>4573</v>
      </c>
      <c r="EK131">
        <v>4904</v>
      </c>
      <c r="EL131">
        <v>5186</v>
      </c>
      <c r="EM131">
        <v>5572</v>
      </c>
      <c r="EN131">
        <v>5831</v>
      </c>
      <c r="EO131">
        <v>6214</v>
      </c>
      <c r="EP131">
        <v>6568</v>
      </c>
      <c r="EQ131">
        <v>6868</v>
      </c>
      <c r="ER131">
        <v>7515</v>
      </c>
      <c r="ES131">
        <v>8121</v>
      </c>
      <c r="ET131">
        <v>9271</v>
      </c>
      <c r="EU131">
        <v>9862</v>
      </c>
      <c r="EV131">
        <v>10770</v>
      </c>
      <c r="EW131">
        <v>11333</v>
      </c>
      <c r="EX131">
        <v>12205</v>
      </c>
      <c r="EY131">
        <v>13211</v>
      </c>
      <c r="EZ131">
        <v>13935</v>
      </c>
      <c r="FA131">
        <v>14785</v>
      </c>
      <c r="FB131">
        <v>15753</v>
      </c>
      <c r="FC131">
        <v>16814</v>
      </c>
      <c r="FD131">
        <v>18051</v>
      </c>
      <c r="FE131">
        <v>18859</v>
      </c>
      <c r="FF131">
        <v>19938</v>
      </c>
      <c r="FG131">
        <v>21122</v>
      </c>
      <c r="FH131">
        <v>22974</v>
      </c>
    </row>
    <row r="132" spans="2:164" x14ac:dyDescent="0.35">
      <c r="B132" t="s">
        <v>86</v>
      </c>
      <c r="C132">
        <v>53.142400000000002</v>
      </c>
      <c r="D132">
        <v>-7.6920999999999999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5</v>
      </c>
      <c r="BI132">
        <v>5</v>
      </c>
      <c r="BJ132">
        <v>5</v>
      </c>
      <c r="BK132">
        <v>5</v>
      </c>
      <c r="BL132">
        <v>5</v>
      </c>
      <c r="BM132">
        <v>5</v>
      </c>
      <c r="BN132">
        <v>5</v>
      </c>
      <c r="BO132">
        <v>5</v>
      </c>
      <c r="BP132">
        <v>5</v>
      </c>
      <c r="BQ132">
        <v>5</v>
      </c>
      <c r="BR132">
        <v>5</v>
      </c>
      <c r="BS132">
        <v>5</v>
      </c>
      <c r="BT132">
        <v>5</v>
      </c>
      <c r="BU132">
        <v>5</v>
      </c>
      <c r="BV132">
        <v>5</v>
      </c>
      <c r="BW132">
        <v>5</v>
      </c>
      <c r="BX132">
        <v>5</v>
      </c>
      <c r="BY132">
        <v>5</v>
      </c>
      <c r="BZ132">
        <v>25</v>
      </c>
      <c r="CA132">
        <v>25</v>
      </c>
      <c r="CB132">
        <v>25</v>
      </c>
      <c r="CC132">
        <v>25</v>
      </c>
      <c r="CD132">
        <v>25</v>
      </c>
      <c r="CE132">
        <v>25</v>
      </c>
      <c r="CF132">
        <v>25</v>
      </c>
      <c r="CG132">
        <v>25</v>
      </c>
      <c r="CH132">
        <v>25</v>
      </c>
      <c r="CI132">
        <v>25</v>
      </c>
      <c r="CJ132">
        <v>25</v>
      </c>
      <c r="CK132">
        <v>77</v>
      </c>
      <c r="CL132">
        <v>77</v>
      </c>
      <c r="CM132">
        <v>77</v>
      </c>
      <c r="CN132">
        <v>77</v>
      </c>
      <c r="CO132">
        <v>77</v>
      </c>
      <c r="CP132">
        <v>77</v>
      </c>
      <c r="CQ132">
        <v>9233</v>
      </c>
      <c r="CR132">
        <v>9233</v>
      </c>
      <c r="CS132">
        <v>9233</v>
      </c>
      <c r="CT132">
        <v>9233</v>
      </c>
      <c r="CU132">
        <v>9233</v>
      </c>
      <c r="CV132">
        <v>9233</v>
      </c>
      <c r="CW132">
        <v>9233</v>
      </c>
      <c r="CX132">
        <v>9233</v>
      </c>
      <c r="CY132">
        <v>13386</v>
      </c>
      <c r="CZ132">
        <v>13386</v>
      </c>
      <c r="DA132">
        <v>13386</v>
      </c>
      <c r="DB132">
        <v>13386</v>
      </c>
      <c r="DC132">
        <v>13386</v>
      </c>
      <c r="DD132">
        <v>13386</v>
      </c>
      <c r="DE132">
        <v>13386</v>
      </c>
      <c r="DF132">
        <v>17110</v>
      </c>
      <c r="DG132">
        <v>17110</v>
      </c>
      <c r="DH132">
        <v>17110</v>
      </c>
      <c r="DI132">
        <v>17110</v>
      </c>
      <c r="DJ132">
        <v>17110</v>
      </c>
      <c r="DK132">
        <v>17110</v>
      </c>
      <c r="DL132">
        <v>17110</v>
      </c>
      <c r="DM132">
        <v>19470</v>
      </c>
      <c r="DN132">
        <v>19470</v>
      </c>
      <c r="DO132">
        <v>19470</v>
      </c>
      <c r="DP132">
        <v>19470</v>
      </c>
      <c r="DQ132">
        <v>19470</v>
      </c>
      <c r="DR132">
        <v>19470</v>
      </c>
      <c r="DS132">
        <v>19470</v>
      </c>
      <c r="DT132">
        <v>21060</v>
      </c>
      <c r="DU132">
        <v>21060</v>
      </c>
      <c r="DV132">
        <v>21060</v>
      </c>
      <c r="DW132">
        <v>21060</v>
      </c>
      <c r="DX132">
        <v>21060</v>
      </c>
      <c r="DY132">
        <v>21060</v>
      </c>
      <c r="DZ132">
        <v>21060</v>
      </c>
      <c r="EA132">
        <v>22089</v>
      </c>
      <c r="EB132">
        <v>22089</v>
      </c>
      <c r="EC132">
        <v>22089</v>
      </c>
      <c r="ED132">
        <v>22089</v>
      </c>
      <c r="EE132">
        <v>22089</v>
      </c>
      <c r="EF132">
        <v>22089</v>
      </c>
      <c r="EG132">
        <v>22089</v>
      </c>
      <c r="EH132">
        <v>22698</v>
      </c>
      <c r="EI132">
        <v>22698</v>
      </c>
      <c r="EJ132">
        <v>22698</v>
      </c>
      <c r="EK132">
        <v>22698</v>
      </c>
      <c r="EL132">
        <v>22698</v>
      </c>
      <c r="EM132">
        <v>22698</v>
      </c>
      <c r="EN132">
        <v>22698</v>
      </c>
      <c r="EO132">
        <v>22698</v>
      </c>
      <c r="EP132">
        <v>22698</v>
      </c>
      <c r="EQ132">
        <v>22698</v>
      </c>
      <c r="ER132">
        <v>22698</v>
      </c>
      <c r="ES132">
        <v>22698</v>
      </c>
      <c r="ET132">
        <v>22698</v>
      </c>
      <c r="EU132">
        <v>22698</v>
      </c>
      <c r="EV132">
        <v>22698</v>
      </c>
      <c r="EW132">
        <v>22698</v>
      </c>
      <c r="EX132">
        <v>22698</v>
      </c>
      <c r="EY132">
        <v>22698</v>
      </c>
      <c r="EZ132">
        <v>22698</v>
      </c>
      <c r="FA132">
        <v>22698</v>
      </c>
      <c r="FB132">
        <v>22698</v>
      </c>
      <c r="FC132">
        <v>23364</v>
      </c>
      <c r="FD132">
        <v>23364</v>
      </c>
      <c r="FE132">
        <v>23364</v>
      </c>
      <c r="FF132">
        <v>23364</v>
      </c>
      <c r="FG132">
        <v>23364</v>
      </c>
      <c r="FH132">
        <v>23364</v>
      </c>
    </row>
    <row r="133" spans="2:164" x14ac:dyDescent="0.35">
      <c r="B133" t="s">
        <v>68</v>
      </c>
      <c r="C133">
        <v>31</v>
      </c>
      <c r="D133">
        <v>35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1</v>
      </c>
      <c r="AP133">
        <v>1</v>
      </c>
      <c r="AQ133">
        <v>1</v>
      </c>
      <c r="AR133">
        <v>1</v>
      </c>
      <c r="AS133">
        <v>1</v>
      </c>
      <c r="AT133">
        <v>1</v>
      </c>
      <c r="AU133">
        <v>1</v>
      </c>
      <c r="AV133">
        <v>1</v>
      </c>
      <c r="AW133">
        <v>2</v>
      </c>
      <c r="AX133">
        <v>2</v>
      </c>
      <c r="AY133">
        <v>2</v>
      </c>
      <c r="AZ133">
        <v>2</v>
      </c>
      <c r="BA133">
        <v>4</v>
      </c>
      <c r="BB133">
        <v>4</v>
      </c>
      <c r="BC133">
        <v>4</v>
      </c>
      <c r="BD133">
        <v>4</v>
      </c>
      <c r="BE133">
        <v>4</v>
      </c>
      <c r="BF133">
        <v>4</v>
      </c>
      <c r="BG133">
        <v>4</v>
      </c>
      <c r="BH133">
        <v>11</v>
      </c>
      <c r="BI133">
        <v>11</v>
      </c>
      <c r="BJ133">
        <v>11</v>
      </c>
      <c r="BK133">
        <v>14</v>
      </c>
      <c r="BL133">
        <v>36</v>
      </c>
      <c r="BM133">
        <v>37</v>
      </c>
      <c r="BN133">
        <v>37</v>
      </c>
      <c r="BO133">
        <v>53</v>
      </c>
      <c r="BP133">
        <v>58</v>
      </c>
      <c r="BQ133">
        <v>68</v>
      </c>
      <c r="BR133">
        <v>79</v>
      </c>
      <c r="BS133">
        <v>89</v>
      </c>
      <c r="BT133">
        <v>132</v>
      </c>
      <c r="BU133">
        <v>161</v>
      </c>
      <c r="BV133">
        <v>224</v>
      </c>
      <c r="BW133">
        <v>241</v>
      </c>
      <c r="BX133">
        <v>338</v>
      </c>
      <c r="BY133">
        <v>403</v>
      </c>
      <c r="BZ133">
        <v>427</v>
      </c>
      <c r="CA133">
        <v>477</v>
      </c>
      <c r="CB133">
        <v>585</v>
      </c>
      <c r="CC133">
        <v>770</v>
      </c>
      <c r="CD133">
        <v>801</v>
      </c>
      <c r="CE133">
        <v>1011</v>
      </c>
      <c r="CF133">
        <v>1183</v>
      </c>
      <c r="CG133">
        <v>1341</v>
      </c>
      <c r="CH133">
        <v>1627</v>
      </c>
      <c r="CI133">
        <v>1855</v>
      </c>
      <c r="CJ133">
        <v>2195</v>
      </c>
      <c r="CK133">
        <v>2563</v>
      </c>
      <c r="CL133">
        <v>2818</v>
      </c>
      <c r="CM133">
        <v>3126</v>
      </c>
      <c r="CN133">
        <v>3456</v>
      </c>
      <c r="CO133">
        <v>3754</v>
      </c>
      <c r="CP133">
        <v>4049</v>
      </c>
      <c r="CQ133">
        <v>4507</v>
      </c>
      <c r="CR133">
        <v>5215</v>
      </c>
      <c r="CS133">
        <v>5611</v>
      </c>
      <c r="CT133">
        <v>6003</v>
      </c>
      <c r="CU133">
        <v>6435</v>
      </c>
      <c r="CV133">
        <v>6731</v>
      </c>
      <c r="CW133">
        <v>7200</v>
      </c>
      <c r="CX133">
        <v>7746</v>
      </c>
      <c r="CY133">
        <v>8233</v>
      </c>
      <c r="CZ133">
        <v>8561</v>
      </c>
      <c r="DA133">
        <v>9156</v>
      </c>
      <c r="DB133">
        <v>9593</v>
      </c>
      <c r="DC133">
        <v>9749</v>
      </c>
      <c r="DD133">
        <v>10064</v>
      </c>
      <c r="DE133">
        <v>10465</v>
      </c>
      <c r="DF133">
        <v>10637</v>
      </c>
      <c r="DG133">
        <v>10873</v>
      </c>
      <c r="DH133">
        <v>11229</v>
      </c>
      <c r="DI133">
        <v>11376</v>
      </c>
      <c r="DJ133">
        <v>11430</v>
      </c>
      <c r="DK133">
        <v>11843</v>
      </c>
      <c r="DL133">
        <v>12083</v>
      </c>
      <c r="DM133">
        <v>12232</v>
      </c>
      <c r="DN133">
        <v>12521</v>
      </c>
      <c r="DO133">
        <v>12587</v>
      </c>
      <c r="DP133">
        <v>12855</v>
      </c>
      <c r="DQ133">
        <v>12942</v>
      </c>
      <c r="DR133">
        <v>13253</v>
      </c>
      <c r="DS133">
        <v>13435</v>
      </c>
      <c r="DT133">
        <v>13504</v>
      </c>
      <c r="DU133">
        <v>13724</v>
      </c>
      <c r="DV133">
        <v>13915</v>
      </c>
      <c r="DW133">
        <v>14090</v>
      </c>
      <c r="DX133">
        <v>14153</v>
      </c>
      <c r="DY133">
        <v>14307</v>
      </c>
      <c r="DZ133">
        <v>14457</v>
      </c>
      <c r="EA133">
        <v>14570</v>
      </c>
      <c r="EB133">
        <v>14679</v>
      </c>
      <c r="EC133">
        <v>14776</v>
      </c>
      <c r="ED133">
        <v>14811</v>
      </c>
      <c r="EE133">
        <v>14812</v>
      </c>
      <c r="EF133">
        <v>14878</v>
      </c>
      <c r="EG133">
        <v>14940</v>
      </c>
      <c r="EH133">
        <v>14983</v>
      </c>
      <c r="EI133">
        <v>15013</v>
      </c>
      <c r="EJ133">
        <v>15026</v>
      </c>
      <c r="EK133">
        <v>15042</v>
      </c>
      <c r="EL133">
        <v>15091</v>
      </c>
      <c r="EM133">
        <v>15102</v>
      </c>
      <c r="EN133">
        <v>15159</v>
      </c>
      <c r="EO133">
        <v>15168</v>
      </c>
      <c r="EP133">
        <v>15250</v>
      </c>
      <c r="EQ133">
        <v>15288</v>
      </c>
      <c r="ER133">
        <v>15357</v>
      </c>
      <c r="ES133">
        <v>15375</v>
      </c>
      <c r="ET133">
        <v>15415</v>
      </c>
      <c r="EU133">
        <v>15449</v>
      </c>
      <c r="EV133">
        <v>15459</v>
      </c>
      <c r="EW133">
        <v>15518</v>
      </c>
      <c r="EX133">
        <v>15586</v>
      </c>
      <c r="EY133">
        <v>15586</v>
      </c>
      <c r="EZ133">
        <v>15694</v>
      </c>
      <c r="FA133">
        <v>15761</v>
      </c>
      <c r="FB133">
        <v>15869</v>
      </c>
      <c r="FC133">
        <v>15940</v>
      </c>
      <c r="FD133">
        <v>16007</v>
      </c>
      <c r="FE133">
        <v>16872</v>
      </c>
      <c r="FF133">
        <v>17002</v>
      </c>
      <c r="FG133">
        <v>17074</v>
      </c>
      <c r="FH133">
        <v>17218</v>
      </c>
    </row>
    <row r="134" spans="2:164" x14ac:dyDescent="0.35">
      <c r="B134" t="s">
        <v>52</v>
      </c>
      <c r="C134">
        <v>43</v>
      </c>
      <c r="D134">
        <v>12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1</v>
      </c>
      <c r="AK134">
        <v>2</v>
      </c>
      <c r="AL134">
        <v>1</v>
      </c>
      <c r="AM134">
        <v>1</v>
      </c>
      <c r="AN134">
        <v>3</v>
      </c>
      <c r="AO134">
        <v>45</v>
      </c>
      <c r="AP134">
        <v>46</v>
      </c>
      <c r="AQ134">
        <v>46</v>
      </c>
      <c r="AR134">
        <v>83</v>
      </c>
      <c r="AS134">
        <v>149</v>
      </c>
      <c r="AT134">
        <v>160</v>
      </c>
      <c r="AU134">
        <v>276</v>
      </c>
      <c r="AV134">
        <v>414</v>
      </c>
      <c r="AW134">
        <v>523</v>
      </c>
      <c r="AX134">
        <v>589</v>
      </c>
      <c r="AY134">
        <v>622</v>
      </c>
      <c r="AZ134">
        <v>724</v>
      </c>
      <c r="BA134">
        <v>724</v>
      </c>
      <c r="BB134">
        <v>1045</v>
      </c>
      <c r="BC134">
        <v>1045</v>
      </c>
      <c r="BD134">
        <v>1439</v>
      </c>
      <c r="BE134">
        <v>1966</v>
      </c>
      <c r="BF134">
        <v>2335</v>
      </c>
      <c r="BG134">
        <v>2749</v>
      </c>
      <c r="BH134">
        <v>2941</v>
      </c>
      <c r="BI134">
        <v>4025</v>
      </c>
      <c r="BJ134">
        <v>4440</v>
      </c>
      <c r="BK134">
        <v>4440</v>
      </c>
      <c r="BL134">
        <v>6072</v>
      </c>
      <c r="BM134">
        <v>7024</v>
      </c>
      <c r="BN134">
        <v>7024</v>
      </c>
      <c r="BO134">
        <v>8326</v>
      </c>
      <c r="BP134">
        <v>9362</v>
      </c>
      <c r="BQ134">
        <v>10361</v>
      </c>
      <c r="BR134">
        <v>10950</v>
      </c>
      <c r="BS134">
        <v>12384</v>
      </c>
      <c r="BT134">
        <v>13030</v>
      </c>
      <c r="BU134">
        <v>14620</v>
      </c>
      <c r="BV134">
        <v>15729</v>
      </c>
      <c r="BW134">
        <v>16847</v>
      </c>
      <c r="BX134">
        <v>18278</v>
      </c>
      <c r="BY134">
        <v>19758</v>
      </c>
      <c r="BZ134">
        <v>20996</v>
      </c>
      <c r="CA134">
        <v>21815</v>
      </c>
      <c r="CB134">
        <v>22837</v>
      </c>
      <c r="CC134">
        <v>24392</v>
      </c>
      <c r="CD134">
        <v>26491</v>
      </c>
      <c r="CE134">
        <v>28470</v>
      </c>
      <c r="CF134">
        <v>30455</v>
      </c>
      <c r="CG134">
        <v>32534</v>
      </c>
      <c r="CH134">
        <v>34211</v>
      </c>
      <c r="CI134">
        <v>35435</v>
      </c>
      <c r="CJ134">
        <v>37130</v>
      </c>
      <c r="CK134">
        <v>38092</v>
      </c>
      <c r="CL134">
        <v>40164</v>
      </c>
      <c r="CM134">
        <v>42727</v>
      </c>
      <c r="CN134">
        <v>44927</v>
      </c>
      <c r="CO134">
        <v>47055</v>
      </c>
      <c r="CP134">
        <v>48877</v>
      </c>
      <c r="CQ134">
        <v>51600</v>
      </c>
      <c r="CR134">
        <v>54543</v>
      </c>
      <c r="CS134">
        <v>57576</v>
      </c>
      <c r="CT134">
        <v>60498</v>
      </c>
      <c r="CU134">
        <v>63120</v>
      </c>
      <c r="CV134">
        <v>64928</v>
      </c>
      <c r="CW134">
        <v>66624</v>
      </c>
      <c r="CX134">
        <v>68941</v>
      </c>
      <c r="CY134">
        <v>71252</v>
      </c>
      <c r="CZ134">
        <v>75945</v>
      </c>
      <c r="DA134">
        <v>78249</v>
      </c>
      <c r="DB134">
        <v>79914</v>
      </c>
      <c r="DC134">
        <v>81654</v>
      </c>
      <c r="DD134">
        <v>82879</v>
      </c>
      <c r="DE134">
        <v>85231</v>
      </c>
      <c r="DF134">
        <v>93245</v>
      </c>
      <c r="DG134">
        <v>96276</v>
      </c>
      <c r="DH134">
        <v>99023</v>
      </c>
      <c r="DI134">
        <v>103031</v>
      </c>
      <c r="DJ134">
        <v>105186</v>
      </c>
      <c r="DK134">
        <v>106587</v>
      </c>
      <c r="DL134">
        <v>109039</v>
      </c>
      <c r="DM134">
        <v>112541</v>
      </c>
      <c r="DN134">
        <v>115288</v>
      </c>
      <c r="DO134">
        <v>120205</v>
      </c>
      <c r="DP134">
        <v>122810</v>
      </c>
      <c r="DQ134">
        <v>125176</v>
      </c>
      <c r="DR134">
        <v>127326</v>
      </c>
      <c r="DS134">
        <v>129401</v>
      </c>
      <c r="DT134">
        <v>132282</v>
      </c>
      <c r="DU134">
        <v>134560</v>
      </c>
      <c r="DV134">
        <v>136720</v>
      </c>
      <c r="DW134">
        <v>138840</v>
      </c>
      <c r="DX134">
        <v>140479</v>
      </c>
      <c r="DY134">
        <v>141981</v>
      </c>
      <c r="DZ134">
        <v>144658</v>
      </c>
      <c r="EA134">
        <v>147101</v>
      </c>
      <c r="EB134">
        <v>150604</v>
      </c>
      <c r="EC134">
        <v>152844</v>
      </c>
      <c r="ED134">
        <v>155633</v>
      </c>
      <c r="EE134">
        <v>157507</v>
      </c>
      <c r="EF134">
        <v>158355</v>
      </c>
      <c r="EG134">
        <v>160092</v>
      </c>
      <c r="EH134">
        <v>160938</v>
      </c>
      <c r="EI134">
        <v>161895</v>
      </c>
      <c r="EJ134">
        <v>163781</v>
      </c>
      <c r="EK134">
        <v>165078</v>
      </c>
      <c r="EL134">
        <v>165837</v>
      </c>
      <c r="EM134">
        <v>166584</v>
      </c>
      <c r="EN134">
        <v>168646</v>
      </c>
      <c r="EO134">
        <v>169939</v>
      </c>
      <c r="EP134">
        <v>171338</v>
      </c>
      <c r="EQ134">
        <v>173085</v>
      </c>
      <c r="ER134">
        <v>174865</v>
      </c>
      <c r="ES134">
        <v>176370</v>
      </c>
      <c r="ET134">
        <v>177010</v>
      </c>
      <c r="EU134">
        <v>178526</v>
      </c>
      <c r="EV134">
        <v>179455</v>
      </c>
      <c r="EW134">
        <v>180544</v>
      </c>
      <c r="EX134">
        <v>181907</v>
      </c>
      <c r="EY134">
        <v>182453</v>
      </c>
      <c r="EZ134">
        <v>182893</v>
      </c>
      <c r="FA134">
        <v>183426</v>
      </c>
      <c r="FB134">
        <v>184585</v>
      </c>
      <c r="FC134">
        <v>186111</v>
      </c>
      <c r="FD134">
        <v>186725</v>
      </c>
      <c r="FE134">
        <v>187615</v>
      </c>
      <c r="FF134">
        <v>188584</v>
      </c>
      <c r="FG134">
        <v>188891</v>
      </c>
      <c r="FH134">
        <v>189196</v>
      </c>
    </row>
    <row r="135" spans="2:164" x14ac:dyDescent="0.35">
      <c r="B135" t="s">
        <v>194</v>
      </c>
      <c r="C135">
        <v>18.1096</v>
      </c>
      <c r="D135">
        <v>-77.297499999999999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2</v>
      </c>
      <c r="BH135">
        <v>2</v>
      </c>
      <c r="BI135">
        <v>2</v>
      </c>
      <c r="BJ135">
        <v>2</v>
      </c>
      <c r="BK135">
        <v>2</v>
      </c>
      <c r="BL135">
        <v>2</v>
      </c>
      <c r="BM135">
        <v>2</v>
      </c>
      <c r="BN135">
        <v>2</v>
      </c>
      <c r="BO135">
        <v>2</v>
      </c>
      <c r="BP135">
        <v>2</v>
      </c>
      <c r="BQ135">
        <v>2</v>
      </c>
      <c r="BR135">
        <v>2</v>
      </c>
      <c r="BS135">
        <v>2</v>
      </c>
      <c r="BT135">
        <v>2</v>
      </c>
      <c r="BU135">
        <v>2</v>
      </c>
      <c r="BV135">
        <v>2</v>
      </c>
      <c r="BW135">
        <v>2</v>
      </c>
      <c r="BX135">
        <v>2</v>
      </c>
      <c r="BY135">
        <v>2</v>
      </c>
      <c r="BZ135">
        <v>7</v>
      </c>
      <c r="CA135">
        <v>8</v>
      </c>
      <c r="CB135">
        <v>8</v>
      </c>
      <c r="CC135">
        <v>8</v>
      </c>
      <c r="CD135">
        <v>10</v>
      </c>
      <c r="CE135">
        <v>12</v>
      </c>
      <c r="CF135">
        <v>13</v>
      </c>
      <c r="CG135">
        <v>13</v>
      </c>
      <c r="CH135">
        <v>13</v>
      </c>
      <c r="CI135">
        <v>19</v>
      </c>
      <c r="CJ135">
        <v>19</v>
      </c>
      <c r="CK135">
        <v>21</v>
      </c>
      <c r="CL135">
        <v>21</v>
      </c>
      <c r="CM135">
        <v>25</v>
      </c>
      <c r="CN135">
        <v>25</v>
      </c>
      <c r="CO135">
        <v>27</v>
      </c>
      <c r="CP135">
        <v>27</v>
      </c>
      <c r="CQ135">
        <v>27</v>
      </c>
      <c r="CR135">
        <v>27</v>
      </c>
      <c r="CS135">
        <v>28</v>
      </c>
      <c r="CT135">
        <v>28</v>
      </c>
      <c r="CU135">
        <v>28</v>
      </c>
      <c r="CV135">
        <v>28</v>
      </c>
      <c r="CW135">
        <v>29</v>
      </c>
      <c r="CX135">
        <v>29</v>
      </c>
      <c r="CY135">
        <v>29</v>
      </c>
      <c r="CZ135">
        <v>29</v>
      </c>
      <c r="DA135">
        <v>31</v>
      </c>
      <c r="DB135">
        <v>33</v>
      </c>
      <c r="DC135">
        <v>38</v>
      </c>
      <c r="DD135">
        <v>38</v>
      </c>
      <c r="DE135">
        <v>56</v>
      </c>
      <c r="DF135">
        <v>57</v>
      </c>
      <c r="DG135">
        <v>58</v>
      </c>
      <c r="DH135">
        <v>62</v>
      </c>
      <c r="DI135">
        <v>62</v>
      </c>
      <c r="DJ135">
        <v>90</v>
      </c>
      <c r="DK135">
        <v>90</v>
      </c>
      <c r="DL135">
        <v>100</v>
      </c>
      <c r="DM135">
        <v>113</v>
      </c>
      <c r="DN135">
        <v>118</v>
      </c>
      <c r="DO135">
        <v>121</v>
      </c>
      <c r="DP135">
        <v>121</v>
      </c>
      <c r="DQ135">
        <v>127</v>
      </c>
      <c r="DR135">
        <v>131</v>
      </c>
      <c r="DS135">
        <v>145</v>
      </c>
      <c r="DT135">
        <v>171</v>
      </c>
      <c r="DU135">
        <v>181</v>
      </c>
      <c r="DV135">
        <v>191</v>
      </c>
      <c r="DW135">
        <v>200</v>
      </c>
      <c r="DX135">
        <v>211</v>
      </c>
      <c r="DY135">
        <v>238</v>
      </c>
      <c r="DZ135">
        <v>267</v>
      </c>
      <c r="EA135">
        <v>279</v>
      </c>
      <c r="EB135">
        <v>284</v>
      </c>
      <c r="EC135">
        <v>289</v>
      </c>
      <c r="ED135">
        <v>290</v>
      </c>
      <c r="EE135">
        <v>311</v>
      </c>
      <c r="EF135">
        <v>322</v>
      </c>
      <c r="EG135">
        <v>356</v>
      </c>
      <c r="EH135">
        <v>361</v>
      </c>
      <c r="EI135">
        <v>368</v>
      </c>
      <c r="EJ135">
        <v>385</v>
      </c>
      <c r="EK135">
        <v>404</v>
      </c>
      <c r="EL135">
        <v>405</v>
      </c>
      <c r="EM135">
        <v>405</v>
      </c>
      <c r="EN135">
        <v>405</v>
      </c>
      <c r="EO135">
        <v>407</v>
      </c>
      <c r="EP135">
        <v>408</v>
      </c>
      <c r="EQ135">
        <v>417</v>
      </c>
      <c r="ER135">
        <v>420</v>
      </c>
      <c r="ES135">
        <v>420</v>
      </c>
      <c r="ET135">
        <v>430</v>
      </c>
      <c r="EU135">
        <v>449</v>
      </c>
      <c r="EV135">
        <v>451</v>
      </c>
      <c r="EW135">
        <v>458</v>
      </c>
      <c r="EX135">
        <v>458</v>
      </c>
      <c r="EY135">
        <v>462</v>
      </c>
      <c r="EZ135">
        <v>516</v>
      </c>
      <c r="FA135">
        <v>516</v>
      </c>
      <c r="FB135">
        <v>518</v>
      </c>
      <c r="FC135">
        <v>521</v>
      </c>
      <c r="FD135">
        <v>526</v>
      </c>
      <c r="FE135">
        <v>539</v>
      </c>
      <c r="FF135">
        <v>552</v>
      </c>
      <c r="FG135">
        <v>552</v>
      </c>
      <c r="FH135">
        <v>553</v>
      </c>
    </row>
    <row r="136" spans="2:164" x14ac:dyDescent="0.35">
      <c r="B136" t="s">
        <v>35</v>
      </c>
      <c r="C136">
        <v>36</v>
      </c>
      <c r="D136">
        <v>138</v>
      </c>
      <c r="E136">
        <v>0</v>
      </c>
      <c r="F136">
        <v>0</v>
      </c>
      <c r="G136">
        <v>0</v>
      </c>
      <c r="H136">
        <v>0</v>
      </c>
      <c r="I136">
        <v>1</v>
      </c>
      <c r="J136">
        <v>1</v>
      </c>
      <c r="K136">
        <v>1</v>
      </c>
      <c r="L136">
        <v>1</v>
      </c>
      <c r="M136">
        <v>1</v>
      </c>
      <c r="N136">
        <v>1</v>
      </c>
      <c r="O136">
        <v>1</v>
      </c>
      <c r="P136">
        <v>1</v>
      </c>
      <c r="Q136">
        <v>1</v>
      </c>
      <c r="R136">
        <v>1</v>
      </c>
      <c r="S136">
        <v>1</v>
      </c>
      <c r="T136">
        <v>1</v>
      </c>
      <c r="U136">
        <v>1</v>
      </c>
      <c r="V136">
        <v>1</v>
      </c>
      <c r="W136">
        <v>1</v>
      </c>
      <c r="X136">
        <v>4</v>
      </c>
      <c r="Y136">
        <v>9</v>
      </c>
      <c r="Z136">
        <v>9</v>
      </c>
      <c r="AA136">
        <v>9</v>
      </c>
      <c r="AB136">
        <v>9</v>
      </c>
      <c r="AC136">
        <v>12</v>
      </c>
      <c r="AD136">
        <v>12</v>
      </c>
      <c r="AE136">
        <v>12</v>
      </c>
      <c r="AF136">
        <v>13</v>
      </c>
      <c r="AG136">
        <v>18</v>
      </c>
      <c r="AH136">
        <v>18</v>
      </c>
      <c r="AI136">
        <v>22</v>
      </c>
      <c r="AJ136">
        <v>22</v>
      </c>
      <c r="AK136">
        <v>22</v>
      </c>
      <c r="AL136">
        <v>22</v>
      </c>
      <c r="AM136">
        <v>22</v>
      </c>
      <c r="AN136">
        <v>22</v>
      </c>
      <c r="AO136">
        <v>22</v>
      </c>
      <c r="AP136">
        <v>22</v>
      </c>
      <c r="AQ136">
        <v>32</v>
      </c>
      <c r="AR136">
        <v>32</v>
      </c>
      <c r="AS136">
        <v>32</v>
      </c>
      <c r="AT136">
        <v>43</v>
      </c>
      <c r="AU136">
        <v>43</v>
      </c>
      <c r="AV136">
        <v>43</v>
      </c>
      <c r="AW136">
        <v>46</v>
      </c>
      <c r="AX136">
        <v>76</v>
      </c>
      <c r="AY136">
        <v>76</v>
      </c>
      <c r="AZ136">
        <v>76</v>
      </c>
      <c r="BA136">
        <v>101</v>
      </c>
      <c r="BB136">
        <v>118</v>
      </c>
      <c r="BC136">
        <v>118</v>
      </c>
      <c r="BD136">
        <v>118</v>
      </c>
      <c r="BE136">
        <v>118</v>
      </c>
      <c r="BF136">
        <v>118</v>
      </c>
      <c r="BG136">
        <v>144</v>
      </c>
      <c r="BH136">
        <v>144</v>
      </c>
      <c r="BI136">
        <v>144</v>
      </c>
      <c r="BJ136">
        <v>150</v>
      </c>
      <c r="BK136">
        <v>191</v>
      </c>
      <c r="BL136">
        <v>232</v>
      </c>
      <c r="BM136">
        <v>235</v>
      </c>
      <c r="BN136">
        <v>235</v>
      </c>
      <c r="BO136">
        <v>285</v>
      </c>
      <c r="BP136">
        <v>310</v>
      </c>
      <c r="BQ136">
        <v>359</v>
      </c>
      <c r="BR136">
        <v>372</v>
      </c>
      <c r="BS136">
        <v>404</v>
      </c>
      <c r="BT136">
        <v>424</v>
      </c>
      <c r="BU136">
        <v>424</v>
      </c>
      <c r="BV136">
        <v>424</v>
      </c>
      <c r="BW136">
        <v>472</v>
      </c>
      <c r="BX136">
        <v>472</v>
      </c>
      <c r="BY136">
        <v>514</v>
      </c>
      <c r="BZ136">
        <v>514</v>
      </c>
      <c r="CA136">
        <v>514</v>
      </c>
      <c r="CB136">
        <v>575</v>
      </c>
      <c r="CC136">
        <v>592</v>
      </c>
      <c r="CD136">
        <v>622</v>
      </c>
      <c r="CE136">
        <v>632</v>
      </c>
      <c r="CF136">
        <v>685</v>
      </c>
      <c r="CG136">
        <v>762</v>
      </c>
      <c r="CH136">
        <v>762</v>
      </c>
      <c r="CI136">
        <v>784</v>
      </c>
      <c r="CJ136">
        <v>799</v>
      </c>
      <c r="CK136">
        <v>853</v>
      </c>
      <c r="CL136">
        <v>901</v>
      </c>
      <c r="CM136">
        <v>935</v>
      </c>
      <c r="CN136">
        <v>1069</v>
      </c>
      <c r="CO136">
        <v>1159</v>
      </c>
      <c r="CP136">
        <v>1159</v>
      </c>
      <c r="CQ136">
        <v>1239</v>
      </c>
      <c r="CR136">
        <v>1356</v>
      </c>
      <c r="CS136">
        <v>1494</v>
      </c>
      <c r="CT136">
        <v>1530</v>
      </c>
      <c r="CU136">
        <v>1656</v>
      </c>
      <c r="CV136">
        <v>1809</v>
      </c>
      <c r="CW136">
        <v>1899</v>
      </c>
      <c r="CX136">
        <v>1899</v>
      </c>
      <c r="CY136">
        <v>2368</v>
      </c>
      <c r="CZ136">
        <v>2460</v>
      </c>
      <c r="DA136">
        <v>2975</v>
      </c>
      <c r="DB136">
        <v>3205</v>
      </c>
      <c r="DC136">
        <v>3981</v>
      </c>
      <c r="DD136">
        <v>4156</v>
      </c>
      <c r="DE136">
        <v>4496</v>
      </c>
      <c r="DF136">
        <v>4496</v>
      </c>
      <c r="DG136">
        <v>4918</v>
      </c>
      <c r="DH136">
        <v>5146</v>
      </c>
      <c r="DI136">
        <v>5906</v>
      </c>
      <c r="DJ136">
        <v>8127</v>
      </c>
      <c r="DK136">
        <v>8293</v>
      </c>
      <c r="DL136">
        <v>8531</v>
      </c>
      <c r="DM136">
        <v>8920</v>
      </c>
      <c r="DN136">
        <v>9868</v>
      </c>
      <c r="DO136">
        <v>10338</v>
      </c>
      <c r="DP136">
        <v>10338</v>
      </c>
      <c r="DQ136">
        <v>11153</v>
      </c>
      <c r="DR136">
        <v>11564</v>
      </c>
      <c r="DS136">
        <v>11564</v>
      </c>
      <c r="DT136">
        <v>11564</v>
      </c>
      <c r="DU136">
        <v>12672</v>
      </c>
      <c r="DV136">
        <v>13005</v>
      </c>
      <c r="DW136">
        <v>13244</v>
      </c>
      <c r="DX136">
        <v>13413</v>
      </c>
      <c r="DY136">
        <v>13612</v>
      </c>
      <c r="DZ136">
        <v>13810</v>
      </c>
      <c r="EA136">
        <v>13973</v>
      </c>
      <c r="EB136">
        <v>14096</v>
      </c>
      <c r="EC136">
        <v>14213</v>
      </c>
      <c r="ED136">
        <v>14267</v>
      </c>
      <c r="EE136">
        <v>14342</v>
      </c>
      <c r="EF136">
        <v>14463</v>
      </c>
      <c r="EG136">
        <v>14585</v>
      </c>
      <c r="EH136">
        <v>14702</v>
      </c>
      <c r="EI136">
        <v>14785</v>
      </c>
      <c r="EJ136">
        <v>14925</v>
      </c>
      <c r="EK136">
        <v>14927</v>
      </c>
      <c r="EL136">
        <v>14990</v>
      </c>
      <c r="EM136">
        <v>15043</v>
      </c>
      <c r="EN136">
        <v>15141</v>
      </c>
      <c r="EO136">
        <v>15217</v>
      </c>
      <c r="EP136">
        <v>15233</v>
      </c>
      <c r="EQ136">
        <v>15362</v>
      </c>
      <c r="ER136">
        <v>15458</v>
      </c>
      <c r="ES136">
        <v>15514</v>
      </c>
      <c r="ET136">
        <v>15567</v>
      </c>
      <c r="EU136">
        <v>15652</v>
      </c>
      <c r="EV136">
        <v>15753</v>
      </c>
      <c r="EW136">
        <v>15753</v>
      </c>
      <c r="EX136">
        <v>15844</v>
      </c>
      <c r="EY136">
        <v>15948</v>
      </c>
      <c r="EZ136">
        <v>15948</v>
      </c>
      <c r="FA136">
        <v>15957</v>
      </c>
      <c r="FB136">
        <v>16096</v>
      </c>
      <c r="FC136">
        <v>16101</v>
      </c>
      <c r="FD136">
        <v>16142</v>
      </c>
      <c r="FE136">
        <v>16224</v>
      </c>
      <c r="FF136">
        <v>16293</v>
      </c>
      <c r="FG136">
        <v>16327</v>
      </c>
      <c r="FH136">
        <v>16388</v>
      </c>
    </row>
    <row r="137" spans="2:164" x14ac:dyDescent="0.35">
      <c r="B137" t="s">
        <v>104</v>
      </c>
      <c r="C137">
        <v>31.24</v>
      </c>
      <c r="D137">
        <v>36.51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1</v>
      </c>
      <c r="BE137">
        <v>1</v>
      </c>
      <c r="BF137">
        <v>1</v>
      </c>
      <c r="BG137">
        <v>1</v>
      </c>
      <c r="BH137">
        <v>1</v>
      </c>
      <c r="BI137">
        <v>1</v>
      </c>
      <c r="BJ137">
        <v>1</v>
      </c>
      <c r="BK137">
        <v>1</v>
      </c>
      <c r="BL137">
        <v>1</v>
      </c>
      <c r="BM137">
        <v>1</v>
      </c>
      <c r="BN137">
        <v>1</v>
      </c>
      <c r="BO137">
        <v>1</v>
      </c>
      <c r="BP137">
        <v>1</v>
      </c>
      <c r="BQ137">
        <v>1</v>
      </c>
      <c r="BR137">
        <v>18</v>
      </c>
      <c r="BS137">
        <v>18</v>
      </c>
      <c r="BT137">
        <v>18</v>
      </c>
      <c r="BU137">
        <v>26</v>
      </c>
      <c r="BV137">
        <v>30</v>
      </c>
      <c r="BW137">
        <v>36</v>
      </c>
      <c r="BX137">
        <v>45</v>
      </c>
      <c r="BY137">
        <v>58</v>
      </c>
      <c r="BZ137">
        <v>74</v>
      </c>
      <c r="CA137">
        <v>110</v>
      </c>
      <c r="CB137">
        <v>126</v>
      </c>
      <c r="CC137">
        <v>138</v>
      </c>
      <c r="CD137">
        <v>150</v>
      </c>
      <c r="CE137">
        <v>161</v>
      </c>
      <c r="CF137">
        <v>170</v>
      </c>
      <c r="CG137">
        <v>177</v>
      </c>
      <c r="CH137">
        <v>201</v>
      </c>
      <c r="CI137">
        <v>215</v>
      </c>
      <c r="CJ137">
        <v>235</v>
      </c>
      <c r="CK137">
        <v>250</v>
      </c>
      <c r="CL137">
        <v>259</v>
      </c>
      <c r="CM137">
        <v>265</v>
      </c>
      <c r="CN137">
        <v>269</v>
      </c>
      <c r="CO137">
        <v>276</v>
      </c>
      <c r="CP137">
        <v>282</v>
      </c>
      <c r="CQ137">
        <v>297</v>
      </c>
      <c r="CR137">
        <v>315</v>
      </c>
      <c r="CS137">
        <v>318</v>
      </c>
      <c r="CT137">
        <v>326</v>
      </c>
      <c r="CU137">
        <v>332</v>
      </c>
      <c r="CV137">
        <v>337</v>
      </c>
      <c r="CW137">
        <v>342</v>
      </c>
      <c r="CX137">
        <v>348</v>
      </c>
      <c r="CY137">
        <v>356</v>
      </c>
      <c r="CZ137">
        <v>362</v>
      </c>
      <c r="DA137">
        <v>364</v>
      </c>
      <c r="DB137">
        <v>367</v>
      </c>
      <c r="DC137">
        <v>367</v>
      </c>
      <c r="DD137">
        <v>370</v>
      </c>
      <c r="DE137">
        <v>375</v>
      </c>
      <c r="DF137">
        <v>377</v>
      </c>
      <c r="DG137">
        <v>381</v>
      </c>
      <c r="DH137">
        <v>385</v>
      </c>
      <c r="DI137">
        <v>387</v>
      </c>
      <c r="DJ137">
        <v>389</v>
      </c>
      <c r="DK137">
        <v>390</v>
      </c>
      <c r="DL137">
        <v>390</v>
      </c>
      <c r="DM137">
        <v>392</v>
      </c>
      <c r="DN137">
        <v>393</v>
      </c>
      <c r="DO137">
        <v>401</v>
      </c>
      <c r="DP137">
        <v>404</v>
      </c>
      <c r="DQ137">
        <v>408</v>
      </c>
      <c r="DR137">
        <v>413</v>
      </c>
      <c r="DS137">
        <v>417</v>
      </c>
      <c r="DT137">
        <v>446</v>
      </c>
      <c r="DU137">
        <v>457</v>
      </c>
      <c r="DV137">
        <v>461</v>
      </c>
      <c r="DW137">
        <v>470</v>
      </c>
      <c r="DX137">
        <v>471</v>
      </c>
      <c r="DY137">
        <v>479</v>
      </c>
      <c r="DZ137">
        <v>586</v>
      </c>
      <c r="EA137">
        <v>586</v>
      </c>
      <c r="EB137">
        <v>497</v>
      </c>
      <c r="EC137">
        <v>507</v>
      </c>
      <c r="ED137">
        <v>507</v>
      </c>
      <c r="EE137">
        <v>522</v>
      </c>
      <c r="EF137">
        <v>535</v>
      </c>
      <c r="EG137">
        <v>549</v>
      </c>
      <c r="EH137">
        <v>561</v>
      </c>
      <c r="EI137">
        <v>566</v>
      </c>
      <c r="EJ137">
        <v>571</v>
      </c>
      <c r="EK137">
        <v>586</v>
      </c>
      <c r="EL137">
        <v>607</v>
      </c>
      <c r="EM137">
        <v>627</v>
      </c>
      <c r="EN137">
        <v>657</v>
      </c>
      <c r="EO137">
        <v>663</v>
      </c>
      <c r="EP137">
        <v>670</v>
      </c>
      <c r="EQ137">
        <v>671</v>
      </c>
      <c r="ER137">
        <v>678</v>
      </c>
      <c r="ES137">
        <v>682</v>
      </c>
      <c r="ET137">
        <v>692</v>
      </c>
      <c r="EU137">
        <v>693</v>
      </c>
      <c r="EV137">
        <v>693</v>
      </c>
      <c r="EW137">
        <v>697</v>
      </c>
      <c r="EX137">
        <v>708</v>
      </c>
      <c r="EY137">
        <v>722</v>
      </c>
      <c r="EZ137">
        <v>739</v>
      </c>
      <c r="FA137">
        <v>751</v>
      </c>
      <c r="FB137">
        <v>772</v>
      </c>
      <c r="FC137">
        <v>782</v>
      </c>
      <c r="FD137">
        <v>797</v>
      </c>
      <c r="FE137">
        <v>830</v>
      </c>
      <c r="FF137">
        <v>841</v>
      </c>
      <c r="FG137">
        <v>860</v>
      </c>
      <c r="FH137">
        <v>867</v>
      </c>
    </row>
    <row r="138" spans="2:164" x14ac:dyDescent="0.35">
      <c r="B138" t="s">
        <v>201</v>
      </c>
      <c r="C138">
        <v>48.019599999999997</v>
      </c>
      <c r="D138">
        <v>66.923699999999997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2</v>
      </c>
      <c r="BR138">
        <v>3</v>
      </c>
      <c r="BS138">
        <v>16</v>
      </c>
      <c r="BT138">
        <v>20</v>
      </c>
      <c r="BU138">
        <v>21</v>
      </c>
      <c r="BV138">
        <v>24</v>
      </c>
      <c r="BW138">
        <v>26</v>
      </c>
      <c r="BX138">
        <v>27</v>
      </c>
      <c r="BY138">
        <v>29</v>
      </c>
      <c r="BZ138">
        <v>36</v>
      </c>
      <c r="CA138">
        <v>42</v>
      </c>
      <c r="CB138">
        <v>46</v>
      </c>
      <c r="CC138">
        <v>51</v>
      </c>
      <c r="CD138">
        <v>54</v>
      </c>
      <c r="CE138">
        <v>60</v>
      </c>
      <c r="CF138">
        <v>64</v>
      </c>
      <c r="CG138">
        <v>81</v>
      </c>
      <c r="CH138">
        <v>99</v>
      </c>
      <c r="CI138">
        <v>138</v>
      </c>
      <c r="CJ138">
        <v>203</v>
      </c>
      <c r="CK138">
        <v>240</v>
      </c>
      <c r="CL138">
        <v>277</v>
      </c>
      <c r="CM138">
        <v>347</v>
      </c>
      <c r="CN138">
        <v>377</v>
      </c>
      <c r="CO138">
        <v>400</v>
      </c>
      <c r="CP138">
        <v>447</v>
      </c>
      <c r="CQ138">
        <v>489</v>
      </c>
      <c r="CR138">
        <v>515</v>
      </c>
      <c r="CS138">
        <v>560</v>
      </c>
      <c r="CT138">
        <v>604</v>
      </c>
      <c r="CU138">
        <v>646</v>
      </c>
      <c r="CV138">
        <v>682</v>
      </c>
      <c r="CW138">
        <v>720</v>
      </c>
      <c r="CX138">
        <v>774</v>
      </c>
      <c r="CY138">
        <v>819</v>
      </c>
      <c r="CZ138">
        <v>866</v>
      </c>
      <c r="DA138">
        <v>922</v>
      </c>
      <c r="DB138">
        <v>985</v>
      </c>
      <c r="DC138">
        <v>1084</v>
      </c>
      <c r="DD138">
        <v>1173</v>
      </c>
      <c r="DE138">
        <v>1279</v>
      </c>
      <c r="DF138">
        <v>1408</v>
      </c>
      <c r="DG138">
        <v>1518</v>
      </c>
      <c r="DH138">
        <v>1631</v>
      </c>
      <c r="DI138">
        <v>1776</v>
      </c>
      <c r="DJ138">
        <v>1941</v>
      </c>
      <c r="DK138">
        <v>2074</v>
      </c>
      <c r="DL138">
        <v>2223</v>
      </c>
      <c r="DM138">
        <v>2408</v>
      </c>
      <c r="DN138">
        <v>2531</v>
      </c>
      <c r="DO138">
        <v>2707</v>
      </c>
      <c r="DP138">
        <v>2980</v>
      </c>
      <c r="DQ138">
        <v>3256</v>
      </c>
      <c r="DR138">
        <v>3469</v>
      </c>
      <c r="DS138">
        <v>3598</v>
      </c>
      <c r="DT138">
        <v>3734</v>
      </c>
      <c r="DU138">
        <v>3843</v>
      </c>
      <c r="DV138">
        <v>4096</v>
      </c>
      <c r="DW138">
        <v>4214</v>
      </c>
      <c r="DX138">
        <v>4352</v>
      </c>
      <c r="DY138">
        <v>4515</v>
      </c>
      <c r="DZ138">
        <v>4613</v>
      </c>
      <c r="EA138">
        <v>4768</v>
      </c>
      <c r="EB138">
        <v>4900</v>
      </c>
      <c r="EC138">
        <v>5057</v>
      </c>
      <c r="ED138">
        <v>5220</v>
      </c>
      <c r="EE138">
        <v>5404</v>
      </c>
      <c r="EF138">
        <v>5587</v>
      </c>
      <c r="EG138">
        <v>5941</v>
      </c>
      <c r="EH138">
        <v>6240</v>
      </c>
      <c r="EI138">
        <v>6606</v>
      </c>
      <c r="EJ138">
        <v>6903</v>
      </c>
      <c r="EK138">
        <v>7135</v>
      </c>
      <c r="EL138">
        <v>7376</v>
      </c>
      <c r="EM138">
        <v>7376</v>
      </c>
      <c r="EN138">
        <v>8015</v>
      </c>
      <c r="EO138">
        <v>8345</v>
      </c>
      <c r="EP138">
        <v>8593</v>
      </c>
      <c r="EQ138">
        <v>8829</v>
      </c>
      <c r="ER138">
        <v>8829</v>
      </c>
      <c r="ES138">
        <v>9188</v>
      </c>
      <c r="ET138">
        <v>9388</v>
      </c>
      <c r="EU138">
        <v>9647</v>
      </c>
      <c r="EV138">
        <v>9920</v>
      </c>
      <c r="EW138">
        <v>10065</v>
      </c>
      <c r="EX138">
        <v>10411</v>
      </c>
      <c r="EY138">
        <v>10671</v>
      </c>
      <c r="EZ138">
        <v>10897</v>
      </c>
      <c r="FA138">
        <v>11158</v>
      </c>
      <c r="FB138">
        <v>11514</v>
      </c>
      <c r="FC138">
        <v>11882</v>
      </c>
      <c r="FD138">
        <v>12220</v>
      </c>
      <c r="FE138">
        <v>12548</v>
      </c>
      <c r="FF138">
        <v>12738</v>
      </c>
      <c r="FG138">
        <v>12933</v>
      </c>
      <c r="FH138">
        <v>13008</v>
      </c>
    </row>
    <row r="139" spans="2:164" x14ac:dyDescent="0.35">
      <c r="B139" t="s">
        <v>209</v>
      </c>
      <c r="C139">
        <v>-2.3599999999999999E-2</v>
      </c>
      <c r="D139">
        <v>37.906199999999998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1</v>
      </c>
      <c r="BQ139">
        <v>1</v>
      </c>
      <c r="BR139">
        <v>1</v>
      </c>
      <c r="BS139">
        <v>1</v>
      </c>
      <c r="BT139">
        <v>1</v>
      </c>
      <c r="BU139">
        <v>1</v>
      </c>
      <c r="BV139">
        <v>1</v>
      </c>
      <c r="BW139">
        <v>3</v>
      </c>
      <c r="BX139">
        <v>4</v>
      </c>
      <c r="BY139">
        <v>4</v>
      </c>
      <c r="BZ139">
        <v>4</v>
      </c>
      <c r="CA139">
        <v>4</v>
      </c>
      <c r="CB139">
        <v>4</v>
      </c>
      <c r="CC139">
        <v>7</v>
      </c>
      <c r="CD139">
        <v>9</v>
      </c>
      <c r="CE139">
        <v>12</v>
      </c>
      <c r="CF139">
        <v>22</v>
      </c>
      <c r="CG139">
        <v>24</v>
      </c>
      <c r="CH139">
        <v>25</v>
      </c>
      <c r="CI139">
        <v>40</v>
      </c>
      <c r="CJ139">
        <v>41</v>
      </c>
      <c r="CK139">
        <v>53</v>
      </c>
      <c r="CL139">
        <v>53</v>
      </c>
      <c r="CM139">
        <v>53</v>
      </c>
      <c r="CN139">
        <v>60</v>
      </c>
      <c r="CO139">
        <v>67</v>
      </c>
      <c r="CP139">
        <v>69</v>
      </c>
      <c r="CQ139">
        <v>74</v>
      </c>
      <c r="CR139">
        <v>74</v>
      </c>
      <c r="CS139">
        <v>89</v>
      </c>
      <c r="CT139">
        <v>94</v>
      </c>
      <c r="CU139">
        <v>98</v>
      </c>
      <c r="CV139">
        <v>106</v>
      </c>
      <c r="CW139">
        <v>114</v>
      </c>
      <c r="CX139">
        <v>124</v>
      </c>
      <c r="CY139">
        <v>129</v>
      </c>
      <c r="CZ139">
        <v>144</v>
      </c>
      <c r="DA139">
        <v>150</v>
      </c>
      <c r="DB139">
        <v>152</v>
      </c>
      <c r="DC139">
        <v>167</v>
      </c>
      <c r="DD139">
        <v>173</v>
      </c>
      <c r="DE139">
        <v>182</v>
      </c>
      <c r="DF139">
        <v>190</v>
      </c>
      <c r="DG139">
        <v>197</v>
      </c>
      <c r="DH139">
        <v>202</v>
      </c>
      <c r="DI139">
        <v>207</v>
      </c>
      <c r="DJ139">
        <v>239</v>
      </c>
      <c r="DK139">
        <v>251</v>
      </c>
      <c r="DL139">
        <v>259</v>
      </c>
      <c r="DM139">
        <v>281</v>
      </c>
      <c r="DN139">
        <v>284</v>
      </c>
      <c r="DO139">
        <v>284</v>
      </c>
      <c r="DP139">
        <v>301</v>
      </c>
      <c r="DQ139">
        <v>313</v>
      </c>
      <c r="DR139">
        <v>336</v>
      </c>
      <c r="DS139">
        <v>358</v>
      </c>
      <c r="DT139">
        <v>366</v>
      </c>
      <c r="DU139">
        <v>375</v>
      </c>
      <c r="DV139">
        <v>380</v>
      </c>
      <c r="DW139">
        <v>380</v>
      </c>
      <c r="DX139">
        <v>383</v>
      </c>
      <c r="DY139">
        <v>402</v>
      </c>
      <c r="DZ139">
        <v>405</v>
      </c>
      <c r="EA139">
        <v>408</v>
      </c>
      <c r="EB139">
        <v>421</v>
      </c>
      <c r="EC139">
        <v>438</v>
      </c>
      <c r="ED139">
        <v>464</v>
      </c>
      <c r="EE139">
        <v>478</v>
      </c>
      <c r="EF139">
        <v>482</v>
      </c>
      <c r="EG139">
        <v>499</v>
      </c>
      <c r="EH139">
        <v>553</v>
      </c>
      <c r="EI139">
        <v>592</v>
      </c>
      <c r="EJ139">
        <v>643</v>
      </c>
      <c r="EK139">
        <v>706</v>
      </c>
      <c r="EL139">
        <v>752</v>
      </c>
      <c r="EM139">
        <v>849</v>
      </c>
      <c r="EN139">
        <v>873</v>
      </c>
      <c r="EO139">
        <v>1048</v>
      </c>
      <c r="EP139">
        <v>1092</v>
      </c>
      <c r="EQ139">
        <v>1164</v>
      </c>
      <c r="ER139">
        <v>1221</v>
      </c>
      <c r="ES139">
        <v>1253</v>
      </c>
      <c r="ET139">
        <v>1286</v>
      </c>
      <c r="EU139">
        <v>1328</v>
      </c>
      <c r="EV139">
        <v>1353</v>
      </c>
      <c r="EW139">
        <v>1459</v>
      </c>
      <c r="EX139">
        <v>1550</v>
      </c>
      <c r="EY139">
        <v>1586</v>
      </c>
      <c r="EZ139">
        <v>1607</v>
      </c>
      <c r="FA139">
        <v>1680</v>
      </c>
      <c r="FB139">
        <v>1782</v>
      </c>
      <c r="FC139">
        <v>1823</v>
      </c>
      <c r="FD139">
        <v>1857</v>
      </c>
      <c r="FE139">
        <v>1905</v>
      </c>
      <c r="FF139">
        <v>1936</v>
      </c>
      <c r="FG139">
        <v>1971</v>
      </c>
      <c r="FH139">
        <v>2013</v>
      </c>
    </row>
    <row r="140" spans="2:164" x14ac:dyDescent="0.35">
      <c r="B140" t="s">
        <v>144</v>
      </c>
      <c r="C140">
        <v>36</v>
      </c>
      <c r="D140">
        <v>128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1</v>
      </c>
      <c r="V140">
        <v>1</v>
      </c>
      <c r="W140">
        <v>3</v>
      </c>
      <c r="X140">
        <v>3</v>
      </c>
      <c r="Y140">
        <v>3</v>
      </c>
      <c r="Z140">
        <v>7</v>
      </c>
      <c r="AA140">
        <v>7</v>
      </c>
      <c r="AB140">
        <v>7</v>
      </c>
      <c r="AC140">
        <v>9</v>
      </c>
      <c r="AD140">
        <v>9</v>
      </c>
      <c r="AE140">
        <v>10</v>
      </c>
      <c r="AF140">
        <v>12</v>
      </c>
      <c r="AG140">
        <v>12</v>
      </c>
      <c r="AH140">
        <v>16</v>
      </c>
      <c r="AI140">
        <v>16</v>
      </c>
      <c r="AJ140">
        <v>16</v>
      </c>
      <c r="AK140">
        <v>18</v>
      </c>
      <c r="AL140">
        <v>18</v>
      </c>
      <c r="AM140">
        <v>22</v>
      </c>
      <c r="AN140">
        <v>22</v>
      </c>
      <c r="AO140">
        <v>22</v>
      </c>
      <c r="AP140">
        <v>22</v>
      </c>
      <c r="AQ140">
        <v>27</v>
      </c>
      <c r="AR140">
        <v>30</v>
      </c>
      <c r="AS140">
        <v>30</v>
      </c>
      <c r="AT140">
        <v>30</v>
      </c>
      <c r="AU140">
        <v>41</v>
      </c>
      <c r="AV140">
        <v>41</v>
      </c>
      <c r="AW140">
        <v>135</v>
      </c>
      <c r="AX140">
        <v>135</v>
      </c>
      <c r="AY140">
        <v>118</v>
      </c>
      <c r="AZ140">
        <v>118</v>
      </c>
      <c r="BA140">
        <v>247</v>
      </c>
      <c r="BB140">
        <v>288</v>
      </c>
      <c r="BC140">
        <v>333</v>
      </c>
      <c r="BD140">
        <v>510</v>
      </c>
      <c r="BE140">
        <v>510</v>
      </c>
      <c r="BF140">
        <v>510</v>
      </c>
      <c r="BG140">
        <v>1137</v>
      </c>
      <c r="BH140">
        <v>1407</v>
      </c>
      <c r="BI140">
        <v>1540</v>
      </c>
      <c r="BJ140">
        <v>1540</v>
      </c>
      <c r="BK140">
        <v>1540</v>
      </c>
      <c r="BL140">
        <v>1540</v>
      </c>
      <c r="BM140">
        <v>2909</v>
      </c>
      <c r="BN140">
        <v>2909</v>
      </c>
      <c r="BO140">
        <v>3507</v>
      </c>
      <c r="BP140">
        <v>3730</v>
      </c>
      <c r="BQ140">
        <v>4144</v>
      </c>
      <c r="BR140">
        <v>4528</v>
      </c>
      <c r="BS140">
        <v>4811</v>
      </c>
      <c r="BT140">
        <v>5033</v>
      </c>
      <c r="BU140">
        <v>5228</v>
      </c>
      <c r="BV140">
        <v>5408</v>
      </c>
      <c r="BW140">
        <v>5567</v>
      </c>
      <c r="BX140">
        <v>5828</v>
      </c>
      <c r="BY140">
        <v>6021</v>
      </c>
      <c r="BZ140">
        <v>6325</v>
      </c>
      <c r="CA140">
        <v>6463</v>
      </c>
      <c r="CB140">
        <v>6598</v>
      </c>
      <c r="CC140">
        <v>6694</v>
      </c>
      <c r="CD140">
        <v>6776</v>
      </c>
      <c r="CE140">
        <v>6973</v>
      </c>
      <c r="CF140">
        <v>7117</v>
      </c>
      <c r="CG140">
        <v>7243</v>
      </c>
      <c r="CH140">
        <v>7368</v>
      </c>
      <c r="CI140">
        <v>7447</v>
      </c>
      <c r="CJ140">
        <v>7534</v>
      </c>
      <c r="CK140">
        <v>7616</v>
      </c>
      <c r="CL140">
        <v>7757</v>
      </c>
      <c r="CM140">
        <v>7829</v>
      </c>
      <c r="CN140">
        <v>7937</v>
      </c>
      <c r="CO140">
        <v>8042</v>
      </c>
      <c r="CP140">
        <v>8114</v>
      </c>
      <c r="CQ140">
        <v>8213</v>
      </c>
      <c r="CR140">
        <v>8277</v>
      </c>
      <c r="CS140">
        <v>8501</v>
      </c>
      <c r="CT140">
        <v>8635</v>
      </c>
      <c r="CU140">
        <v>8717</v>
      </c>
      <c r="CV140">
        <v>8764</v>
      </c>
      <c r="CW140">
        <v>8854</v>
      </c>
      <c r="CX140">
        <v>8922</v>
      </c>
      <c r="CY140">
        <v>9059</v>
      </c>
      <c r="CZ140">
        <v>9072</v>
      </c>
      <c r="DA140">
        <v>9123</v>
      </c>
      <c r="DB140">
        <v>9183</v>
      </c>
      <c r="DC140">
        <v>9217</v>
      </c>
      <c r="DD140">
        <v>9283</v>
      </c>
      <c r="DE140">
        <v>9333</v>
      </c>
      <c r="DF140">
        <v>9419</v>
      </c>
      <c r="DG140">
        <v>9484</v>
      </c>
      <c r="DH140">
        <v>9568</v>
      </c>
      <c r="DI140">
        <v>9610</v>
      </c>
      <c r="DJ140">
        <v>9632</v>
      </c>
      <c r="DK140">
        <v>9670</v>
      </c>
      <c r="DL140">
        <v>9695</v>
      </c>
      <c r="DM140">
        <v>9762</v>
      </c>
      <c r="DN140">
        <v>9821</v>
      </c>
      <c r="DO140">
        <v>9851</v>
      </c>
      <c r="DP140">
        <v>9888</v>
      </c>
      <c r="DQ140">
        <v>9904</v>
      </c>
      <c r="DR140">
        <v>9938</v>
      </c>
      <c r="DS140">
        <v>10066</v>
      </c>
      <c r="DT140">
        <v>10135</v>
      </c>
      <c r="DU140">
        <v>10162</v>
      </c>
      <c r="DV140">
        <v>10194</v>
      </c>
      <c r="DW140">
        <v>10213</v>
      </c>
      <c r="DX140">
        <v>10226</v>
      </c>
      <c r="DY140">
        <v>10275</v>
      </c>
      <c r="DZ140">
        <v>10295</v>
      </c>
      <c r="EA140">
        <v>10340</v>
      </c>
      <c r="EB140">
        <v>10363</v>
      </c>
      <c r="EC140">
        <v>10398</v>
      </c>
      <c r="ED140">
        <v>10405</v>
      </c>
      <c r="EE140">
        <v>10422</v>
      </c>
      <c r="EF140">
        <v>10446</v>
      </c>
      <c r="EG140">
        <v>10467</v>
      </c>
      <c r="EH140">
        <v>10499</v>
      </c>
      <c r="EI140">
        <v>10506</v>
      </c>
      <c r="EJ140">
        <v>10531</v>
      </c>
      <c r="EK140">
        <v>10552</v>
      </c>
      <c r="EL140">
        <v>10563</v>
      </c>
      <c r="EM140">
        <v>10589</v>
      </c>
      <c r="EN140">
        <v>10611</v>
      </c>
      <c r="EO140">
        <v>10654</v>
      </c>
      <c r="EP140">
        <v>10669</v>
      </c>
      <c r="EQ140">
        <v>10691</v>
      </c>
      <c r="ER140">
        <v>10718</v>
      </c>
      <c r="ES140">
        <v>10730</v>
      </c>
      <c r="ET140">
        <v>10760</v>
      </c>
      <c r="EU140">
        <v>10774</v>
      </c>
      <c r="EV140">
        <v>10800</v>
      </c>
      <c r="EW140">
        <v>10835</v>
      </c>
      <c r="EX140">
        <v>10856</v>
      </c>
      <c r="EY140">
        <v>10868</v>
      </c>
      <c r="EZ140">
        <v>10881</v>
      </c>
      <c r="FA140">
        <v>10908</v>
      </c>
      <c r="FB140">
        <v>10930</v>
      </c>
      <c r="FC140">
        <v>10974</v>
      </c>
      <c r="FD140">
        <v>11172</v>
      </c>
      <c r="FE140">
        <v>11317</v>
      </c>
      <c r="FF140">
        <v>11364</v>
      </c>
      <c r="FG140">
        <v>11429</v>
      </c>
      <c r="FH140">
        <v>11537</v>
      </c>
    </row>
    <row r="141" spans="2:164" x14ac:dyDescent="0.35">
      <c r="B141" t="s">
        <v>63</v>
      </c>
      <c r="C141">
        <v>29.5</v>
      </c>
      <c r="D141">
        <v>47.75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1</v>
      </c>
      <c r="AZ141">
        <v>1</v>
      </c>
      <c r="BA141">
        <v>1</v>
      </c>
      <c r="BB141">
        <v>2</v>
      </c>
      <c r="BC141">
        <v>5</v>
      </c>
      <c r="BD141">
        <v>5</v>
      </c>
      <c r="BE141">
        <v>5</v>
      </c>
      <c r="BF141">
        <v>5</v>
      </c>
      <c r="BG141">
        <v>9</v>
      </c>
      <c r="BH141">
        <v>9</v>
      </c>
      <c r="BI141">
        <v>15</v>
      </c>
      <c r="BJ141">
        <v>18</v>
      </c>
      <c r="BK141">
        <v>18</v>
      </c>
      <c r="BL141">
        <v>27</v>
      </c>
      <c r="BM141">
        <v>27</v>
      </c>
      <c r="BN141">
        <v>27</v>
      </c>
      <c r="BO141">
        <v>39</v>
      </c>
      <c r="BP141">
        <v>43</v>
      </c>
      <c r="BQ141">
        <v>49</v>
      </c>
      <c r="BR141">
        <v>57</v>
      </c>
      <c r="BS141">
        <v>64</v>
      </c>
      <c r="BT141">
        <v>67</v>
      </c>
      <c r="BU141">
        <v>72</v>
      </c>
      <c r="BV141">
        <v>73</v>
      </c>
      <c r="BW141">
        <v>80</v>
      </c>
      <c r="BX141">
        <v>81</v>
      </c>
      <c r="BY141">
        <v>82</v>
      </c>
      <c r="BZ141">
        <v>93</v>
      </c>
      <c r="CA141">
        <v>99</v>
      </c>
      <c r="CB141">
        <v>103</v>
      </c>
      <c r="CC141">
        <v>105</v>
      </c>
      <c r="CD141">
        <v>111</v>
      </c>
      <c r="CE141">
        <v>111</v>
      </c>
      <c r="CF141">
        <v>123</v>
      </c>
      <c r="CG141">
        <v>133</v>
      </c>
      <c r="CH141">
        <v>142</v>
      </c>
      <c r="CI141">
        <v>150</v>
      </c>
      <c r="CJ141">
        <v>176</v>
      </c>
      <c r="CK141">
        <v>206</v>
      </c>
      <c r="CL141">
        <v>225</v>
      </c>
      <c r="CM141">
        <v>258</v>
      </c>
      <c r="CN141">
        <v>280</v>
      </c>
      <c r="CO141">
        <v>305</v>
      </c>
      <c r="CP141">
        <v>367</v>
      </c>
      <c r="CQ141">
        <v>412</v>
      </c>
      <c r="CR141">
        <v>443</v>
      </c>
      <c r="CS141">
        <v>498</v>
      </c>
      <c r="CT141">
        <v>613</v>
      </c>
      <c r="CU141">
        <v>656</v>
      </c>
      <c r="CV141">
        <v>806</v>
      </c>
      <c r="CW141">
        <v>1012</v>
      </c>
      <c r="CX141">
        <v>1176</v>
      </c>
      <c r="CY141">
        <v>1389</v>
      </c>
      <c r="CZ141">
        <v>1539</v>
      </c>
      <c r="DA141">
        <v>1602</v>
      </c>
      <c r="DB141">
        <v>1703</v>
      </c>
      <c r="DC141">
        <v>1776</v>
      </c>
      <c r="DD141">
        <v>1947</v>
      </c>
      <c r="DE141">
        <v>2032</v>
      </c>
      <c r="DF141">
        <v>2219</v>
      </c>
      <c r="DG141">
        <v>2381</v>
      </c>
      <c r="DH141">
        <v>2466</v>
      </c>
      <c r="DI141">
        <v>2622</v>
      </c>
      <c r="DJ141">
        <v>2729</v>
      </c>
      <c r="DK141">
        <v>2907</v>
      </c>
      <c r="DL141">
        <v>3101</v>
      </c>
      <c r="DM141">
        <v>3263</v>
      </c>
      <c r="DN141">
        <v>3451</v>
      </c>
      <c r="DO141">
        <v>3640</v>
      </c>
      <c r="DP141">
        <v>3843</v>
      </c>
      <c r="DQ141">
        <v>4093</v>
      </c>
      <c r="DR141">
        <v>4339</v>
      </c>
      <c r="DS141">
        <v>4681</v>
      </c>
      <c r="DT141">
        <v>4885</v>
      </c>
      <c r="DU141">
        <v>5205</v>
      </c>
      <c r="DV141">
        <v>5515</v>
      </c>
      <c r="DW141">
        <v>5747</v>
      </c>
      <c r="DX141">
        <v>6117</v>
      </c>
      <c r="DY141">
        <v>6621</v>
      </c>
      <c r="DZ141">
        <v>7306</v>
      </c>
      <c r="EA141">
        <v>7946</v>
      </c>
      <c r="EB141">
        <v>8698</v>
      </c>
      <c r="EC141">
        <v>9273</v>
      </c>
      <c r="ED141">
        <v>10156</v>
      </c>
      <c r="EE141">
        <v>11386</v>
      </c>
      <c r="EF141">
        <v>12899</v>
      </c>
      <c r="EG141">
        <v>14281</v>
      </c>
      <c r="EH141">
        <v>15750</v>
      </c>
      <c r="EI141">
        <v>17223</v>
      </c>
      <c r="EJ141">
        <v>18277</v>
      </c>
      <c r="EK141">
        <v>19282</v>
      </c>
      <c r="EL141">
        <v>20205</v>
      </c>
      <c r="EM141">
        <v>21242</v>
      </c>
      <c r="EN141">
        <v>22162</v>
      </c>
      <c r="EO141">
        <v>23288</v>
      </c>
      <c r="EP141">
        <v>24137</v>
      </c>
      <c r="EQ141">
        <v>25048</v>
      </c>
      <c r="ER141">
        <v>25882</v>
      </c>
      <c r="ES141">
        <v>26759</v>
      </c>
      <c r="ET141">
        <v>27531</v>
      </c>
      <c r="EU141">
        <v>28206</v>
      </c>
      <c r="EV141">
        <v>28896</v>
      </c>
      <c r="EW141">
        <v>29512</v>
      </c>
      <c r="EX141">
        <v>30190</v>
      </c>
      <c r="EY141">
        <v>30726</v>
      </c>
      <c r="EZ141">
        <v>31240</v>
      </c>
      <c r="FA141">
        <v>31770</v>
      </c>
      <c r="FB141">
        <v>32304</v>
      </c>
      <c r="FC141">
        <v>32809</v>
      </c>
      <c r="FD141">
        <v>33367</v>
      </c>
      <c r="FE141">
        <v>33969</v>
      </c>
      <c r="FF141">
        <v>34586</v>
      </c>
      <c r="FG141">
        <v>35494</v>
      </c>
      <c r="FH141">
        <v>36313</v>
      </c>
    </row>
    <row r="142" spans="2:164" x14ac:dyDescent="0.35">
      <c r="B142" t="s">
        <v>247</v>
      </c>
      <c r="C142">
        <v>41.2044</v>
      </c>
      <c r="D142">
        <v>74.766099999999994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3</v>
      </c>
      <c r="BV142">
        <v>3</v>
      </c>
      <c r="BW142">
        <v>3</v>
      </c>
      <c r="BX142">
        <v>5</v>
      </c>
      <c r="BY142">
        <v>6</v>
      </c>
      <c r="BZ142">
        <v>9</v>
      </c>
      <c r="CA142">
        <v>9</v>
      </c>
      <c r="CB142">
        <v>33</v>
      </c>
      <c r="CC142">
        <v>33</v>
      </c>
      <c r="CD142">
        <v>33</v>
      </c>
      <c r="CE142">
        <v>35</v>
      </c>
      <c r="CF142">
        <v>35</v>
      </c>
      <c r="CG142">
        <v>44</v>
      </c>
      <c r="CH142">
        <v>54</v>
      </c>
      <c r="CI142">
        <v>67</v>
      </c>
      <c r="CJ142">
        <v>71</v>
      </c>
      <c r="CK142">
        <v>78</v>
      </c>
      <c r="CL142">
        <v>91</v>
      </c>
      <c r="CM142">
        <v>114</v>
      </c>
      <c r="CN142">
        <v>130</v>
      </c>
      <c r="CO142">
        <v>133</v>
      </c>
      <c r="CP142">
        <v>201</v>
      </c>
      <c r="CQ142">
        <v>216</v>
      </c>
      <c r="CR142">
        <v>254</v>
      </c>
      <c r="CS142">
        <v>302</v>
      </c>
      <c r="CT142">
        <v>345</v>
      </c>
      <c r="CU142">
        <v>345</v>
      </c>
      <c r="CV142">
        <v>370</v>
      </c>
      <c r="CW142">
        <v>395</v>
      </c>
      <c r="CX142">
        <v>416</v>
      </c>
      <c r="CY142">
        <v>437</v>
      </c>
      <c r="CZ142">
        <v>462</v>
      </c>
      <c r="DA142">
        <v>504</v>
      </c>
      <c r="DB142">
        <v>527</v>
      </c>
      <c r="DC142">
        <v>564</v>
      </c>
      <c r="DD142">
        <v>575</v>
      </c>
      <c r="DE142">
        <v>600</v>
      </c>
      <c r="DF142">
        <v>614</v>
      </c>
      <c r="DG142">
        <v>637</v>
      </c>
      <c r="DH142">
        <v>650</v>
      </c>
      <c r="DI142">
        <v>658</v>
      </c>
      <c r="DJ142">
        <v>675</v>
      </c>
      <c r="DK142">
        <v>688</v>
      </c>
      <c r="DL142">
        <v>709</v>
      </c>
      <c r="DM142">
        <v>726</v>
      </c>
      <c r="DN142">
        <v>735</v>
      </c>
      <c r="DO142">
        <v>745</v>
      </c>
      <c r="DP142">
        <v>783</v>
      </c>
      <c r="DQ142">
        <v>804</v>
      </c>
      <c r="DR142">
        <v>827</v>
      </c>
      <c r="DS142">
        <v>898</v>
      </c>
      <c r="DT142">
        <v>910</v>
      </c>
      <c r="DU142">
        <v>923</v>
      </c>
      <c r="DV142">
        <v>939</v>
      </c>
      <c r="DW142">
        <v>957</v>
      </c>
      <c r="DX142">
        <v>980</v>
      </c>
      <c r="DY142">
        <v>992</v>
      </c>
      <c r="DZ142">
        <v>1015</v>
      </c>
      <c r="EA142">
        <v>1043</v>
      </c>
      <c r="EB142">
        <v>1066</v>
      </c>
      <c r="EC142">
        <v>1088</v>
      </c>
      <c r="ED142">
        <v>1113</v>
      </c>
      <c r="EE142">
        <v>1170</v>
      </c>
      <c r="EF142">
        <v>1181</v>
      </c>
      <c r="EG142">
        <v>1219</v>
      </c>
      <c r="EH142">
        <v>1265</v>
      </c>
      <c r="EI142">
        <v>1292</v>
      </c>
      <c r="EJ142">
        <v>1340</v>
      </c>
      <c r="EK142">
        <v>1360</v>
      </c>
      <c r="EL142">
        <v>1425</v>
      </c>
      <c r="EM142">
        <v>1445</v>
      </c>
      <c r="EN142">
        <v>1483</v>
      </c>
      <c r="EO142">
        <v>1572</v>
      </c>
      <c r="EP142">
        <v>1668</v>
      </c>
      <c r="EQ142">
        <v>1668</v>
      </c>
      <c r="ER142">
        <v>1722</v>
      </c>
      <c r="ES142">
        <v>1791</v>
      </c>
      <c r="ET142">
        <v>1847</v>
      </c>
      <c r="EU142">
        <v>1902</v>
      </c>
      <c r="EV142">
        <v>1933</v>
      </c>
      <c r="EW142">
        <v>1933</v>
      </c>
      <c r="EX142">
        <v>1961</v>
      </c>
      <c r="EY142">
        <v>1981</v>
      </c>
      <c r="EZ142">
        <v>2021</v>
      </c>
      <c r="FA142">
        <v>2021</v>
      </c>
      <c r="FB142">
        <v>2082</v>
      </c>
      <c r="FC142">
        <v>2112</v>
      </c>
      <c r="FD142">
        <v>2162</v>
      </c>
      <c r="FE142">
        <v>2194</v>
      </c>
      <c r="FF142">
        <v>2212</v>
      </c>
      <c r="FG142">
        <v>2294</v>
      </c>
      <c r="FH142">
        <v>2370</v>
      </c>
    </row>
    <row r="143" spans="2:164" x14ac:dyDescent="0.35">
      <c r="B143" t="s">
        <v>98</v>
      </c>
      <c r="C143">
        <v>56.879600000000003</v>
      </c>
      <c r="D143">
        <v>24.603200000000001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1</v>
      </c>
      <c r="BB143">
        <v>1</v>
      </c>
      <c r="BC143">
        <v>1</v>
      </c>
      <c r="BD143">
        <v>1</v>
      </c>
      <c r="BE143">
        <v>1</v>
      </c>
      <c r="BF143">
        <v>1</v>
      </c>
      <c r="BG143">
        <v>1</v>
      </c>
      <c r="BH143">
        <v>1</v>
      </c>
      <c r="BI143">
        <v>1</v>
      </c>
      <c r="BJ143">
        <v>1</v>
      </c>
      <c r="BK143">
        <v>1</v>
      </c>
      <c r="BL143">
        <v>1</v>
      </c>
      <c r="BM143">
        <v>1</v>
      </c>
      <c r="BN143">
        <v>1</v>
      </c>
      <c r="BO143">
        <v>1</v>
      </c>
      <c r="BP143">
        <v>1</v>
      </c>
      <c r="BQ143">
        <v>1</v>
      </c>
      <c r="BR143">
        <v>1</v>
      </c>
      <c r="BS143">
        <v>1</v>
      </c>
      <c r="BT143">
        <v>1</v>
      </c>
      <c r="BU143">
        <v>1</v>
      </c>
      <c r="BV143">
        <v>1</v>
      </c>
      <c r="BW143">
        <v>1</v>
      </c>
      <c r="BX143">
        <v>31</v>
      </c>
      <c r="BY143">
        <v>1</v>
      </c>
      <c r="BZ143">
        <v>1</v>
      </c>
      <c r="CA143">
        <v>1</v>
      </c>
      <c r="CB143">
        <v>16</v>
      </c>
      <c r="CC143">
        <v>16</v>
      </c>
      <c r="CD143">
        <v>16</v>
      </c>
      <c r="CE143">
        <v>16</v>
      </c>
      <c r="CF143">
        <v>16</v>
      </c>
      <c r="CG143">
        <v>16</v>
      </c>
      <c r="CH143">
        <v>16</v>
      </c>
      <c r="CI143">
        <v>16</v>
      </c>
      <c r="CJ143">
        <v>16</v>
      </c>
      <c r="CK143">
        <v>44</v>
      </c>
      <c r="CL143">
        <v>57</v>
      </c>
      <c r="CM143">
        <v>88</v>
      </c>
      <c r="CN143">
        <v>88</v>
      </c>
      <c r="CO143">
        <v>88</v>
      </c>
      <c r="CP143">
        <v>88</v>
      </c>
      <c r="CQ143">
        <v>133</v>
      </c>
      <c r="CR143">
        <v>133</v>
      </c>
      <c r="CS143">
        <v>133</v>
      </c>
      <c r="CT143">
        <v>267</v>
      </c>
      <c r="CU143">
        <v>267</v>
      </c>
      <c r="CV143">
        <v>267</v>
      </c>
      <c r="CW143">
        <v>267</v>
      </c>
      <c r="CX143">
        <v>267</v>
      </c>
      <c r="CY143">
        <v>348</v>
      </c>
      <c r="CZ143">
        <v>348</v>
      </c>
      <c r="DA143">
        <v>348</v>
      </c>
      <c r="DB143">
        <v>348</v>
      </c>
      <c r="DC143">
        <v>348</v>
      </c>
      <c r="DD143">
        <v>348</v>
      </c>
      <c r="DE143">
        <v>348</v>
      </c>
      <c r="DF143">
        <v>464</v>
      </c>
      <c r="DG143">
        <v>464</v>
      </c>
      <c r="DH143">
        <v>464</v>
      </c>
      <c r="DI143">
        <v>464</v>
      </c>
      <c r="DJ143">
        <v>464</v>
      </c>
      <c r="DK143">
        <v>464</v>
      </c>
      <c r="DL143">
        <v>627</v>
      </c>
      <c r="DM143">
        <v>627</v>
      </c>
      <c r="DN143">
        <v>627</v>
      </c>
      <c r="DO143">
        <v>662</v>
      </c>
      <c r="DP143">
        <v>662</v>
      </c>
      <c r="DQ143">
        <v>662</v>
      </c>
      <c r="DR143">
        <v>662</v>
      </c>
      <c r="DS143">
        <v>694</v>
      </c>
      <c r="DT143">
        <v>694</v>
      </c>
      <c r="DU143">
        <v>694</v>
      </c>
      <c r="DV143">
        <v>712</v>
      </c>
      <c r="DW143">
        <v>712</v>
      </c>
      <c r="DX143">
        <v>712</v>
      </c>
      <c r="DY143">
        <v>712</v>
      </c>
      <c r="DZ143">
        <v>741</v>
      </c>
      <c r="EA143">
        <v>741</v>
      </c>
      <c r="EB143">
        <v>741</v>
      </c>
      <c r="EC143">
        <v>745</v>
      </c>
      <c r="ED143">
        <v>745</v>
      </c>
      <c r="EE143">
        <v>745</v>
      </c>
      <c r="EF143">
        <v>745</v>
      </c>
      <c r="EG143">
        <v>760</v>
      </c>
      <c r="EH143">
        <v>760</v>
      </c>
      <c r="EI143">
        <v>760</v>
      </c>
      <c r="EJ143">
        <v>781</v>
      </c>
      <c r="EK143">
        <v>781</v>
      </c>
      <c r="EL143">
        <v>781</v>
      </c>
      <c r="EM143">
        <v>781</v>
      </c>
      <c r="EN143">
        <v>794</v>
      </c>
      <c r="EO143">
        <v>794</v>
      </c>
      <c r="EP143">
        <v>818</v>
      </c>
      <c r="EQ143">
        <v>818</v>
      </c>
      <c r="ER143">
        <v>845</v>
      </c>
      <c r="ES143">
        <v>845</v>
      </c>
      <c r="ET143">
        <v>845</v>
      </c>
      <c r="EU143">
        <v>875</v>
      </c>
      <c r="EV143">
        <v>875</v>
      </c>
      <c r="EW143">
        <v>903</v>
      </c>
      <c r="EX143">
        <v>903</v>
      </c>
      <c r="EY143">
        <v>903</v>
      </c>
      <c r="EZ143">
        <v>903</v>
      </c>
      <c r="FA143">
        <v>903</v>
      </c>
      <c r="FB143">
        <v>903</v>
      </c>
      <c r="FC143">
        <v>903</v>
      </c>
      <c r="FD143">
        <v>903</v>
      </c>
      <c r="FE143">
        <v>932</v>
      </c>
      <c r="FF143">
        <v>932</v>
      </c>
      <c r="FG143">
        <v>932</v>
      </c>
      <c r="FH143">
        <v>932</v>
      </c>
    </row>
    <row r="144" spans="2:164" x14ac:dyDescent="0.35">
      <c r="B144" t="s">
        <v>58</v>
      </c>
      <c r="C144">
        <v>33.854700000000001</v>
      </c>
      <c r="D144">
        <v>35.862299999999998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1</v>
      </c>
      <c r="AV144">
        <v>1</v>
      </c>
      <c r="AW144">
        <v>1</v>
      </c>
      <c r="AX144">
        <v>1</v>
      </c>
      <c r="AY144">
        <v>1</v>
      </c>
      <c r="AZ144">
        <v>1</v>
      </c>
      <c r="BA144">
        <v>1</v>
      </c>
      <c r="BB144">
        <v>1</v>
      </c>
      <c r="BC144">
        <v>1</v>
      </c>
      <c r="BD144">
        <v>1</v>
      </c>
      <c r="BE144">
        <v>1</v>
      </c>
      <c r="BF144">
        <v>1</v>
      </c>
      <c r="BG144">
        <v>1</v>
      </c>
      <c r="BH144">
        <v>3</v>
      </c>
      <c r="BI144">
        <v>3</v>
      </c>
      <c r="BJ144">
        <v>4</v>
      </c>
      <c r="BK144">
        <v>4</v>
      </c>
      <c r="BL144">
        <v>4</v>
      </c>
      <c r="BM144">
        <v>8</v>
      </c>
      <c r="BN144">
        <v>8</v>
      </c>
      <c r="BO144">
        <v>8</v>
      </c>
      <c r="BP144">
        <v>20</v>
      </c>
      <c r="BQ144">
        <v>23</v>
      </c>
      <c r="BR144">
        <v>27</v>
      </c>
      <c r="BS144">
        <v>30</v>
      </c>
      <c r="BT144">
        <v>30</v>
      </c>
      <c r="BU144">
        <v>35</v>
      </c>
      <c r="BV144">
        <v>37</v>
      </c>
      <c r="BW144">
        <v>43</v>
      </c>
      <c r="BX144">
        <v>46</v>
      </c>
      <c r="BY144">
        <v>50</v>
      </c>
      <c r="BZ144">
        <v>54</v>
      </c>
      <c r="CA144">
        <v>54</v>
      </c>
      <c r="CB144">
        <v>60</v>
      </c>
      <c r="CC144">
        <v>62</v>
      </c>
      <c r="CD144">
        <v>62</v>
      </c>
      <c r="CE144">
        <v>67</v>
      </c>
      <c r="CF144">
        <v>76</v>
      </c>
      <c r="CG144">
        <v>77</v>
      </c>
      <c r="CH144">
        <v>80</v>
      </c>
      <c r="CI144">
        <v>80</v>
      </c>
      <c r="CJ144">
        <v>80</v>
      </c>
      <c r="CK144">
        <v>85</v>
      </c>
      <c r="CL144">
        <v>86</v>
      </c>
      <c r="CM144">
        <v>86</v>
      </c>
      <c r="CN144">
        <v>99</v>
      </c>
      <c r="CO144">
        <v>102</v>
      </c>
      <c r="CP144">
        <v>103</v>
      </c>
      <c r="CQ144">
        <v>108</v>
      </c>
      <c r="CR144">
        <v>113</v>
      </c>
      <c r="CS144">
        <v>140</v>
      </c>
      <c r="CT144">
        <v>140</v>
      </c>
      <c r="CU144">
        <v>143</v>
      </c>
      <c r="CV144">
        <v>145</v>
      </c>
      <c r="CW144">
        <v>145</v>
      </c>
      <c r="CX144">
        <v>145</v>
      </c>
      <c r="CY144">
        <v>150</v>
      </c>
      <c r="CZ144">
        <v>150</v>
      </c>
      <c r="DA144">
        <v>192</v>
      </c>
      <c r="DB144">
        <v>197</v>
      </c>
      <c r="DC144">
        <v>200</v>
      </c>
      <c r="DD144">
        <v>200</v>
      </c>
      <c r="DE144">
        <v>206</v>
      </c>
      <c r="DF144">
        <v>206</v>
      </c>
      <c r="DG144">
        <v>220</v>
      </c>
      <c r="DH144">
        <v>223</v>
      </c>
      <c r="DI144">
        <v>234</v>
      </c>
      <c r="DJ144">
        <v>234</v>
      </c>
      <c r="DK144">
        <v>234</v>
      </c>
      <c r="DL144">
        <v>234</v>
      </c>
      <c r="DM144">
        <v>236</v>
      </c>
      <c r="DN144">
        <v>236</v>
      </c>
      <c r="DO144">
        <v>246</v>
      </c>
      <c r="DP144">
        <v>247</v>
      </c>
      <c r="DQ144">
        <v>247</v>
      </c>
      <c r="DR144">
        <v>251</v>
      </c>
      <c r="DS144">
        <v>251</v>
      </c>
      <c r="DT144">
        <v>251</v>
      </c>
      <c r="DU144">
        <v>663</v>
      </c>
      <c r="DV144">
        <v>663</v>
      </c>
      <c r="DW144">
        <v>667</v>
      </c>
      <c r="DX144">
        <v>688</v>
      </c>
      <c r="DY144">
        <v>688</v>
      </c>
      <c r="DZ144">
        <v>689</v>
      </c>
      <c r="EA144">
        <v>692</v>
      </c>
      <c r="EB144">
        <v>699</v>
      </c>
      <c r="EC144">
        <v>705</v>
      </c>
      <c r="ED144">
        <v>708</v>
      </c>
      <c r="EE144">
        <v>712</v>
      </c>
      <c r="EF144">
        <v>715</v>
      </c>
      <c r="EG144">
        <v>719</v>
      </c>
      <c r="EH144">
        <v>724</v>
      </c>
      <c r="EI144">
        <v>731</v>
      </c>
      <c r="EJ144">
        <v>768</v>
      </c>
      <c r="EK144">
        <v>768</v>
      </c>
      <c r="EL144">
        <v>768</v>
      </c>
      <c r="EM144">
        <v>779</v>
      </c>
      <c r="EN144">
        <v>795</v>
      </c>
      <c r="EO144">
        <v>832</v>
      </c>
      <c r="EP144">
        <v>845</v>
      </c>
      <c r="EQ144">
        <v>853</v>
      </c>
      <c r="ER144">
        <v>868</v>
      </c>
      <c r="ES144">
        <v>868</v>
      </c>
      <c r="ET144">
        <v>875</v>
      </c>
      <c r="EU144">
        <v>889</v>
      </c>
      <c r="EV144">
        <v>907</v>
      </c>
      <c r="EW144">
        <v>944</v>
      </c>
      <c r="EX144">
        <v>960</v>
      </c>
      <c r="EY144">
        <v>1006</v>
      </c>
      <c r="EZ144">
        <v>1068</v>
      </c>
      <c r="FA144">
        <v>1077</v>
      </c>
      <c r="FB144">
        <v>1098</v>
      </c>
      <c r="FC144">
        <v>1103</v>
      </c>
      <c r="FD144">
        <v>1144</v>
      </c>
      <c r="FE144">
        <v>1144</v>
      </c>
      <c r="FF144">
        <v>1153</v>
      </c>
      <c r="FG144">
        <v>1153</v>
      </c>
      <c r="FH144">
        <v>1170</v>
      </c>
    </row>
    <row r="145" spans="2:164" x14ac:dyDescent="0.35">
      <c r="B145" t="s">
        <v>242</v>
      </c>
      <c r="C145">
        <v>6.4280999999999997</v>
      </c>
      <c r="D145">
        <v>-9.4295000000000009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3</v>
      </c>
      <c r="CA145">
        <v>3</v>
      </c>
      <c r="CB145">
        <v>3</v>
      </c>
      <c r="CC145">
        <v>3</v>
      </c>
      <c r="CD145">
        <v>3</v>
      </c>
      <c r="CE145">
        <v>3</v>
      </c>
      <c r="CF145">
        <v>3</v>
      </c>
      <c r="CG145">
        <v>3</v>
      </c>
      <c r="CH145">
        <v>3</v>
      </c>
      <c r="CI145">
        <v>4</v>
      </c>
      <c r="CJ145">
        <v>4</v>
      </c>
      <c r="CK145">
        <v>4</v>
      </c>
      <c r="CL145">
        <v>4</v>
      </c>
      <c r="CM145">
        <v>7</v>
      </c>
      <c r="CN145">
        <v>7</v>
      </c>
      <c r="CO145">
        <v>7</v>
      </c>
      <c r="CP145">
        <v>7</v>
      </c>
      <c r="CQ145">
        <v>7</v>
      </c>
      <c r="CR145">
        <v>20</v>
      </c>
      <c r="CS145">
        <v>20</v>
      </c>
      <c r="CT145">
        <v>25</v>
      </c>
      <c r="CU145">
        <v>25</v>
      </c>
      <c r="CV145">
        <v>25</v>
      </c>
      <c r="CW145">
        <v>25</v>
      </c>
      <c r="CX145">
        <v>45</v>
      </c>
      <c r="CY145">
        <v>45</v>
      </c>
      <c r="CZ145">
        <v>45</v>
      </c>
      <c r="DA145">
        <v>45</v>
      </c>
      <c r="DB145">
        <v>48</v>
      </c>
      <c r="DC145">
        <v>58</v>
      </c>
      <c r="DD145">
        <v>58</v>
      </c>
      <c r="DE145">
        <v>58</v>
      </c>
      <c r="DF145">
        <v>75</v>
      </c>
      <c r="DG145">
        <v>79</v>
      </c>
      <c r="DH145">
        <v>79</v>
      </c>
      <c r="DI145">
        <v>79</v>
      </c>
      <c r="DJ145">
        <v>79</v>
      </c>
      <c r="DK145">
        <v>85</v>
      </c>
      <c r="DL145">
        <v>85</v>
      </c>
      <c r="DM145">
        <v>101</v>
      </c>
      <c r="DN145">
        <v>105</v>
      </c>
      <c r="DO145">
        <v>108</v>
      </c>
      <c r="DP145">
        <v>116</v>
      </c>
      <c r="DQ145">
        <v>120</v>
      </c>
      <c r="DR145">
        <v>123</v>
      </c>
      <c r="DS145">
        <v>125</v>
      </c>
      <c r="DT145">
        <v>128</v>
      </c>
      <c r="DU145">
        <v>131</v>
      </c>
      <c r="DV145">
        <v>136</v>
      </c>
      <c r="DW145">
        <v>136</v>
      </c>
      <c r="DX145">
        <v>139</v>
      </c>
      <c r="DY145">
        <v>141</v>
      </c>
      <c r="DZ145">
        <v>144</v>
      </c>
      <c r="EA145">
        <v>144</v>
      </c>
      <c r="EB145">
        <v>144</v>
      </c>
      <c r="EC145">
        <v>146</v>
      </c>
      <c r="ED145">
        <v>148</v>
      </c>
      <c r="EE145">
        <v>157</v>
      </c>
      <c r="EF145">
        <v>159</v>
      </c>
      <c r="EG145">
        <v>167</v>
      </c>
      <c r="EH145">
        <v>169</v>
      </c>
      <c r="EI145">
        <v>175</v>
      </c>
      <c r="EJ145">
        <v>176</v>
      </c>
      <c r="EK145">
        <v>185</v>
      </c>
      <c r="EL145">
        <v>194</v>
      </c>
      <c r="EM145">
        <v>195</v>
      </c>
      <c r="EN145">
        <v>199</v>
      </c>
      <c r="EO145">
        <v>200</v>
      </c>
      <c r="EP145">
        <v>206</v>
      </c>
      <c r="EQ145">
        <v>210</v>
      </c>
      <c r="ER145">
        <v>214</v>
      </c>
      <c r="ES145">
        <v>219</v>
      </c>
      <c r="ET145">
        <v>221</v>
      </c>
      <c r="EU145">
        <v>222</v>
      </c>
      <c r="EV145">
        <v>240</v>
      </c>
      <c r="EW145">
        <v>250</v>
      </c>
      <c r="EX145">
        <v>250</v>
      </c>
      <c r="EY145">
        <v>254</v>
      </c>
      <c r="EZ145">
        <v>254</v>
      </c>
      <c r="FA145">
        <v>260</v>
      </c>
      <c r="FB145">
        <v>270</v>
      </c>
      <c r="FC145">
        <v>270</v>
      </c>
      <c r="FD145">
        <v>278</v>
      </c>
      <c r="FE145">
        <v>285</v>
      </c>
      <c r="FF145">
        <v>291</v>
      </c>
      <c r="FG145">
        <v>298</v>
      </c>
      <c r="FH145">
        <v>312</v>
      </c>
    </row>
    <row r="146" spans="2:164" x14ac:dyDescent="0.35">
      <c r="B146" t="s">
        <v>287</v>
      </c>
      <c r="C146">
        <v>26.335100000000001</v>
      </c>
      <c r="D146">
        <v>17.228331000000001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1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1</v>
      </c>
      <c r="CC146">
        <v>1</v>
      </c>
      <c r="CD146">
        <v>8</v>
      </c>
      <c r="CE146">
        <v>8</v>
      </c>
      <c r="CF146">
        <v>8</v>
      </c>
      <c r="CG146">
        <v>8</v>
      </c>
      <c r="CH146">
        <v>9</v>
      </c>
      <c r="CI146">
        <v>9</v>
      </c>
      <c r="CJ146">
        <v>9</v>
      </c>
      <c r="CK146">
        <v>9</v>
      </c>
      <c r="CL146">
        <v>11</v>
      </c>
      <c r="CM146">
        <v>11</v>
      </c>
      <c r="CN146">
        <v>11</v>
      </c>
      <c r="CO146">
        <v>11</v>
      </c>
      <c r="CP146">
        <v>15</v>
      </c>
      <c r="CQ146">
        <v>15</v>
      </c>
      <c r="CR146">
        <v>15</v>
      </c>
      <c r="CS146">
        <v>15</v>
      </c>
      <c r="CT146">
        <v>18</v>
      </c>
      <c r="CU146">
        <v>18</v>
      </c>
      <c r="CV146">
        <v>18</v>
      </c>
      <c r="CW146">
        <v>18</v>
      </c>
      <c r="CX146">
        <v>18</v>
      </c>
      <c r="CY146">
        <v>18</v>
      </c>
      <c r="CZ146">
        <v>18</v>
      </c>
      <c r="DA146">
        <v>18</v>
      </c>
      <c r="DB146">
        <v>22</v>
      </c>
      <c r="DC146">
        <v>22</v>
      </c>
      <c r="DD146">
        <v>23</v>
      </c>
      <c r="DE146">
        <v>23</v>
      </c>
      <c r="DF146">
        <v>24</v>
      </c>
      <c r="DG146">
        <v>24</v>
      </c>
      <c r="DH146">
        <v>24</v>
      </c>
      <c r="DI146">
        <v>24</v>
      </c>
      <c r="DJ146">
        <v>24</v>
      </c>
      <c r="DK146">
        <v>28</v>
      </c>
      <c r="DL146">
        <v>28</v>
      </c>
      <c r="DM146">
        <v>28</v>
      </c>
      <c r="DN146">
        <v>28</v>
      </c>
      <c r="DO146">
        <v>28</v>
      </c>
      <c r="DP146">
        <v>28</v>
      </c>
      <c r="DQ146">
        <v>35</v>
      </c>
      <c r="DR146">
        <v>35</v>
      </c>
      <c r="DS146">
        <v>35</v>
      </c>
      <c r="DT146">
        <v>35</v>
      </c>
      <c r="DU146">
        <v>35</v>
      </c>
      <c r="DV146">
        <v>38</v>
      </c>
      <c r="DW146">
        <v>39</v>
      </c>
      <c r="DX146">
        <v>39</v>
      </c>
      <c r="DY146">
        <v>40</v>
      </c>
      <c r="DZ146">
        <v>40</v>
      </c>
      <c r="EA146">
        <v>40</v>
      </c>
      <c r="EB146">
        <v>41</v>
      </c>
      <c r="EC146">
        <v>41</v>
      </c>
      <c r="ED146">
        <v>50</v>
      </c>
      <c r="EE146">
        <v>52</v>
      </c>
      <c r="EF146">
        <v>52</v>
      </c>
      <c r="EG146">
        <v>52</v>
      </c>
      <c r="EH146">
        <v>52</v>
      </c>
      <c r="EI146">
        <v>52</v>
      </c>
      <c r="EJ146">
        <v>52</v>
      </c>
      <c r="EK146">
        <v>52</v>
      </c>
      <c r="EL146">
        <v>52</v>
      </c>
      <c r="EM146">
        <v>57</v>
      </c>
      <c r="EN146">
        <v>58</v>
      </c>
      <c r="EO146">
        <v>59</v>
      </c>
      <c r="EP146">
        <v>59</v>
      </c>
      <c r="EQ146">
        <v>59</v>
      </c>
      <c r="ER146">
        <v>62</v>
      </c>
      <c r="ES146">
        <v>63</v>
      </c>
      <c r="ET146">
        <v>70</v>
      </c>
      <c r="EU146">
        <v>76</v>
      </c>
      <c r="EV146">
        <v>78</v>
      </c>
      <c r="EW146">
        <v>81</v>
      </c>
      <c r="EX146">
        <v>83</v>
      </c>
      <c r="EY146">
        <v>98</v>
      </c>
      <c r="EZ146">
        <v>103</v>
      </c>
      <c r="FA146">
        <v>116</v>
      </c>
      <c r="FB146">
        <v>132</v>
      </c>
      <c r="FC146">
        <v>138</v>
      </c>
      <c r="FD146">
        <v>140</v>
      </c>
      <c r="FE146">
        <v>142</v>
      </c>
      <c r="FF146">
        <v>171</v>
      </c>
      <c r="FG146">
        <v>196</v>
      </c>
      <c r="FH146">
        <v>206</v>
      </c>
    </row>
    <row r="147" spans="2:164" x14ac:dyDescent="0.35">
      <c r="B147" t="s">
        <v>108</v>
      </c>
      <c r="C147">
        <v>47.14</v>
      </c>
      <c r="D147">
        <v>9.5500000000000007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55</v>
      </c>
      <c r="CC147">
        <v>55</v>
      </c>
      <c r="CD147">
        <v>55</v>
      </c>
      <c r="CE147">
        <v>55</v>
      </c>
      <c r="CF147">
        <v>55</v>
      </c>
      <c r="CG147">
        <v>55</v>
      </c>
      <c r="CH147">
        <v>55</v>
      </c>
      <c r="CI147">
        <v>55</v>
      </c>
      <c r="CJ147">
        <v>55</v>
      </c>
      <c r="CK147">
        <v>55</v>
      </c>
      <c r="CL147">
        <v>55</v>
      </c>
      <c r="CM147">
        <v>55</v>
      </c>
      <c r="CN147">
        <v>55</v>
      </c>
      <c r="CO147">
        <v>55</v>
      </c>
      <c r="CP147">
        <v>55</v>
      </c>
      <c r="CQ147">
        <v>55</v>
      </c>
      <c r="CR147">
        <v>55</v>
      </c>
      <c r="CS147">
        <v>55</v>
      </c>
      <c r="CT147">
        <v>55</v>
      </c>
      <c r="CU147">
        <v>55</v>
      </c>
      <c r="CV147">
        <v>55</v>
      </c>
      <c r="CW147">
        <v>55</v>
      </c>
      <c r="CX147">
        <v>55</v>
      </c>
      <c r="CY147">
        <v>55</v>
      </c>
      <c r="CZ147">
        <v>55</v>
      </c>
      <c r="DA147">
        <v>55</v>
      </c>
      <c r="DB147">
        <v>55</v>
      </c>
      <c r="DC147">
        <v>55</v>
      </c>
      <c r="DD147">
        <v>55</v>
      </c>
      <c r="DE147">
        <v>55</v>
      </c>
      <c r="DF147">
        <v>55</v>
      </c>
      <c r="DG147">
        <v>55</v>
      </c>
      <c r="DH147">
        <v>55</v>
      </c>
      <c r="DI147">
        <v>55</v>
      </c>
      <c r="DJ147">
        <v>55</v>
      </c>
      <c r="DK147">
        <v>55</v>
      </c>
      <c r="DL147">
        <v>55</v>
      </c>
      <c r="DM147">
        <v>55</v>
      </c>
      <c r="DN147">
        <v>55</v>
      </c>
      <c r="DO147">
        <v>55</v>
      </c>
      <c r="DP147">
        <v>55</v>
      </c>
      <c r="DQ147">
        <v>55</v>
      </c>
      <c r="DR147">
        <v>55</v>
      </c>
      <c r="DS147">
        <v>55</v>
      </c>
      <c r="DT147">
        <v>55</v>
      </c>
      <c r="DU147">
        <v>55</v>
      </c>
      <c r="DV147">
        <v>55</v>
      </c>
      <c r="DW147">
        <v>55</v>
      </c>
      <c r="DX147">
        <v>55</v>
      </c>
      <c r="DY147">
        <v>55</v>
      </c>
      <c r="DZ147">
        <v>55</v>
      </c>
      <c r="EA147">
        <v>55</v>
      </c>
      <c r="EB147">
        <v>55</v>
      </c>
      <c r="EC147">
        <v>55</v>
      </c>
      <c r="ED147">
        <v>55</v>
      </c>
      <c r="EE147">
        <v>55</v>
      </c>
      <c r="EF147">
        <v>55</v>
      </c>
      <c r="EG147">
        <v>55</v>
      </c>
      <c r="EH147">
        <v>55</v>
      </c>
      <c r="EI147">
        <v>55</v>
      </c>
      <c r="EJ147">
        <v>55</v>
      </c>
      <c r="EK147">
        <v>55</v>
      </c>
      <c r="EL147">
        <v>55</v>
      </c>
      <c r="EM147">
        <v>55</v>
      </c>
      <c r="EN147">
        <v>55</v>
      </c>
      <c r="EO147">
        <v>55</v>
      </c>
      <c r="EP147">
        <v>55</v>
      </c>
      <c r="EQ147">
        <v>55</v>
      </c>
      <c r="ER147">
        <v>55</v>
      </c>
      <c r="ES147">
        <v>55</v>
      </c>
      <c r="ET147">
        <v>55</v>
      </c>
      <c r="EU147">
        <v>55</v>
      </c>
      <c r="EV147">
        <v>55</v>
      </c>
      <c r="EW147">
        <v>55</v>
      </c>
      <c r="EX147">
        <v>55</v>
      </c>
      <c r="EY147">
        <v>55</v>
      </c>
      <c r="EZ147">
        <v>55</v>
      </c>
      <c r="FA147">
        <v>69</v>
      </c>
      <c r="FB147">
        <v>72</v>
      </c>
      <c r="FC147">
        <v>81</v>
      </c>
      <c r="FD147">
        <v>81</v>
      </c>
      <c r="FE147">
        <v>81</v>
      </c>
      <c r="FF147">
        <v>81</v>
      </c>
      <c r="FG147">
        <v>81</v>
      </c>
      <c r="FH147">
        <v>81</v>
      </c>
    </row>
    <row r="148" spans="2:164" x14ac:dyDescent="0.35">
      <c r="B148" t="s">
        <v>81</v>
      </c>
      <c r="C148">
        <v>55.169400000000003</v>
      </c>
      <c r="D148">
        <v>23.8813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1</v>
      </c>
      <c r="BG148">
        <v>1</v>
      </c>
      <c r="BH148">
        <v>1</v>
      </c>
      <c r="BI148">
        <v>1</v>
      </c>
      <c r="BJ148">
        <v>1</v>
      </c>
      <c r="BK148">
        <v>1</v>
      </c>
      <c r="BL148">
        <v>1</v>
      </c>
      <c r="BM148">
        <v>1</v>
      </c>
      <c r="BN148">
        <v>1</v>
      </c>
      <c r="BO148">
        <v>1</v>
      </c>
      <c r="BP148">
        <v>1</v>
      </c>
      <c r="BQ148">
        <v>1</v>
      </c>
      <c r="BR148">
        <v>1</v>
      </c>
      <c r="BS148">
        <v>1</v>
      </c>
      <c r="BT148">
        <v>1</v>
      </c>
      <c r="BU148">
        <v>7</v>
      </c>
      <c r="BV148">
        <v>7</v>
      </c>
      <c r="BW148">
        <v>7</v>
      </c>
      <c r="BX148">
        <v>7</v>
      </c>
      <c r="BY148">
        <v>7</v>
      </c>
      <c r="BZ148">
        <v>7</v>
      </c>
      <c r="CA148">
        <v>7</v>
      </c>
      <c r="CB148">
        <v>8</v>
      </c>
      <c r="CC148">
        <v>8</v>
      </c>
      <c r="CD148">
        <v>8</v>
      </c>
      <c r="CE148">
        <v>8</v>
      </c>
      <c r="CF148">
        <v>54</v>
      </c>
      <c r="CG148">
        <v>54</v>
      </c>
      <c r="CH148">
        <v>97</v>
      </c>
      <c r="CI148">
        <v>101</v>
      </c>
      <c r="CJ148">
        <v>101</v>
      </c>
      <c r="CK148">
        <v>138</v>
      </c>
      <c r="CL148">
        <v>178</v>
      </c>
      <c r="CM148">
        <v>210</v>
      </c>
      <c r="CN148">
        <v>228</v>
      </c>
      <c r="CO148">
        <v>242</v>
      </c>
      <c r="CP148">
        <v>242</v>
      </c>
      <c r="CQ148">
        <v>298</v>
      </c>
      <c r="CR148">
        <v>357</v>
      </c>
      <c r="CS148">
        <v>399</v>
      </c>
      <c r="CT148">
        <v>430</v>
      </c>
      <c r="CU148">
        <v>460</v>
      </c>
      <c r="CV148">
        <v>467</v>
      </c>
      <c r="CW148">
        <v>474</v>
      </c>
      <c r="CX148">
        <v>536</v>
      </c>
      <c r="CY148">
        <v>563</v>
      </c>
      <c r="CZ148">
        <v>589</v>
      </c>
      <c r="DA148">
        <v>594</v>
      </c>
      <c r="DB148">
        <v>632</v>
      </c>
      <c r="DC148">
        <v>635</v>
      </c>
      <c r="DD148">
        <v>638</v>
      </c>
      <c r="DE148">
        <v>678</v>
      </c>
      <c r="DF148">
        <v>718</v>
      </c>
      <c r="DG148">
        <v>739</v>
      </c>
      <c r="DH148">
        <v>765</v>
      </c>
      <c r="DI148">
        <v>828</v>
      </c>
      <c r="DJ148">
        <v>828</v>
      </c>
      <c r="DK148">
        <v>833</v>
      </c>
      <c r="DL148">
        <v>850</v>
      </c>
      <c r="DM148">
        <v>908</v>
      </c>
      <c r="DN148">
        <v>934</v>
      </c>
      <c r="DO148">
        <v>965</v>
      </c>
      <c r="DP148">
        <v>988</v>
      </c>
      <c r="DQ148">
        <v>997</v>
      </c>
      <c r="DR148">
        <v>997</v>
      </c>
      <c r="DS148">
        <v>1025</v>
      </c>
      <c r="DT148">
        <v>1049</v>
      </c>
      <c r="DU148">
        <v>1049</v>
      </c>
      <c r="DV148">
        <v>1111</v>
      </c>
      <c r="DW148">
        <v>1135</v>
      </c>
      <c r="DX148">
        <v>1138</v>
      </c>
      <c r="DY148">
        <v>1138</v>
      </c>
      <c r="DZ148">
        <v>1165</v>
      </c>
      <c r="EA148">
        <v>1184</v>
      </c>
      <c r="EB148">
        <v>1193</v>
      </c>
      <c r="EC148">
        <v>1216</v>
      </c>
      <c r="ED148">
        <v>1229</v>
      </c>
      <c r="EE148">
        <v>1236</v>
      </c>
      <c r="EF148">
        <v>1236</v>
      </c>
      <c r="EG148">
        <v>1249</v>
      </c>
      <c r="EH148">
        <v>1260</v>
      </c>
      <c r="EI148">
        <v>1273</v>
      </c>
      <c r="EJ148">
        <v>1302</v>
      </c>
      <c r="EK148">
        <v>1321</v>
      </c>
      <c r="EL148">
        <v>1328</v>
      </c>
      <c r="EM148">
        <v>1331</v>
      </c>
      <c r="EN148">
        <v>1338</v>
      </c>
      <c r="EO148">
        <v>1369</v>
      </c>
      <c r="EP148">
        <v>1372</v>
      </c>
      <c r="EQ148">
        <v>1400</v>
      </c>
      <c r="ER148">
        <v>1416</v>
      </c>
      <c r="ES148">
        <v>1427</v>
      </c>
      <c r="ET148">
        <v>1429</v>
      </c>
      <c r="EU148">
        <v>1441</v>
      </c>
      <c r="EV148">
        <v>1447</v>
      </c>
      <c r="EW148">
        <v>1449</v>
      </c>
      <c r="EX148">
        <v>1462</v>
      </c>
      <c r="EY148">
        <v>1470</v>
      </c>
      <c r="EZ148">
        <v>1475</v>
      </c>
      <c r="FA148">
        <v>1475</v>
      </c>
      <c r="FB148">
        <v>1483</v>
      </c>
      <c r="FC148">
        <v>1484</v>
      </c>
      <c r="FD148">
        <v>1494</v>
      </c>
      <c r="FE148">
        <v>1501</v>
      </c>
      <c r="FF148">
        <v>1503</v>
      </c>
      <c r="FG148">
        <v>1503</v>
      </c>
      <c r="FH148">
        <v>1512</v>
      </c>
    </row>
    <row r="149" spans="2:164" x14ac:dyDescent="0.35">
      <c r="B149" t="s">
        <v>87</v>
      </c>
      <c r="C149">
        <v>49.815300000000001</v>
      </c>
      <c r="D149">
        <v>6.1295999999999999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6</v>
      </c>
      <c r="BN149">
        <v>6</v>
      </c>
      <c r="BO149">
        <v>6</v>
      </c>
      <c r="BP149">
        <v>6</v>
      </c>
      <c r="BQ149">
        <v>6</v>
      </c>
      <c r="BR149">
        <v>40</v>
      </c>
      <c r="BS149">
        <v>40</v>
      </c>
      <c r="BT149">
        <v>40</v>
      </c>
      <c r="BU149">
        <v>40</v>
      </c>
      <c r="BV149">
        <v>80</v>
      </c>
      <c r="BW149">
        <v>80</v>
      </c>
      <c r="BX149">
        <v>80</v>
      </c>
      <c r="BY149">
        <v>500</v>
      </c>
      <c r="BZ149">
        <v>500</v>
      </c>
      <c r="CA149">
        <v>500</v>
      </c>
      <c r="CB149">
        <v>500</v>
      </c>
      <c r="CC149">
        <v>500</v>
      </c>
      <c r="CD149">
        <v>500</v>
      </c>
      <c r="CE149">
        <v>500</v>
      </c>
      <c r="CF149">
        <v>500</v>
      </c>
      <c r="CG149">
        <v>500</v>
      </c>
      <c r="CH149">
        <v>500</v>
      </c>
      <c r="CI149">
        <v>500</v>
      </c>
      <c r="CJ149">
        <v>500</v>
      </c>
      <c r="CK149">
        <v>526</v>
      </c>
      <c r="CL149">
        <v>552</v>
      </c>
      <c r="CM149">
        <v>579</v>
      </c>
      <c r="CN149">
        <v>601</v>
      </c>
      <c r="CO149">
        <v>627</v>
      </c>
      <c r="CP149">
        <v>637</v>
      </c>
      <c r="CQ149">
        <v>670</v>
      </c>
      <c r="CR149">
        <v>711</v>
      </c>
      <c r="CS149">
        <v>728</v>
      </c>
      <c r="CT149">
        <v>3007</v>
      </c>
      <c r="CU149">
        <v>3088</v>
      </c>
      <c r="CV149">
        <v>3104</v>
      </c>
      <c r="CW149">
        <v>3123</v>
      </c>
      <c r="CX149">
        <v>3123</v>
      </c>
      <c r="CY149">
        <v>3134</v>
      </c>
      <c r="CZ149">
        <v>3213</v>
      </c>
      <c r="DA149">
        <v>3213</v>
      </c>
      <c r="DB149">
        <v>3318</v>
      </c>
      <c r="DC149">
        <v>3379</v>
      </c>
      <c r="DD149">
        <v>3405</v>
      </c>
      <c r="DE149">
        <v>3412</v>
      </c>
      <c r="DF149">
        <v>3452</v>
      </c>
      <c r="DG149">
        <v>3505</v>
      </c>
      <c r="DH149">
        <v>3526</v>
      </c>
      <c r="DI149">
        <v>3550</v>
      </c>
      <c r="DJ149">
        <v>3586</v>
      </c>
      <c r="DK149">
        <v>3602</v>
      </c>
      <c r="DL149">
        <v>3610</v>
      </c>
      <c r="DM149">
        <v>3629</v>
      </c>
      <c r="DN149">
        <v>3665</v>
      </c>
      <c r="DO149">
        <v>3682</v>
      </c>
      <c r="DP149">
        <v>3699</v>
      </c>
      <c r="DQ149">
        <v>3702</v>
      </c>
      <c r="DR149">
        <v>3715</v>
      </c>
      <c r="DS149">
        <v>3718</v>
      </c>
      <c r="DT149">
        <v>3728</v>
      </c>
      <c r="DU149">
        <v>3741</v>
      </c>
      <c r="DV149">
        <v>3748</v>
      </c>
      <c r="DW149">
        <v>3758</v>
      </c>
      <c r="DX149">
        <v>3767</v>
      </c>
      <c r="DY149">
        <v>3781</v>
      </c>
      <c r="DZ149">
        <v>3783</v>
      </c>
      <c r="EA149">
        <v>3791</v>
      </c>
      <c r="EB149">
        <v>3803</v>
      </c>
      <c r="EC149">
        <v>3815</v>
      </c>
      <c r="ED149">
        <v>3815</v>
      </c>
      <c r="EE149">
        <v>3833</v>
      </c>
      <c r="EF149">
        <v>3845</v>
      </c>
      <c r="EG149">
        <v>3848</v>
      </c>
      <c r="EH149">
        <v>3861</v>
      </c>
      <c r="EI149">
        <v>3874</v>
      </c>
      <c r="EJ149">
        <v>3885</v>
      </c>
      <c r="EK149">
        <v>3888</v>
      </c>
      <c r="EL149">
        <v>3899</v>
      </c>
      <c r="EM149">
        <v>3901</v>
      </c>
      <c r="EN149">
        <v>3902</v>
      </c>
      <c r="EO149">
        <v>3904</v>
      </c>
      <c r="EP149">
        <v>3910</v>
      </c>
      <c r="EQ149">
        <v>3918</v>
      </c>
      <c r="ER149">
        <v>3922</v>
      </c>
      <c r="ES149">
        <v>3929</v>
      </c>
      <c r="ET149">
        <v>3931</v>
      </c>
      <c r="EU149">
        <v>3933</v>
      </c>
      <c r="EV149">
        <v>3935</v>
      </c>
      <c r="EW149">
        <v>3940</v>
      </c>
      <c r="EX149">
        <v>3944</v>
      </c>
      <c r="EY149">
        <v>3951</v>
      </c>
      <c r="EZ149">
        <v>3956</v>
      </c>
      <c r="FA149">
        <v>3959</v>
      </c>
      <c r="FB149">
        <v>3959</v>
      </c>
      <c r="FC149">
        <v>3965</v>
      </c>
      <c r="FD149">
        <v>3968</v>
      </c>
      <c r="FE149">
        <v>3968</v>
      </c>
      <c r="FF149">
        <v>3978</v>
      </c>
      <c r="FG149">
        <v>3978</v>
      </c>
      <c r="FH149">
        <v>3997</v>
      </c>
    </row>
    <row r="150" spans="2:164" x14ac:dyDescent="0.35">
      <c r="B150" t="s">
        <v>261</v>
      </c>
      <c r="C150">
        <v>-18.7669</v>
      </c>
      <c r="D150">
        <v>46.869100000000003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2</v>
      </c>
      <c r="CB150">
        <v>2</v>
      </c>
      <c r="CC150">
        <v>7</v>
      </c>
      <c r="CD150">
        <v>11</v>
      </c>
      <c r="CE150">
        <v>11</v>
      </c>
      <c r="CF150">
        <v>11</v>
      </c>
      <c r="CG150">
        <v>11</v>
      </c>
      <c r="CH150">
        <v>20</v>
      </c>
      <c r="CI150">
        <v>21</v>
      </c>
      <c r="CJ150">
        <v>23</v>
      </c>
      <c r="CK150">
        <v>29</v>
      </c>
      <c r="CL150">
        <v>33</v>
      </c>
      <c r="CM150">
        <v>33</v>
      </c>
      <c r="CN150">
        <v>35</v>
      </c>
      <c r="CO150">
        <v>39</v>
      </c>
      <c r="CP150">
        <v>41</v>
      </c>
      <c r="CQ150">
        <v>44</v>
      </c>
      <c r="CR150">
        <v>52</v>
      </c>
      <c r="CS150">
        <v>58</v>
      </c>
      <c r="CT150">
        <v>61</v>
      </c>
      <c r="CU150">
        <v>62</v>
      </c>
      <c r="CV150">
        <v>71</v>
      </c>
      <c r="CW150">
        <v>75</v>
      </c>
      <c r="CX150">
        <v>82</v>
      </c>
      <c r="CY150">
        <v>90</v>
      </c>
      <c r="CZ150">
        <v>92</v>
      </c>
      <c r="DA150">
        <v>94</v>
      </c>
      <c r="DB150">
        <v>97</v>
      </c>
      <c r="DC150">
        <v>98</v>
      </c>
      <c r="DD150">
        <v>99</v>
      </c>
      <c r="DE150">
        <v>101</v>
      </c>
      <c r="DF150">
        <v>101</v>
      </c>
      <c r="DG150">
        <v>101</v>
      </c>
      <c r="DH150">
        <v>101</v>
      </c>
      <c r="DI150">
        <v>101</v>
      </c>
      <c r="DJ150">
        <v>101</v>
      </c>
      <c r="DK150">
        <v>101</v>
      </c>
      <c r="DL150">
        <v>101</v>
      </c>
      <c r="DM150">
        <v>107</v>
      </c>
      <c r="DN150">
        <v>108</v>
      </c>
      <c r="DO150">
        <v>112</v>
      </c>
      <c r="DP150">
        <v>114</v>
      </c>
      <c r="DQ150">
        <v>114</v>
      </c>
      <c r="DR150">
        <v>119</v>
      </c>
      <c r="DS150">
        <v>119</v>
      </c>
      <c r="DT150">
        <v>131</v>
      </c>
      <c r="DU150">
        <v>131</v>
      </c>
      <c r="DV150">
        <v>135</v>
      </c>
      <c r="DW150">
        <v>138</v>
      </c>
      <c r="DX150">
        <v>142</v>
      </c>
      <c r="DY150">
        <v>147</v>
      </c>
      <c r="DZ150">
        <v>147</v>
      </c>
      <c r="EA150">
        <v>151</v>
      </c>
      <c r="EB150">
        <v>154</v>
      </c>
      <c r="EC150">
        <v>164</v>
      </c>
      <c r="ED150">
        <v>165</v>
      </c>
      <c r="EE150">
        <v>168</v>
      </c>
      <c r="EF150">
        <v>174</v>
      </c>
      <c r="EG150">
        <v>185</v>
      </c>
      <c r="EH150">
        <v>195</v>
      </c>
      <c r="EI150">
        <v>200</v>
      </c>
      <c r="EJ150">
        <v>201</v>
      </c>
      <c r="EK150">
        <v>212</v>
      </c>
      <c r="EL150">
        <v>233</v>
      </c>
      <c r="EM150">
        <v>254</v>
      </c>
      <c r="EN150">
        <v>274</v>
      </c>
      <c r="EO150">
        <v>296</v>
      </c>
      <c r="EP150">
        <v>312</v>
      </c>
      <c r="EQ150">
        <v>344</v>
      </c>
      <c r="ER150">
        <v>362</v>
      </c>
      <c r="ES150">
        <v>367</v>
      </c>
      <c r="ET150">
        <v>384</v>
      </c>
      <c r="EU150">
        <v>417</v>
      </c>
      <c r="EV150">
        <v>450</v>
      </c>
      <c r="EW150">
        <v>463</v>
      </c>
      <c r="EX150">
        <v>498</v>
      </c>
      <c r="EY150">
        <v>618</v>
      </c>
      <c r="EZ150">
        <v>655</v>
      </c>
      <c r="FA150">
        <v>692</v>
      </c>
      <c r="FB150">
        <v>732</v>
      </c>
      <c r="FC150">
        <v>779</v>
      </c>
      <c r="FD150">
        <v>823</v>
      </c>
      <c r="FE150">
        <v>862</v>
      </c>
      <c r="FF150">
        <v>907</v>
      </c>
      <c r="FG150">
        <v>944</v>
      </c>
      <c r="FH150">
        <v>966</v>
      </c>
    </row>
    <row r="151" spans="2:164" x14ac:dyDescent="0.35">
      <c r="B151" t="s">
        <v>38</v>
      </c>
      <c r="C151">
        <v>2.5</v>
      </c>
      <c r="D151">
        <v>112.5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1</v>
      </c>
      <c r="V151">
        <v>1</v>
      </c>
      <c r="W151">
        <v>1</v>
      </c>
      <c r="X151">
        <v>1</v>
      </c>
      <c r="Y151">
        <v>3</v>
      </c>
      <c r="Z151">
        <v>3</v>
      </c>
      <c r="AA151">
        <v>3</v>
      </c>
      <c r="AB151">
        <v>3</v>
      </c>
      <c r="AC151">
        <v>7</v>
      </c>
      <c r="AD151">
        <v>7</v>
      </c>
      <c r="AE151">
        <v>7</v>
      </c>
      <c r="AF151">
        <v>13</v>
      </c>
      <c r="AG151">
        <v>15</v>
      </c>
      <c r="AH151">
        <v>15</v>
      </c>
      <c r="AI151">
        <v>15</v>
      </c>
      <c r="AJ151">
        <v>15</v>
      </c>
      <c r="AK151">
        <v>15</v>
      </c>
      <c r="AL151">
        <v>18</v>
      </c>
      <c r="AM151">
        <v>18</v>
      </c>
      <c r="AN151">
        <v>18</v>
      </c>
      <c r="AO151">
        <v>18</v>
      </c>
      <c r="AP151">
        <v>18</v>
      </c>
      <c r="AQ151">
        <v>18</v>
      </c>
      <c r="AR151">
        <v>18</v>
      </c>
      <c r="AS151">
        <v>18</v>
      </c>
      <c r="AT151">
        <v>22</v>
      </c>
      <c r="AU151">
        <v>22</v>
      </c>
      <c r="AV151">
        <v>22</v>
      </c>
      <c r="AW151">
        <v>22</v>
      </c>
      <c r="AX151">
        <v>23</v>
      </c>
      <c r="AY151">
        <v>24</v>
      </c>
      <c r="AZ151">
        <v>24</v>
      </c>
      <c r="BA151">
        <v>24</v>
      </c>
      <c r="BB151">
        <v>26</v>
      </c>
      <c r="BC151">
        <v>26</v>
      </c>
      <c r="BD151">
        <v>26</v>
      </c>
      <c r="BE151">
        <v>35</v>
      </c>
      <c r="BF151">
        <v>42</v>
      </c>
      <c r="BG151">
        <v>42</v>
      </c>
      <c r="BH151">
        <v>49</v>
      </c>
      <c r="BI151">
        <v>60</v>
      </c>
      <c r="BJ151">
        <v>75</v>
      </c>
      <c r="BK151">
        <v>87</v>
      </c>
      <c r="BL151">
        <v>114</v>
      </c>
      <c r="BM151">
        <v>139</v>
      </c>
      <c r="BN151">
        <v>139</v>
      </c>
      <c r="BO151">
        <v>183</v>
      </c>
      <c r="BP151">
        <v>199</v>
      </c>
      <c r="BQ151">
        <v>215</v>
      </c>
      <c r="BR151">
        <v>259</v>
      </c>
      <c r="BS151">
        <v>320</v>
      </c>
      <c r="BT151">
        <v>388</v>
      </c>
      <c r="BU151">
        <v>479</v>
      </c>
      <c r="BV151">
        <v>537</v>
      </c>
      <c r="BW151">
        <v>645</v>
      </c>
      <c r="BX151">
        <v>767</v>
      </c>
      <c r="BY151">
        <v>827</v>
      </c>
      <c r="BZ151">
        <v>915</v>
      </c>
      <c r="CA151">
        <v>1005</v>
      </c>
      <c r="CB151">
        <v>1241</v>
      </c>
      <c r="CC151">
        <v>1321</v>
      </c>
      <c r="CD151">
        <v>1487</v>
      </c>
      <c r="CE151">
        <v>1608</v>
      </c>
      <c r="CF151">
        <v>1830</v>
      </c>
      <c r="CG151">
        <v>1995</v>
      </c>
      <c r="CH151">
        <v>2108</v>
      </c>
      <c r="CI151">
        <v>2276</v>
      </c>
      <c r="CJ151">
        <v>2478</v>
      </c>
      <c r="CK151">
        <v>2647</v>
      </c>
      <c r="CL151">
        <v>2766</v>
      </c>
      <c r="CM151">
        <v>2967</v>
      </c>
      <c r="CN151">
        <v>3102</v>
      </c>
      <c r="CO151">
        <v>3197</v>
      </c>
      <c r="CP151">
        <v>3295</v>
      </c>
      <c r="CQ151">
        <v>3349</v>
      </c>
      <c r="CR151">
        <v>3452</v>
      </c>
      <c r="CS151">
        <v>3542</v>
      </c>
      <c r="CT151">
        <v>3663</v>
      </c>
      <c r="CU151">
        <v>3762</v>
      </c>
      <c r="CV151">
        <v>3862</v>
      </c>
      <c r="CW151">
        <v>3957</v>
      </c>
      <c r="CX151">
        <v>4032</v>
      </c>
      <c r="CY151">
        <v>4087</v>
      </c>
      <c r="CZ151">
        <v>4171</v>
      </c>
      <c r="DA151">
        <v>4210</v>
      </c>
      <c r="DB151">
        <v>4326</v>
      </c>
      <c r="DC151">
        <v>4413</v>
      </c>
      <c r="DD151">
        <v>4484</v>
      </c>
      <c r="DE151">
        <v>4567</v>
      </c>
      <c r="DF151">
        <v>4702</v>
      </c>
      <c r="DG151">
        <v>4776</v>
      </c>
      <c r="DH151">
        <v>4864</v>
      </c>
      <c r="DI151">
        <v>4929</v>
      </c>
      <c r="DJ151">
        <v>5025</v>
      </c>
      <c r="DK151">
        <v>5113</v>
      </c>
      <c r="DL151">
        <v>5223</v>
      </c>
      <c r="DM151">
        <v>5281</v>
      </c>
      <c r="DN151">
        <v>5351</v>
      </c>
      <c r="DO151">
        <v>5439</v>
      </c>
      <c r="DP151">
        <v>5512</v>
      </c>
      <c r="DQ151">
        <v>5571</v>
      </c>
      <c r="DR151">
        <v>5615</v>
      </c>
      <c r="DS151">
        <v>5646</v>
      </c>
      <c r="DT151">
        <v>5706</v>
      </c>
      <c r="DU151">
        <v>5796</v>
      </c>
      <c r="DV151">
        <v>5859</v>
      </c>
      <c r="DW151">
        <v>5912</v>
      </c>
      <c r="DX151">
        <v>5945</v>
      </c>
      <c r="DY151">
        <v>5979</v>
      </c>
      <c r="DZ151">
        <v>6041</v>
      </c>
      <c r="EA151">
        <v>6083</v>
      </c>
      <c r="EB151">
        <v>6169</v>
      </c>
      <c r="EC151">
        <v>6235</v>
      </c>
      <c r="ED151">
        <v>6330</v>
      </c>
      <c r="EE151">
        <v>6353</v>
      </c>
      <c r="EF151">
        <v>6404</v>
      </c>
      <c r="EG151">
        <v>6470</v>
      </c>
      <c r="EH151">
        <v>6531</v>
      </c>
      <c r="EI151">
        <v>6559</v>
      </c>
      <c r="EJ151">
        <v>6610</v>
      </c>
      <c r="EK151">
        <v>6635</v>
      </c>
      <c r="EL151">
        <v>6674</v>
      </c>
      <c r="EM151">
        <v>6694</v>
      </c>
      <c r="EN151">
        <v>6975</v>
      </c>
      <c r="EO151">
        <v>7014</v>
      </c>
      <c r="EP151">
        <v>7065</v>
      </c>
      <c r="EQ151">
        <v>7168</v>
      </c>
      <c r="ER151">
        <v>7311</v>
      </c>
      <c r="ES151">
        <v>7346</v>
      </c>
      <c r="ET151">
        <v>7400</v>
      </c>
      <c r="EU151">
        <v>7733</v>
      </c>
      <c r="EV151">
        <v>7873</v>
      </c>
      <c r="EW151">
        <v>8000</v>
      </c>
      <c r="EX151">
        <v>8070</v>
      </c>
      <c r="EY151">
        <v>8146</v>
      </c>
      <c r="EZ151">
        <v>8156</v>
      </c>
      <c r="FA151">
        <v>8177</v>
      </c>
      <c r="FB151">
        <v>8186</v>
      </c>
      <c r="FC151">
        <v>8231</v>
      </c>
      <c r="FD151">
        <v>8271</v>
      </c>
      <c r="FE151">
        <v>8294</v>
      </c>
      <c r="FF151">
        <v>8308</v>
      </c>
      <c r="FG151">
        <v>8318</v>
      </c>
      <c r="FH151">
        <v>8334</v>
      </c>
    </row>
    <row r="152" spans="2:164" x14ac:dyDescent="0.35">
      <c r="B152" t="s">
        <v>125</v>
      </c>
      <c r="C152">
        <v>3.2027999999999999</v>
      </c>
      <c r="D152">
        <v>73.220699999999994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5</v>
      </c>
      <c r="BP152">
        <v>8</v>
      </c>
      <c r="BQ152">
        <v>8</v>
      </c>
      <c r="BR152">
        <v>9</v>
      </c>
      <c r="BS152">
        <v>9</v>
      </c>
      <c r="BT152">
        <v>13</v>
      </c>
      <c r="BU152">
        <v>13</v>
      </c>
      <c r="BV152">
        <v>13</v>
      </c>
      <c r="BW152">
        <v>13</v>
      </c>
      <c r="BX152">
        <v>13</v>
      </c>
      <c r="BY152">
        <v>13</v>
      </c>
      <c r="BZ152">
        <v>13</v>
      </c>
      <c r="CA152">
        <v>13</v>
      </c>
      <c r="CB152">
        <v>13</v>
      </c>
      <c r="CC152">
        <v>13</v>
      </c>
      <c r="CD152">
        <v>13</v>
      </c>
      <c r="CE152">
        <v>13</v>
      </c>
      <c r="CF152">
        <v>13</v>
      </c>
      <c r="CG152">
        <v>13</v>
      </c>
      <c r="CH152">
        <v>14</v>
      </c>
      <c r="CI152">
        <v>14</v>
      </c>
      <c r="CJ152">
        <v>16</v>
      </c>
      <c r="CK152">
        <v>16</v>
      </c>
      <c r="CL152">
        <v>16</v>
      </c>
      <c r="CM152">
        <v>16</v>
      </c>
      <c r="CN152">
        <v>16</v>
      </c>
      <c r="CO152">
        <v>16</v>
      </c>
      <c r="CP152">
        <v>16</v>
      </c>
      <c r="CQ152">
        <v>16</v>
      </c>
      <c r="CR152">
        <v>16</v>
      </c>
      <c r="CS152">
        <v>16</v>
      </c>
      <c r="CT152">
        <v>16</v>
      </c>
      <c r="CU152">
        <v>17</v>
      </c>
      <c r="CV152">
        <v>17</v>
      </c>
      <c r="CW152">
        <v>17</v>
      </c>
      <c r="CX152">
        <v>17</v>
      </c>
      <c r="CY152">
        <v>17</v>
      </c>
      <c r="CZ152">
        <v>17</v>
      </c>
      <c r="DA152">
        <v>17</v>
      </c>
      <c r="DB152">
        <v>18</v>
      </c>
      <c r="DC152">
        <v>18</v>
      </c>
      <c r="DD152">
        <v>18</v>
      </c>
      <c r="DE152">
        <v>20</v>
      </c>
      <c r="DF152">
        <v>20</v>
      </c>
      <c r="DG152">
        <v>20</v>
      </c>
      <c r="DH152">
        <v>20</v>
      </c>
      <c r="DI152">
        <v>29</v>
      </c>
      <c r="DJ152">
        <v>29</v>
      </c>
      <c r="DK152">
        <v>29</v>
      </c>
      <c r="DL152">
        <v>29</v>
      </c>
      <c r="DM152">
        <v>40</v>
      </c>
      <c r="DN152">
        <v>45</v>
      </c>
      <c r="DO152">
        <v>49</v>
      </c>
      <c r="DP152">
        <v>58</v>
      </c>
      <c r="DQ152">
        <v>58</v>
      </c>
      <c r="DR152">
        <v>58</v>
      </c>
      <c r="DS152">
        <v>91</v>
      </c>
      <c r="DT152">
        <v>91</v>
      </c>
      <c r="DU152">
        <v>91</v>
      </c>
      <c r="DV152">
        <v>109</v>
      </c>
      <c r="DW152">
        <v>128</v>
      </c>
      <c r="DX152">
        <v>144</v>
      </c>
      <c r="DY152">
        <v>155</v>
      </c>
      <c r="DZ152">
        <v>197</v>
      </c>
      <c r="EA152">
        <v>197</v>
      </c>
      <c r="EB152">
        <v>197</v>
      </c>
      <c r="EC152">
        <v>197</v>
      </c>
      <c r="ED152">
        <v>406</v>
      </c>
      <c r="EE152">
        <v>453</v>
      </c>
      <c r="EF152">
        <v>488</v>
      </c>
      <c r="EG152">
        <v>608</v>
      </c>
      <c r="EH152">
        <v>644</v>
      </c>
      <c r="EI152">
        <v>648</v>
      </c>
      <c r="EJ152">
        <v>717</v>
      </c>
      <c r="EK152">
        <v>763</v>
      </c>
      <c r="EL152">
        <v>827</v>
      </c>
      <c r="EM152">
        <v>925</v>
      </c>
      <c r="EN152">
        <v>1010</v>
      </c>
      <c r="EO152">
        <v>1121</v>
      </c>
      <c r="EP152">
        <v>1153</v>
      </c>
      <c r="EQ152">
        <v>1193</v>
      </c>
      <c r="ER152">
        <v>1217</v>
      </c>
      <c r="ES152">
        <v>1311</v>
      </c>
      <c r="ET152">
        <v>1540</v>
      </c>
      <c r="EU152">
        <v>1670</v>
      </c>
      <c r="EV152">
        <v>1677</v>
      </c>
      <c r="EW152">
        <v>1677</v>
      </c>
      <c r="EX152">
        <v>1769</v>
      </c>
      <c r="EY152">
        <v>1788</v>
      </c>
      <c r="EZ152">
        <v>1803</v>
      </c>
      <c r="FA152">
        <v>1813</v>
      </c>
      <c r="FB152">
        <v>1813</v>
      </c>
      <c r="FC152">
        <v>1839</v>
      </c>
      <c r="FD152">
        <v>1848</v>
      </c>
      <c r="FE152">
        <v>1863</v>
      </c>
      <c r="FF152">
        <v>1875</v>
      </c>
      <c r="FG152">
        <v>1911</v>
      </c>
      <c r="FH152">
        <v>1927</v>
      </c>
    </row>
    <row r="153" spans="2:164" x14ac:dyDescent="0.35">
      <c r="B153" t="s">
        <v>291</v>
      </c>
      <c r="C153">
        <v>17.570692000000001</v>
      </c>
      <c r="D153">
        <v>-3.9961660000000001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1</v>
      </c>
      <c r="CA153">
        <v>1</v>
      </c>
      <c r="CB153">
        <v>9</v>
      </c>
      <c r="CC153">
        <v>12</v>
      </c>
      <c r="CD153">
        <v>16</v>
      </c>
      <c r="CE153">
        <v>22</v>
      </c>
      <c r="CF153">
        <v>22</v>
      </c>
      <c r="CG153">
        <v>22</v>
      </c>
      <c r="CH153">
        <v>22</v>
      </c>
      <c r="CI153">
        <v>26</v>
      </c>
      <c r="CJ153">
        <v>34</v>
      </c>
      <c r="CK153">
        <v>34</v>
      </c>
      <c r="CL153">
        <v>34</v>
      </c>
      <c r="CM153">
        <v>34</v>
      </c>
      <c r="CN153">
        <v>41</v>
      </c>
      <c r="CO153">
        <v>42</v>
      </c>
      <c r="CP153">
        <v>56</v>
      </c>
      <c r="CQ153">
        <v>57</v>
      </c>
      <c r="CR153">
        <v>73</v>
      </c>
      <c r="CS153">
        <v>77</v>
      </c>
      <c r="CT153">
        <v>87</v>
      </c>
      <c r="CU153">
        <v>91</v>
      </c>
      <c r="CV153">
        <v>112</v>
      </c>
      <c r="CW153">
        <v>113</v>
      </c>
      <c r="CX153">
        <v>122</v>
      </c>
      <c r="CY153">
        <v>129</v>
      </c>
      <c r="CZ153">
        <v>135</v>
      </c>
      <c r="DA153">
        <v>196</v>
      </c>
      <c r="DB153">
        <v>206</v>
      </c>
      <c r="DC153">
        <v>213</v>
      </c>
      <c r="DD153">
        <v>223</v>
      </c>
      <c r="DE153">
        <v>228</v>
      </c>
      <c r="DF153">
        <v>261</v>
      </c>
      <c r="DG153">
        <v>271</v>
      </c>
      <c r="DH153">
        <v>285</v>
      </c>
      <c r="DI153">
        <v>298</v>
      </c>
      <c r="DJ153">
        <v>351</v>
      </c>
      <c r="DK153">
        <v>377</v>
      </c>
      <c r="DL153">
        <v>398</v>
      </c>
      <c r="DM153">
        <v>412</v>
      </c>
      <c r="DN153">
        <v>436</v>
      </c>
      <c r="DO153">
        <v>455</v>
      </c>
      <c r="DP153">
        <v>479</v>
      </c>
      <c r="DQ153">
        <v>494</v>
      </c>
      <c r="DR153">
        <v>512</v>
      </c>
      <c r="DS153">
        <v>529</v>
      </c>
      <c r="DT153">
        <v>543</v>
      </c>
      <c r="DU153">
        <v>558</v>
      </c>
      <c r="DV153">
        <v>560</v>
      </c>
      <c r="DW153">
        <v>574</v>
      </c>
      <c r="DX153">
        <v>597</v>
      </c>
      <c r="DY153">
        <v>604</v>
      </c>
      <c r="DZ153">
        <v>617</v>
      </c>
      <c r="EA153">
        <v>632</v>
      </c>
      <c r="EB153">
        <v>652</v>
      </c>
      <c r="EC153">
        <v>669</v>
      </c>
      <c r="ED153">
        <v>696</v>
      </c>
      <c r="EE153">
        <v>716</v>
      </c>
      <c r="EF153">
        <v>744</v>
      </c>
      <c r="EG153">
        <v>769</v>
      </c>
      <c r="EH153">
        <v>788</v>
      </c>
      <c r="EI153">
        <v>806</v>
      </c>
      <c r="EJ153">
        <v>816</v>
      </c>
      <c r="EK153">
        <v>845</v>
      </c>
      <c r="EL153">
        <v>873</v>
      </c>
      <c r="EM153">
        <v>916</v>
      </c>
      <c r="EN153">
        <v>931</v>
      </c>
      <c r="EO153">
        <v>948</v>
      </c>
      <c r="EP153">
        <v>989</v>
      </c>
      <c r="EQ153">
        <v>1023</v>
      </c>
      <c r="ER153">
        <v>1058</v>
      </c>
      <c r="ES153">
        <v>1088</v>
      </c>
      <c r="ET153">
        <v>1125</v>
      </c>
      <c r="EU153">
        <v>1145</v>
      </c>
      <c r="EV153">
        <v>1168</v>
      </c>
      <c r="EW153">
        <v>1192</v>
      </c>
      <c r="EX153">
        <v>1217</v>
      </c>
      <c r="EY153">
        <v>1255</v>
      </c>
      <c r="EZ153">
        <v>1255</v>
      </c>
      <c r="FA153">
        <v>1266</v>
      </c>
      <c r="FB153">
        <v>1302</v>
      </c>
      <c r="FC153">
        <v>1354</v>
      </c>
      <c r="FD153">
        <v>1383</v>
      </c>
      <c r="FE153">
        <v>1387</v>
      </c>
      <c r="FF153">
        <v>1398</v>
      </c>
      <c r="FG153">
        <v>1432</v>
      </c>
      <c r="FH153">
        <v>1447</v>
      </c>
    </row>
    <row r="154" spans="2:164" x14ac:dyDescent="0.35">
      <c r="B154" t="s">
        <v>122</v>
      </c>
      <c r="C154">
        <v>35.9375</v>
      </c>
      <c r="D154">
        <v>14.375400000000001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1</v>
      </c>
      <c r="BE154">
        <v>1</v>
      </c>
      <c r="BF154">
        <v>1</v>
      </c>
      <c r="BG154">
        <v>2</v>
      </c>
      <c r="BH154">
        <v>2</v>
      </c>
      <c r="BI154">
        <v>2</v>
      </c>
      <c r="BJ154">
        <v>2</v>
      </c>
      <c r="BK154">
        <v>2</v>
      </c>
      <c r="BL154">
        <v>2</v>
      </c>
      <c r="BM154">
        <v>2</v>
      </c>
      <c r="BN154">
        <v>2</v>
      </c>
      <c r="BO154">
        <v>2</v>
      </c>
      <c r="BP154">
        <v>2</v>
      </c>
      <c r="BQ154">
        <v>2</v>
      </c>
      <c r="BR154">
        <v>2</v>
      </c>
      <c r="BS154">
        <v>2</v>
      </c>
      <c r="BT154">
        <v>2</v>
      </c>
      <c r="BU154">
        <v>2</v>
      </c>
      <c r="BV154">
        <v>2</v>
      </c>
      <c r="BW154">
        <v>2</v>
      </c>
      <c r="BX154">
        <v>2</v>
      </c>
      <c r="BY154">
        <v>2</v>
      </c>
      <c r="BZ154">
        <v>2</v>
      </c>
      <c r="CA154">
        <v>5</v>
      </c>
      <c r="CB154">
        <v>5</v>
      </c>
      <c r="CC154">
        <v>5</v>
      </c>
      <c r="CD154">
        <v>16</v>
      </c>
      <c r="CE154">
        <v>16</v>
      </c>
      <c r="CF154">
        <v>16</v>
      </c>
      <c r="CG154">
        <v>16</v>
      </c>
      <c r="CH154">
        <v>44</v>
      </c>
      <c r="CI154">
        <v>44</v>
      </c>
      <c r="CJ154">
        <v>44</v>
      </c>
      <c r="CK154">
        <v>44</v>
      </c>
      <c r="CL154">
        <v>82</v>
      </c>
      <c r="CM154">
        <v>91</v>
      </c>
      <c r="CN154">
        <v>99</v>
      </c>
      <c r="CO154">
        <v>118</v>
      </c>
      <c r="CP154">
        <v>126</v>
      </c>
      <c r="CQ154">
        <v>150</v>
      </c>
      <c r="CR154">
        <v>165</v>
      </c>
      <c r="CS154">
        <v>204</v>
      </c>
      <c r="CT154">
        <v>223</v>
      </c>
      <c r="CU154">
        <v>249</v>
      </c>
      <c r="CV154">
        <v>282</v>
      </c>
      <c r="CW154">
        <v>286</v>
      </c>
      <c r="CX154">
        <v>303</v>
      </c>
      <c r="CY154">
        <v>339</v>
      </c>
      <c r="CZ154">
        <v>351</v>
      </c>
      <c r="DA154">
        <v>383</v>
      </c>
      <c r="DB154">
        <v>379</v>
      </c>
      <c r="DC154">
        <v>392</v>
      </c>
      <c r="DD154">
        <v>399</v>
      </c>
      <c r="DE154">
        <v>403</v>
      </c>
      <c r="DF154">
        <v>407</v>
      </c>
      <c r="DG154">
        <v>413</v>
      </c>
      <c r="DH154">
        <v>419</v>
      </c>
      <c r="DI154">
        <v>427</v>
      </c>
      <c r="DJ154">
        <v>433</v>
      </c>
      <c r="DK154">
        <v>434</v>
      </c>
      <c r="DL154">
        <v>434</v>
      </c>
      <c r="DM154">
        <v>436</v>
      </c>
      <c r="DN154">
        <v>443</v>
      </c>
      <c r="DO154">
        <v>458</v>
      </c>
      <c r="DP154">
        <v>450</v>
      </c>
      <c r="DQ154">
        <v>454</v>
      </c>
      <c r="DR154">
        <v>456</v>
      </c>
      <c r="DS154">
        <v>460</v>
      </c>
      <c r="DT154">
        <v>465</v>
      </c>
      <c r="DU154">
        <v>468</v>
      </c>
      <c r="DV154">
        <v>469</v>
      </c>
      <c r="DW154">
        <v>473</v>
      </c>
      <c r="DX154">
        <v>476</v>
      </c>
      <c r="DY154">
        <v>485</v>
      </c>
      <c r="DZ154">
        <v>485</v>
      </c>
      <c r="EA154">
        <v>491</v>
      </c>
      <c r="EB154">
        <v>501</v>
      </c>
      <c r="EC154">
        <v>514</v>
      </c>
      <c r="ED154">
        <v>525</v>
      </c>
      <c r="EE154">
        <v>534</v>
      </c>
      <c r="EF154">
        <v>537</v>
      </c>
      <c r="EG154">
        <v>554</v>
      </c>
      <c r="EH154">
        <v>562</v>
      </c>
      <c r="EI154">
        <v>576</v>
      </c>
      <c r="EJ154">
        <v>583</v>
      </c>
      <c r="EK154">
        <v>596</v>
      </c>
      <c r="EL154">
        <v>596</v>
      </c>
      <c r="EM154">
        <v>596</v>
      </c>
      <c r="EN154">
        <v>597</v>
      </c>
      <c r="EO154">
        <v>597</v>
      </c>
      <c r="EP154">
        <v>600</v>
      </c>
      <c r="EQ154">
        <v>600</v>
      </c>
      <c r="ER154">
        <v>601</v>
      </c>
      <c r="ES154">
        <v>603</v>
      </c>
      <c r="ET154">
        <v>603</v>
      </c>
      <c r="EU154">
        <v>608</v>
      </c>
      <c r="EV154">
        <v>610</v>
      </c>
      <c r="EW154">
        <v>610</v>
      </c>
      <c r="EX154">
        <v>613</v>
      </c>
      <c r="EY154">
        <v>616</v>
      </c>
      <c r="EZ154">
        <v>616</v>
      </c>
      <c r="FA154">
        <v>617</v>
      </c>
      <c r="FB154">
        <v>618</v>
      </c>
      <c r="FC154">
        <v>624</v>
      </c>
      <c r="FD154">
        <v>627</v>
      </c>
      <c r="FE154">
        <v>632</v>
      </c>
      <c r="FF154">
        <v>635</v>
      </c>
      <c r="FG154">
        <v>636</v>
      </c>
      <c r="FH154">
        <v>639</v>
      </c>
    </row>
    <row r="155" spans="2:164" x14ac:dyDescent="0.35">
      <c r="B155" t="s">
        <v>223</v>
      </c>
      <c r="C155">
        <v>21.007899999999999</v>
      </c>
      <c r="D155">
        <v>10.940799999999999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2</v>
      </c>
      <c r="BU155">
        <v>2</v>
      </c>
      <c r="BV155">
        <v>2</v>
      </c>
      <c r="BW155">
        <v>2</v>
      </c>
      <c r="BX155">
        <v>2</v>
      </c>
      <c r="BY155">
        <v>2</v>
      </c>
      <c r="BZ155">
        <v>2</v>
      </c>
      <c r="CA155">
        <v>2</v>
      </c>
      <c r="CB155">
        <v>2</v>
      </c>
      <c r="CC155">
        <v>2</v>
      </c>
      <c r="CD155">
        <v>2</v>
      </c>
      <c r="CE155">
        <v>2</v>
      </c>
      <c r="CF155">
        <v>2</v>
      </c>
      <c r="CG155">
        <v>2</v>
      </c>
      <c r="CH155">
        <v>2</v>
      </c>
      <c r="CI155">
        <v>2</v>
      </c>
      <c r="CJ155">
        <v>2</v>
      </c>
      <c r="CK155">
        <v>2</v>
      </c>
      <c r="CL155">
        <v>2</v>
      </c>
      <c r="CM155">
        <v>2</v>
      </c>
      <c r="CN155">
        <v>2</v>
      </c>
      <c r="CO155">
        <v>6</v>
      </c>
      <c r="CP155">
        <v>6</v>
      </c>
      <c r="CQ155">
        <v>6</v>
      </c>
      <c r="CR155">
        <v>6</v>
      </c>
      <c r="CS155">
        <v>6</v>
      </c>
      <c r="CT155">
        <v>6</v>
      </c>
      <c r="CU155">
        <v>6</v>
      </c>
      <c r="CV155">
        <v>6</v>
      </c>
      <c r="CW155">
        <v>6</v>
      </c>
      <c r="CX155">
        <v>6</v>
      </c>
      <c r="CY155">
        <v>6</v>
      </c>
      <c r="CZ155">
        <v>6</v>
      </c>
      <c r="DA155">
        <v>6</v>
      </c>
      <c r="DB155">
        <v>6</v>
      </c>
      <c r="DC155">
        <v>6</v>
      </c>
      <c r="DD155">
        <v>6</v>
      </c>
      <c r="DE155">
        <v>6</v>
      </c>
      <c r="DF155">
        <v>6</v>
      </c>
      <c r="DG155">
        <v>6</v>
      </c>
      <c r="DH155">
        <v>6</v>
      </c>
      <c r="DI155">
        <v>6</v>
      </c>
      <c r="DJ155">
        <v>6</v>
      </c>
      <c r="DK155">
        <v>6</v>
      </c>
      <c r="DL155">
        <v>6</v>
      </c>
      <c r="DM155">
        <v>6</v>
      </c>
      <c r="DN155">
        <v>7</v>
      </c>
      <c r="DO155">
        <v>7</v>
      </c>
      <c r="DP155">
        <v>7</v>
      </c>
      <c r="DQ155">
        <v>7</v>
      </c>
      <c r="DR155">
        <v>7</v>
      </c>
      <c r="DS155">
        <v>7</v>
      </c>
      <c r="DT155">
        <v>7</v>
      </c>
      <c r="DU155">
        <v>7</v>
      </c>
      <c r="DV155">
        <v>7</v>
      </c>
      <c r="DW155">
        <v>7</v>
      </c>
      <c r="DX155">
        <v>15</v>
      </c>
      <c r="DY155">
        <v>15</v>
      </c>
      <c r="DZ155">
        <v>15</v>
      </c>
      <c r="EA155">
        <v>15</v>
      </c>
      <c r="EB155">
        <v>15</v>
      </c>
      <c r="EC155">
        <v>21</v>
      </c>
      <c r="ED155">
        <v>21</v>
      </c>
      <c r="EE155">
        <v>27</v>
      </c>
      <c r="EF155">
        <v>27</v>
      </c>
      <c r="EG155">
        <v>55</v>
      </c>
      <c r="EH155">
        <v>57</v>
      </c>
      <c r="EI155">
        <v>65</v>
      </c>
      <c r="EJ155">
        <v>69</v>
      </c>
      <c r="EK155">
        <v>104</v>
      </c>
      <c r="EL155">
        <v>108</v>
      </c>
      <c r="EM155">
        <v>119</v>
      </c>
      <c r="EN155">
        <v>139</v>
      </c>
      <c r="EO155">
        <v>142</v>
      </c>
      <c r="EP155">
        <v>250</v>
      </c>
      <c r="EQ155">
        <v>278</v>
      </c>
      <c r="ER155">
        <v>311</v>
      </c>
      <c r="ES155">
        <v>332</v>
      </c>
      <c r="ET155">
        <v>360</v>
      </c>
      <c r="EU155">
        <v>373</v>
      </c>
      <c r="EV155">
        <v>427</v>
      </c>
      <c r="EW155">
        <v>550</v>
      </c>
      <c r="EX155">
        <v>653</v>
      </c>
      <c r="EY155">
        <v>696</v>
      </c>
      <c r="EZ155">
        <v>811</v>
      </c>
      <c r="FA155">
        <v>905</v>
      </c>
      <c r="FB155">
        <v>963</v>
      </c>
      <c r="FC155">
        <v>1074</v>
      </c>
      <c r="FD155">
        <v>1225</v>
      </c>
      <c r="FE155">
        <v>1280</v>
      </c>
      <c r="FF155">
        <v>1344</v>
      </c>
      <c r="FG155">
        <v>1419</v>
      </c>
      <c r="FH155">
        <v>1497</v>
      </c>
    </row>
    <row r="156" spans="2:164" x14ac:dyDescent="0.35">
      <c r="B156" t="s">
        <v>248</v>
      </c>
      <c r="C156">
        <v>-20.2</v>
      </c>
      <c r="D156">
        <v>57.5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7</v>
      </c>
      <c r="CA156">
        <v>7</v>
      </c>
      <c r="CB156">
        <v>7</v>
      </c>
      <c r="CC156">
        <v>8</v>
      </c>
      <c r="CD156">
        <v>19</v>
      </c>
      <c r="CE156">
        <v>23</v>
      </c>
      <c r="CF156">
        <v>23</v>
      </c>
      <c r="CG156">
        <v>28</v>
      </c>
      <c r="CH156">
        <v>42</v>
      </c>
      <c r="CI156">
        <v>42</v>
      </c>
      <c r="CJ156">
        <v>51</v>
      </c>
      <c r="CK156">
        <v>65</v>
      </c>
      <c r="CL156">
        <v>81</v>
      </c>
      <c r="CM156">
        <v>108</v>
      </c>
      <c r="CN156">
        <v>180</v>
      </c>
      <c r="CO156">
        <v>208</v>
      </c>
      <c r="CP156">
        <v>224</v>
      </c>
      <c r="CQ156">
        <v>243</v>
      </c>
      <c r="CR156">
        <v>261</v>
      </c>
      <c r="CS156">
        <v>266</v>
      </c>
      <c r="CT156">
        <v>285</v>
      </c>
      <c r="CU156">
        <v>295</v>
      </c>
      <c r="CV156">
        <v>299</v>
      </c>
      <c r="CW156">
        <v>302</v>
      </c>
      <c r="CX156">
        <v>303</v>
      </c>
      <c r="CY156">
        <v>306</v>
      </c>
      <c r="CZ156">
        <v>310</v>
      </c>
      <c r="DA156">
        <v>312</v>
      </c>
      <c r="DB156">
        <v>314</v>
      </c>
      <c r="DC156">
        <v>315</v>
      </c>
      <c r="DD156">
        <v>316</v>
      </c>
      <c r="DE156">
        <v>319</v>
      </c>
      <c r="DF156">
        <v>320</v>
      </c>
      <c r="DG156">
        <v>320</v>
      </c>
      <c r="DH156">
        <v>320</v>
      </c>
      <c r="DI156">
        <v>320</v>
      </c>
      <c r="DJ156">
        <v>320</v>
      </c>
      <c r="DK156">
        <v>322</v>
      </c>
      <c r="DL156">
        <v>322</v>
      </c>
      <c r="DM156">
        <v>322</v>
      </c>
      <c r="DN156">
        <v>322</v>
      </c>
      <c r="DO156">
        <v>322</v>
      </c>
      <c r="DP156">
        <v>322</v>
      </c>
      <c r="DQ156">
        <v>322</v>
      </c>
      <c r="DR156">
        <v>322</v>
      </c>
      <c r="DS156">
        <v>322</v>
      </c>
      <c r="DT156">
        <v>322</v>
      </c>
      <c r="DU156">
        <v>322</v>
      </c>
      <c r="DV156">
        <v>322</v>
      </c>
      <c r="DW156">
        <v>322</v>
      </c>
      <c r="DX156">
        <v>322</v>
      </c>
      <c r="DY156">
        <v>322</v>
      </c>
      <c r="DZ156">
        <v>322</v>
      </c>
      <c r="EA156">
        <v>322</v>
      </c>
      <c r="EB156">
        <v>322</v>
      </c>
      <c r="EC156">
        <v>322</v>
      </c>
      <c r="ED156">
        <v>322</v>
      </c>
      <c r="EE156">
        <v>322</v>
      </c>
      <c r="EF156">
        <v>322</v>
      </c>
      <c r="EG156">
        <v>322</v>
      </c>
      <c r="EH156">
        <v>322</v>
      </c>
      <c r="EI156">
        <v>322</v>
      </c>
      <c r="EJ156">
        <v>324</v>
      </c>
      <c r="EK156">
        <v>324</v>
      </c>
      <c r="EL156">
        <v>324</v>
      </c>
      <c r="EM156">
        <v>324</v>
      </c>
      <c r="EN156">
        <v>324</v>
      </c>
      <c r="EO156">
        <v>325</v>
      </c>
      <c r="EP156">
        <v>325</v>
      </c>
      <c r="EQ156">
        <v>325</v>
      </c>
      <c r="ER156">
        <v>325</v>
      </c>
      <c r="ES156">
        <v>325</v>
      </c>
      <c r="ET156">
        <v>325</v>
      </c>
      <c r="EU156">
        <v>325</v>
      </c>
      <c r="EV156">
        <v>325</v>
      </c>
      <c r="EW156">
        <v>325</v>
      </c>
      <c r="EX156">
        <v>325</v>
      </c>
      <c r="EY156">
        <v>326</v>
      </c>
      <c r="EZ156">
        <v>326</v>
      </c>
      <c r="FA156">
        <v>326</v>
      </c>
      <c r="FB156">
        <v>326</v>
      </c>
      <c r="FC156">
        <v>326</v>
      </c>
      <c r="FD156">
        <v>326</v>
      </c>
      <c r="FE156">
        <v>326</v>
      </c>
      <c r="FF156">
        <v>326</v>
      </c>
      <c r="FG156">
        <v>326</v>
      </c>
      <c r="FH156">
        <v>326</v>
      </c>
    </row>
    <row r="157" spans="2:164" x14ac:dyDescent="0.35">
      <c r="B157" t="s">
        <v>82</v>
      </c>
      <c r="C157">
        <v>23.634499999999999</v>
      </c>
      <c r="D157">
        <v>-102.5528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1</v>
      </c>
      <c r="AU157">
        <v>1</v>
      </c>
      <c r="AV157">
        <v>1</v>
      </c>
      <c r="AW157">
        <v>1</v>
      </c>
      <c r="AX157">
        <v>1</v>
      </c>
      <c r="AY157">
        <v>1</v>
      </c>
      <c r="AZ157">
        <v>1</v>
      </c>
      <c r="BA157">
        <v>4</v>
      </c>
      <c r="BB157">
        <v>4</v>
      </c>
      <c r="BC157">
        <v>4</v>
      </c>
      <c r="BD157">
        <v>4</v>
      </c>
      <c r="BE157">
        <v>4</v>
      </c>
      <c r="BF157">
        <v>4</v>
      </c>
      <c r="BG157">
        <v>4</v>
      </c>
      <c r="BH157">
        <v>4</v>
      </c>
      <c r="BI157">
        <v>4</v>
      </c>
      <c r="BJ157">
        <v>4</v>
      </c>
      <c r="BK157">
        <v>4</v>
      </c>
      <c r="BL157">
        <v>4</v>
      </c>
      <c r="BM157">
        <v>4</v>
      </c>
      <c r="BN157">
        <v>4</v>
      </c>
      <c r="BO157">
        <v>4</v>
      </c>
      <c r="BP157">
        <v>4</v>
      </c>
      <c r="BQ157">
        <v>4</v>
      </c>
      <c r="BR157">
        <v>4</v>
      </c>
      <c r="BS157">
        <v>4</v>
      </c>
      <c r="BT157">
        <v>4</v>
      </c>
      <c r="BU157">
        <v>35</v>
      </c>
      <c r="BV157">
        <v>35</v>
      </c>
      <c r="BW157">
        <v>35</v>
      </c>
      <c r="BX157">
        <v>35</v>
      </c>
      <c r="BY157">
        <v>633</v>
      </c>
      <c r="BZ157">
        <v>633</v>
      </c>
      <c r="CA157">
        <v>633</v>
      </c>
      <c r="CB157">
        <v>633</v>
      </c>
      <c r="CC157">
        <v>633</v>
      </c>
      <c r="CD157">
        <v>633</v>
      </c>
      <c r="CE157">
        <v>633</v>
      </c>
      <c r="CF157">
        <v>633</v>
      </c>
      <c r="CG157">
        <v>633</v>
      </c>
      <c r="CH157">
        <v>1772</v>
      </c>
      <c r="CI157">
        <v>1843</v>
      </c>
      <c r="CJ157">
        <v>1964</v>
      </c>
      <c r="CK157">
        <v>2125</v>
      </c>
      <c r="CL157">
        <v>2125</v>
      </c>
      <c r="CM157">
        <v>2125</v>
      </c>
      <c r="CN157">
        <v>2125</v>
      </c>
      <c r="CO157">
        <v>2627</v>
      </c>
      <c r="CP157">
        <v>2627</v>
      </c>
      <c r="CQ157">
        <v>2627</v>
      </c>
      <c r="CR157">
        <v>2627</v>
      </c>
      <c r="CS157">
        <v>2627</v>
      </c>
      <c r="CT157">
        <v>2627</v>
      </c>
      <c r="CU157">
        <v>7149</v>
      </c>
      <c r="CV157">
        <v>8354</v>
      </c>
      <c r="CW157">
        <v>9086</v>
      </c>
      <c r="CX157">
        <v>11423</v>
      </c>
      <c r="CY157">
        <v>11423</v>
      </c>
      <c r="CZ157">
        <v>11423</v>
      </c>
      <c r="DA157">
        <v>12377</v>
      </c>
      <c r="DB157">
        <v>12377</v>
      </c>
      <c r="DC157">
        <v>13447</v>
      </c>
      <c r="DD157">
        <v>13447</v>
      </c>
      <c r="DE157">
        <v>16810</v>
      </c>
      <c r="DF157">
        <v>17781</v>
      </c>
      <c r="DG157">
        <v>17781</v>
      </c>
      <c r="DH157">
        <v>20314</v>
      </c>
      <c r="DI157">
        <v>21824</v>
      </c>
      <c r="DJ157">
        <v>21824</v>
      </c>
      <c r="DK157">
        <v>23100</v>
      </c>
      <c r="DL157">
        <v>25935</v>
      </c>
      <c r="DM157">
        <v>26990</v>
      </c>
      <c r="DN157">
        <v>28475</v>
      </c>
      <c r="DO157">
        <v>30451</v>
      </c>
      <c r="DP157">
        <v>31848</v>
      </c>
      <c r="DQ157">
        <v>33329</v>
      </c>
      <c r="DR157">
        <v>35388</v>
      </c>
      <c r="DS157">
        <v>37325</v>
      </c>
      <c r="DT157">
        <v>38419</v>
      </c>
      <c r="DU157">
        <v>40152</v>
      </c>
      <c r="DV157">
        <v>42191</v>
      </c>
      <c r="DW157">
        <v>44424</v>
      </c>
      <c r="DX157">
        <v>46979</v>
      </c>
      <c r="DY157">
        <v>49452</v>
      </c>
      <c r="DZ157">
        <v>51708</v>
      </c>
      <c r="EA157">
        <v>53834</v>
      </c>
      <c r="EB157">
        <v>56041</v>
      </c>
      <c r="EC157">
        <v>59003</v>
      </c>
      <c r="ED157">
        <v>61247</v>
      </c>
      <c r="EE157">
        <v>63772</v>
      </c>
      <c r="EF157">
        <v>66965</v>
      </c>
      <c r="EG157">
        <v>69749</v>
      </c>
      <c r="EH157">
        <v>72680</v>
      </c>
      <c r="EI157">
        <v>74758</v>
      </c>
      <c r="EJ157">
        <v>77841</v>
      </c>
      <c r="EK157">
        <v>80830</v>
      </c>
      <c r="EL157">
        <v>83775</v>
      </c>
      <c r="EM157">
        <v>87633</v>
      </c>
      <c r="EN157">
        <v>90748</v>
      </c>
      <c r="EO157">
        <v>93930</v>
      </c>
      <c r="EP157">
        <v>97198</v>
      </c>
      <c r="EQ157">
        <v>100876</v>
      </c>
      <c r="ER157">
        <v>104078</v>
      </c>
      <c r="ES157">
        <v>107298</v>
      </c>
      <c r="ET157">
        <v>112292</v>
      </c>
      <c r="EU157">
        <v>115394</v>
      </c>
      <c r="EV157">
        <v>118504</v>
      </c>
      <c r="EW157">
        <v>122180</v>
      </c>
      <c r="EX157">
        <v>126438</v>
      </c>
      <c r="EY157">
        <v>130854</v>
      </c>
      <c r="EZ157">
        <v>134495</v>
      </c>
      <c r="FA157">
        <v>139383</v>
      </c>
      <c r="FB157">
        <v>143646</v>
      </c>
      <c r="FC157">
        <v>148487</v>
      </c>
      <c r="FD157">
        <v>152362</v>
      </c>
      <c r="FE157">
        <v>156827</v>
      </c>
      <c r="FF157">
        <v>160721</v>
      </c>
      <c r="FG157">
        <v>164646</v>
      </c>
      <c r="FH157">
        <v>170147</v>
      </c>
    </row>
    <row r="158" spans="2:164" x14ac:dyDescent="0.35">
      <c r="B158" t="s">
        <v>182</v>
      </c>
      <c r="C158">
        <v>47.4116</v>
      </c>
      <c r="D158">
        <v>28.369900000000001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1</v>
      </c>
      <c r="BI158">
        <v>1</v>
      </c>
      <c r="BJ158">
        <v>1</v>
      </c>
      <c r="BK158">
        <v>1</v>
      </c>
      <c r="BL158">
        <v>1</v>
      </c>
      <c r="BM158">
        <v>1</v>
      </c>
      <c r="BN158">
        <v>1</v>
      </c>
      <c r="BO158">
        <v>2</v>
      </c>
      <c r="BP158">
        <v>2</v>
      </c>
      <c r="BQ158">
        <v>2</v>
      </c>
      <c r="BR158">
        <v>2</v>
      </c>
      <c r="BS158">
        <v>2</v>
      </c>
      <c r="BT158">
        <v>2</v>
      </c>
      <c r="BU158">
        <v>15</v>
      </c>
      <c r="BV158">
        <v>18</v>
      </c>
      <c r="BW158">
        <v>23</v>
      </c>
      <c r="BX158">
        <v>23</v>
      </c>
      <c r="BY158">
        <v>26</v>
      </c>
      <c r="BZ158">
        <v>29</v>
      </c>
      <c r="CA158">
        <v>30</v>
      </c>
      <c r="CB158">
        <v>37</v>
      </c>
      <c r="CC158">
        <v>40</v>
      </c>
      <c r="CD158">
        <v>40</v>
      </c>
      <c r="CE158">
        <v>50</v>
      </c>
      <c r="CF158">
        <v>56</v>
      </c>
      <c r="CG158">
        <v>75</v>
      </c>
      <c r="CH158">
        <v>94</v>
      </c>
      <c r="CI158">
        <v>107</v>
      </c>
      <c r="CJ158">
        <v>134</v>
      </c>
      <c r="CK158">
        <v>171</v>
      </c>
      <c r="CL158">
        <v>235</v>
      </c>
      <c r="CM158">
        <v>276</v>
      </c>
      <c r="CN158">
        <v>391</v>
      </c>
      <c r="CO158">
        <v>457</v>
      </c>
      <c r="CP158">
        <v>457</v>
      </c>
      <c r="CQ158">
        <v>505</v>
      </c>
      <c r="CR158">
        <v>560</v>
      </c>
      <c r="CS158">
        <v>661</v>
      </c>
      <c r="CT158">
        <v>755</v>
      </c>
      <c r="CU158">
        <v>825</v>
      </c>
      <c r="CV158">
        <v>895</v>
      </c>
      <c r="CW158">
        <v>925</v>
      </c>
      <c r="CX158">
        <v>975</v>
      </c>
      <c r="CY158">
        <v>1114</v>
      </c>
      <c r="CZ158">
        <v>1182</v>
      </c>
      <c r="DA158">
        <v>1272</v>
      </c>
      <c r="DB158">
        <v>1334</v>
      </c>
      <c r="DC158">
        <v>1382</v>
      </c>
      <c r="DD158">
        <v>1423</v>
      </c>
      <c r="DE158">
        <v>1544</v>
      </c>
      <c r="DF158">
        <v>1658</v>
      </c>
      <c r="DG158">
        <v>1747</v>
      </c>
      <c r="DH158">
        <v>1826</v>
      </c>
      <c r="DI158">
        <v>1925</v>
      </c>
      <c r="DJ158">
        <v>1958</v>
      </c>
      <c r="DK158">
        <v>1980</v>
      </c>
      <c r="DL158">
        <v>2069</v>
      </c>
      <c r="DM158">
        <v>2176</v>
      </c>
      <c r="DN158">
        <v>2228</v>
      </c>
      <c r="DO158">
        <v>2228</v>
      </c>
      <c r="DP158">
        <v>2344</v>
      </c>
      <c r="DQ158">
        <v>2344</v>
      </c>
      <c r="DR158">
        <v>2425</v>
      </c>
      <c r="DS158">
        <v>2508</v>
      </c>
      <c r="DT158">
        <v>2953</v>
      </c>
      <c r="DU158">
        <v>2953</v>
      </c>
      <c r="DV158">
        <v>3369</v>
      </c>
      <c r="DW158">
        <v>3452</v>
      </c>
      <c r="DX158">
        <v>3713</v>
      </c>
      <c r="DY158">
        <v>3802</v>
      </c>
      <c r="DZ158">
        <v>3884</v>
      </c>
      <c r="EA158">
        <v>3884</v>
      </c>
      <c r="EB158">
        <v>4123</v>
      </c>
      <c r="EC158">
        <v>4278</v>
      </c>
      <c r="ED158">
        <v>4455</v>
      </c>
      <c r="EE158">
        <v>4581</v>
      </c>
      <c r="EF158">
        <v>4622</v>
      </c>
      <c r="EG158">
        <v>4738</v>
      </c>
      <c r="EH158">
        <v>4863</v>
      </c>
      <c r="EI158">
        <v>5009</v>
      </c>
      <c r="EJ158">
        <v>5240</v>
      </c>
      <c r="EK158">
        <v>5450</v>
      </c>
      <c r="EL158">
        <v>5638</v>
      </c>
      <c r="EM158">
        <v>5738</v>
      </c>
      <c r="EN158">
        <v>5797</v>
      </c>
      <c r="EO158">
        <v>5930</v>
      </c>
      <c r="EP158">
        <v>6072</v>
      </c>
      <c r="EQ158">
        <v>6229</v>
      </c>
      <c r="ER158">
        <v>6421</v>
      </c>
      <c r="ES158">
        <v>6623</v>
      </c>
      <c r="ET158">
        <v>6794</v>
      </c>
      <c r="EU158">
        <v>6901</v>
      </c>
      <c r="EV158">
        <v>7077</v>
      </c>
      <c r="EW158">
        <v>7252</v>
      </c>
      <c r="EX158">
        <v>7525</v>
      </c>
      <c r="EY158">
        <v>7745</v>
      </c>
      <c r="EZ158">
        <v>7896</v>
      </c>
      <c r="FA158">
        <v>8019</v>
      </c>
      <c r="FB158">
        <v>8212</v>
      </c>
      <c r="FC158">
        <v>8400</v>
      </c>
      <c r="FD158">
        <v>8599</v>
      </c>
      <c r="FE158">
        <v>8765</v>
      </c>
      <c r="FF158">
        <v>8963</v>
      </c>
      <c r="FG158">
        <v>9081</v>
      </c>
      <c r="FH158">
        <v>9229</v>
      </c>
    </row>
    <row r="159" spans="2:164" x14ac:dyDescent="0.35">
      <c r="B159" t="s">
        <v>88</v>
      </c>
      <c r="C159">
        <v>43.7333</v>
      </c>
      <c r="D159">
        <v>7.4166999999999996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1</v>
      </c>
      <c r="BN159">
        <v>1</v>
      </c>
      <c r="BO159">
        <v>1</v>
      </c>
      <c r="BP159">
        <v>1</v>
      </c>
      <c r="BQ159">
        <v>1</v>
      </c>
      <c r="BR159">
        <v>1</v>
      </c>
      <c r="BS159">
        <v>1</v>
      </c>
      <c r="BT159">
        <v>1</v>
      </c>
      <c r="BU159">
        <v>1</v>
      </c>
      <c r="BV159">
        <v>2</v>
      </c>
      <c r="BW159">
        <v>2</v>
      </c>
      <c r="BX159">
        <v>2</v>
      </c>
      <c r="BY159">
        <v>3</v>
      </c>
      <c r="BZ159">
        <v>3</v>
      </c>
      <c r="CA159">
        <v>3</v>
      </c>
      <c r="CB159">
        <v>4</v>
      </c>
      <c r="CC159">
        <v>4</v>
      </c>
      <c r="CD159">
        <v>4</v>
      </c>
      <c r="CE159">
        <v>5</v>
      </c>
      <c r="CF159">
        <v>5</v>
      </c>
      <c r="CG159">
        <v>5</v>
      </c>
      <c r="CH159">
        <v>6</v>
      </c>
      <c r="CI159">
        <v>6</v>
      </c>
      <c r="CJ159">
        <v>6</v>
      </c>
      <c r="CK159">
        <v>12</v>
      </c>
      <c r="CL159">
        <v>12</v>
      </c>
      <c r="CM159">
        <v>20</v>
      </c>
      <c r="CN159">
        <v>22</v>
      </c>
      <c r="CO159">
        <v>22</v>
      </c>
      <c r="CP159">
        <v>23</v>
      </c>
      <c r="CQ159">
        <v>26</v>
      </c>
      <c r="CR159">
        <v>26</v>
      </c>
      <c r="CS159">
        <v>35</v>
      </c>
      <c r="CT159">
        <v>41</v>
      </c>
      <c r="CU159">
        <v>42</v>
      </c>
      <c r="CV159">
        <v>42</v>
      </c>
      <c r="CW159">
        <v>42</v>
      </c>
      <c r="CX159">
        <v>50</v>
      </c>
      <c r="CY159">
        <v>58</v>
      </c>
      <c r="CZ159">
        <v>64</v>
      </c>
      <c r="DA159">
        <v>73</v>
      </c>
      <c r="DB159">
        <v>78</v>
      </c>
      <c r="DC159">
        <v>78</v>
      </c>
      <c r="DD159">
        <v>78</v>
      </c>
      <c r="DE159">
        <v>81</v>
      </c>
      <c r="DF159">
        <v>82</v>
      </c>
      <c r="DG159">
        <v>82</v>
      </c>
      <c r="DH159">
        <v>82</v>
      </c>
      <c r="DI159">
        <v>82</v>
      </c>
      <c r="DJ159">
        <v>82</v>
      </c>
      <c r="DK159">
        <v>85</v>
      </c>
      <c r="DL159">
        <v>85</v>
      </c>
      <c r="DM159">
        <v>87</v>
      </c>
      <c r="DN159">
        <v>87</v>
      </c>
      <c r="DO159">
        <v>87</v>
      </c>
      <c r="DP159">
        <v>87</v>
      </c>
      <c r="DQ159">
        <v>87</v>
      </c>
      <c r="DR159">
        <v>87</v>
      </c>
      <c r="DS159">
        <v>87</v>
      </c>
      <c r="DT159">
        <v>90</v>
      </c>
      <c r="DU159">
        <v>90</v>
      </c>
      <c r="DV159">
        <v>90</v>
      </c>
      <c r="DW159">
        <v>90</v>
      </c>
      <c r="DX159">
        <v>90</v>
      </c>
      <c r="DY159">
        <v>90</v>
      </c>
      <c r="DZ159">
        <v>90</v>
      </c>
      <c r="EA159">
        <v>90</v>
      </c>
      <c r="EB159">
        <v>90</v>
      </c>
      <c r="EC159">
        <v>90</v>
      </c>
      <c r="ED159">
        <v>90</v>
      </c>
      <c r="EE159">
        <v>90</v>
      </c>
      <c r="EF159">
        <v>90</v>
      </c>
      <c r="EG159">
        <v>90</v>
      </c>
      <c r="EH159">
        <v>90</v>
      </c>
      <c r="EI159">
        <v>92</v>
      </c>
      <c r="EJ159">
        <v>93</v>
      </c>
      <c r="EK159">
        <v>93</v>
      </c>
      <c r="EL159">
        <v>93</v>
      </c>
      <c r="EM159">
        <v>93</v>
      </c>
      <c r="EN159">
        <v>93</v>
      </c>
      <c r="EO159">
        <v>93</v>
      </c>
      <c r="EP159">
        <v>93</v>
      </c>
      <c r="EQ159">
        <v>93</v>
      </c>
      <c r="ER159">
        <v>93</v>
      </c>
      <c r="ES159">
        <v>93</v>
      </c>
      <c r="ET159">
        <v>93</v>
      </c>
      <c r="EU159">
        <v>94</v>
      </c>
      <c r="EV159">
        <v>94</v>
      </c>
      <c r="EW159">
        <v>94</v>
      </c>
      <c r="EX159">
        <v>94</v>
      </c>
      <c r="EY159">
        <v>94</v>
      </c>
      <c r="EZ159">
        <v>94</v>
      </c>
      <c r="FA159">
        <v>95</v>
      </c>
      <c r="FB159">
        <v>95</v>
      </c>
      <c r="FC159">
        <v>95</v>
      </c>
      <c r="FD159">
        <v>95</v>
      </c>
      <c r="FE159">
        <v>95</v>
      </c>
      <c r="FF159">
        <v>95</v>
      </c>
      <c r="FG159">
        <v>95</v>
      </c>
      <c r="FH159">
        <v>95</v>
      </c>
    </row>
    <row r="160" spans="2:164" x14ac:dyDescent="0.35">
      <c r="B160" t="s">
        <v>139</v>
      </c>
      <c r="C160">
        <v>46.862499999999997</v>
      </c>
      <c r="D160">
        <v>103.8467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2</v>
      </c>
      <c r="BV160">
        <v>2</v>
      </c>
      <c r="BW160">
        <v>2</v>
      </c>
      <c r="BX160">
        <v>2</v>
      </c>
      <c r="BY160">
        <v>2</v>
      </c>
      <c r="BZ160">
        <v>2</v>
      </c>
      <c r="CA160">
        <v>2</v>
      </c>
      <c r="CB160">
        <v>2</v>
      </c>
      <c r="CC160">
        <v>4</v>
      </c>
      <c r="CD160">
        <v>4</v>
      </c>
      <c r="CE160">
        <v>4</v>
      </c>
      <c r="CF160">
        <v>4</v>
      </c>
      <c r="CG160">
        <v>4</v>
      </c>
      <c r="CH160">
        <v>4</v>
      </c>
      <c r="CI160">
        <v>4</v>
      </c>
      <c r="CJ160">
        <v>5</v>
      </c>
      <c r="CK160">
        <v>5</v>
      </c>
      <c r="CL160">
        <v>5</v>
      </c>
      <c r="CM160">
        <v>5</v>
      </c>
      <c r="CN160">
        <v>5</v>
      </c>
      <c r="CO160">
        <v>7</v>
      </c>
      <c r="CP160">
        <v>7</v>
      </c>
      <c r="CQ160">
        <v>8</v>
      </c>
      <c r="CR160">
        <v>8</v>
      </c>
      <c r="CS160">
        <v>9</v>
      </c>
      <c r="CT160">
        <v>9</v>
      </c>
      <c r="CU160">
        <v>9</v>
      </c>
      <c r="CV160">
        <v>9</v>
      </c>
      <c r="CW160">
        <v>10</v>
      </c>
      <c r="CX160">
        <v>10</v>
      </c>
      <c r="CY160">
        <v>10</v>
      </c>
      <c r="CZ160">
        <v>10</v>
      </c>
      <c r="DA160">
        <v>10</v>
      </c>
      <c r="DB160">
        <v>10</v>
      </c>
      <c r="DC160">
        <v>10</v>
      </c>
      <c r="DD160">
        <v>12</v>
      </c>
      <c r="DE160">
        <v>13</v>
      </c>
      <c r="DF160">
        <v>13</v>
      </c>
      <c r="DG160">
        <v>13</v>
      </c>
      <c r="DH160">
        <v>13</v>
      </c>
      <c r="DI160">
        <v>14</v>
      </c>
      <c r="DJ160">
        <v>14</v>
      </c>
      <c r="DK160">
        <v>14</v>
      </c>
      <c r="DL160">
        <v>15</v>
      </c>
      <c r="DM160">
        <v>15</v>
      </c>
      <c r="DN160">
        <v>15</v>
      </c>
      <c r="DO160">
        <v>20</v>
      </c>
      <c r="DP160">
        <v>20</v>
      </c>
      <c r="DQ160">
        <v>21</v>
      </c>
      <c r="DR160">
        <v>24</v>
      </c>
      <c r="DS160">
        <v>26</v>
      </c>
      <c r="DT160">
        <v>26</v>
      </c>
      <c r="DU160">
        <v>26</v>
      </c>
      <c r="DV160">
        <v>28</v>
      </c>
      <c r="DW160">
        <v>30</v>
      </c>
      <c r="DX160">
        <v>32</v>
      </c>
      <c r="DY160">
        <v>33</v>
      </c>
      <c r="DZ160">
        <v>37</v>
      </c>
      <c r="EA160">
        <v>43</v>
      </c>
      <c r="EB160">
        <v>43</v>
      </c>
      <c r="EC160">
        <v>43</v>
      </c>
      <c r="ED160">
        <v>44</v>
      </c>
      <c r="EE160">
        <v>44</v>
      </c>
      <c r="EF160">
        <v>44</v>
      </c>
      <c r="EG160">
        <v>44</v>
      </c>
      <c r="EH160">
        <v>44</v>
      </c>
      <c r="EI160">
        <v>65</v>
      </c>
      <c r="EJ160">
        <v>70</v>
      </c>
      <c r="EK160">
        <v>75</v>
      </c>
      <c r="EL160">
        <v>75</v>
      </c>
      <c r="EM160">
        <v>75</v>
      </c>
      <c r="EN160">
        <v>87</v>
      </c>
      <c r="EO160">
        <v>89</v>
      </c>
      <c r="EP160">
        <v>95</v>
      </c>
      <c r="EQ160">
        <v>95</v>
      </c>
      <c r="ER160">
        <v>98</v>
      </c>
      <c r="ES160">
        <v>98</v>
      </c>
      <c r="ET160">
        <v>109</v>
      </c>
      <c r="EU160">
        <v>111</v>
      </c>
      <c r="EV160">
        <v>127</v>
      </c>
      <c r="EW160">
        <v>132</v>
      </c>
      <c r="EX160">
        <v>139</v>
      </c>
      <c r="EY160">
        <v>139</v>
      </c>
      <c r="EZ160">
        <v>153</v>
      </c>
      <c r="FA160">
        <v>158</v>
      </c>
      <c r="FB160">
        <v>168</v>
      </c>
      <c r="FC160">
        <v>169</v>
      </c>
      <c r="FD160">
        <v>170</v>
      </c>
      <c r="FE160">
        <v>175</v>
      </c>
      <c r="FF160">
        <v>175</v>
      </c>
      <c r="FG160">
        <v>175</v>
      </c>
      <c r="FH160">
        <v>175</v>
      </c>
    </row>
    <row r="161" spans="1:164" x14ac:dyDescent="0.35">
      <c r="B161" t="s">
        <v>246</v>
      </c>
      <c r="C161">
        <v>42.5</v>
      </c>
      <c r="D161">
        <v>19.3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1</v>
      </c>
      <c r="BZ161">
        <v>1</v>
      </c>
      <c r="CA161">
        <v>1</v>
      </c>
      <c r="CB161">
        <v>1</v>
      </c>
      <c r="CC161">
        <v>4</v>
      </c>
      <c r="CD161">
        <v>4</v>
      </c>
      <c r="CE161">
        <v>4</v>
      </c>
      <c r="CF161">
        <v>4</v>
      </c>
      <c r="CG161">
        <v>5</v>
      </c>
      <c r="CH161">
        <v>5</v>
      </c>
      <c r="CI161">
        <v>5</v>
      </c>
      <c r="CJ161">
        <v>46</v>
      </c>
      <c r="CK161">
        <v>55</v>
      </c>
      <c r="CL161">
        <v>55</v>
      </c>
      <c r="CM161">
        <v>55</v>
      </c>
      <c r="CN161">
        <v>55</v>
      </c>
      <c r="CO161">
        <v>55</v>
      </c>
      <c r="CP161">
        <v>88</v>
      </c>
      <c r="CQ161">
        <v>101</v>
      </c>
      <c r="CR161">
        <v>116</v>
      </c>
      <c r="CS161">
        <v>123</v>
      </c>
      <c r="CT161">
        <v>123</v>
      </c>
      <c r="CU161">
        <v>153</v>
      </c>
      <c r="CV161">
        <v>153</v>
      </c>
      <c r="CW161">
        <v>189</v>
      </c>
      <c r="CX161">
        <v>199</v>
      </c>
      <c r="CY161">
        <v>203</v>
      </c>
      <c r="CZ161">
        <v>214</v>
      </c>
      <c r="DA161">
        <v>233</v>
      </c>
      <c r="DB161">
        <v>245</v>
      </c>
      <c r="DC161">
        <v>249</v>
      </c>
      <c r="DD161">
        <v>253</v>
      </c>
      <c r="DE161">
        <v>253</v>
      </c>
      <c r="DF161">
        <v>261</v>
      </c>
      <c r="DG161">
        <v>265</v>
      </c>
      <c r="DH161">
        <v>267</v>
      </c>
      <c r="DI161">
        <v>274</v>
      </c>
      <c r="DJ161">
        <v>290</v>
      </c>
      <c r="DK161">
        <v>294</v>
      </c>
      <c r="DL161">
        <v>298</v>
      </c>
      <c r="DM161">
        <v>307</v>
      </c>
      <c r="DN161">
        <v>309</v>
      </c>
      <c r="DO161">
        <v>311</v>
      </c>
      <c r="DP161">
        <v>311</v>
      </c>
      <c r="DQ161">
        <v>311</v>
      </c>
      <c r="DR161">
        <v>311</v>
      </c>
      <c r="DS161">
        <v>312</v>
      </c>
      <c r="DT161">
        <v>312</v>
      </c>
      <c r="DU161">
        <v>314</v>
      </c>
      <c r="DV161">
        <v>314</v>
      </c>
      <c r="DW161">
        <v>314</v>
      </c>
      <c r="DX161">
        <v>315</v>
      </c>
      <c r="DY161">
        <v>315</v>
      </c>
      <c r="DZ161">
        <v>315</v>
      </c>
      <c r="EA161">
        <v>315</v>
      </c>
      <c r="EB161">
        <v>315</v>
      </c>
      <c r="EC161">
        <v>315</v>
      </c>
      <c r="ED161">
        <v>315</v>
      </c>
      <c r="EE161">
        <v>315</v>
      </c>
      <c r="EF161">
        <v>315</v>
      </c>
      <c r="EG161">
        <v>315</v>
      </c>
      <c r="EH161">
        <v>315</v>
      </c>
      <c r="EI161">
        <v>315</v>
      </c>
      <c r="EJ161">
        <v>315</v>
      </c>
      <c r="EK161">
        <v>315</v>
      </c>
      <c r="EL161">
        <v>315</v>
      </c>
      <c r="EM161">
        <v>315</v>
      </c>
      <c r="EN161">
        <v>315</v>
      </c>
      <c r="EO161">
        <v>315</v>
      </c>
      <c r="EP161">
        <v>315</v>
      </c>
      <c r="EQ161">
        <v>315</v>
      </c>
      <c r="ER161">
        <v>315</v>
      </c>
      <c r="ES161">
        <v>315</v>
      </c>
      <c r="ET161">
        <v>315</v>
      </c>
      <c r="EU161">
        <v>315</v>
      </c>
      <c r="EV161">
        <v>315</v>
      </c>
      <c r="EW161">
        <v>315</v>
      </c>
      <c r="EX161">
        <v>315</v>
      </c>
      <c r="EY161">
        <v>315</v>
      </c>
      <c r="EZ161">
        <v>315</v>
      </c>
      <c r="FA161">
        <v>315</v>
      </c>
      <c r="FB161">
        <v>315</v>
      </c>
      <c r="FC161">
        <v>315</v>
      </c>
      <c r="FD161">
        <v>315</v>
      </c>
      <c r="FE161">
        <v>315</v>
      </c>
      <c r="FF161">
        <v>315</v>
      </c>
      <c r="FG161">
        <v>315</v>
      </c>
      <c r="FH161">
        <v>315</v>
      </c>
    </row>
    <row r="162" spans="1:164" x14ac:dyDescent="0.35">
      <c r="B162" t="s">
        <v>99</v>
      </c>
      <c r="C162">
        <v>31.791699999999999</v>
      </c>
      <c r="D162">
        <v>-7.0926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1</v>
      </c>
      <c r="BE162">
        <v>1</v>
      </c>
      <c r="BF162">
        <v>1</v>
      </c>
      <c r="BG162">
        <v>1</v>
      </c>
      <c r="BH162">
        <v>1</v>
      </c>
      <c r="BI162">
        <v>1</v>
      </c>
      <c r="BJ162">
        <v>1</v>
      </c>
      <c r="BK162">
        <v>1</v>
      </c>
      <c r="BL162">
        <v>3</v>
      </c>
      <c r="BM162">
        <v>3</v>
      </c>
      <c r="BN162">
        <v>3</v>
      </c>
      <c r="BO162">
        <v>6</v>
      </c>
      <c r="BP162">
        <v>7</v>
      </c>
      <c r="BQ162">
        <v>8</v>
      </c>
      <c r="BR162">
        <v>11</v>
      </c>
      <c r="BS162">
        <v>11</v>
      </c>
      <c r="BT162">
        <v>13</v>
      </c>
      <c r="BU162">
        <v>15</v>
      </c>
      <c r="BV162">
        <v>24</v>
      </c>
      <c r="BW162">
        <v>29</v>
      </c>
      <c r="BX162">
        <v>31</v>
      </c>
      <c r="BY162">
        <v>57</v>
      </c>
      <c r="BZ162">
        <v>66</v>
      </c>
      <c r="CA162">
        <v>76</v>
      </c>
      <c r="CB162">
        <v>81</v>
      </c>
      <c r="CC162">
        <v>93</v>
      </c>
      <c r="CD162">
        <v>97</v>
      </c>
      <c r="CE162">
        <v>109</v>
      </c>
      <c r="CF162">
        <v>122</v>
      </c>
      <c r="CG162">
        <v>146</v>
      </c>
      <c r="CH162">
        <v>177</v>
      </c>
      <c r="CI162">
        <v>203</v>
      </c>
      <c r="CJ162">
        <v>217</v>
      </c>
      <c r="CK162">
        <v>229</v>
      </c>
      <c r="CL162">
        <v>249</v>
      </c>
      <c r="CM162">
        <v>281</v>
      </c>
      <c r="CN162">
        <v>314</v>
      </c>
      <c r="CO162">
        <v>327</v>
      </c>
      <c r="CP162">
        <v>350</v>
      </c>
      <c r="CQ162">
        <v>393</v>
      </c>
      <c r="CR162">
        <v>417</v>
      </c>
      <c r="CS162">
        <v>456</v>
      </c>
      <c r="CT162">
        <v>486</v>
      </c>
      <c r="CU162">
        <v>537</v>
      </c>
      <c r="CV162">
        <v>593</v>
      </c>
      <c r="CW162">
        <v>695</v>
      </c>
      <c r="CX162">
        <v>778</v>
      </c>
      <c r="CY162">
        <v>928</v>
      </c>
      <c r="CZ162">
        <v>984</v>
      </c>
      <c r="DA162">
        <v>1083</v>
      </c>
      <c r="DB162">
        <v>1256</v>
      </c>
      <c r="DC162">
        <v>1438</v>
      </c>
      <c r="DD162">
        <v>1653</v>
      </c>
      <c r="DE162">
        <v>1838</v>
      </c>
      <c r="DF162">
        <v>2017</v>
      </c>
      <c r="DG162">
        <v>2179</v>
      </c>
      <c r="DH162">
        <v>2324</v>
      </c>
      <c r="DI162">
        <v>2461</v>
      </c>
      <c r="DJ162">
        <v>2554</v>
      </c>
      <c r="DK162">
        <v>2811</v>
      </c>
      <c r="DL162">
        <v>2991</v>
      </c>
      <c r="DM162">
        <v>3131</v>
      </c>
      <c r="DN162">
        <v>3310</v>
      </c>
      <c r="DO162">
        <v>3400</v>
      </c>
      <c r="DP162">
        <v>3487</v>
      </c>
      <c r="DQ162">
        <v>3660</v>
      </c>
      <c r="DR162">
        <v>3758</v>
      </c>
      <c r="DS162">
        <v>3901</v>
      </c>
      <c r="DT162">
        <v>4098</v>
      </c>
      <c r="DU162">
        <v>4280</v>
      </c>
      <c r="DV162">
        <v>4377</v>
      </c>
      <c r="DW162">
        <v>4638</v>
      </c>
      <c r="DX162">
        <v>4703</v>
      </c>
      <c r="DY162">
        <v>4774</v>
      </c>
      <c r="DZ162">
        <v>4881</v>
      </c>
      <c r="EA162">
        <v>4978</v>
      </c>
      <c r="EB162">
        <v>5195</v>
      </c>
      <c r="EC162">
        <v>5271</v>
      </c>
      <c r="ED162">
        <v>5401</v>
      </c>
      <c r="EE162">
        <v>5459</v>
      </c>
      <c r="EF162">
        <v>5893</v>
      </c>
      <c r="EG162">
        <v>6410</v>
      </c>
      <c r="EH162">
        <v>6866</v>
      </c>
      <c r="EI162">
        <v>7195</v>
      </c>
      <c r="EJ162">
        <v>7268</v>
      </c>
      <c r="EK162">
        <v>7315</v>
      </c>
      <c r="EL162">
        <v>7364</v>
      </c>
      <c r="EM162">
        <v>7408</v>
      </c>
      <c r="EN162">
        <v>7493</v>
      </c>
      <c r="EO162">
        <v>7565</v>
      </c>
      <c r="EP162">
        <v>7583</v>
      </c>
      <c r="EQ162">
        <v>7618</v>
      </c>
      <c r="ER162">
        <v>7696</v>
      </c>
      <c r="ES162">
        <v>7765</v>
      </c>
      <c r="ET162">
        <v>7828</v>
      </c>
      <c r="EU162">
        <v>7937</v>
      </c>
      <c r="EV162">
        <v>7993</v>
      </c>
      <c r="EW162">
        <v>8041</v>
      </c>
      <c r="EX162">
        <v>8117</v>
      </c>
      <c r="EY162">
        <v>8223</v>
      </c>
      <c r="EZ162">
        <v>8284</v>
      </c>
      <c r="FA162">
        <v>8366</v>
      </c>
      <c r="FB162">
        <v>8407</v>
      </c>
      <c r="FC162">
        <v>8468</v>
      </c>
      <c r="FD162">
        <v>8500</v>
      </c>
      <c r="FE162">
        <v>8656</v>
      </c>
      <c r="FF162">
        <v>8723</v>
      </c>
      <c r="FG162">
        <v>8740</v>
      </c>
      <c r="FH162">
        <v>8833</v>
      </c>
    </row>
    <row r="163" spans="1:164" x14ac:dyDescent="0.35">
      <c r="B163" t="s">
        <v>278</v>
      </c>
      <c r="C163">
        <v>-18.665700000000001</v>
      </c>
      <c r="D163">
        <v>35.529600000000002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1</v>
      </c>
      <c r="CA163">
        <v>1</v>
      </c>
      <c r="CB163">
        <v>1</v>
      </c>
      <c r="CC163">
        <v>1</v>
      </c>
      <c r="CD163">
        <v>1</v>
      </c>
      <c r="CE163">
        <v>1</v>
      </c>
      <c r="CF163">
        <v>2</v>
      </c>
      <c r="CG163">
        <v>2</v>
      </c>
      <c r="CH163">
        <v>2</v>
      </c>
      <c r="CI163">
        <v>2</v>
      </c>
      <c r="CJ163">
        <v>2</v>
      </c>
      <c r="CK163">
        <v>2</v>
      </c>
      <c r="CL163">
        <v>2</v>
      </c>
      <c r="CM163">
        <v>2</v>
      </c>
      <c r="CN163">
        <v>4</v>
      </c>
      <c r="CO163">
        <v>8</v>
      </c>
      <c r="CP163">
        <v>8</v>
      </c>
      <c r="CQ163">
        <v>8</v>
      </c>
      <c r="CR163">
        <v>8</v>
      </c>
      <c r="CS163">
        <v>9</v>
      </c>
      <c r="CT163">
        <v>12</v>
      </c>
      <c r="CU163">
        <v>12</v>
      </c>
      <c r="CV163">
        <v>12</v>
      </c>
      <c r="CW163">
        <v>12</v>
      </c>
      <c r="CX163">
        <v>12</v>
      </c>
      <c r="CY163">
        <v>12</v>
      </c>
      <c r="CZ163">
        <v>12</v>
      </c>
      <c r="DA163">
        <v>12</v>
      </c>
      <c r="DB163">
        <v>18</v>
      </c>
      <c r="DC163">
        <v>19</v>
      </c>
      <c r="DD163">
        <v>19</v>
      </c>
      <c r="DE163">
        <v>19</v>
      </c>
      <c r="DF163">
        <v>21</v>
      </c>
      <c r="DG163">
        <v>24</v>
      </c>
      <c r="DH163">
        <v>27</v>
      </c>
      <c r="DI163">
        <v>34</v>
      </c>
      <c r="DJ163">
        <v>34</v>
      </c>
      <c r="DK163">
        <v>34</v>
      </c>
      <c r="DL163">
        <v>34</v>
      </c>
      <c r="DM163">
        <v>34</v>
      </c>
      <c r="DN163">
        <v>35</v>
      </c>
      <c r="DO163">
        <v>42</v>
      </c>
      <c r="DP163">
        <v>43</v>
      </c>
      <c r="DQ163">
        <v>44</v>
      </c>
      <c r="DR163">
        <v>44</v>
      </c>
      <c r="DS163">
        <v>44</v>
      </c>
      <c r="DT163">
        <v>48</v>
      </c>
      <c r="DU163">
        <v>48</v>
      </c>
      <c r="DV163">
        <v>48</v>
      </c>
      <c r="DW163">
        <v>48</v>
      </c>
      <c r="DX163">
        <v>51</v>
      </c>
      <c r="DY163">
        <v>71</v>
      </c>
      <c r="DZ163">
        <v>71</v>
      </c>
      <c r="EA163">
        <v>71</v>
      </c>
      <c r="EB163">
        <v>82</v>
      </c>
      <c r="EC163">
        <v>84</v>
      </c>
      <c r="ED163">
        <v>90</v>
      </c>
      <c r="EE163">
        <v>91</v>
      </c>
      <c r="EF163">
        <v>97</v>
      </c>
      <c r="EG163">
        <v>98</v>
      </c>
      <c r="EH163">
        <v>109</v>
      </c>
      <c r="EI163">
        <v>114</v>
      </c>
      <c r="EJ163">
        <v>119</v>
      </c>
      <c r="EK163">
        <v>126</v>
      </c>
      <c r="EL163">
        <v>127</v>
      </c>
      <c r="EM163">
        <v>131</v>
      </c>
      <c r="EN163">
        <v>136</v>
      </c>
      <c r="EO163">
        <v>138</v>
      </c>
      <c r="EP163">
        <v>144</v>
      </c>
      <c r="EQ163">
        <v>145</v>
      </c>
      <c r="ER163">
        <v>151</v>
      </c>
      <c r="ES163">
        <v>151</v>
      </c>
      <c r="ET163">
        <v>157</v>
      </c>
      <c r="EU163">
        <v>160</v>
      </c>
      <c r="EV163">
        <v>160</v>
      </c>
      <c r="EW163">
        <v>175</v>
      </c>
      <c r="EX163">
        <v>177</v>
      </c>
      <c r="EY163">
        <v>177</v>
      </c>
      <c r="EZ163">
        <v>181</v>
      </c>
      <c r="FA163">
        <v>181</v>
      </c>
      <c r="FB163">
        <v>206</v>
      </c>
      <c r="FC163">
        <v>220</v>
      </c>
      <c r="FD163">
        <v>221</v>
      </c>
      <c r="FE163">
        <v>223</v>
      </c>
      <c r="FF163">
        <v>225</v>
      </c>
      <c r="FG163">
        <v>228</v>
      </c>
      <c r="FH163">
        <v>229</v>
      </c>
    </row>
    <row r="164" spans="1:164" x14ac:dyDescent="0.35">
      <c r="B164" t="s">
        <v>215</v>
      </c>
      <c r="C164">
        <v>-22.957599999999999</v>
      </c>
      <c r="D164">
        <v>18.490400000000001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2</v>
      </c>
      <c r="BP164">
        <v>2</v>
      </c>
      <c r="BQ164">
        <v>2</v>
      </c>
      <c r="BR164">
        <v>2</v>
      </c>
      <c r="BS164">
        <v>2</v>
      </c>
      <c r="BT164">
        <v>2</v>
      </c>
      <c r="BU164">
        <v>2</v>
      </c>
      <c r="BV164">
        <v>2</v>
      </c>
      <c r="BW164">
        <v>2</v>
      </c>
      <c r="BX164">
        <v>3</v>
      </c>
      <c r="BY164">
        <v>3</v>
      </c>
      <c r="BZ164">
        <v>3</v>
      </c>
      <c r="CA164">
        <v>3</v>
      </c>
      <c r="CB164">
        <v>3</v>
      </c>
      <c r="CC164">
        <v>3</v>
      </c>
      <c r="CD164">
        <v>3</v>
      </c>
      <c r="CE164">
        <v>3</v>
      </c>
      <c r="CF164">
        <v>3</v>
      </c>
      <c r="CG164">
        <v>3</v>
      </c>
      <c r="CH164">
        <v>3</v>
      </c>
      <c r="CI164">
        <v>3</v>
      </c>
      <c r="CJ164">
        <v>3</v>
      </c>
      <c r="CK164">
        <v>3</v>
      </c>
      <c r="CL164">
        <v>4</v>
      </c>
      <c r="CM164">
        <v>4</v>
      </c>
      <c r="CN164">
        <v>6</v>
      </c>
      <c r="CO164">
        <v>6</v>
      </c>
      <c r="CP164">
        <v>6</v>
      </c>
      <c r="CQ164">
        <v>6</v>
      </c>
      <c r="CR164">
        <v>6</v>
      </c>
      <c r="CS164">
        <v>7</v>
      </c>
      <c r="CT164">
        <v>7</v>
      </c>
      <c r="CU164">
        <v>7</v>
      </c>
      <c r="CV164">
        <v>8</v>
      </c>
      <c r="CW164">
        <v>8</v>
      </c>
      <c r="CX164">
        <v>8</v>
      </c>
      <c r="CY164">
        <v>8</v>
      </c>
      <c r="CZ164">
        <v>8</v>
      </c>
      <c r="DA164">
        <v>8</v>
      </c>
      <c r="DB164">
        <v>8</v>
      </c>
      <c r="DC164">
        <v>8</v>
      </c>
      <c r="DD164">
        <v>8</v>
      </c>
      <c r="DE164">
        <v>8</v>
      </c>
      <c r="DF164">
        <v>8</v>
      </c>
      <c r="DG164">
        <v>9</v>
      </c>
      <c r="DH164">
        <v>9</v>
      </c>
      <c r="DI164">
        <v>10</v>
      </c>
      <c r="DJ164">
        <v>11</v>
      </c>
      <c r="DK164">
        <v>11</v>
      </c>
      <c r="DL164">
        <v>11</v>
      </c>
      <c r="DM164">
        <v>11</v>
      </c>
      <c r="DN164">
        <v>12</v>
      </c>
      <c r="DO164">
        <v>13</v>
      </c>
      <c r="DP164">
        <v>13</v>
      </c>
      <c r="DQ164">
        <v>13</v>
      </c>
      <c r="DR164">
        <v>13</v>
      </c>
      <c r="DS164">
        <v>13</v>
      </c>
      <c r="DT164">
        <v>14</v>
      </c>
      <c r="DU164">
        <v>14</v>
      </c>
      <c r="DV164">
        <v>14</v>
      </c>
      <c r="DW164">
        <v>14</v>
      </c>
      <c r="DX164">
        <v>14</v>
      </c>
      <c r="DY164">
        <v>14</v>
      </c>
      <c r="DZ164">
        <v>14</v>
      </c>
      <c r="EA164">
        <v>14</v>
      </c>
      <c r="EB164">
        <v>14</v>
      </c>
      <c r="EC164">
        <v>14</v>
      </c>
      <c r="ED164">
        <v>14</v>
      </c>
      <c r="EE164">
        <v>14</v>
      </c>
      <c r="EF164">
        <v>16</v>
      </c>
      <c r="EG164">
        <v>16</v>
      </c>
      <c r="EH164">
        <v>16</v>
      </c>
      <c r="EI164">
        <v>16</v>
      </c>
      <c r="EJ164">
        <v>16</v>
      </c>
      <c r="EK164">
        <v>16</v>
      </c>
      <c r="EL164">
        <v>16</v>
      </c>
      <c r="EM164">
        <v>16</v>
      </c>
      <c r="EN164">
        <v>16</v>
      </c>
      <c r="EO164">
        <v>17</v>
      </c>
      <c r="EP164">
        <v>17</v>
      </c>
      <c r="EQ164">
        <v>17</v>
      </c>
      <c r="ER164">
        <v>17</v>
      </c>
      <c r="ES164">
        <v>17</v>
      </c>
      <c r="ET164">
        <v>17</v>
      </c>
      <c r="EU164">
        <v>18</v>
      </c>
      <c r="EV164">
        <v>19</v>
      </c>
      <c r="EW164">
        <v>19</v>
      </c>
      <c r="EX164">
        <v>19</v>
      </c>
      <c r="EY164">
        <v>19</v>
      </c>
      <c r="EZ164">
        <v>19</v>
      </c>
      <c r="FA164">
        <v>21</v>
      </c>
      <c r="FB164">
        <v>21</v>
      </c>
      <c r="FC164">
        <v>21</v>
      </c>
      <c r="FD164">
        <v>21</v>
      </c>
      <c r="FE164">
        <v>22</v>
      </c>
      <c r="FF164">
        <v>22</v>
      </c>
      <c r="FG164">
        <v>24</v>
      </c>
      <c r="FH164">
        <v>24</v>
      </c>
    </row>
    <row r="165" spans="1:164" x14ac:dyDescent="0.35">
      <c r="B165" t="s">
        <v>37</v>
      </c>
      <c r="C165">
        <v>28.166699999999999</v>
      </c>
      <c r="D165">
        <v>84.25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1</v>
      </c>
      <c r="AA165">
        <v>1</v>
      </c>
      <c r="AB165">
        <v>1</v>
      </c>
      <c r="AC165">
        <v>1</v>
      </c>
      <c r="AD165">
        <v>1</v>
      </c>
      <c r="AE165">
        <v>1</v>
      </c>
      <c r="AF165">
        <v>1</v>
      </c>
      <c r="AG165">
        <v>1</v>
      </c>
      <c r="AH165">
        <v>1</v>
      </c>
      <c r="AI165">
        <v>1</v>
      </c>
      <c r="AJ165">
        <v>1</v>
      </c>
      <c r="AK165">
        <v>1</v>
      </c>
      <c r="AL165">
        <v>1</v>
      </c>
      <c r="AM165">
        <v>1</v>
      </c>
      <c r="AN165">
        <v>1</v>
      </c>
      <c r="AO165">
        <v>1</v>
      </c>
      <c r="AP165">
        <v>1</v>
      </c>
      <c r="AQ165">
        <v>1</v>
      </c>
      <c r="AR165">
        <v>1</v>
      </c>
      <c r="AS165">
        <v>1</v>
      </c>
      <c r="AT165">
        <v>1</v>
      </c>
      <c r="AU165">
        <v>1</v>
      </c>
      <c r="AV165">
        <v>1</v>
      </c>
      <c r="AW165">
        <v>1</v>
      </c>
      <c r="AX165">
        <v>1</v>
      </c>
      <c r="AY165">
        <v>1</v>
      </c>
      <c r="AZ165">
        <v>1</v>
      </c>
      <c r="BA165">
        <v>1</v>
      </c>
      <c r="BB165">
        <v>1</v>
      </c>
      <c r="BC165">
        <v>1</v>
      </c>
      <c r="BD165">
        <v>1</v>
      </c>
      <c r="BE165">
        <v>1</v>
      </c>
      <c r="BF165">
        <v>1</v>
      </c>
      <c r="BG165">
        <v>1</v>
      </c>
      <c r="BH165">
        <v>1</v>
      </c>
      <c r="BI165">
        <v>1</v>
      </c>
      <c r="BJ165">
        <v>1</v>
      </c>
      <c r="BK165">
        <v>1</v>
      </c>
      <c r="BL165">
        <v>1</v>
      </c>
      <c r="BM165">
        <v>1</v>
      </c>
      <c r="BN165">
        <v>1</v>
      </c>
      <c r="BO165">
        <v>1</v>
      </c>
      <c r="BP165">
        <v>1</v>
      </c>
      <c r="BQ165">
        <v>1</v>
      </c>
      <c r="BR165">
        <v>1</v>
      </c>
      <c r="BS165">
        <v>1</v>
      </c>
      <c r="BT165">
        <v>1</v>
      </c>
      <c r="BU165">
        <v>1</v>
      </c>
      <c r="BV165">
        <v>1</v>
      </c>
      <c r="BW165">
        <v>1</v>
      </c>
      <c r="BX165">
        <v>1</v>
      </c>
      <c r="BY165">
        <v>1</v>
      </c>
      <c r="BZ165">
        <v>1</v>
      </c>
      <c r="CA165">
        <v>1</v>
      </c>
      <c r="CB165">
        <v>1</v>
      </c>
      <c r="CC165">
        <v>1</v>
      </c>
      <c r="CD165">
        <v>1</v>
      </c>
      <c r="CE165">
        <v>1</v>
      </c>
      <c r="CF165">
        <v>1</v>
      </c>
      <c r="CG165">
        <v>1</v>
      </c>
      <c r="CH165">
        <v>1</v>
      </c>
      <c r="CI165">
        <v>1</v>
      </c>
      <c r="CJ165">
        <v>1</v>
      </c>
      <c r="CK165">
        <v>1</v>
      </c>
      <c r="CL165">
        <v>2</v>
      </c>
      <c r="CM165">
        <v>2</v>
      </c>
      <c r="CN165">
        <v>2</v>
      </c>
      <c r="CO165">
        <v>4</v>
      </c>
      <c r="CP165">
        <v>4</v>
      </c>
      <c r="CQ165">
        <v>4</v>
      </c>
      <c r="CR165">
        <v>7</v>
      </c>
      <c r="CS165">
        <v>10</v>
      </c>
      <c r="CT165">
        <v>11</v>
      </c>
      <c r="CU165">
        <v>12</v>
      </c>
      <c r="CV165">
        <v>16</v>
      </c>
      <c r="CW165">
        <v>16</v>
      </c>
      <c r="CX165">
        <v>16</v>
      </c>
      <c r="CY165">
        <v>16</v>
      </c>
      <c r="CZ165">
        <v>16</v>
      </c>
      <c r="DA165">
        <v>16</v>
      </c>
      <c r="DB165">
        <v>16</v>
      </c>
      <c r="DC165">
        <v>16</v>
      </c>
      <c r="DD165">
        <v>16</v>
      </c>
      <c r="DE165">
        <v>16</v>
      </c>
      <c r="DF165">
        <v>22</v>
      </c>
      <c r="DG165">
        <v>22</v>
      </c>
      <c r="DH165">
        <v>31</v>
      </c>
      <c r="DI165">
        <v>31</v>
      </c>
      <c r="DJ165">
        <v>31</v>
      </c>
      <c r="DK165">
        <v>33</v>
      </c>
      <c r="DL165">
        <v>33</v>
      </c>
      <c r="DM165">
        <v>35</v>
      </c>
      <c r="DN165">
        <v>35</v>
      </c>
      <c r="DO165">
        <v>36</v>
      </c>
      <c r="DP165">
        <v>36</v>
      </c>
      <c r="DQ165">
        <v>36</v>
      </c>
      <c r="DR165">
        <v>36</v>
      </c>
      <c r="DS165">
        <v>37</v>
      </c>
      <c r="DT165">
        <v>45</v>
      </c>
      <c r="DU165">
        <v>49</v>
      </c>
      <c r="DV165">
        <v>70</v>
      </c>
      <c r="DW165">
        <v>70</v>
      </c>
      <c r="DX165">
        <v>87</v>
      </c>
      <c r="DY165">
        <v>112</v>
      </c>
      <c r="DZ165">
        <v>155</v>
      </c>
      <c r="EA165">
        <v>183</v>
      </c>
      <c r="EB165">
        <v>187</v>
      </c>
      <c r="EC165">
        <v>206</v>
      </c>
      <c r="ED165">
        <v>219</v>
      </c>
      <c r="EE165">
        <v>220</v>
      </c>
      <c r="EF165">
        <v>221</v>
      </c>
      <c r="EG165">
        <v>266</v>
      </c>
      <c r="EH165">
        <v>278</v>
      </c>
      <c r="EI165">
        <v>290</v>
      </c>
      <c r="EJ165">
        <v>333</v>
      </c>
      <c r="EK165">
        <v>365</v>
      </c>
      <c r="EL165">
        <v>467</v>
      </c>
      <c r="EM165">
        <v>488</v>
      </c>
      <c r="EN165">
        <v>584</v>
      </c>
      <c r="EO165">
        <v>674</v>
      </c>
      <c r="EP165">
        <v>861</v>
      </c>
      <c r="EQ165">
        <v>877</v>
      </c>
      <c r="ER165">
        <v>913</v>
      </c>
      <c r="ES165">
        <v>974</v>
      </c>
      <c r="ET165">
        <v>1041</v>
      </c>
      <c r="EU165">
        <v>1158</v>
      </c>
      <c r="EV165">
        <v>1167</v>
      </c>
      <c r="EW165">
        <v>1186</v>
      </c>
      <c r="EX165">
        <v>1402</v>
      </c>
      <c r="EY165">
        <v>1578</v>
      </c>
      <c r="EZ165">
        <v>1772</v>
      </c>
      <c r="FA165">
        <v>2148</v>
      </c>
      <c r="FB165">
        <v>2224</v>
      </c>
      <c r="FC165">
        <v>2338</v>
      </c>
      <c r="FD165">
        <v>2650</v>
      </c>
      <c r="FE165">
        <v>2698</v>
      </c>
      <c r="FF165">
        <v>2834</v>
      </c>
      <c r="FG165">
        <v>3013</v>
      </c>
      <c r="FH165">
        <v>3134</v>
      </c>
    </row>
    <row r="166" spans="1:164" x14ac:dyDescent="0.35">
      <c r="A166" t="s">
        <v>211</v>
      </c>
      <c r="B166" t="s">
        <v>77</v>
      </c>
      <c r="C166">
        <v>12.518599999999999</v>
      </c>
      <c r="D166">
        <v>-70.035799999999995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1</v>
      </c>
      <c r="BP166">
        <v>1</v>
      </c>
      <c r="BQ166">
        <v>1</v>
      </c>
      <c r="BR166">
        <v>1</v>
      </c>
      <c r="BS166">
        <v>1</v>
      </c>
      <c r="BT166">
        <v>1</v>
      </c>
      <c r="BU166">
        <v>1</v>
      </c>
      <c r="BV166">
        <v>1</v>
      </c>
      <c r="BW166">
        <v>1</v>
      </c>
      <c r="BX166">
        <v>1</v>
      </c>
      <c r="BY166">
        <v>1</v>
      </c>
      <c r="BZ166">
        <v>1</v>
      </c>
      <c r="CA166">
        <v>1</v>
      </c>
      <c r="CB166">
        <v>2</v>
      </c>
      <c r="CC166">
        <v>14</v>
      </c>
      <c r="CD166">
        <v>14</v>
      </c>
      <c r="CE166">
        <v>20</v>
      </c>
      <c r="CF166">
        <v>27</v>
      </c>
      <c r="CG166">
        <v>29</v>
      </c>
      <c r="CH166">
        <v>32</v>
      </c>
      <c r="CI166">
        <v>32</v>
      </c>
      <c r="CJ166">
        <v>32</v>
      </c>
      <c r="CK166">
        <v>39</v>
      </c>
      <c r="CL166">
        <v>39</v>
      </c>
      <c r="CM166">
        <v>43</v>
      </c>
      <c r="CN166">
        <v>44</v>
      </c>
      <c r="CO166">
        <v>49</v>
      </c>
      <c r="CP166">
        <v>49</v>
      </c>
      <c r="CQ166">
        <v>51</v>
      </c>
      <c r="CR166">
        <v>68</v>
      </c>
      <c r="CS166">
        <v>68</v>
      </c>
      <c r="CT166">
        <v>69</v>
      </c>
      <c r="CU166">
        <v>69</v>
      </c>
      <c r="CV166">
        <v>73</v>
      </c>
      <c r="CW166">
        <v>73</v>
      </c>
      <c r="CX166">
        <v>73</v>
      </c>
      <c r="CY166">
        <v>73</v>
      </c>
      <c r="CZ166">
        <v>79</v>
      </c>
      <c r="DA166">
        <v>81</v>
      </c>
      <c r="DB166">
        <v>81</v>
      </c>
      <c r="DC166">
        <v>81</v>
      </c>
      <c r="DD166">
        <v>81</v>
      </c>
      <c r="DE166">
        <v>82</v>
      </c>
      <c r="DF166">
        <v>89</v>
      </c>
      <c r="DG166">
        <v>89</v>
      </c>
      <c r="DH166">
        <v>89</v>
      </c>
      <c r="DI166">
        <v>89</v>
      </c>
      <c r="DJ166">
        <v>89</v>
      </c>
      <c r="DK166">
        <v>89</v>
      </c>
      <c r="DL166">
        <v>89</v>
      </c>
      <c r="DM166">
        <v>91</v>
      </c>
      <c r="DN166">
        <v>93</v>
      </c>
      <c r="DO166">
        <v>93</v>
      </c>
      <c r="DP166">
        <v>93</v>
      </c>
      <c r="DQ166">
        <v>93</v>
      </c>
      <c r="DR166">
        <v>93</v>
      </c>
      <c r="DS166">
        <v>93</v>
      </c>
      <c r="DT166">
        <v>95</v>
      </c>
      <c r="DU166">
        <v>95</v>
      </c>
      <c r="DV166">
        <v>95</v>
      </c>
      <c r="DW166">
        <v>95</v>
      </c>
      <c r="DX166">
        <v>95</v>
      </c>
      <c r="DY166">
        <v>95</v>
      </c>
      <c r="DZ166">
        <v>95</v>
      </c>
      <c r="EA166">
        <v>97</v>
      </c>
      <c r="EB166">
        <v>98</v>
      </c>
      <c r="EC166">
        <v>98</v>
      </c>
      <c r="ED166">
        <v>98</v>
      </c>
      <c r="EE166">
        <v>98</v>
      </c>
      <c r="EF166">
        <v>98</v>
      </c>
      <c r="EG166">
        <v>98</v>
      </c>
      <c r="EH166">
        <v>98</v>
      </c>
      <c r="EI166">
        <v>98</v>
      </c>
      <c r="EJ166">
        <v>98</v>
      </c>
      <c r="EK166">
        <v>98</v>
      </c>
      <c r="EL166">
        <v>98</v>
      </c>
      <c r="EM166">
        <v>98</v>
      </c>
      <c r="EN166">
        <v>98</v>
      </c>
      <c r="EO166">
        <v>98</v>
      </c>
      <c r="EP166">
        <v>98</v>
      </c>
      <c r="EQ166">
        <v>98</v>
      </c>
      <c r="ER166">
        <v>98</v>
      </c>
      <c r="ES166">
        <v>98</v>
      </c>
      <c r="ET166">
        <v>98</v>
      </c>
      <c r="EU166">
        <v>98</v>
      </c>
      <c r="EV166">
        <v>98</v>
      </c>
      <c r="EW166">
        <v>98</v>
      </c>
      <c r="EX166">
        <v>98</v>
      </c>
      <c r="EY166">
        <v>98</v>
      </c>
      <c r="EZ166">
        <v>98</v>
      </c>
      <c r="FA166">
        <v>98</v>
      </c>
      <c r="FB166">
        <v>98</v>
      </c>
      <c r="FC166">
        <v>98</v>
      </c>
      <c r="FD166">
        <v>98</v>
      </c>
      <c r="FE166">
        <v>98</v>
      </c>
      <c r="FF166">
        <v>98</v>
      </c>
      <c r="FG166">
        <v>98</v>
      </c>
      <c r="FH166">
        <v>98</v>
      </c>
    </row>
    <row r="167" spans="1:164" x14ac:dyDescent="0.35">
      <c r="A167" t="s">
        <v>219</v>
      </c>
      <c r="B167" t="s">
        <v>77</v>
      </c>
      <c r="C167">
        <v>12.169600000000001</v>
      </c>
      <c r="D167">
        <v>-68.989999999999995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2</v>
      </c>
      <c r="BR167">
        <v>2</v>
      </c>
      <c r="BS167">
        <v>2</v>
      </c>
      <c r="BT167">
        <v>2</v>
      </c>
      <c r="BU167">
        <v>2</v>
      </c>
      <c r="BV167">
        <v>2</v>
      </c>
      <c r="BW167">
        <v>3</v>
      </c>
      <c r="BX167">
        <v>3</v>
      </c>
      <c r="BY167">
        <v>3</v>
      </c>
      <c r="BZ167">
        <v>5</v>
      </c>
      <c r="CA167">
        <v>5</v>
      </c>
      <c r="CB167">
        <v>5</v>
      </c>
      <c r="CC167">
        <v>7</v>
      </c>
      <c r="CD167">
        <v>7</v>
      </c>
      <c r="CE167">
        <v>7</v>
      </c>
      <c r="CF167">
        <v>7</v>
      </c>
      <c r="CG167">
        <v>7</v>
      </c>
      <c r="CH167">
        <v>8</v>
      </c>
      <c r="CI167">
        <v>8</v>
      </c>
      <c r="CJ167">
        <v>10</v>
      </c>
      <c r="CK167">
        <v>10</v>
      </c>
      <c r="CL167">
        <v>10</v>
      </c>
      <c r="CM167">
        <v>10</v>
      </c>
      <c r="CN167">
        <v>11</v>
      </c>
      <c r="CO167">
        <v>11</v>
      </c>
      <c r="CP167">
        <v>11</v>
      </c>
      <c r="CQ167">
        <v>11</v>
      </c>
      <c r="CR167">
        <v>11</v>
      </c>
      <c r="CS167">
        <v>11</v>
      </c>
      <c r="CT167">
        <v>11</v>
      </c>
      <c r="CU167">
        <v>11</v>
      </c>
      <c r="CV167">
        <v>11</v>
      </c>
      <c r="CW167">
        <v>11</v>
      </c>
      <c r="CX167">
        <v>11</v>
      </c>
      <c r="CY167">
        <v>13</v>
      </c>
      <c r="CZ167">
        <v>13</v>
      </c>
      <c r="DA167">
        <v>13</v>
      </c>
      <c r="DB167">
        <v>13</v>
      </c>
      <c r="DC167">
        <v>13</v>
      </c>
      <c r="DD167">
        <v>13</v>
      </c>
      <c r="DE167">
        <v>13</v>
      </c>
      <c r="DF167">
        <v>13</v>
      </c>
      <c r="DG167">
        <v>14</v>
      </c>
      <c r="DH167">
        <v>14</v>
      </c>
      <c r="DI167">
        <v>14</v>
      </c>
      <c r="DJ167">
        <v>14</v>
      </c>
      <c r="DK167">
        <v>14</v>
      </c>
      <c r="DL167">
        <v>14</v>
      </c>
      <c r="DM167">
        <v>14</v>
      </c>
      <c r="DN167">
        <v>14</v>
      </c>
      <c r="DO167">
        <v>14</v>
      </c>
      <c r="DP167">
        <v>14</v>
      </c>
      <c r="DQ167">
        <v>14</v>
      </c>
      <c r="DR167">
        <v>14</v>
      </c>
      <c r="DS167">
        <v>14</v>
      </c>
      <c r="DT167">
        <v>14</v>
      </c>
      <c r="DU167">
        <v>14</v>
      </c>
      <c r="DV167">
        <v>14</v>
      </c>
      <c r="DW167">
        <v>14</v>
      </c>
      <c r="DX167">
        <v>14</v>
      </c>
      <c r="DY167">
        <v>14</v>
      </c>
      <c r="DZ167">
        <v>14</v>
      </c>
      <c r="EA167">
        <v>14</v>
      </c>
      <c r="EB167">
        <v>14</v>
      </c>
      <c r="EC167">
        <v>14</v>
      </c>
      <c r="ED167">
        <v>14</v>
      </c>
      <c r="EE167">
        <v>14</v>
      </c>
      <c r="EF167">
        <v>14</v>
      </c>
      <c r="EG167">
        <v>15</v>
      </c>
      <c r="EH167">
        <v>15</v>
      </c>
      <c r="EI167">
        <v>15</v>
      </c>
      <c r="EJ167">
        <v>15</v>
      </c>
      <c r="EK167">
        <v>15</v>
      </c>
      <c r="EL167">
        <v>15</v>
      </c>
      <c r="EM167">
        <v>15</v>
      </c>
      <c r="EN167">
        <v>15</v>
      </c>
      <c r="EO167">
        <v>15</v>
      </c>
      <c r="EP167">
        <v>15</v>
      </c>
      <c r="EQ167">
        <v>15</v>
      </c>
      <c r="ER167">
        <v>15</v>
      </c>
      <c r="ES167">
        <v>15</v>
      </c>
      <c r="ET167">
        <v>19</v>
      </c>
      <c r="EU167">
        <v>19</v>
      </c>
      <c r="EV167">
        <v>19</v>
      </c>
      <c r="EW167">
        <v>19</v>
      </c>
      <c r="EX167">
        <v>19</v>
      </c>
      <c r="EY167">
        <v>19</v>
      </c>
      <c r="EZ167">
        <v>19</v>
      </c>
      <c r="FA167">
        <v>19</v>
      </c>
      <c r="FB167">
        <v>19</v>
      </c>
      <c r="FC167">
        <v>19</v>
      </c>
      <c r="FD167">
        <v>19</v>
      </c>
      <c r="FE167">
        <v>19</v>
      </c>
      <c r="FF167">
        <v>19</v>
      </c>
      <c r="FG167">
        <v>19</v>
      </c>
      <c r="FH167">
        <v>19</v>
      </c>
    </row>
    <row r="168" spans="1:164" x14ac:dyDescent="0.35">
      <c r="A168" t="s">
        <v>265</v>
      </c>
      <c r="B168" t="s">
        <v>77</v>
      </c>
      <c r="C168">
        <v>18.0425</v>
      </c>
      <c r="D168">
        <v>-63.0548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6</v>
      </c>
      <c r="BX168">
        <v>6</v>
      </c>
      <c r="BY168">
        <v>6</v>
      </c>
      <c r="BZ168">
        <v>6</v>
      </c>
      <c r="CA168">
        <v>1</v>
      </c>
      <c r="CB168">
        <v>1</v>
      </c>
      <c r="CC168">
        <v>1</v>
      </c>
      <c r="CD168">
        <v>1</v>
      </c>
      <c r="CE168">
        <v>1</v>
      </c>
      <c r="CF168">
        <v>3</v>
      </c>
      <c r="CG168">
        <v>5</v>
      </c>
      <c r="CH168">
        <v>5</v>
      </c>
      <c r="CI168">
        <v>5</v>
      </c>
      <c r="CJ168">
        <v>5</v>
      </c>
      <c r="CK168">
        <v>5</v>
      </c>
      <c r="CL168">
        <v>12</v>
      </c>
      <c r="CM168">
        <v>12</v>
      </c>
      <c r="CN168">
        <v>12</v>
      </c>
      <c r="CO168">
        <v>12</v>
      </c>
      <c r="CP168">
        <v>12</v>
      </c>
      <c r="CQ168">
        <v>12</v>
      </c>
      <c r="CR168">
        <v>22</v>
      </c>
      <c r="CS168">
        <v>22</v>
      </c>
      <c r="CT168">
        <v>22</v>
      </c>
      <c r="CU168">
        <v>22</v>
      </c>
      <c r="CV168">
        <v>33</v>
      </c>
      <c r="CW168">
        <v>33</v>
      </c>
      <c r="CX168">
        <v>33</v>
      </c>
      <c r="CY168">
        <v>33</v>
      </c>
      <c r="CZ168">
        <v>33</v>
      </c>
      <c r="DA168">
        <v>44</v>
      </c>
      <c r="DB168">
        <v>44</v>
      </c>
      <c r="DC168">
        <v>44</v>
      </c>
      <c r="DD168">
        <v>44</v>
      </c>
      <c r="DE168">
        <v>44</v>
      </c>
      <c r="DF168">
        <v>44</v>
      </c>
      <c r="DG168">
        <v>44</v>
      </c>
      <c r="DH168">
        <v>44</v>
      </c>
      <c r="DI168">
        <v>46</v>
      </c>
      <c r="DJ168">
        <v>46</v>
      </c>
      <c r="DK168">
        <v>46</v>
      </c>
      <c r="DL168">
        <v>46</v>
      </c>
      <c r="DM168">
        <v>46</v>
      </c>
      <c r="DN168">
        <v>46</v>
      </c>
      <c r="DO168">
        <v>46</v>
      </c>
      <c r="DP168">
        <v>54</v>
      </c>
      <c r="DQ168">
        <v>54</v>
      </c>
      <c r="DR168">
        <v>54</v>
      </c>
      <c r="DS168">
        <v>54</v>
      </c>
      <c r="DT168">
        <v>54</v>
      </c>
      <c r="DU168">
        <v>54</v>
      </c>
      <c r="DV168">
        <v>59</v>
      </c>
      <c r="DW168">
        <v>59</v>
      </c>
      <c r="DX168">
        <v>59</v>
      </c>
      <c r="DY168">
        <v>59</v>
      </c>
      <c r="DZ168">
        <v>59</v>
      </c>
      <c r="EA168">
        <v>60</v>
      </c>
      <c r="EB168">
        <v>60</v>
      </c>
      <c r="EC168">
        <v>60</v>
      </c>
      <c r="ED168">
        <v>60</v>
      </c>
      <c r="EE168">
        <v>60</v>
      </c>
      <c r="EF168">
        <v>60</v>
      </c>
      <c r="EG168">
        <v>60</v>
      </c>
      <c r="EH168">
        <v>60</v>
      </c>
      <c r="EI168">
        <v>60</v>
      </c>
      <c r="EJ168">
        <v>61</v>
      </c>
      <c r="EK168">
        <v>61</v>
      </c>
      <c r="EL168">
        <v>61</v>
      </c>
      <c r="EM168">
        <v>61</v>
      </c>
      <c r="EN168">
        <v>61</v>
      </c>
      <c r="EO168">
        <v>61</v>
      </c>
      <c r="EP168">
        <v>61</v>
      </c>
      <c r="EQ168">
        <v>61</v>
      </c>
      <c r="ER168">
        <v>61</v>
      </c>
      <c r="ES168">
        <v>61</v>
      </c>
      <c r="ET168">
        <v>62</v>
      </c>
      <c r="EU168">
        <v>62</v>
      </c>
      <c r="EV168">
        <v>62</v>
      </c>
      <c r="EW168">
        <v>62</v>
      </c>
      <c r="EX168">
        <v>62</v>
      </c>
      <c r="EY168">
        <v>62</v>
      </c>
      <c r="EZ168">
        <v>62</v>
      </c>
      <c r="FA168">
        <v>62</v>
      </c>
      <c r="FB168">
        <v>62</v>
      </c>
      <c r="FC168">
        <v>62</v>
      </c>
      <c r="FD168">
        <v>62</v>
      </c>
      <c r="FE168">
        <v>62</v>
      </c>
      <c r="FF168">
        <v>62</v>
      </c>
      <c r="FG168">
        <v>62</v>
      </c>
      <c r="FH168">
        <v>62</v>
      </c>
    </row>
    <row r="169" spans="1:164" x14ac:dyDescent="0.35">
      <c r="B169" t="s">
        <v>77</v>
      </c>
      <c r="C169">
        <v>52.132599999999996</v>
      </c>
      <c r="D169">
        <v>5.2912999999999997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0</v>
      </c>
      <c r="DF169">
        <v>0</v>
      </c>
      <c r="DG169">
        <v>0</v>
      </c>
      <c r="DH169">
        <v>0</v>
      </c>
      <c r="DI169">
        <v>0</v>
      </c>
      <c r="DJ169">
        <v>0</v>
      </c>
      <c r="DK169">
        <v>0</v>
      </c>
      <c r="DL169">
        <v>0</v>
      </c>
      <c r="DM169">
        <v>0</v>
      </c>
      <c r="DN169">
        <v>0</v>
      </c>
      <c r="DO169">
        <v>0</v>
      </c>
      <c r="DP169">
        <v>0</v>
      </c>
      <c r="DQ169">
        <v>0</v>
      </c>
      <c r="DR169">
        <v>0</v>
      </c>
      <c r="DS169">
        <v>0</v>
      </c>
      <c r="DT169">
        <v>0</v>
      </c>
      <c r="DU169">
        <v>0</v>
      </c>
      <c r="DV169">
        <v>0</v>
      </c>
      <c r="DW169">
        <v>0</v>
      </c>
      <c r="DX169">
        <v>0</v>
      </c>
      <c r="DY169">
        <v>0</v>
      </c>
      <c r="DZ169">
        <v>0</v>
      </c>
      <c r="EA169">
        <v>0</v>
      </c>
      <c r="EB169">
        <v>0</v>
      </c>
      <c r="EC169">
        <v>0</v>
      </c>
      <c r="ED169">
        <v>0</v>
      </c>
      <c r="EE169">
        <v>0</v>
      </c>
      <c r="EF169">
        <v>0</v>
      </c>
      <c r="EG169">
        <v>0</v>
      </c>
      <c r="EH169">
        <v>0</v>
      </c>
      <c r="EI169">
        <v>0</v>
      </c>
      <c r="EJ169">
        <v>0</v>
      </c>
      <c r="EK169">
        <v>0</v>
      </c>
      <c r="EL169">
        <v>0</v>
      </c>
      <c r="EM169">
        <v>0</v>
      </c>
      <c r="EN169">
        <v>0</v>
      </c>
      <c r="EO169">
        <v>0</v>
      </c>
      <c r="EP169">
        <v>0</v>
      </c>
      <c r="EQ169">
        <v>0</v>
      </c>
      <c r="ER169">
        <v>0</v>
      </c>
      <c r="ES169">
        <v>0</v>
      </c>
      <c r="ET169">
        <v>0</v>
      </c>
      <c r="EU169">
        <v>0</v>
      </c>
      <c r="EV169">
        <v>0</v>
      </c>
      <c r="EW169">
        <v>0</v>
      </c>
      <c r="EX169">
        <v>0</v>
      </c>
      <c r="EY169">
        <v>0</v>
      </c>
      <c r="EZ169">
        <v>0</v>
      </c>
      <c r="FA169">
        <v>0</v>
      </c>
      <c r="FB169">
        <v>0</v>
      </c>
      <c r="FC169">
        <v>0</v>
      </c>
      <c r="FD169">
        <v>0</v>
      </c>
      <c r="FE169">
        <v>0</v>
      </c>
      <c r="FF169">
        <v>0</v>
      </c>
      <c r="FG169">
        <v>0</v>
      </c>
      <c r="FH169">
        <v>0</v>
      </c>
    </row>
    <row r="170" spans="1:164" x14ac:dyDescent="0.35">
      <c r="B170" t="s">
        <v>83</v>
      </c>
      <c r="C170">
        <v>-40.900599999999997</v>
      </c>
      <c r="D170">
        <v>174.886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12</v>
      </c>
      <c r="BP170">
        <v>22</v>
      </c>
      <c r="BQ170">
        <v>27</v>
      </c>
      <c r="BR170">
        <v>37</v>
      </c>
      <c r="BS170">
        <v>50</v>
      </c>
      <c r="BT170">
        <v>56</v>
      </c>
      <c r="BU170">
        <v>63</v>
      </c>
      <c r="BV170">
        <v>74</v>
      </c>
      <c r="BW170">
        <v>83</v>
      </c>
      <c r="BX170">
        <v>92</v>
      </c>
      <c r="BY170">
        <v>103</v>
      </c>
      <c r="BZ170">
        <v>127</v>
      </c>
      <c r="CA170">
        <v>156</v>
      </c>
      <c r="CB170">
        <v>176</v>
      </c>
      <c r="CC170">
        <v>241</v>
      </c>
      <c r="CD170">
        <v>282</v>
      </c>
      <c r="CE170">
        <v>317</v>
      </c>
      <c r="CF170">
        <v>373</v>
      </c>
      <c r="CG170">
        <v>422</v>
      </c>
      <c r="CH170">
        <v>471</v>
      </c>
      <c r="CI170">
        <v>546</v>
      </c>
      <c r="CJ170">
        <v>628</v>
      </c>
      <c r="CK170">
        <v>728</v>
      </c>
      <c r="CL170">
        <v>770</v>
      </c>
      <c r="CM170">
        <v>816</v>
      </c>
      <c r="CN170">
        <v>867</v>
      </c>
      <c r="CO170">
        <v>912</v>
      </c>
      <c r="CP170">
        <v>974</v>
      </c>
      <c r="CQ170">
        <v>1006</v>
      </c>
      <c r="CR170">
        <v>1036</v>
      </c>
      <c r="CS170">
        <v>1095</v>
      </c>
      <c r="CT170">
        <v>1118</v>
      </c>
      <c r="CU170">
        <v>1142</v>
      </c>
      <c r="CV170">
        <v>1180</v>
      </c>
      <c r="CW170">
        <v>1214</v>
      </c>
      <c r="CX170">
        <v>1229</v>
      </c>
      <c r="CY170">
        <v>1241</v>
      </c>
      <c r="CZ170">
        <v>1252</v>
      </c>
      <c r="DA170">
        <v>1263</v>
      </c>
      <c r="DB170">
        <v>1266</v>
      </c>
      <c r="DC170">
        <v>1276</v>
      </c>
      <c r="DD170">
        <v>1302</v>
      </c>
      <c r="DE170">
        <v>1316</v>
      </c>
      <c r="DF170">
        <v>1332</v>
      </c>
      <c r="DG170">
        <v>1347</v>
      </c>
      <c r="DH170">
        <v>1368</v>
      </c>
      <c r="DI170">
        <v>1371</v>
      </c>
      <c r="DJ170">
        <v>1386</v>
      </c>
      <c r="DK170">
        <v>1398</v>
      </c>
      <c r="DL170">
        <v>1402</v>
      </c>
      <c r="DM170">
        <v>1411</v>
      </c>
      <c r="DN170">
        <v>1421</v>
      </c>
      <c r="DO170">
        <v>1428</v>
      </c>
      <c r="DP170">
        <v>1433</v>
      </c>
      <c r="DQ170">
        <v>1433</v>
      </c>
      <c r="DR170">
        <v>1433</v>
      </c>
      <c r="DS170">
        <v>1447</v>
      </c>
      <c r="DT170">
        <v>1452</v>
      </c>
      <c r="DU170">
        <v>1455</v>
      </c>
      <c r="DV170">
        <v>1455</v>
      </c>
      <c r="DW170">
        <v>1456</v>
      </c>
      <c r="DX170">
        <v>1456</v>
      </c>
      <c r="DY170">
        <v>1461</v>
      </c>
      <c r="DZ170">
        <v>1462</v>
      </c>
      <c r="EA170">
        <v>1474</v>
      </c>
      <c r="EB170">
        <v>1481</v>
      </c>
      <c r="EC170">
        <v>1481</v>
      </c>
      <c r="ED170">
        <v>1481</v>
      </c>
      <c r="EE170">
        <v>1481</v>
      </c>
      <c r="EF170">
        <v>1481</v>
      </c>
      <c r="EG170">
        <v>1481</v>
      </c>
      <c r="EH170">
        <v>1481</v>
      </c>
      <c r="EI170">
        <v>1481</v>
      </c>
      <c r="EJ170">
        <v>1481</v>
      </c>
      <c r="EK170">
        <v>1481</v>
      </c>
      <c r="EL170">
        <v>1482</v>
      </c>
      <c r="EM170">
        <v>1482</v>
      </c>
      <c r="EN170">
        <v>1482</v>
      </c>
      <c r="EO170">
        <v>1482</v>
      </c>
      <c r="EP170">
        <v>1482</v>
      </c>
      <c r="EQ170">
        <v>1482</v>
      </c>
      <c r="ER170">
        <v>1482</v>
      </c>
      <c r="ES170">
        <v>1482</v>
      </c>
      <c r="ET170">
        <v>1482</v>
      </c>
      <c r="EU170">
        <v>1482</v>
      </c>
      <c r="EV170">
        <v>1482</v>
      </c>
      <c r="EW170">
        <v>1482</v>
      </c>
      <c r="EX170">
        <v>1482</v>
      </c>
      <c r="EY170">
        <v>1482</v>
      </c>
      <c r="EZ170">
        <v>1482</v>
      </c>
      <c r="FA170">
        <v>1483</v>
      </c>
      <c r="FB170">
        <v>1483</v>
      </c>
      <c r="FC170">
        <v>1484</v>
      </c>
      <c r="FD170">
        <v>1484</v>
      </c>
      <c r="FE170">
        <v>1484</v>
      </c>
      <c r="FF170">
        <v>1484</v>
      </c>
      <c r="FG170">
        <v>1484</v>
      </c>
      <c r="FH170">
        <v>1484</v>
      </c>
    </row>
    <row r="171" spans="1:164" x14ac:dyDescent="0.35">
      <c r="B171" t="s">
        <v>259</v>
      </c>
      <c r="C171">
        <v>12.865399999999999</v>
      </c>
      <c r="D171">
        <v>-85.2072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4</v>
      </c>
      <c r="CI171">
        <v>4</v>
      </c>
      <c r="CJ171">
        <v>4</v>
      </c>
      <c r="CK171">
        <v>4</v>
      </c>
      <c r="CL171">
        <v>4</v>
      </c>
      <c r="CM171">
        <v>4</v>
      </c>
      <c r="CN171">
        <v>6</v>
      </c>
      <c r="CO171">
        <v>6</v>
      </c>
      <c r="CP171">
        <v>6</v>
      </c>
      <c r="CQ171">
        <v>7</v>
      </c>
      <c r="CR171">
        <v>7</v>
      </c>
      <c r="CS171">
        <v>7</v>
      </c>
      <c r="CT171">
        <v>7</v>
      </c>
      <c r="CU171">
        <v>7</v>
      </c>
      <c r="CV171">
        <v>7</v>
      </c>
      <c r="CW171">
        <v>7</v>
      </c>
      <c r="CX171">
        <v>7</v>
      </c>
      <c r="CY171">
        <v>7</v>
      </c>
      <c r="CZ171">
        <v>7</v>
      </c>
      <c r="DA171">
        <v>7</v>
      </c>
      <c r="DB171">
        <v>7</v>
      </c>
      <c r="DC171">
        <v>7</v>
      </c>
      <c r="DD171">
        <v>7</v>
      </c>
      <c r="DE171">
        <v>7</v>
      </c>
      <c r="DF171">
        <v>7</v>
      </c>
      <c r="DG171">
        <v>7</v>
      </c>
      <c r="DH171">
        <v>7</v>
      </c>
      <c r="DI171">
        <v>7</v>
      </c>
      <c r="DJ171">
        <v>7</v>
      </c>
      <c r="DK171">
        <v>7</v>
      </c>
      <c r="DL171">
        <v>7</v>
      </c>
      <c r="DM171">
        <v>7</v>
      </c>
      <c r="DN171">
        <v>7</v>
      </c>
      <c r="DO171">
        <v>7</v>
      </c>
      <c r="DP171">
        <v>7</v>
      </c>
      <c r="DQ171">
        <v>7</v>
      </c>
      <c r="DR171">
        <v>7</v>
      </c>
      <c r="DS171">
        <v>199</v>
      </c>
      <c r="DT171">
        <v>199</v>
      </c>
      <c r="DU171">
        <v>199</v>
      </c>
      <c r="DV171">
        <v>199</v>
      </c>
      <c r="DW171">
        <v>199</v>
      </c>
      <c r="DX171">
        <v>199</v>
      </c>
      <c r="DY171">
        <v>199</v>
      </c>
      <c r="DZ171">
        <v>370</v>
      </c>
      <c r="EA171">
        <v>370</v>
      </c>
      <c r="EB171">
        <v>370</v>
      </c>
      <c r="EC171">
        <v>370</v>
      </c>
      <c r="ED171">
        <v>370</v>
      </c>
      <c r="EE171">
        <v>370</v>
      </c>
      <c r="EF171">
        <v>370</v>
      </c>
      <c r="EG171">
        <v>370</v>
      </c>
      <c r="EH171">
        <v>370</v>
      </c>
      <c r="EI171">
        <v>370</v>
      </c>
      <c r="EJ171">
        <v>370</v>
      </c>
      <c r="EK171">
        <v>370</v>
      </c>
      <c r="EL171">
        <v>370</v>
      </c>
      <c r="EM171">
        <v>370</v>
      </c>
      <c r="EN171">
        <v>953</v>
      </c>
      <c r="EO171">
        <v>953</v>
      </c>
      <c r="EP171">
        <v>953</v>
      </c>
      <c r="EQ171">
        <v>953</v>
      </c>
      <c r="ER171">
        <v>953</v>
      </c>
      <c r="ES171">
        <v>953</v>
      </c>
      <c r="ET171">
        <v>953</v>
      </c>
      <c r="EU171">
        <v>1238</v>
      </c>
      <c r="EV171">
        <v>1238</v>
      </c>
      <c r="EW171">
        <v>1238</v>
      </c>
      <c r="EX171">
        <v>1238</v>
      </c>
      <c r="EY171">
        <v>1238</v>
      </c>
      <c r="EZ171">
        <v>1238</v>
      </c>
      <c r="FA171">
        <v>1238</v>
      </c>
      <c r="FB171">
        <v>1238</v>
      </c>
      <c r="FC171">
        <v>1238</v>
      </c>
      <c r="FD171">
        <v>1238</v>
      </c>
      <c r="FE171">
        <v>1238</v>
      </c>
      <c r="FF171">
        <v>1238</v>
      </c>
      <c r="FG171">
        <v>1238</v>
      </c>
      <c r="FH171">
        <v>1238</v>
      </c>
    </row>
    <row r="172" spans="1:164" x14ac:dyDescent="0.35">
      <c r="B172" t="s">
        <v>266</v>
      </c>
      <c r="C172">
        <v>17.607800000000001</v>
      </c>
      <c r="D172">
        <v>8.0816999999999997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13</v>
      </c>
      <c r="CB172">
        <v>26</v>
      </c>
      <c r="CC172">
        <v>26</v>
      </c>
      <c r="CD172">
        <v>28</v>
      </c>
      <c r="CE172">
        <v>40</v>
      </c>
      <c r="CF172">
        <v>41</v>
      </c>
      <c r="CG172">
        <v>41</v>
      </c>
      <c r="CH172">
        <v>75</v>
      </c>
      <c r="CI172">
        <v>75</v>
      </c>
      <c r="CJ172">
        <v>90</v>
      </c>
      <c r="CK172">
        <v>90</v>
      </c>
      <c r="CL172">
        <v>90</v>
      </c>
      <c r="CM172">
        <v>110</v>
      </c>
      <c r="CN172">
        <v>113</v>
      </c>
      <c r="CO172">
        <v>117</v>
      </c>
      <c r="CP172">
        <v>117</v>
      </c>
      <c r="CQ172">
        <v>127</v>
      </c>
      <c r="CR172">
        <v>193</v>
      </c>
      <c r="CS172">
        <v>256</v>
      </c>
      <c r="CT172">
        <v>289</v>
      </c>
      <c r="CU172">
        <v>325</v>
      </c>
      <c r="CV172">
        <v>350</v>
      </c>
      <c r="CW172">
        <v>385</v>
      </c>
      <c r="CX172">
        <v>403</v>
      </c>
      <c r="CY172">
        <v>435</v>
      </c>
      <c r="CZ172">
        <v>452</v>
      </c>
      <c r="DA172">
        <v>478</v>
      </c>
      <c r="DB172">
        <v>507</v>
      </c>
      <c r="DC172">
        <v>518</v>
      </c>
      <c r="DD172">
        <v>534</v>
      </c>
      <c r="DE172">
        <v>543</v>
      </c>
      <c r="DF172">
        <v>561</v>
      </c>
      <c r="DG172">
        <v>586</v>
      </c>
      <c r="DH172">
        <v>600</v>
      </c>
      <c r="DI172">
        <v>617</v>
      </c>
      <c r="DJ172">
        <v>624</v>
      </c>
      <c r="DK172">
        <v>637</v>
      </c>
      <c r="DL172">
        <v>648</v>
      </c>
      <c r="DM172">
        <v>658</v>
      </c>
      <c r="DN172">
        <v>677</v>
      </c>
      <c r="DO172">
        <v>684</v>
      </c>
      <c r="DP172">
        <v>689</v>
      </c>
      <c r="DQ172">
        <v>698</v>
      </c>
      <c r="DR172">
        <v>714</v>
      </c>
      <c r="DS172">
        <v>734</v>
      </c>
      <c r="DT172">
        <v>738</v>
      </c>
      <c r="DU172">
        <v>753</v>
      </c>
      <c r="DV172">
        <v>764</v>
      </c>
      <c r="DW172">
        <v>775</v>
      </c>
      <c r="DX172">
        <v>783</v>
      </c>
      <c r="DY172">
        <v>786</v>
      </c>
      <c r="DZ172">
        <v>796</v>
      </c>
      <c r="EA172">
        <v>796</v>
      </c>
      <c r="EB172">
        <v>803</v>
      </c>
      <c r="EC172">
        <v>813</v>
      </c>
      <c r="ED172">
        <v>818</v>
      </c>
      <c r="EE172">
        <v>839</v>
      </c>
      <c r="EF172">
        <v>844</v>
      </c>
      <c r="EG172">
        <v>848</v>
      </c>
      <c r="EH172">
        <v>857</v>
      </c>
      <c r="EI172">
        <v>860</v>
      </c>
      <c r="EJ172">
        <v>863</v>
      </c>
      <c r="EK172">
        <v>867</v>
      </c>
      <c r="EL172">
        <v>867</v>
      </c>
      <c r="EM172">
        <v>869</v>
      </c>
      <c r="EN172">
        <v>871</v>
      </c>
      <c r="EO172">
        <v>876</v>
      </c>
      <c r="EP172">
        <v>878</v>
      </c>
      <c r="EQ172">
        <v>881</v>
      </c>
      <c r="ER172">
        <v>881</v>
      </c>
      <c r="ES172">
        <v>885</v>
      </c>
      <c r="ET172">
        <v>885</v>
      </c>
      <c r="EU172">
        <v>885</v>
      </c>
      <c r="EV172">
        <v>893</v>
      </c>
      <c r="EW172">
        <v>901</v>
      </c>
      <c r="EX172">
        <v>901</v>
      </c>
      <c r="EY172">
        <v>911</v>
      </c>
      <c r="EZ172">
        <v>911</v>
      </c>
      <c r="FA172">
        <v>913</v>
      </c>
      <c r="FB172">
        <v>913</v>
      </c>
      <c r="FC172">
        <v>913</v>
      </c>
      <c r="FD172">
        <v>917</v>
      </c>
      <c r="FE172">
        <v>919</v>
      </c>
      <c r="FF172">
        <v>924</v>
      </c>
      <c r="FG172">
        <v>939</v>
      </c>
      <c r="FH172">
        <v>939</v>
      </c>
    </row>
    <row r="173" spans="1:164" x14ac:dyDescent="0.35">
      <c r="B173" t="s">
        <v>84</v>
      </c>
      <c r="C173">
        <v>9.0820000000000007</v>
      </c>
      <c r="D173">
        <v>8.6753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1</v>
      </c>
      <c r="BJ173">
        <v>1</v>
      </c>
      <c r="BK173">
        <v>1</v>
      </c>
      <c r="BL173">
        <v>1</v>
      </c>
      <c r="BM173">
        <v>2</v>
      </c>
      <c r="BN173">
        <v>2</v>
      </c>
      <c r="BO173">
        <v>2</v>
      </c>
      <c r="BP173">
        <v>2</v>
      </c>
      <c r="BQ173">
        <v>2</v>
      </c>
      <c r="BR173">
        <v>3</v>
      </c>
      <c r="BS173">
        <v>3</v>
      </c>
      <c r="BT173">
        <v>3</v>
      </c>
      <c r="BU173">
        <v>8</v>
      </c>
      <c r="BV173">
        <v>8</v>
      </c>
      <c r="BW173">
        <v>9</v>
      </c>
      <c r="BX173">
        <v>20</v>
      </c>
      <c r="BY173">
        <v>25</v>
      </c>
      <c r="BZ173">
        <v>25</v>
      </c>
      <c r="CA173">
        <v>33</v>
      </c>
      <c r="CB173">
        <v>35</v>
      </c>
      <c r="CC173">
        <v>44</v>
      </c>
      <c r="CD173">
        <v>44</v>
      </c>
      <c r="CE173">
        <v>51</v>
      </c>
      <c r="CF173">
        <v>58</v>
      </c>
      <c r="CG173">
        <v>70</v>
      </c>
      <c r="CH173">
        <v>85</v>
      </c>
      <c r="CI173">
        <v>91</v>
      </c>
      <c r="CJ173">
        <v>99</v>
      </c>
      <c r="CK173">
        <v>128</v>
      </c>
      <c r="CL173">
        <v>152</v>
      </c>
      <c r="CM173">
        <v>159</v>
      </c>
      <c r="CN173">
        <v>166</v>
      </c>
      <c r="CO173">
        <v>170</v>
      </c>
      <c r="CP173">
        <v>188</v>
      </c>
      <c r="CQ173">
        <v>188</v>
      </c>
      <c r="CR173">
        <v>197</v>
      </c>
      <c r="CS173">
        <v>197</v>
      </c>
      <c r="CT173">
        <v>208</v>
      </c>
      <c r="CU173">
        <v>222</v>
      </c>
      <c r="CV173">
        <v>239</v>
      </c>
      <c r="CW173">
        <v>255</v>
      </c>
      <c r="CX173">
        <v>255</v>
      </c>
      <c r="CY173">
        <v>307</v>
      </c>
      <c r="CZ173">
        <v>319</v>
      </c>
      <c r="DA173">
        <v>351</v>
      </c>
      <c r="DB173">
        <v>351</v>
      </c>
      <c r="DC173">
        <v>400</v>
      </c>
      <c r="DD173">
        <v>417</v>
      </c>
      <c r="DE173">
        <v>481</v>
      </c>
      <c r="DF173">
        <v>534</v>
      </c>
      <c r="DG173">
        <v>601</v>
      </c>
      <c r="DH173">
        <v>679</v>
      </c>
      <c r="DI173">
        <v>745</v>
      </c>
      <c r="DJ173">
        <v>778</v>
      </c>
      <c r="DK173">
        <v>902</v>
      </c>
      <c r="DL173">
        <v>959</v>
      </c>
      <c r="DM173">
        <v>1070</v>
      </c>
      <c r="DN173">
        <v>1180</v>
      </c>
      <c r="DO173">
        <v>1320</v>
      </c>
      <c r="DP173">
        <v>1472</v>
      </c>
      <c r="DQ173">
        <v>1594</v>
      </c>
      <c r="DR173">
        <v>1644</v>
      </c>
      <c r="DS173">
        <v>1734</v>
      </c>
      <c r="DT173">
        <v>1840</v>
      </c>
      <c r="DU173">
        <v>1907</v>
      </c>
      <c r="DV173">
        <v>2007</v>
      </c>
      <c r="DW173">
        <v>2174</v>
      </c>
      <c r="DX173">
        <v>2263</v>
      </c>
      <c r="DY173">
        <v>2311</v>
      </c>
      <c r="DZ173">
        <v>2385</v>
      </c>
      <c r="EA173">
        <v>2501</v>
      </c>
      <c r="EB173">
        <v>2592</v>
      </c>
      <c r="EC173">
        <v>2697</v>
      </c>
      <c r="ED173">
        <v>2856</v>
      </c>
      <c r="EE173">
        <v>3007</v>
      </c>
      <c r="EF173">
        <v>3122</v>
      </c>
      <c r="EG173">
        <v>3240</v>
      </c>
      <c r="EH173">
        <v>3329</v>
      </c>
      <c r="EI173">
        <v>3535</v>
      </c>
      <c r="EJ173">
        <v>3696</v>
      </c>
      <c r="EK173">
        <v>3826</v>
      </c>
      <c r="EL173">
        <v>3959</v>
      </c>
      <c r="EM173">
        <v>4040</v>
      </c>
      <c r="EN173">
        <v>4206</v>
      </c>
      <c r="EO173">
        <v>4351</v>
      </c>
      <c r="EP173">
        <v>4494</v>
      </c>
      <c r="EQ173">
        <v>4891</v>
      </c>
      <c r="ER173">
        <v>5101</v>
      </c>
      <c r="ES173">
        <v>5220</v>
      </c>
      <c r="ET173">
        <v>5349</v>
      </c>
      <c r="EU173">
        <v>5623</v>
      </c>
      <c r="EV173">
        <v>5967</v>
      </c>
      <c r="EW173">
        <v>6307</v>
      </c>
      <c r="EX173">
        <v>6581</v>
      </c>
      <c r="EY173">
        <v>6718</v>
      </c>
      <c r="EZ173">
        <v>6879</v>
      </c>
      <c r="FA173">
        <v>7109</v>
      </c>
      <c r="FB173">
        <v>7338</v>
      </c>
      <c r="FC173">
        <v>7613</v>
      </c>
      <c r="FD173">
        <v>7822</v>
      </c>
      <c r="FE173">
        <v>8253</v>
      </c>
      <c r="FF173">
        <v>8625</v>
      </c>
      <c r="FG173">
        <v>9007</v>
      </c>
      <c r="FH173">
        <v>9402</v>
      </c>
    </row>
    <row r="174" spans="1:164" x14ac:dyDescent="0.35">
      <c r="B174" t="s">
        <v>73</v>
      </c>
      <c r="C174">
        <v>41.608600000000003</v>
      </c>
      <c r="D174">
        <v>21.7453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1</v>
      </c>
      <c r="BE174">
        <v>1</v>
      </c>
      <c r="BF174">
        <v>1</v>
      </c>
      <c r="BG174">
        <v>1</v>
      </c>
      <c r="BH174">
        <v>1</v>
      </c>
      <c r="BI174">
        <v>1</v>
      </c>
      <c r="BJ174">
        <v>1</v>
      </c>
      <c r="BK174">
        <v>1</v>
      </c>
      <c r="BL174">
        <v>1</v>
      </c>
      <c r="BM174">
        <v>1</v>
      </c>
      <c r="BN174">
        <v>1</v>
      </c>
      <c r="BO174">
        <v>1</v>
      </c>
      <c r="BP174">
        <v>1</v>
      </c>
      <c r="BQ174">
        <v>3</v>
      </c>
      <c r="BR174">
        <v>3</v>
      </c>
      <c r="BS174">
        <v>3</v>
      </c>
      <c r="BT174">
        <v>3</v>
      </c>
      <c r="BU174">
        <v>12</v>
      </c>
      <c r="BV174">
        <v>12</v>
      </c>
      <c r="BW174">
        <v>17</v>
      </c>
      <c r="BX174">
        <v>17</v>
      </c>
      <c r="BY174">
        <v>20</v>
      </c>
      <c r="BZ174">
        <v>20</v>
      </c>
      <c r="CA174">
        <v>23</v>
      </c>
      <c r="CB174">
        <v>30</v>
      </c>
      <c r="CC174">
        <v>30</v>
      </c>
      <c r="CD174">
        <v>35</v>
      </c>
      <c r="CE174">
        <v>37</v>
      </c>
      <c r="CF174">
        <v>41</v>
      </c>
      <c r="CG174">
        <v>41</v>
      </c>
      <c r="CH174">
        <v>41</v>
      </c>
      <c r="CI174">
        <v>44</v>
      </c>
      <c r="CJ174">
        <v>86</v>
      </c>
      <c r="CK174">
        <v>98</v>
      </c>
      <c r="CL174">
        <v>121</v>
      </c>
      <c r="CM174">
        <v>139</v>
      </c>
      <c r="CN174">
        <v>164</v>
      </c>
      <c r="CO174">
        <v>179</v>
      </c>
      <c r="CP174">
        <v>200</v>
      </c>
      <c r="CQ174">
        <v>224</v>
      </c>
      <c r="CR174">
        <v>272</v>
      </c>
      <c r="CS174">
        <v>301</v>
      </c>
      <c r="CT174">
        <v>337</v>
      </c>
      <c r="CU174">
        <v>374</v>
      </c>
      <c r="CV174">
        <v>500</v>
      </c>
      <c r="CW174">
        <v>553</v>
      </c>
      <c r="CX174">
        <v>589</v>
      </c>
      <c r="CY174">
        <v>627</v>
      </c>
      <c r="CZ174">
        <v>738</v>
      </c>
      <c r="DA174">
        <v>807</v>
      </c>
      <c r="DB174">
        <v>852</v>
      </c>
      <c r="DC174">
        <v>945</v>
      </c>
      <c r="DD174">
        <v>992</v>
      </c>
      <c r="DE174">
        <v>1013</v>
      </c>
      <c r="DF174">
        <v>1057</v>
      </c>
      <c r="DG174">
        <v>1079</v>
      </c>
      <c r="DH174">
        <v>1099</v>
      </c>
      <c r="DI174">
        <v>1112</v>
      </c>
      <c r="DJ174">
        <v>1136</v>
      </c>
      <c r="DK174">
        <v>1200</v>
      </c>
      <c r="DL174">
        <v>1205</v>
      </c>
      <c r="DM174">
        <v>1229</v>
      </c>
      <c r="DN174">
        <v>1235</v>
      </c>
      <c r="DO174">
        <v>1251</v>
      </c>
      <c r="DP174">
        <v>1267</v>
      </c>
      <c r="DQ174">
        <v>1293</v>
      </c>
      <c r="DR174">
        <v>1301</v>
      </c>
      <c r="DS174">
        <v>1351</v>
      </c>
      <c r="DT174">
        <v>1367</v>
      </c>
      <c r="DU174">
        <v>1378</v>
      </c>
      <c r="DV174">
        <v>1387</v>
      </c>
      <c r="DW174">
        <v>1411</v>
      </c>
      <c r="DX174">
        <v>1422</v>
      </c>
      <c r="DY174">
        <v>1439</v>
      </c>
      <c r="DZ174">
        <v>1453</v>
      </c>
      <c r="EA174">
        <v>1470</v>
      </c>
      <c r="EB174">
        <v>1486</v>
      </c>
      <c r="EC174">
        <v>1516</v>
      </c>
      <c r="ED174">
        <v>1535</v>
      </c>
      <c r="EE174">
        <v>1552</v>
      </c>
      <c r="EF174">
        <v>1569</v>
      </c>
      <c r="EG174">
        <v>1595</v>
      </c>
      <c r="EH174">
        <v>1605</v>
      </c>
      <c r="EI174">
        <v>1621</v>
      </c>
      <c r="EJ174">
        <v>1632</v>
      </c>
      <c r="EK174">
        <v>1640</v>
      </c>
      <c r="EL174">
        <v>1646</v>
      </c>
      <c r="EM174">
        <v>1653</v>
      </c>
      <c r="EN174">
        <v>1658</v>
      </c>
      <c r="EO174">
        <v>1664</v>
      </c>
      <c r="EP174">
        <v>1682</v>
      </c>
      <c r="EQ174">
        <v>1694</v>
      </c>
      <c r="ER174">
        <v>1705</v>
      </c>
      <c r="ES174">
        <v>1710</v>
      </c>
      <c r="ET174">
        <v>1723</v>
      </c>
      <c r="EU174">
        <v>1757</v>
      </c>
      <c r="EV174">
        <v>1803</v>
      </c>
      <c r="EW174">
        <v>1836</v>
      </c>
      <c r="EX174">
        <v>1863</v>
      </c>
      <c r="EY174">
        <v>1904</v>
      </c>
      <c r="EZ174">
        <v>1926</v>
      </c>
      <c r="FA174">
        <v>1974</v>
      </c>
      <c r="FB174">
        <v>2048</v>
      </c>
      <c r="FC174">
        <v>2091</v>
      </c>
      <c r="FD174">
        <v>2166</v>
      </c>
      <c r="FE174">
        <v>2206</v>
      </c>
      <c r="FF174">
        <v>2236</v>
      </c>
      <c r="FG174">
        <v>2315</v>
      </c>
      <c r="FH174">
        <v>2427</v>
      </c>
    </row>
    <row r="175" spans="1:164" x14ac:dyDescent="0.35">
      <c r="B175" t="s">
        <v>74</v>
      </c>
      <c r="C175">
        <v>60.472000000000001</v>
      </c>
      <c r="D175">
        <v>8.4688999999999997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1</v>
      </c>
      <c r="BA175">
        <v>1</v>
      </c>
      <c r="BB175">
        <v>1</v>
      </c>
      <c r="BC175">
        <v>1</v>
      </c>
      <c r="BD175">
        <v>1</v>
      </c>
      <c r="BE175">
        <v>1</v>
      </c>
      <c r="BF175">
        <v>1</v>
      </c>
      <c r="BG175">
        <v>1</v>
      </c>
      <c r="BH175">
        <v>1</v>
      </c>
      <c r="BI175">
        <v>1</v>
      </c>
      <c r="BJ175">
        <v>1</v>
      </c>
      <c r="BK175">
        <v>1</v>
      </c>
      <c r="BL175">
        <v>1</v>
      </c>
      <c r="BM175">
        <v>1</v>
      </c>
      <c r="BN175">
        <v>1</v>
      </c>
      <c r="BO175">
        <v>6</v>
      </c>
      <c r="BP175">
        <v>6</v>
      </c>
      <c r="BQ175">
        <v>6</v>
      </c>
      <c r="BR175">
        <v>6</v>
      </c>
      <c r="BS175">
        <v>7</v>
      </c>
      <c r="BT175">
        <v>7</v>
      </c>
      <c r="BU175">
        <v>12</v>
      </c>
      <c r="BV175">
        <v>13</v>
      </c>
      <c r="BW175">
        <v>13</v>
      </c>
      <c r="BX175">
        <v>32</v>
      </c>
      <c r="BY175">
        <v>32</v>
      </c>
      <c r="BZ175">
        <v>32</v>
      </c>
      <c r="CA175">
        <v>32</v>
      </c>
      <c r="CB175">
        <v>32</v>
      </c>
      <c r="CC175">
        <v>32</v>
      </c>
      <c r="CD175">
        <v>32</v>
      </c>
      <c r="CE175">
        <v>32</v>
      </c>
      <c r="CF175">
        <v>32</v>
      </c>
      <c r="CG175">
        <v>32</v>
      </c>
      <c r="CH175">
        <v>32</v>
      </c>
      <c r="CI175">
        <v>32</v>
      </c>
      <c r="CJ175">
        <v>32</v>
      </c>
      <c r="CK175">
        <v>32</v>
      </c>
      <c r="CL175">
        <v>32</v>
      </c>
      <c r="CM175">
        <v>32</v>
      </c>
      <c r="CN175">
        <v>32</v>
      </c>
      <c r="CO175">
        <v>32</v>
      </c>
      <c r="CP175">
        <v>32</v>
      </c>
      <c r="CQ175">
        <v>32</v>
      </c>
      <c r="CR175">
        <v>32</v>
      </c>
      <c r="CS175">
        <v>32</v>
      </c>
      <c r="CT175">
        <v>32</v>
      </c>
      <c r="CU175">
        <v>32</v>
      </c>
      <c r="CV175">
        <v>32</v>
      </c>
      <c r="CW175">
        <v>32</v>
      </c>
      <c r="CX175">
        <v>32</v>
      </c>
      <c r="CY175">
        <v>32</v>
      </c>
      <c r="CZ175">
        <v>32</v>
      </c>
      <c r="DA175">
        <v>32</v>
      </c>
      <c r="DB175">
        <v>32</v>
      </c>
      <c r="DC175">
        <v>32</v>
      </c>
      <c r="DD175">
        <v>32</v>
      </c>
      <c r="DE175">
        <v>32</v>
      </c>
      <c r="DF175">
        <v>32</v>
      </c>
      <c r="DG175">
        <v>32</v>
      </c>
      <c r="DH175">
        <v>32</v>
      </c>
      <c r="DI175">
        <v>32</v>
      </c>
      <c r="DJ175">
        <v>32</v>
      </c>
      <c r="DK175">
        <v>32</v>
      </c>
      <c r="DL175">
        <v>32</v>
      </c>
      <c r="DM175">
        <v>32</v>
      </c>
      <c r="DN175">
        <v>32</v>
      </c>
      <c r="DO175">
        <v>32</v>
      </c>
      <c r="DP175">
        <v>32</v>
      </c>
      <c r="DQ175">
        <v>32</v>
      </c>
      <c r="DR175">
        <v>32</v>
      </c>
      <c r="DS175">
        <v>32</v>
      </c>
      <c r="DT175">
        <v>32</v>
      </c>
      <c r="DU175">
        <v>32</v>
      </c>
      <c r="DV175">
        <v>7727</v>
      </c>
      <c r="DW175">
        <v>7727</v>
      </c>
      <c r="DX175">
        <v>7727</v>
      </c>
      <c r="DY175">
        <v>7727</v>
      </c>
      <c r="DZ175">
        <v>7727</v>
      </c>
      <c r="EA175">
        <v>7727</v>
      </c>
      <c r="EB175">
        <v>7727</v>
      </c>
      <c r="EC175">
        <v>7727</v>
      </c>
      <c r="ED175">
        <v>7727</v>
      </c>
      <c r="EE175">
        <v>7727</v>
      </c>
      <c r="EF175">
        <v>7727</v>
      </c>
      <c r="EG175">
        <v>7727</v>
      </c>
      <c r="EH175">
        <v>7727</v>
      </c>
      <c r="EI175">
        <v>8138</v>
      </c>
      <c r="EJ175">
        <v>8138</v>
      </c>
      <c r="EK175">
        <v>8138</v>
      </c>
      <c r="EL175">
        <v>8138</v>
      </c>
      <c r="EM175">
        <v>8138</v>
      </c>
      <c r="EN175">
        <v>8138</v>
      </c>
      <c r="EO175">
        <v>8138</v>
      </c>
      <c r="EP175">
        <v>8138</v>
      </c>
      <c r="EQ175">
        <v>8138</v>
      </c>
      <c r="ER175">
        <v>8138</v>
      </c>
      <c r="ES175">
        <v>8138</v>
      </c>
      <c r="ET175">
        <v>8138</v>
      </c>
      <c r="EU175">
        <v>8138</v>
      </c>
      <c r="EV175">
        <v>8138</v>
      </c>
      <c r="EW175">
        <v>8138</v>
      </c>
      <c r="EX175">
        <v>8138</v>
      </c>
      <c r="EY175">
        <v>8138</v>
      </c>
      <c r="EZ175">
        <v>8138</v>
      </c>
      <c r="FA175">
        <v>8138</v>
      </c>
      <c r="FB175">
        <v>8138</v>
      </c>
      <c r="FC175">
        <v>8138</v>
      </c>
      <c r="FD175">
        <v>8138</v>
      </c>
      <c r="FE175">
        <v>8138</v>
      </c>
      <c r="FF175">
        <v>8138</v>
      </c>
      <c r="FG175">
        <v>8138</v>
      </c>
      <c r="FH175">
        <v>8138</v>
      </c>
    </row>
    <row r="176" spans="1:164" x14ac:dyDescent="0.35">
      <c r="B176" t="s">
        <v>60</v>
      </c>
      <c r="C176">
        <v>21</v>
      </c>
      <c r="D176">
        <v>57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1</v>
      </c>
      <c r="AR176">
        <v>1</v>
      </c>
      <c r="AS176">
        <v>1</v>
      </c>
      <c r="AT176">
        <v>2</v>
      </c>
      <c r="AU176">
        <v>2</v>
      </c>
      <c r="AV176">
        <v>2</v>
      </c>
      <c r="AW176">
        <v>2</v>
      </c>
      <c r="AX176">
        <v>2</v>
      </c>
      <c r="AY176">
        <v>2</v>
      </c>
      <c r="AZ176">
        <v>2</v>
      </c>
      <c r="BA176">
        <v>9</v>
      </c>
      <c r="BB176">
        <v>9</v>
      </c>
      <c r="BC176">
        <v>9</v>
      </c>
      <c r="BD176">
        <v>9</v>
      </c>
      <c r="BE176">
        <v>9</v>
      </c>
      <c r="BF176">
        <v>9</v>
      </c>
      <c r="BG176">
        <v>9</v>
      </c>
      <c r="BH176">
        <v>9</v>
      </c>
      <c r="BI176">
        <v>12</v>
      </c>
      <c r="BJ176">
        <v>12</v>
      </c>
      <c r="BK176">
        <v>12</v>
      </c>
      <c r="BL176">
        <v>12</v>
      </c>
      <c r="BM176">
        <v>17</v>
      </c>
      <c r="BN176">
        <v>17</v>
      </c>
      <c r="BO176">
        <v>17</v>
      </c>
      <c r="BP176">
        <v>17</v>
      </c>
      <c r="BQ176">
        <v>23</v>
      </c>
      <c r="BR176">
        <v>23</v>
      </c>
      <c r="BS176">
        <v>23</v>
      </c>
      <c r="BT176">
        <v>23</v>
      </c>
      <c r="BU176">
        <v>29</v>
      </c>
      <c r="BV176">
        <v>34</v>
      </c>
      <c r="BW176">
        <v>34</v>
      </c>
      <c r="BX176">
        <v>57</v>
      </c>
      <c r="BY176">
        <v>57</v>
      </c>
      <c r="BZ176">
        <v>61</v>
      </c>
      <c r="CA176">
        <v>61</v>
      </c>
      <c r="CB176">
        <v>61</v>
      </c>
      <c r="CC176">
        <v>67</v>
      </c>
      <c r="CD176">
        <v>72</v>
      </c>
      <c r="CE176">
        <v>109</v>
      </c>
      <c r="CF176">
        <v>109</v>
      </c>
      <c r="CG176">
        <v>109</v>
      </c>
      <c r="CH176">
        <v>109</v>
      </c>
      <c r="CI176">
        <v>124</v>
      </c>
      <c r="CJ176">
        <v>130</v>
      </c>
      <c r="CK176">
        <v>131</v>
      </c>
      <c r="CL176">
        <v>176</v>
      </c>
      <c r="CM176">
        <v>176</v>
      </c>
      <c r="CN176">
        <v>176</v>
      </c>
      <c r="CO176">
        <v>233</v>
      </c>
      <c r="CP176">
        <v>238</v>
      </c>
      <c r="CQ176">
        <v>238</v>
      </c>
      <c r="CR176">
        <v>238</v>
      </c>
      <c r="CS176">
        <v>307</v>
      </c>
      <c r="CT176">
        <v>325</v>
      </c>
      <c r="CU176">
        <v>329</v>
      </c>
      <c r="CV176">
        <v>333</v>
      </c>
      <c r="CW176">
        <v>364</v>
      </c>
      <c r="CX176">
        <v>364</v>
      </c>
      <c r="CY176">
        <v>364</v>
      </c>
      <c r="CZ176">
        <v>495</v>
      </c>
      <c r="DA176">
        <v>495</v>
      </c>
      <c r="DB176">
        <v>750</v>
      </c>
      <c r="DC176">
        <v>750</v>
      </c>
      <c r="DD176">
        <v>816</v>
      </c>
      <c r="DE176">
        <v>858</v>
      </c>
      <c r="DF176">
        <v>888</v>
      </c>
      <c r="DG176">
        <v>980</v>
      </c>
      <c r="DH176">
        <v>1025</v>
      </c>
      <c r="DI176">
        <v>1068</v>
      </c>
      <c r="DJ176">
        <v>1117</v>
      </c>
      <c r="DK176">
        <v>1250</v>
      </c>
      <c r="DL176">
        <v>1250</v>
      </c>
      <c r="DM176">
        <v>1289</v>
      </c>
      <c r="DN176">
        <v>1303</v>
      </c>
      <c r="DO176">
        <v>1350</v>
      </c>
      <c r="DP176">
        <v>1436</v>
      </c>
      <c r="DQ176">
        <v>1465</v>
      </c>
      <c r="DR176">
        <v>1496</v>
      </c>
      <c r="DS176">
        <v>1574</v>
      </c>
      <c r="DT176">
        <v>1661</v>
      </c>
      <c r="DU176">
        <v>1821</v>
      </c>
      <c r="DV176">
        <v>1821</v>
      </c>
      <c r="DW176">
        <v>1848</v>
      </c>
      <c r="DX176">
        <v>1933</v>
      </c>
      <c r="DY176">
        <v>1933</v>
      </c>
      <c r="DZ176">
        <v>2067</v>
      </c>
      <c r="EA176">
        <v>2177</v>
      </c>
      <c r="EB176">
        <v>2177</v>
      </c>
      <c r="EC176">
        <v>2396</v>
      </c>
      <c r="ED176">
        <v>2396</v>
      </c>
      <c r="EE176">
        <v>2682</v>
      </c>
      <c r="EF176">
        <v>2682</v>
      </c>
      <c r="EG176">
        <v>2812</v>
      </c>
      <c r="EH176">
        <v>2845</v>
      </c>
      <c r="EI176">
        <v>3451</v>
      </c>
      <c r="EJ176">
        <v>3451</v>
      </c>
      <c r="EK176">
        <v>3451</v>
      </c>
      <c r="EL176">
        <v>3451</v>
      </c>
      <c r="EM176">
        <v>3793</v>
      </c>
      <c r="EN176">
        <v>4152</v>
      </c>
      <c r="EO176">
        <v>5640</v>
      </c>
      <c r="EP176">
        <v>6623</v>
      </c>
      <c r="EQ176">
        <v>7489</v>
      </c>
      <c r="ER176">
        <v>7530</v>
      </c>
      <c r="ES176">
        <v>8454</v>
      </c>
      <c r="ET176">
        <v>9533</v>
      </c>
      <c r="EU176">
        <v>11089</v>
      </c>
      <c r="EV176">
        <v>11797</v>
      </c>
      <c r="EW176">
        <v>13264</v>
      </c>
      <c r="EX176">
        <v>13974</v>
      </c>
      <c r="EY176">
        <v>14780</v>
      </c>
      <c r="EZ176">
        <v>15552</v>
      </c>
      <c r="FA176">
        <v>16408</v>
      </c>
      <c r="FB176">
        <v>17279</v>
      </c>
      <c r="FC176">
        <v>17972</v>
      </c>
      <c r="FD176">
        <v>18520</v>
      </c>
      <c r="FE176">
        <v>19482</v>
      </c>
      <c r="FF176">
        <v>20363</v>
      </c>
      <c r="FG176">
        <v>21200</v>
      </c>
      <c r="FH176">
        <v>22422</v>
      </c>
    </row>
    <row r="177" spans="2:164" x14ac:dyDescent="0.35">
      <c r="B177" t="s">
        <v>69</v>
      </c>
      <c r="C177">
        <v>30.375299999999999</v>
      </c>
      <c r="D177">
        <v>69.345100000000002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1</v>
      </c>
      <c r="AY177">
        <v>1</v>
      </c>
      <c r="AZ177">
        <v>1</v>
      </c>
      <c r="BA177">
        <v>2</v>
      </c>
      <c r="BB177">
        <v>2</v>
      </c>
      <c r="BC177">
        <v>2</v>
      </c>
      <c r="BD177">
        <v>2</v>
      </c>
      <c r="BE177">
        <v>2</v>
      </c>
      <c r="BF177">
        <v>2</v>
      </c>
      <c r="BG177">
        <v>2</v>
      </c>
      <c r="BH177">
        <v>2</v>
      </c>
      <c r="BI177">
        <v>13</v>
      </c>
      <c r="BJ177">
        <v>13</v>
      </c>
      <c r="BK177">
        <v>13</v>
      </c>
      <c r="BL177">
        <v>5</v>
      </c>
      <c r="BM177">
        <v>5</v>
      </c>
      <c r="BN177">
        <v>18</v>
      </c>
      <c r="BO177">
        <v>21</v>
      </c>
      <c r="BP177">
        <v>21</v>
      </c>
      <c r="BQ177">
        <v>23</v>
      </c>
      <c r="BR177">
        <v>29</v>
      </c>
      <c r="BS177">
        <v>29</v>
      </c>
      <c r="BT177">
        <v>76</v>
      </c>
      <c r="BU177">
        <v>76</v>
      </c>
      <c r="BV177">
        <v>94</v>
      </c>
      <c r="BW177">
        <v>125</v>
      </c>
      <c r="BX177">
        <v>126</v>
      </c>
      <c r="BY177">
        <v>131</v>
      </c>
      <c r="BZ177">
        <v>211</v>
      </c>
      <c r="CA177">
        <v>259</v>
      </c>
      <c r="CB177">
        <v>429</v>
      </c>
      <c r="CC177">
        <v>467</v>
      </c>
      <c r="CD177">
        <v>572</v>
      </c>
      <c r="CE177">
        <v>727</v>
      </c>
      <c r="CF177">
        <v>762</v>
      </c>
      <c r="CG177">
        <v>1028</v>
      </c>
      <c r="CH177">
        <v>1095</v>
      </c>
      <c r="CI177">
        <v>1378</v>
      </c>
      <c r="CJ177">
        <v>1446</v>
      </c>
      <c r="CK177">
        <v>1645</v>
      </c>
      <c r="CL177">
        <v>1765</v>
      </c>
      <c r="CM177">
        <v>1832</v>
      </c>
      <c r="CN177">
        <v>1868</v>
      </c>
      <c r="CO177">
        <v>1970</v>
      </c>
      <c r="CP177">
        <v>2073</v>
      </c>
      <c r="CQ177">
        <v>2156</v>
      </c>
      <c r="CR177">
        <v>2527</v>
      </c>
      <c r="CS177">
        <v>2755</v>
      </c>
      <c r="CT177">
        <v>2866</v>
      </c>
      <c r="CU177">
        <v>2936</v>
      </c>
      <c r="CV177">
        <v>3029</v>
      </c>
      <c r="CW177">
        <v>3233</v>
      </c>
      <c r="CX177">
        <v>3425</v>
      </c>
      <c r="CY177">
        <v>4315</v>
      </c>
      <c r="CZ177">
        <v>4715</v>
      </c>
      <c r="DA177">
        <v>4817</v>
      </c>
      <c r="DB177">
        <v>5114</v>
      </c>
      <c r="DC177">
        <v>5635</v>
      </c>
      <c r="DD177">
        <v>5801</v>
      </c>
      <c r="DE177">
        <v>6464</v>
      </c>
      <c r="DF177">
        <v>6464</v>
      </c>
      <c r="DG177">
        <v>7530</v>
      </c>
      <c r="DH177">
        <v>7809</v>
      </c>
      <c r="DI177">
        <v>8063</v>
      </c>
      <c r="DJ177">
        <v>8555</v>
      </c>
      <c r="DK177">
        <v>8812</v>
      </c>
      <c r="DL177">
        <v>8899</v>
      </c>
      <c r="DM177">
        <v>9695</v>
      </c>
      <c r="DN177">
        <v>10880</v>
      </c>
      <c r="DO177">
        <v>10880</v>
      </c>
      <c r="DP177">
        <v>11341</v>
      </c>
      <c r="DQ177">
        <v>11922</v>
      </c>
      <c r="DR177">
        <v>12489</v>
      </c>
      <c r="DS177">
        <v>13101</v>
      </c>
      <c r="DT177">
        <v>14155</v>
      </c>
      <c r="DU177">
        <v>15201</v>
      </c>
      <c r="DV177">
        <v>16653</v>
      </c>
      <c r="DW177">
        <v>17198</v>
      </c>
      <c r="DX177">
        <v>17482</v>
      </c>
      <c r="DY177">
        <v>18314</v>
      </c>
      <c r="DZ177">
        <v>19142</v>
      </c>
      <c r="EA177">
        <v>20231</v>
      </c>
      <c r="EB177">
        <v>22305</v>
      </c>
      <c r="EC177">
        <v>24131</v>
      </c>
      <c r="ED177">
        <v>25271</v>
      </c>
      <c r="EE177">
        <v>26083</v>
      </c>
      <c r="EF177">
        <v>27110</v>
      </c>
      <c r="EG177">
        <v>28923</v>
      </c>
      <c r="EH177">
        <v>30128</v>
      </c>
      <c r="EI177">
        <v>31198</v>
      </c>
      <c r="EJ177">
        <v>32581</v>
      </c>
      <c r="EK177">
        <v>33465</v>
      </c>
      <c r="EL177">
        <v>34355</v>
      </c>
      <c r="EM177">
        <v>35018</v>
      </c>
      <c r="EN177">
        <v>36308</v>
      </c>
      <c r="EO177">
        <v>36308</v>
      </c>
      <c r="EP177">
        <v>40247</v>
      </c>
      <c r="EQ177">
        <v>40247</v>
      </c>
      <c r="ER177">
        <v>50056</v>
      </c>
      <c r="ES177">
        <v>53721</v>
      </c>
      <c r="ET177">
        <v>56390</v>
      </c>
      <c r="EU177">
        <v>58437</v>
      </c>
      <c r="EV177">
        <v>59215</v>
      </c>
      <c r="EW177">
        <v>61383</v>
      </c>
      <c r="EX177">
        <v>63504</v>
      </c>
      <c r="EY177">
        <v>67892</v>
      </c>
      <c r="EZ177">
        <v>71458</v>
      </c>
      <c r="FA177">
        <v>73471</v>
      </c>
      <c r="FB177">
        <v>77754</v>
      </c>
      <c r="FC177">
        <v>81307</v>
      </c>
      <c r="FD177">
        <v>84168</v>
      </c>
      <c r="FE177">
        <v>86906</v>
      </c>
      <c r="FF177">
        <v>92624</v>
      </c>
      <c r="FG177">
        <v>95407</v>
      </c>
      <c r="FH177">
        <v>98503</v>
      </c>
    </row>
    <row r="178" spans="2:164" x14ac:dyDescent="0.35">
      <c r="B178" t="s">
        <v>140</v>
      </c>
      <c r="C178">
        <v>8.5380000000000003</v>
      </c>
      <c r="D178">
        <v>-80.7821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1</v>
      </c>
      <c r="BP178">
        <v>1</v>
      </c>
      <c r="BQ178">
        <v>2</v>
      </c>
      <c r="BR178">
        <v>2</v>
      </c>
      <c r="BS178">
        <v>2</v>
      </c>
      <c r="BT178">
        <v>4</v>
      </c>
      <c r="BU178">
        <v>4</v>
      </c>
      <c r="BV178">
        <v>9</v>
      </c>
      <c r="BW178">
        <v>9</v>
      </c>
      <c r="BX178">
        <v>9</v>
      </c>
      <c r="BY178">
        <v>10</v>
      </c>
      <c r="BZ178">
        <v>13</v>
      </c>
      <c r="CA178">
        <v>13</v>
      </c>
      <c r="CB178">
        <v>13</v>
      </c>
      <c r="CC178">
        <v>14</v>
      </c>
      <c r="CD178">
        <v>16</v>
      </c>
      <c r="CE178">
        <v>16</v>
      </c>
      <c r="CF178">
        <v>16</v>
      </c>
      <c r="CG178">
        <v>17</v>
      </c>
      <c r="CH178">
        <v>23</v>
      </c>
      <c r="CI178">
        <v>29</v>
      </c>
      <c r="CJ178">
        <v>61</v>
      </c>
      <c r="CK178">
        <v>72</v>
      </c>
      <c r="CL178">
        <v>75</v>
      </c>
      <c r="CM178">
        <v>98</v>
      </c>
      <c r="CN178">
        <v>122</v>
      </c>
      <c r="CO178">
        <v>140</v>
      </c>
      <c r="CP178">
        <v>165</v>
      </c>
      <c r="CQ178">
        <v>204</v>
      </c>
      <c r="CR178">
        <v>231</v>
      </c>
      <c r="CS178">
        <v>271</v>
      </c>
      <c r="CT178">
        <v>319</v>
      </c>
      <c r="CU178">
        <v>338</v>
      </c>
      <c r="CV178">
        <v>338</v>
      </c>
      <c r="CW178">
        <v>455</v>
      </c>
      <c r="CX178">
        <v>455</v>
      </c>
      <c r="CY178">
        <v>527</v>
      </c>
      <c r="CZ178">
        <v>576</v>
      </c>
      <c r="DA178">
        <v>622</v>
      </c>
      <c r="DB178">
        <v>641</v>
      </c>
      <c r="DC178">
        <v>641</v>
      </c>
      <c r="DD178">
        <v>641</v>
      </c>
      <c r="DE178">
        <v>823</v>
      </c>
      <c r="DF178">
        <v>859</v>
      </c>
      <c r="DG178">
        <v>886</v>
      </c>
      <c r="DH178">
        <v>886</v>
      </c>
      <c r="DI178">
        <v>4501</v>
      </c>
      <c r="DJ178">
        <v>4687</v>
      </c>
      <c r="DK178">
        <v>4687</v>
      </c>
      <c r="DL178">
        <v>6021</v>
      </c>
      <c r="DM178">
        <v>6067</v>
      </c>
      <c r="DN178">
        <v>6080</v>
      </c>
      <c r="DO178">
        <v>6080</v>
      </c>
      <c r="DP178">
        <v>6080</v>
      </c>
      <c r="DQ178">
        <v>6081</v>
      </c>
      <c r="DR178">
        <v>6081</v>
      </c>
      <c r="DS178">
        <v>6194</v>
      </c>
      <c r="DT178">
        <v>6194</v>
      </c>
      <c r="DU178">
        <v>6245</v>
      </c>
      <c r="DV178">
        <v>6275</v>
      </c>
      <c r="DW178">
        <v>6279</v>
      </c>
      <c r="DX178">
        <v>6279</v>
      </c>
      <c r="DY178">
        <v>6279</v>
      </c>
      <c r="DZ178">
        <v>6379</v>
      </c>
      <c r="EA178">
        <v>7379</v>
      </c>
      <c r="EB178">
        <v>7379</v>
      </c>
      <c r="EC178">
        <v>7540</v>
      </c>
      <c r="ED178">
        <v>9414</v>
      </c>
      <c r="EE178">
        <v>9514</v>
      </c>
      <c r="EF178">
        <v>9514</v>
      </c>
      <c r="EG178">
        <v>9514</v>
      </c>
      <c r="EH178">
        <v>9519</v>
      </c>
      <c r="EI178">
        <v>9619</v>
      </c>
      <c r="EJ178">
        <v>9719</v>
      </c>
      <c r="EK178">
        <v>10118</v>
      </c>
      <c r="EL178">
        <v>10218</v>
      </c>
      <c r="EM178">
        <v>10401</v>
      </c>
      <c r="EN178">
        <v>10561</v>
      </c>
      <c r="EO178">
        <v>10977</v>
      </c>
      <c r="EP178">
        <v>10977</v>
      </c>
      <c r="EQ178">
        <v>13759</v>
      </c>
      <c r="ER178">
        <v>13759</v>
      </c>
      <c r="ES178">
        <v>13766</v>
      </c>
      <c r="ET178">
        <v>13766</v>
      </c>
      <c r="EU178">
        <v>13774</v>
      </c>
      <c r="EV178">
        <v>13774</v>
      </c>
      <c r="EW178">
        <v>13782</v>
      </c>
      <c r="EX178">
        <v>14359</v>
      </c>
      <c r="EY178">
        <v>14359</v>
      </c>
      <c r="EZ178">
        <v>14359</v>
      </c>
      <c r="FA178">
        <v>14664</v>
      </c>
      <c r="FB178">
        <v>14694</v>
      </c>
      <c r="FC178">
        <v>14794</v>
      </c>
      <c r="FD178">
        <v>14800</v>
      </c>
      <c r="FE178">
        <v>15270</v>
      </c>
      <c r="FF178">
        <v>15370</v>
      </c>
      <c r="FG178">
        <v>15470</v>
      </c>
      <c r="FH178">
        <v>15595</v>
      </c>
    </row>
    <row r="179" spans="2:164" x14ac:dyDescent="0.35">
      <c r="B179" t="s">
        <v>267</v>
      </c>
      <c r="C179">
        <v>-6.3150000000000004</v>
      </c>
      <c r="D179">
        <v>143.9555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8</v>
      </c>
      <c r="DE179">
        <v>8</v>
      </c>
      <c r="DF179">
        <v>8</v>
      </c>
      <c r="DG179">
        <v>8</v>
      </c>
      <c r="DH179">
        <v>8</v>
      </c>
      <c r="DI179">
        <v>8</v>
      </c>
      <c r="DJ179">
        <v>8</v>
      </c>
      <c r="DK179">
        <v>8</v>
      </c>
      <c r="DL179">
        <v>8</v>
      </c>
      <c r="DM179">
        <v>8</v>
      </c>
      <c r="DN179">
        <v>8</v>
      </c>
      <c r="DO179">
        <v>8</v>
      </c>
      <c r="DP179">
        <v>8</v>
      </c>
      <c r="DQ179">
        <v>8</v>
      </c>
      <c r="DR179">
        <v>8</v>
      </c>
      <c r="DS179">
        <v>8</v>
      </c>
      <c r="DT179">
        <v>8</v>
      </c>
      <c r="DU179">
        <v>8</v>
      </c>
      <c r="DV179">
        <v>8</v>
      </c>
      <c r="DW179">
        <v>8</v>
      </c>
      <c r="DX179">
        <v>8</v>
      </c>
      <c r="DY179">
        <v>8</v>
      </c>
      <c r="DZ179">
        <v>8</v>
      </c>
      <c r="EA179">
        <v>8</v>
      </c>
      <c r="EB179">
        <v>8</v>
      </c>
      <c r="EC179">
        <v>8</v>
      </c>
      <c r="ED179">
        <v>8</v>
      </c>
      <c r="EE179">
        <v>8</v>
      </c>
      <c r="EF179">
        <v>8</v>
      </c>
      <c r="EG179">
        <v>8</v>
      </c>
      <c r="EH179">
        <v>8</v>
      </c>
      <c r="EI179">
        <v>8</v>
      </c>
      <c r="EJ179">
        <v>8</v>
      </c>
      <c r="EK179">
        <v>8</v>
      </c>
      <c r="EL179">
        <v>8</v>
      </c>
      <c r="EM179">
        <v>8</v>
      </c>
      <c r="EN179">
        <v>8</v>
      </c>
      <c r="EO179">
        <v>8</v>
      </c>
      <c r="EP179">
        <v>8</v>
      </c>
      <c r="EQ179">
        <v>8</v>
      </c>
      <c r="ER179">
        <v>8</v>
      </c>
      <c r="ES179">
        <v>8</v>
      </c>
      <c r="ET179">
        <v>8</v>
      </c>
      <c r="EU179">
        <v>8</v>
      </c>
      <c r="EV179">
        <v>8</v>
      </c>
      <c r="EW179">
        <v>8</v>
      </c>
      <c r="EX179">
        <v>8</v>
      </c>
      <c r="EY179">
        <v>8</v>
      </c>
      <c r="EZ179">
        <v>8</v>
      </c>
      <c r="FA179">
        <v>8</v>
      </c>
      <c r="FB179">
        <v>8</v>
      </c>
      <c r="FC179">
        <v>8</v>
      </c>
      <c r="FD179">
        <v>8</v>
      </c>
      <c r="FE179">
        <v>8</v>
      </c>
      <c r="FF179">
        <v>8</v>
      </c>
      <c r="FG179">
        <v>8</v>
      </c>
      <c r="FH179">
        <v>8</v>
      </c>
    </row>
    <row r="180" spans="2:164" x14ac:dyDescent="0.35">
      <c r="B180" t="s">
        <v>127</v>
      </c>
      <c r="C180">
        <v>-23.442499999999999</v>
      </c>
      <c r="D180">
        <v>-58.443800000000003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1</v>
      </c>
      <c r="BS180">
        <v>1</v>
      </c>
      <c r="BT180">
        <v>1</v>
      </c>
      <c r="BU180">
        <v>1</v>
      </c>
      <c r="BV180">
        <v>1</v>
      </c>
      <c r="BW180">
        <v>1</v>
      </c>
      <c r="BX180">
        <v>2</v>
      </c>
      <c r="BY180">
        <v>6</v>
      </c>
      <c r="BZ180">
        <v>12</v>
      </c>
      <c r="CA180">
        <v>12</v>
      </c>
      <c r="CB180">
        <v>12</v>
      </c>
      <c r="CC180">
        <v>15</v>
      </c>
      <c r="CD180">
        <v>15</v>
      </c>
      <c r="CE180">
        <v>18</v>
      </c>
      <c r="CF180">
        <v>18</v>
      </c>
      <c r="CG180">
        <v>18</v>
      </c>
      <c r="CH180">
        <v>22</v>
      </c>
      <c r="CI180">
        <v>22</v>
      </c>
      <c r="CJ180">
        <v>22</v>
      </c>
      <c r="CK180">
        <v>23</v>
      </c>
      <c r="CL180">
        <v>30</v>
      </c>
      <c r="CM180">
        <v>30</v>
      </c>
      <c r="CN180">
        <v>35</v>
      </c>
      <c r="CO180">
        <v>41</v>
      </c>
      <c r="CP180">
        <v>46</v>
      </c>
      <c r="CQ180">
        <v>53</v>
      </c>
      <c r="CR180">
        <v>62</v>
      </c>
      <c r="CS180">
        <v>67</v>
      </c>
      <c r="CT180">
        <v>78</v>
      </c>
      <c r="CU180">
        <v>85</v>
      </c>
      <c r="CV180">
        <v>85</v>
      </c>
      <c r="CW180">
        <v>93</v>
      </c>
      <c r="CX180">
        <v>102</v>
      </c>
      <c r="CY180">
        <v>102</v>
      </c>
      <c r="CZ180">
        <v>113</v>
      </c>
      <c r="DA180">
        <v>115</v>
      </c>
      <c r="DB180">
        <v>119</v>
      </c>
      <c r="DC180">
        <v>126</v>
      </c>
      <c r="DD180">
        <v>130</v>
      </c>
      <c r="DE180">
        <v>135</v>
      </c>
      <c r="DF180">
        <v>142</v>
      </c>
      <c r="DG180">
        <v>148</v>
      </c>
      <c r="DH180">
        <v>152</v>
      </c>
      <c r="DI180">
        <v>155</v>
      </c>
      <c r="DJ180">
        <v>165</v>
      </c>
      <c r="DK180">
        <v>170</v>
      </c>
      <c r="DL180">
        <v>173</v>
      </c>
      <c r="DM180">
        <v>182</v>
      </c>
      <c r="DN180">
        <v>184</v>
      </c>
      <c r="DO180">
        <v>193</v>
      </c>
      <c r="DP180">
        <v>198</v>
      </c>
      <c r="DQ180">
        <v>202</v>
      </c>
      <c r="DR180">
        <v>219</v>
      </c>
      <c r="DS180">
        <v>230</v>
      </c>
      <c r="DT180">
        <v>242</v>
      </c>
      <c r="DU180">
        <v>256</v>
      </c>
      <c r="DV180">
        <v>264</v>
      </c>
      <c r="DW180">
        <v>298</v>
      </c>
      <c r="DX180">
        <v>307</v>
      </c>
      <c r="DY180">
        <v>344</v>
      </c>
      <c r="DZ180">
        <v>382</v>
      </c>
      <c r="EA180">
        <v>392</v>
      </c>
      <c r="EB180">
        <v>402</v>
      </c>
      <c r="EC180">
        <v>413</v>
      </c>
      <c r="ED180">
        <v>466</v>
      </c>
      <c r="EE180">
        <v>477</v>
      </c>
      <c r="EF180">
        <v>488</v>
      </c>
      <c r="EG180">
        <v>498</v>
      </c>
      <c r="EH180">
        <v>511</v>
      </c>
      <c r="EI180">
        <v>511</v>
      </c>
      <c r="EJ180">
        <v>516</v>
      </c>
      <c r="EK180">
        <v>532</v>
      </c>
      <c r="EL180">
        <v>575</v>
      </c>
      <c r="EM180">
        <v>603</v>
      </c>
      <c r="EN180">
        <v>604</v>
      </c>
      <c r="EO180">
        <v>619</v>
      </c>
      <c r="EP180">
        <v>624</v>
      </c>
      <c r="EQ180">
        <v>633</v>
      </c>
      <c r="ER180">
        <v>647</v>
      </c>
      <c r="ES180">
        <v>650</v>
      </c>
      <c r="ET180">
        <v>673</v>
      </c>
      <c r="EU180">
        <v>699</v>
      </c>
      <c r="EV180">
        <v>711</v>
      </c>
      <c r="EW180">
        <v>717</v>
      </c>
      <c r="EX180">
        <v>741</v>
      </c>
      <c r="EY180">
        <v>791</v>
      </c>
      <c r="EZ180">
        <v>871</v>
      </c>
      <c r="FA180">
        <v>903</v>
      </c>
      <c r="FB180">
        <v>926</v>
      </c>
      <c r="FC180">
        <v>944</v>
      </c>
      <c r="FD180">
        <v>976</v>
      </c>
      <c r="FE180">
        <v>1013</v>
      </c>
      <c r="FF180">
        <v>1045</v>
      </c>
      <c r="FG180">
        <v>1065</v>
      </c>
      <c r="FH180">
        <v>1080</v>
      </c>
    </row>
    <row r="181" spans="2:164" x14ac:dyDescent="0.35">
      <c r="B181" t="s">
        <v>118</v>
      </c>
      <c r="C181">
        <v>-9.19</v>
      </c>
      <c r="D181">
        <v>-75.015199999999993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1</v>
      </c>
      <c r="BI181">
        <v>1</v>
      </c>
      <c r="BJ181">
        <v>1</v>
      </c>
      <c r="BK181">
        <v>1</v>
      </c>
      <c r="BL181">
        <v>1</v>
      </c>
      <c r="BM181">
        <v>1</v>
      </c>
      <c r="BN181">
        <v>1</v>
      </c>
      <c r="BO181">
        <v>1</v>
      </c>
      <c r="BP181">
        <v>1</v>
      </c>
      <c r="BQ181">
        <v>14</v>
      </c>
      <c r="BR181">
        <v>16</v>
      </c>
      <c r="BS181">
        <v>16</v>
      </c>
      <c r="BT181">
        <v>16</v>
      </c>
      <c r="BU181">
        <v>53</v>
      </c>
      <c r="BV181">
        <v>394</v>
      </c>
      <c r="BW181">
        <v>394</v>
      </c>
      <c r="BX181">
        <v>537</v>
      </c>
      <c r="BY181">
        <v>537</v>
      </c>
      <c r="BZ181">
        <v>914</v>
      </c>
      <c r="CA181">
        <v>989</v>
      </c>
      <c r="CB181">
        <v>997</v>
      </c>
      <c r="CC181">
        <v>1301</v>
      </c>
      <c r="CD181">
        <v>1333</v>
      </c>
      <c r="CE181">
        <v>1438</v>
      </c>
      <c r="CF181">
        <v>1569</v>
      </c>
      <c r="CG181">
        <v>1739</v>
      </c>
      <c r="CH181">
        <v>1798</v>
      </c>
      <c r="CI181">
        <v>2642</v>
      </c>
      <c r="CJ181">
        <v>2869</v>
      </c>
      <c r="CK181">
        <v>3108</v>
      </c>
      <c r="CL181">
        <v>6120</v>
      </c>
      <c r="CM181">
        <v>6541</v>
      </c>
      <c r="CN181">
        <v>6684</v>
      </c>
      <c r="CO181">
        <v>6811</v>
      </c>
      <c r="CP181">
        <v>6968</v>
      </c>
      <c r="CQ181">
        <v>6982</v>
      </c>
      <c r="CR181">
        <v>7027</v>
      </c>
      <c r="CS181">
        <v>7422</v>
      </c>
      <c r="CT181">
        <v>7496</v>
      </c>
      <c r="CU181">
        <v>7797</v>
      </c>
      <c r="CV181">
        <v>8088</v>
      </c>
      <c r="CW181">
        <v>8425</v>
      </c>
      <c r="CX181">
        <v>9179</v>
      </c>
      <c r="CY181">
        <v>10037</v>
      </c>
      <c r="CZ181">
        <v>10405</v>
      </c>
      <c r="DA181">
        <v>11129</v>
      </c>
      <c r="DB181">
        <v>12434</v>
      </c>
      <c r="DC181">
        <v>13550</v>
      </c>
      <c r="DD181">
        <v>14427</v>
      </c>
      <c r="DE181">
        <v>15413</v>
      </c>
      <c r="DF181">
        <v>17527</v>
      </c>
      <c r="DG181">
        <v>18388</v>
      </c>
      <c r="DH181">
        <v>19012</v>
      </c>
      <c r="DI181">
        <v>20246</v>
      </c>
      <c r="DJ181">
        <v>21349</v>
      </c>
      <c r="DK181">
        <v>22406</v>
      </c>
      <c r="DL181">
        <v>23324</v>
      </c>
      <c r="DM181">
        <v>24324</v>
      </c>
      <c r="DN181">
        <v>25151</v>
      </c>
      <c r="DO181">
        <v>27147</v>
      </c>
      <c r="DP181">
        <v>28272</v>
      </c>
      <c r="DQ181">
        <v>28621</v>
      </c>
      <c r="DR181">
        <v>30306</v>
      </c>
      <c r="DS181">
        <v>36524</v>
      </c>
      <c r="DT181">
        <v>41968</v>
      </c>
      <c r="DU181">
        <v>43587</v>
      </c>
      <c r="DV181">
        <v>44848</v>
      </c>
      <c r="DW181">
        <v>47915</v>
      </c>
      <c r="DX181">
        <v>49795</v>
      </c>
      <c r="DY181">
        <v>50949</v>
      </c>
      <c r="DZ181">
        <v>52906</v>
      </c>
      <c r="EA181">
        <v>56169</v>
      </c>
      <c r="EB181">
        <v>59442</v>
      </c>
      <c r="EC181">
        <v>62791</v>
      </c>
      <c r="ED181">
        <v>66447</v>
      </c>
      <c r="EE181">
        <v>67208</v>
      </c>
      <c r="EF181">
        <v>68507</v>
      </c>
      <c r="EG181">
        <v>69257</v>
      </c>
      <c r="EH181">
        <v>72319</v>
      </c>
      <c r="EI181">
        <v>76228</v>
      </c>
      <c r="EJ181">
        <v>79214</v>
      </c>
      <c r="EK181">
        <v>82731</v>
      </c>
      <c r="EL181">
        <v>86219</v>
      </c>
      <c r="EM181">
        <v>89556</v>
      </c>
      <c r="EN181">
        <v>92929</v>
      </c>
      <c r="EO181">
        <v>98031</v>
      </c>
      <c r="EP181">
        <v>102429</v>
      </c>
      <c r="EQ181">
        <v>107133</v>
      </c>
      <c r="ER181">
        <v>111724</v>
      </c>
      <c r="ES181">
        <v>115579</v>
      </c>
      <c r="ET181">
        <v>119409</v>
      </c>
      <c r="EU181">
        <v>125205</v>
      </c>
      <c r="EV181">
        <v>128622</v>
      </c>
      <c r="EW181">
        <v>131190</v>
      </c>
      <c r="EX181">
        <v>135520</v>
      </c>
      <c r="EY181">
        <v>143017</v>
      </c>
      <c r="EZ181">
        <v>141967</v>
      </c>
      <c r="FA181">
        <v>145320</v>
      </c>
      <c r="FB181">
        <v>148437</v>
      </c>
      <c r="FC181">
        <v>151589</v>
      </c>
      <c r="FD181">
        <v>151225</v>
      </c>
      <c r="FE181">
        <v>159806</v>
      </c>
      <c r="FF181">
        <v>164024</v>
      </c>
      <c r="FG181">
        <v>167998</v>
      </c>
      <c r="FH181">
        <v>171159</v>
      </c>
    </row>
    <row r="182" spans="2:164" x14ac:dyDescent="0.35">
      <c r="B182" t="s">
        <v>50</v>
      </c>
      <c r="C182">
        <v>13</v>
      </c>
      <c r="D182">
        <v>122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1</v>
      </c>
      <c r="AA182">
        <v>1</v>
      </c>
      <c r="AB182">
        <v>1</v>
      </c>
      <c r="AC182">
        <v>1</v>
      </c>
      <c r="AD182">
        <v>1</v>
      </c>
      <c r="AE182">
        <v>1</v>
      </c>
      <c r="AF182">
        <v>1</v>
      </c>
      <c r="AG182">
        <v>1</v>
      </c>
      <c r="AH182">
        <v>1</v>
      </c>
      <c r="AI182">
        <v>1</v>
      </c>
      <c r="AJ182">
        <v>1</v>
      </c>
      <c r="AK182">
        <v>1</v>
      </c>
      <c r="AL182">
        <v>1</v>
      </c>
      <c r="AM182">
        <v>1</v>
      </c>
      <c r="AN182">
        <v>1</v>
      </c>
      <c r="AO182">
        <v>1</v>
      </c>
      <c r="AP182">
        <v>1</v>
      </c>
      <c r="AQ182">
        <v>1</v>
      </c>
      <c r="AR182">
        <v>1</v>
      </c>
      <c r="AS182">
        <v>1</v>
      </c>
      <c r="AT182">
        <v>1</v>
      </c>
      <c r="AU182">
        <v>1</v>
      </c>
      <c r="AV182">
        <v>1</v>
      </c>
      <c r="AW182">
        <v>1</v>
      </c>
      <c r="AX182">
        <v>1</v>
      </c>
      <c r="AY182">
        <v>1</v>
      </c>
      <c r="AZ182">
        <v>1</v>
      </c>
      <c r="BA182">
        <v>2</v>
      </c>
      <c r="BB182">
        <v>2</v>
      </c>
      <c r="BC182">
        <v>2</v>
      </c>
      <c r="BD182">
        <v>2</v>
      </c>
      <c r="BE182">
        <v>2</v>
      </c>
      <c r="BF182">
        <v>2</v>
      </c>
      <c r="BG182">
        <v>2</v>
      </c>
      <c r="BH182">
        <v>5</v>
      </c>
      <c r="BI182">
        <v>5</v>
      </c>
      <c r="BJ182">
        <v>8</v>
      </c>
      <c r="BK182">
        <v>8</v>
      </c>
      <c r="BL182">
        <v>13</v>
      </c>
      <c r="BM182">
        <v>17</v>
      </c>
      <c r="BN182">
        <v>17</v>
      </c>
      <c r="BO182">
        <v>20</v>
      </c>
      <c r="BP182">
        <v>26</v>
      </c>
      <c r="BQ182">
        <v>28</v>
      </c>
      <c r="BR182">
        <v>31</v>
      </c>
      <c r="BS182">
        <v>35</v>
      </c>
      <c r="BT182">
        <v>42</v>
      </c>
      <c r="BU182">
        <v>42</v>
      </c>
      <c r="BV182">
        <v>49</v>
      </c>
      <c r="BW182">
        <v>50</v>
      </c>
      <c r="BX182">
        <v>51</v>
      </c>
      <c r="BY182">
        <v>52</v>
      </c>
      <c r="BZ182">
        <v>57</v>
      </c>
      <c r="CA182">
        <v>64</v>
      </c>
      <c r="CB182">
        <v>73</v>
      </c>
      <c r="CC182">
        <v>84</v>
      </c>
      <c r="CD182">
        <v>96</v>
      </c>
      <c r="CE182">
        <v>124</v>
      </c>
      <c r="CF182">
        <v>140</v>
      </c>
      <c r="CG182">
        <v>157</v>
      </c>
      <c r="CH182">
        <v>197</v>
      </c>
      <c r="CI182">
        <v>242</v>
      </c>
      <c r="CJ182">
        <v>295</v>
      </c>
      <c r="CK182">
        <v>353</v>
      </c>
      <c r="CL182">
        <v>435</v>
      </c>
      <c r="CM182">
        <v>487</v>
      </c>
      <c r="CN182">
        <v>516</v>
      </c>
      <c r="CO182">
        <v>572</v>
      </c>
      <c r="CP182">
        <v>613</v>
      </c>
      <c r="CQ182">
        <v>654</v>
      </c>
      <c r="CR182">
        <v>693</v>
      </c>
      <c r="CS182">
        <v>722</v>
      </c>
      <c r="CT182">
        <v>762</v>
      </c>
      <c r="CU182">
        <v>792</v>
      </c>
      <c r="CV182">
        <v>862</v>
      </c>
      <c r="CW182">
        <v>932</v>
      </c>
      <c r="CX182">
        <v>975</v>
      </c>
      <c r="CY182">
        <v>1023</v>
      </c>
      <c r="CZ182">
        <v>1043</v>
      </c>
      <c r="DA182">
        <v>1084</v>
      </c>
      <c r="DB182">
        <v>1124</v>
      </c>
      <c r="DC182">
        <v>1214</v>
      </c>
      <c r="DD182">
        <v>1315</v>
      </c>
      <c r="DE182">
        <v>1408</v>
      </c>
      <c r="DF182">
        <v>1506</v>
      </c>
      <c r="DG182">
        <v>1618</v>
      </c>
      <c r="DH182">
        <v>1734</v>
      </c>
      <c r="DI182">
        <v>1842</v>
      </c>
      <c r="DJ182">
        <v>1924</v>
      </c>
      <c r="DK182">
        <v>1999</v>
      </c>
      <c r="DL182">
        <v>2106</v>
      </c>
      <c r="DM182">
        <v>2251</v>
      </c>
      <c r="DN182">
        <v>2337</v>
      </c>
      <c r="DO182">
        <v>2460</v>
      </c>
      <c r="DP182">
        <v>2561</v>
      </c>
      <c r="DQ182">
        <v>2635</v>
      </c>
      <c r="DR182">
        <v>2729</v>
      </c>
      <c r="DS182">
        <v>2843</v>
      </c>
      <c r="DT182">
        <v>2932</v>
      </c>
      <c r="DU182">
        <v>3000</v>
      </c>
      <c r="DV182">
        <v>3092</v>
      </c>
      <c r="DW182">
        <v>3177</v>
      </c>
      <c r="DX182">
        <v>3249</v>
      </c>
      <c r="DY182">
        <v>3323</v>
      </c>
      <c r="DZ182">
        <v>3412</v>
      </c>
      <c r="EA182">
        <v>3506</v>
      </c>
      <c r="EB182">
        <v>3598</v>
      </c>
      <c r="EC182">
        <v>3720</v>
      </c>
      <c r="ED182">
        <v>3808</v>
      </c>
      <c r="EE182">
        <v>3909</v>
      </c>
      <c r="EF182">
        <v>3979</v>
      </c>
      <c r="EG182">
        <v>4063</v>
      </c>
      <c r="EH182">
        <v>4153</v>
      </c>
      <c r="EI182">
        <v>4248</v>
      </c>
      <c r="EJ182">
        <v>4330</v>
      </c>
      <c r="EK182">
        <v>4441</v>
      </c>
      <c r="EL182">
        <v>4530</v>
      </c>
      <c r="EM182">
        <v>4637</v>
      </c>
      <c r="EN182">
        <v>4736</v>
      </c>
      <c r="EO182">
        <v>4895</v>
      </c>
      <c r="EP182">
        <v>5165</v>
      </c>
      <c r="EQ182">
        <v>5454</v>
      </c>
      <c r="ER182">
        <v>5706</v>
      </c>
      <c r="ES182">
        <v>5954</v>
      </c>
      <c r="ET182">
        <v>6252</v>
      </c>
      <c r="EU182">
        <v>6552</v>
      </c>
      <c r="EV182">
        <v>6820</v>
      </c>
      <c r="EW182">
        <v>7090</v>
      </c>
      <c r="EX182">
        <v>7378</v>
      </c>
      <c r="EY182">
        <v>7650</v>
      </c>
      <c r="EZ182">
        <v>7893</v>
      </c>
      <c r="FA182">
        <v>8143</v>
      </c>
      <c r="FB182">
        <v>8442</v>
      </c>
      <c r="FC182">
        <v>8656</v>
      </c>
      <c r="FD182">
        <v>8910</v>
      </c>
      <c r="FE182">
        <v>9182</v>
      </c>
      <c r="FF182">
        <v>9430</v>
      </c>
      <c r="FG182">
        <v>9686</v>
      </c>
      <c r="FH182">
        <v>9956</v>
      </c>
    </row>
    <row r="183" spans="2:164" x14ac:dyDescent="0.35">
      <c r="B183" t="s">
        <v>109</v>
      </c>
      <c r="C183">
        <v>51.919400000000003</v>
      </c>
      <c r="D183">
        <v>19.145099999999999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13</v>
      </c>
      <c r="BH183">
        <v>13</v>
      </c>
      <c r="BI183">
        <v>13</v>
      </c>
      <c r="BJ183">
        <v>1</v>
      </c>
      <c r="BK183">
        <v>1</v>
      </c>
      <c r="BL183">
        <v>1</v>
      </c>
      <c r="BM183">
        <v>1</v>
      </c>
      <c r="BN183">
        <v>1</v>
      </c>
      <c r="BO183">
        <v>1</v>
      </c>
      <c r="BP183">
        <v>7</v>
      </c>
      <c r="BQ183">
        <v>7</v>
      </c>
      <c r="BR183">
        <v>7</v>
      </c>
      <c r="BS183">
        <v>7</v>
      </c>
      <c r="BT183">
        <v>7</v>
      </c>
      <c r="BU183">
        <v>7</v>
      </c>
      <c r="BV183">
        <v>7</v>
      </c>
      <c r="BW183">
        <v>47</v>
      </c>
      <c r="BX183">
        <v>56</v>
      </c>
      <c r="BY183">
        <v>56</v>
      </c>
      <c r="BZ183">
        <v>116</v>
      </c>
      <c r="CA183">
        <v>134</v>
      </c>
      <c r="CB183">
        <v>162</v>
      </c>
      <c r="CC183">
        <v>191</v>
      </c>
      <c r="CD183">
        <v>222</v>
      </c>
      <c r="CE183">
        <v>284</v>
      </c>
      <c r="CF183">
        <v>318</v>
      </c>
      <c r="CG183">
        <v>375</v>
      </c>
      <c r="CH183">
        <v>439</v>
      </c>
      <c r="CI183">
        <v>487</v>
      </c>
      <c r="CJ183">
        <v>618</v>
      </c>
      <c r="CK183">
        <v>668</v>
      </c>
      <c r="CL183">
        <v>774</v>
      </c>
      <c r="CM183">
        <v>866</v>
      </c>
      <c r="CN183">
        <v>981</v>
      </c>
      <c r="CO183">
        <v>1040</v>
      </c>
      <c r="CP183">
        <v>1133</v>
      </c>
      <c r="CQ183">
        <v>1297</v>
      </c>
      <c r="CR183">
        <v>1513</v>
      </c>
      <c r="CS183">
        <v>1740</v>
      </c>
      <c r="CT183">
        <v>1944</v>
      </c>
      <c r="CU183">
        <v>2126</v>
      </c>
      <c r="CV183">
        <v>2265</v>
      </c>
      <c r="CW183">
        <v>2466</v>
      </c>
      <c r="CX183">
        <v>2655</v>
      </c>
      <c r="CY183">
        <v>3025</v>
      </c>
      <c r="CZ183">
        <v>3236</v>
      </c>
      <c r="DA183">
        <v>3491</v>
      </c>
      <c r="DB183">
        <v>3762</v>
      </c>
      <c r="DC183">
        <v>3945</v>
      </c>
      <c r="DD183">
        <v>4095</v>
      </c>
      <c r="DE183">
        <v>4280</v>
      </c>
      <c r="DF183">
        <v>4655</v>
      </c>
      <c r="DG183">
        <v>4862</v>
      </c>
      <c r="DH183">
        <v>5184</v>
      </c>
      <c r="DI183">
        <v>5437</v>
      </c>
      <c r="DJ183">
        <v>5698</v>
      </c>
      <c r="DK183">
        <v>5816</v>
      </c>
      <c r="DL183">
        <v>6131</v>
      </c>
      <c r="DM183">
        <v>6410</v>
      </c>
      <c r="DN183">
        <v>6696</v>
      </c>
      <c r="DO183">
        <v>6918</v>
      </c>
      <c r="DP183">
        <v>7175</v>
      </c>
      <c r="DQ183">
        <v>7451</v>
      </c>
      <c r="DR183">
        <v>7628</v>
      </c>
      <c r="DS183">
        <v>7903</v>
      </c>
      <c r="DT183">
        <v>8183</v>
      </c>
      <c r="DU183">
        <v>8452</v>
      </c>
      <c r="DV183">
        <v>8731</v>
      </c>
      <c r="DW183">
        <v>8977</v>
      </c>
      <c r="DX183">
        <v>9194</v>
      </c>
      <c r="DY183">
        <v>9276</v>
      </c>
      <c r="DZ183">
        <v>10020</v>
      </c>
      <c r="EA183">
        <v>10330</v>
      </c>
      <c r="EB183">
        <v>10560</v>
      </c>
      <c r="EC183">
        <v>10692</v>
      </c>
      <c r="ED183">
        <v>11016</v>
      </c>
      <c r="EE183">
        <v>11271</v>
      </c>
      <c r="EF183">
        <v>11449</v>
      </c>
      <c r="EG183">
        <v>11726</v>
      </c>
      <c r="EH183">
        <v>12014</v>
      </c>
      <c r="EI183">
        <v>12227</v>
      </c>
      <c r="EJ183">
        <v>12410</v>
      </c>
      <c r="EK183">
        <v>12641</v>
      </c>
      <c r="EL183">
        <v>12855</v>
      </c>
      <c r="EM183">
        <v>12998</v>
      </c>
      <c r="EN183">
        <v>13196</v>
      </c>
      <c r="EO183">
        <v>13411</v>
      </c>
      <c r="EP183">
        <v>13696</v>
      </c>
      <c r="EQ183">
        <v>13805</v>
      </c>
      <c r="ER183">
        <v>14104</v>
      </c>
      <c r="ES183">
        <v>14226</v>
      </c>
      <c r="ET183">
        <v>14383</v>
      </c>
      <c r="EU183">
        <v>14654</v>
      </c>
      <c r="EV183">
        <v>14921</v>
      </c>
      <c r="EW183">
        <v>15317</v>
      </c>
      <c r="EX183">
        <v>15698</v>
      </c>
      <c r="EY183">
        <v>16181</v>
      </c>
      <c r="EZ183">
        <v>16683</v>
      </c>
      <c r="FA183">
        <v>17076</v>
      </c>
      <c r="FB183">
        <v>17573</v>
      </c>
      <c r="FC183">
        <v>18134</v>
      </c>
      <c r="FD183">
        <v>18654</v>
      </c>
      <c r="FE183">
        <v>19218</v>
      </c>
      <c r="FF183">
        <v>19972</v>
      </c>
      <c r="FG183">
        <v>20548</v>
      </c>
      <c r="FH183">
        <v>20897</v>
      </c>
    </row>
    <row r="184" spans="2:164" x14ac:dyDescent="0.35">
      <c r="B184" t="s">
        <v>95</v>
      </c>
      <c r="C184">
        <v>39.399900000000002</v>
      </c>
      <c r="D184">
        <v>-8.2245000000000008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1</v>
      </c>
      <c r="BE184">
        <v>2</v>
      </c>
      <c r="BF184">
        <v>2</v>
      </c>
      <c r="BG184">
        <v>3</v>
      </c>
      <c r="BH184">
        <v>3</v>
      </c>
      <c r="BI184">
        <v>3</v>
      </c>
      <c r="BJ184">
        <v>3</v>
      </c>
      <c r="BK184">
        <v>5</v>
      </c>
      <c r="BL184">
        <v>5</v>
      </c>
      <c r="BM184">
        <v>5</v>
      </c>
      <c r="BN184">
        <v>5</v>
      </c>
      <c r="BO184">
        <v>22</v>
      </c>
      <c r="BP184">
        <v>22</v>
      </c>
      <c r="BQ184">
        <v>43</v>
      </c>
      <c r="BR184">
        <v>43</v>
      </c>
      <c r="BS184">
        <v>43</v>
      </c>
      <c r="BT184">
        <v>43</v>
      </c>
      <c r="BU184">
        <v>43</v>
      </c>
      <c r="BV184">
        <v>43</v>
      </c>
      <c r="BW184">
        <v>43</v>
      </c>
      <c r="BX184">
        <v>68</v>
      </c>
      <c r="BY184">
        <v>68</v>
      </c>
      <c r="BZ184">
        <v>75</v>
      </c>
      <c r="CA184">
        <v>75</v>
      </c>
      <c r="CB184">
        <v>140</v>
      </c>
      <c r="CC184">
        <v>184</v>
      </c>
      <c r="CD184">
        <v>196</v>
      </c>
      <c r="CE184">
        <v>205</v>
      </c>
      <c r="CF184">
        <v>233</v>
      </c>
      <c r="CG184">
        <v>266</v>
      </c>
      <c r="CH184">
        <v>277</v>
      </c>
      <c r="CI184">
        <v>277</v>
      </c>
      <c r="CJ184">
        <v>347</v>
      </c>
      <c r="CK184">
        <v>383</v>
      </c>
      <c r="CL184">
        <v>493</v>
      </c>
      <c r="CM184">
        <v>519</v>
      </c>
      <c r="CN184">
        <v>610</v>
      </c>
      <c r="CO184">
        <v>610</v>
      </c>
      <c r="CP184">
        <v>610</v>
      </c>
      <c r="CQ184">
        <v>917</v>
      </c>
      <c r="CR184">
        <v>1143</v>
      </c>
      <c r="CS184">
        <v>1201</v>
      </c>
      <c r="CT184">
        <v>1228</v>
      </c>
      <c r="CU184">
        <v>1277</v>
      </c>
      <c r="CV184">
        <v>1329</v>
      </c>
      <c r="CW184">
        <v>1357</v>
      </c>
      <c r="CX184">
        <v>1389</v>
      </c>
      <c r="CY184">
        <v>1470</v>
      </c>
      <c r="CZ184">
        <v>1519</v>
      </c>
      <c r="DA184">
        <v>1647</v>
      </c>
      <c r="DB184">
        <v>1671</v>
      </c>
      <c r="DC184">
        <v>1689</v>
      </c>
      <c r="DD184">
        <v>1712</v>
      </c>
      <c r="DE184">
        <v>1743</v>
      </c>
      <c r="DF184">
        <v>2076</v>
      </c>
      <c r="DG184">
        <v>2258</v>
      </c>
      <c r="DH184">
        <v>2422</v>
      </c>
      <c r="DI184">
        <v>2499</v>
      </c>
      <c r="DJ184">
        <v>2549</v>
      </c>
      <c r="DK184">
        <v>2549</v>
      </c>
      <c r="DL184">
        <v>3013</v>
      </c>
      <c r="DM184">
        <v>3182</v>
      </c>
      <c r="DN184">
        <v>3198</v>
      </c>
      <c r="DO184">
        <v>3328</v>
      </c>
      <c r="DP184">
        <v>3822</v>
      </c>
      <c r="DQ184">
        <v>4636</v>
      </c>
      <c r="DR184">
        <v>6430</v>
      </c>
      <c r="DS184">
        <v>6431</v>
      </c>
      <c r="DT184">
        <v>6452</v>
      </c>
      <c r="DU184">
        <v>6452</v>
      </c>
      <c r="DV184">
        <v>7590</v>
      </c>
      <c r="DW184">
        <v>7705</v>
      </c>
      <c r="DX184">
        <v>17549</v>
      </c>
      <c r="DY184">
        <v>17822</v>
      </c>
      <c r="DZ184">
        <v>18096</v>
      </c>
      <c r="EA184">
        <v>18349</v>
      </c>
      <c r="EB184">
        <v>18637</v>
      </c>
      <c r="EC184">
        <v>18911</v>
      </c>
      <c r="ED184">
        <v>19186</v>
      </c>
      <c r="EE184">
        <v>19409</v>
      </c>
      <c r="EF184">
        <v>19552</v>
      </c>
      <c r="EG184">
        <v>19869</v>
      </c>
      <c r="EH184">
        <v>20079</v>
      </c>
      <c r="EI184">
        <v>20323</v>
      </c>
      <c r="EJ184">
        <v>20526</v>
      </c>
      <c r="EK184">
        <v>20807</v>
      </c>
      <c r="EL184">
        <v>20995</v>
      </c>
      <c r="EM184">
        <v>21156</v>
      </c>
      <c r="EN184">
        <v>21339</v>
      </c>
      <c r="EO184">
        <v>21742</v>
      </c>
      <c r="EP184">
        <v>22002</v>
      </c>
      <c r="EQ184">
        <v>22200</v>
      </c>
      <c r="ER184">
        <v>22438</v>
      </c>
      <c r="ES184">
        <v>22669</v>
      </c>
      <c r="ET184">
        <v>22852</v>
      </c>
      <c r="EU184">
        <v>23212</v>
      </c>
      <c r="EV184">
        <v>23580</v>
      </c>
      <c r="EW184">
        <v>24010</v>
      </c>
      <c r="EX184">
        <v>24477</v>
      </c>
      <c r="EY184">
        <v>24906</v>
      </c>
      <c r="EZ184">
        <v>25376</v>
      </c>
      <c r="FA184">
        <v>25548</v>
      </c>
      <c r="FB184">
        <v>25829</v>
      </c>
      <c r="FC184">
        <v>26083</v>
      </c>
      <c r="FD184">
        <v>26382</v>
      </c>
      <c r="FE184">
        <v>26633</v>
      </c>
      <c r="FF184">
        <v>26864</v>
      </c>
      <c r="FG184">
        <v>27066</v>
      </c>
      <c r="FH184">
        <v>27205</v>
      </c>
    </row>
    <row r="185" spans="2:164" x14ac:dyDescent="0.35">
      <c r="B185" t="s">
        <v>89</v>
      </c>
      <c r="C185">
        <v>25.354800000000001</v>
      </c>
      <c r="D185">
        <v>51.183900000000001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4</v>
      </c>
      <c r="BF185">
        <v>4</v>
      </c>
      <c r="BG185">
        <v>4</v>
      </c>
      <c r="BH185">
        <v>4</v>
      </c>
      <c r="BI185">
        <v>4</v>
      </c>
      <c r="BJ185">
        <v>4</v>
      </c>
      <c r="BK185">
        <v>10</v>
      </c>
      <c r="BL185">
        <v>27</v>
      </c>
      <c r="BM185">
        <v>33</v>
      </c>
      <c r="BN185">
        <v>33</v>
      </c>
      <c r="BO185">
        <v>41</v>
      </c>
      <c r="BP185">
        <v>41</v>
      </c>
      <c r="BQ185">
        <v>43</v>
      </c>
      <c r="BR185">
        <v>43</v>
      </c>
      <c r="BS185">
        <v>45</v>
      </c>
      <c r="BT185">
        <v>48</v>
      </c>
      <c r="BU185">
        <v>51</v>
      </c>
      <c r="BV185">
        <v>62</v>
      </c>
      <c r="BW185">
        <v>71</v>
      </c>
      <c r="BX185">
        <v>72</v>
      </c>
      <c r="BY185">
        <v>93</v>
      </c>
      <c r="BZ185">
        <v>109</v>
      </c>
      <c r="CA185">
        <v>123</v>
      </c>
      <c r="CB185">
        <v>131</v>
      </c>
      <c r="CC185">
        <v>150</v>
      </c>
      <c r="CD185">
        <v>178</v>
      </c>
      <c r="CE185">
        <v>206</v>
      </c>
      <c r="CF185">
        <v>227</v>
      </c>
      <c r="CG185">
        <v>247</v>
      </c>
      <c r="CH185">
        <v>275</v>
      </c>
      <c r="CI185">
        <v>334</v>
      </c>
      <c r="CJ185">
        <v>373</v>
      </c>
      <c r="CK185">
        <v>406</v>
      </c>
      <c r="CL185">
        <v>415</v>
      </c>
      <c r="CM185">
        <v>464</v>
      </c>
      <c r="CN185">
        <v>510</v>
      </c>
      <c r="CO185">
        <v>518</v>
      </c>
      <c r="CP185">
        <v>555</v>
      </c>
      <c r="CQ185">
        <v>614</v>
      </c>
      <c r="CR185">
        <v>689</v>
      </c>
      <c r="CS185">
        <v>750</v>
      </c>
      <c r="CT185">
        <v>809</v>
      </c>
      <c r="CU185">
        <v>929</v>
      </c>
      <c r="CV185">
        <v>1012</v>
      </c>
      <c r="CW185">
        <v>1066</v>
      </c>
      <c r="CX185">
        <v>1134</v>
      </c>
      <c r="CY185">
        <v>1243</v>
      </c>
      <c r="CZ185">
        <v>1372</v>
      </c>
      <c r="DA185">
        <v>1436</v>
      </c>
      <c r="DB185">
        <v>1534</v>
      </c>
      <c r="DC185">
        <v>1664</v>
      </c>
      <c r="DD185">
        <v>1810</v>
      </c>
      <c r="DE185">
        <v>1924</v>
      </c>
      <c r="DF185">
        <v>2070</v>
      </c>
      <c r="DG185">
        <v>2286</v>
      </c>
      <c r="DH185">
        <v>2370</v>
      </c>
      <c r="DI185">
        <v>2449</v>
      </c>
      <c r="DJ185">
        <v>2753</v>
      </c>
      <c r="DK185">
        <v>2840</v>
      </c>
      <c r="DL185">
        <v>3019</v>
      </c>
      <c r="DM185">
        <v>3143</v>
      </c>
      <c r="DN185">
        <v>3356</v>
      </c>
      <c r="DO185">
        <v>3546</v>
      </c>
      <c r="DP185">
        <v>3788</v>
      </c>
      <c r="DQ185">
        <v>4370</v>
      </c>
      <c r="DR185">
        <v>4899</v>
      </c>
      <c r="DS185">
        <v>5634</v>
      </c>
      <c r="DT185">
        <v>6600</v>
      </c>
      <c r="DU185">
        <v>7288</v>
      </c>
      <c r="DV185">
        <v>7893</v>
      </c>
      <c r="DW185">
        <v>8513</v>
      </c>
      <c r="DX185">
        <v>9170</v>
      </c>
      <c r="DY185">
        <v>10363</v>
      </c>
      <c r="DZ185">
        <v>11844</v>
      </c>
      <c r="EA185">
        <v>13283</v>
      </c>
      <c r="EB185">
        <v>15399</v>
      </c>
      <c r="EC185">
        <v>20604</v>
      </c>
      <c r="ED185">
        <v>25839</v>
      </c>
      <c r="EE185">
        <v>30290</v>
      </c>
      <c r="EF185">
        <v>33437</v>
      </c>
      <c r="EG185">
        <v>36036</v>
      </c>
      <c r="EH185">
        <v>37542</v>
      </c>
      <c r="EI185">
        <v>39468</v>
      </c>
      <c r="EJ185">
        <v>40935</v>
      </c>
      <c r="EK185">
        <v>42527</v>
      </c>
      <c r="EL185">
        <v>44338</v>
      </c>
      <c r="EM185">
        <v>45935</v>
      </c>
      <c r="EN185">
        <v>47569</v>
      </c>
      <c r="EO185">
        <v>49413</v>
      </c>
      <c r="EP185">
        <v>51331</v>
      </c>
      <c r="EQ185">
        <v>53296</v>
      </c>
      <c r="ER185">
        <v>55252</v>
      </c>
      <c r="ES185">
        <v>56898</v>
      </c>
      <c r="ET185">
        <v>58681</v>
      </c>
      <c r="EU185">
        <v>60461</v>
      </c>
      <c r="EV185">
        <v>62172</v>
      </c>
      <c r="EW185">
        <v>63642</v>
      </c>
      <c r="EX185">
        <v>65409</v>
      </c>
      <c r="EY185">
        <v>66763</v>
      </c>
      <c r="EZ185">
        <v>68319</v>
      </c>
      <c r="FA185">
        <v>69956</v>
      </c>
      <c r="FB185">
        <v>71501</v>
      </c>
      <c r="FC185">
        <v>73083</v>
      </c>
      <c r="FD185">
        <v>74544</v>
      </c>
      <c r="FE185">
        <v>76072</v>
      </c>
      <c r="FF185">
        <v>77225</v>
      </c>
      <c r="FG185">
        <v>78702</v>
      </c>
      <c r="FH185">
        <v>80170</v>
      </c>
    </row>
    <row r="186" spans="2:164" x14ac:dyDescent="0.35">
      <c r="B186" t="s">
        <v>75</v>
      </c>
      <c r="C186">
        <v>45.943199999999997</v>
      </c>
      <c r="D186">
        <v>24.966799999999999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1</v>
      </c>
      <c r="AV186">
        <v>1</v>
      </c>
      <c r="AW186">
        <v>1</v>
      </c>
      <c r="AX186">
        <v>3</v>
      </c>
      <c r="AY186">
        <v>3</v>
      </c>
      <c r="AZ186">
        <v>3</v>
      </c>
      <c r="BA186">
        <v>3</v>
      </c>
      <c r="BB186">
        <v>6</v>
      </c>
      <c r="BC186">
        <v>6</v>
      </c>
      <c r="BD186">
        <v>7</v>
      </c>
      <c r="BE186">
        <v>9</v>
      </c>
      <c r="BF186">
        <v>9</v>
      </c>
      <c r="BG186">
        <v>9</v>
      </c>
      <c r="BH186">
        <v>16</v>
      </c>
      <c r="BI186">
        <v>19</v>
      </c>
      <c r="BJ186">
        <v>25</v>
      </c>
      <c r="BK186">
        <v>25</v>
      </c>
      <c r="BL186">
        <v>52</v>
      </c>
      <c r="BM186">
        <v>64</v>
      </c>
      <c r="BN186">
        <v>64</v>
      </c>
      <c r="BO186">
        <v>79</v>
      </c>
      <c r="BP186">
        <v>86</v>
      </c>
      <c r="BQ186">
        <v>94</v>
      </c>
      <c r="BR186">
        <v>115</v>
      </c>
      <c r="BS186">
        <v>139</v>
      </c>
      <c r="BT186">
        <v>206</v>
      </c>
      <c r="BU186">
        <v>209</v>
      </c>
      <c r="BV186">
        <v>220</v>
      </c>
      <c r="BW186">
        <v>252</v>
      </c>
      <c r="BX186">
        <v>267</v>
      </c>
      <c r="BY186">
        <v>283</v>
      </c>
      <c r="BZ186">
        <v>329</v>
      </c>
      <c r="CA186">
        <v>374</v>
      </c>
      <c r="CB186">
        <v>406</v>
      </c>
      <c r="CC186">
        <v>460</v>
      </c>
      <c r="CD186">
        <v>528</v>
      </c>
      <c r="CE186">
        <v>647</v>
      </c>
      <c r="CF186">
        <v>729</v>
      </c>
      <c r="CG186">
        <v>758</v>
      </c>
      <c r="CH186">
        <v>852</v>
      </c>
      <c r="CI186">
        <v>914</v>
      </c>
      <c r="CJ186">
        <v>1051</v>
      </c>
      <c r="CK186">
        <v>1217</v>
      </c>
      <c r="CL186">
        <v>1357</v>
      </c>
      <c r="CM186">
        <v>1508</v>
      </c>
      <c r="CN186">
        <v>1730</v>
      </c>
      <c r="CO186">
        <v>1892</v>
      </c>
      <c r="CP186">
        <v>2017</v>
      </c>
      <c r="CQ186">
        <v>2153</v>
      </c>
      <c r="CR186">
        <v>2406</v>
      </c>
      <c r="CS186">
        <v>2478</v>
      </c>
      <c r="CT186">
        <v>2817</v>
      </c>
      <c r="CU186">
        <v>2890</v>
      </c>
      <c r="CV186">
        <v>3054</v>
      </c>
      <c r="CW186">
        <v>3141</v>
      </c>
      <c r="CX186">
        <v>3404</v>
      </c>
      <c r="CY186">
        <v>3569</v>
      </c>
      <c r="CZ186">
        <v>4017</v>
      </c>
      <c r="DA186">
        <v>4328</v>
      </c>
      <c r="DB186">
        <v>4547</v>
      </c>
      <c r="DC186">
        <v>4869</v>
      </c>
      <c r="DD186">
        <v>5269</v>
      </c>
      <c r="DE186">
        <v>5454</v>
      </c>
      <c r="DF186">
        <v>5788</v>
      </c>
      <c r="DG186">
        <v>6144</v>
      </c>
      <c r="DH186">
        <v>6423</v>
      </c>
      <c r="DI186">
        <v>6912</v>
      </c>
      <c r="DJ186">
        <v>7051</v>
      </c>
      <c r="DK186">
        <v>7245</v>
      </c>
      <c r="DL186">
        <v>7685</v>
      </c>
      <c r="DM186">
        <v>7961</v>
      </c>
      <c r="DN186">
        <v>9053</v>
      </c>
      <c r="DO186">
        <v>9370</v>
      </c>
      <c r="DP186">
        <v>9574</v>
      </c>
      <c r="DQ186">
        <v>9890</v>
      </c>
      <c r="DR186">
        <v>9930</v>
      </c>
      <c r="DS186">
        <v>10166</v>
      </c>
      <c r="DT186">
        <v>10356</v>
      </c>
      <c r="DU186">
        <v>10581</v>
      </c>
      <c r="DV186">
        <v>10777</v>
      </c>
      <c r="DW186">
        <v>11187</v>
      </c>
      <c r="DX186">
        <v>11399</v>
      </c>
      <c r="DY186">
        <v>11630</v>
      </c>
      <c r="DZ186">
        <v>11874</v>
      </c>
      <c r="EA186">
        <v>12162</v>
      </c>
      <c r="EB186">
        <v>12629</v>
      </c>
      <c r="EC186">
        <v>12829</v>
      </c>
      <c r="ED186">
        <v>13046</v>
      </c>
      <c r="EE186">
        <v>13256</v>
      </c>
      <c r="EF186">
        <v>13426</v>
      </c>
      <c r="EG186">
        <v>13526</v>
      </c>
      <c r="EH186">
        <v>13800</v>
      </c>
      <c r="EI186">
        <v>13919</v>
      </c>
      <c r="EJ186">
        <v>14145</v>
      </c>
      <c r="EK186">
        <v>14419</v>
      </c>
      <c r="EL186">
        <v>14638</v>
      </c>
      <c r="EM186">
        <v>14826</v>
      </c>
      <c r="EN186">
        <v>14910</v>
      </c>
      <c r="EO186">
        <v>15103</v>
      </c>
      <c r="EP186">
        <v>15283</v>
      </c>
      <c r="EQ186">
        <v>15445</v>
      </c>
      <c r="ER186">
        <v>15635</v>
      </c>
      <c r="ES186">
        <v>15719</v>
      </c>
      <c r="ET186">
        <v>15817</v>
      </c>
      <c r="EU186">
        <v>16071</v>
      </c>
      <c r="EV186">
        <v>16117</v>
      </c>
      <c r="EW186">
        <v>16308</v>
      </c>
      <c r="EX186">
        <v>16555</v>
      </c>
      <c r="EY186">
        <v>16735</v>
      </c>
      <c r="EZ186">
        <v>16911</v>
      </c>
      <c r="FA186">
        <v>17031</v>
      </c>
      <c r="FB186">
        <v>17187</v>
      </c>
      <c r="FC186">
        <v>17391</v>
      </c>
      <c r="FD186">
        <v>17906</v>
      </c>
      <c r="FE186">
        <v>18181</v>
      </c>
      <c r="FF186">
        <v>18530</v>
      </c>
      <c r="FG186">
        <v>18814</v>
      </c>
      <c r="FH186">
        <v>18912</v>
      </c>
    </row>
    <row r="187" spans="2:164" x14ac:dyDescent="0.35">
      <c r="B187" t="s">
        <v>179</v>
      </c>
      <c r="C187">
        <v>60</v>
      </c>
      <c r="D187">
        <v>90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2</v>
      </c>
      <c r="AA187">
        <v>2</v>
      </c>
      <c r="AB187">
        <v>2</v>
      </c>
      <c r="AC187">
        <v>2</v>
      </c>
      <c r="AD187">
        <v>2</v>
      </c>
      <c r="AE187">
        <v>2</v>
      </c>
      <c r="AF187">
        <v>2</v>
      </c>
      <c r="AG187">
        <v>2</v>
      </c>
      <c r="AH187">
        <v>2</v>
      </c>
      <c r="AI187">
        <v>2</v>
      </c>
      <c r="AJ187">
        <v>2</v>
      </c>
      <c r="AK187">
        <v>2</v>
      </c>
      <c r="AL187">
        <v>2</v>
      </c>
      <c r="AM187">
        <v>2</v>
      </c>
      <c r="AN187">
        <v>2</v>
      </c>
      <c r="AO187">
        <v>2</v>
      </c>
      <c r="AP187">
        <v>2</v>
      </c>
      <c r="AQ187">
        <v>2</v>
      </c>
      <c r="AR187">
        <v>2</v>
      </c>
      <c r="AS187">
        <v>2</v>
      </c>
      <c r="AT187">
        <v>2</v>
      </c>
      <c r="AU187">
        <v>2</v>
      </c>
      <c r="AV187">
        <v>2</v>
      </c>
      <c r="AW187">
        <v>2</v>
      </c>
      <c r="AX187">
        <v>2</v>
      </c>
      <c r="AY187">
        <v>3</v>
      </c>
      <c r="AZ187">
        <v>3</v>
      </c>
      <c r="BA187">
        <v>3</v>
      </c>
      <c r="BB187">
        <v>3</v>
      </c>
      <c r="BC187">
        <v>3</v>
      </c>
      <c r="BD187">
        <v>3</v>
      </c>
      <c r="BE187">
        <v>8</v>
      </c>
      <c r="BF187">
        <v>8</v>
      </c>
      <c r="BG187">
        <v>8</v>
      </c>
      <c r="BH187">
        <v>8</v>
      </c>
      <c r="BI187">
        <v>8</v>
      </c>
      <c r="BJ187">
        <v>9</v>
      </c>
      <c r="BK187">
        <v>9</v>
      </c>
      <c r="BL187">
        <v>12</v>
      </c>
      <c r="BM187">
        <v>16</v>
      </c>
      <c r="BN187">
        <v>16</v>
      </c>
      <c r="BO187">
        <v>22</v>
      </c>
      <c r="BP187">
        <v>29</v>
      </c>
      <c r="BQ187">
        <v>38</v>
      </c>
      <c r="BR187">
        <v>45</v>
      </c>
      <c r="BS187">
        <v>49</v>
      </c>
      <c r="BT187">
        <v>64</v>
      </c>
      <c r="BU187">
        <v>66</v>
      </c>
      <c r="BV187">
        <v>121</v>
      </c>
      <c r="BW187">
        <v>190</v>
      </c>
      <c r="BX187">
        <v>235</v>
      </c>
      <c r="BY187">
        <v>281</v>
      </c>
      <c r="BZ187">
        <v>333</v>
      </c>
      <c r="CA187">
        <v>355</v>
      </c>
      <c r="CB187">
        <v>406</v>
      </c>
      <c r="CC187">
        <v>494</v>
      </c>
      <c r="CD187">
        <v>580</v>
      </c>
      <c r="CE187">
        <v>698</v>
      </c>
      <c r="CF187">
        <v>795</v>
      </c>
      <c r="CG187">
        <v>1045</v>
      </c>
      <c r="CH187">
        <v>1291</v>
      </c>
      <c r="CI187">
        <v>1470</v>
      </c>
      <c r="CJ187">
        <v>1694</v>
      </c>
      <c r="CK187">
        <v>1986</v>
      </c>
      <c r="CL187">
        <v>2304</v>
      </c>
      <c r="CM187">
        <v>2590</v>
      </c>
      <c r="CN187">
        <v>3057</v>
      </c>
      <c r="CO187">
        <v>3291</v>
      </c>
      <c r="CP187">
        <v>3446</v>
      </c>
      <c r="CQ187">
        <v>3873</v>
      </c>
      <c r="CR187">
        <v>4420</v>
      </c>
      <c r="CS187">
        <v>4891</v>
      </c>
      <c r="CT187">
        <v>5568</v>
      </c>
      <c r="CU187">
        <v>6250</v>
      </c>
      <c r="CV187">
        <v>6767</v>
      </c>
      <c r="CW187">
        <v>7346</v>
      </c>
      <c r="CX187">
        <v>8456</v>
      </c>
      <c r="CY187">
        <v>10286</v>
      </c>
      <c r="CZ187">
        <v>11619</v>
      </c>
      <c r="DA187">
        <v>13220</v>
      </c>
      <c r="DB187">
        <v>15013</v>
      </c>
      <c r="DC187">
        <v>16639</v>
      </c>
      <c r="DD187">
        <v>18095</v>
      </c>
      <c r="DE187">
        <v>19865</v>
      </c>
      <c r="DF187">
        <v>21327</v>
      </c>
      <c r="DG187">
        <v>23803</v>
      </c>
      <c r="DH187">
        <v>26608</v>
      </c>
      <c r="DI187">
        <v>31916</v>
      </c>
      <c r="DJ187">
        <v>34306</v>
      </c>
      <c r="DK187">
        <v>39801</v>
      </c>
      <c r="DL187">
        <v>43512</v>
      </c>
      <c r="DM187">
        <v>48003</v>
      </c>
      <c r="DN187">
        <v>53530</v>
      </c>
      <c r="DO187">
        <v>58226</v>
      </c>
      <c r="DP187">
        <v>63166</v>
      </c>
      <c r="DQ187">
        <v>67373</v>
      </c>
      <c r="DR187">
        <v>70209</v>
      </c>
      <c r="DS187">
        <v>76130</v>
      </c>
      <c r="DT187">
        <v>85392</v>
      </c>
      <c r="DU187">
        <v>92681</v>
      </c>
      <c r="DV187">
        <v>99825</v>
      </c>
      <c r="DW187">
        <v>107936</v>
      </c>
      <c r="DX187">
        <v>113299</v>
      </c>
      <c r="DY187">
        <v>118798</v>
      </c>
      <c r="DZ187">
        <v>131129</v>
      </c>
      <c r="EA187">
        <v>142208</v>
      </c>
      <c r="EB187">
        <v>150993</v>
      </c>
      <c r="EC187">
        <v>159257</v>
      </c>
      <c r="ED187">
        <v>167469</v>
      </c>
      <c r="EE187">
        <v>171883</v>
      </c>
      <c r="EF187">
        <v>175514</v>
      </c>
      <c r="EG187">
        <v>186602</v>
      </c>
      <c r="EH187">
        <v>195559</v>
      </c>
      <c r="EI187">
        <v>204197</v>
      </c>
      <c r="EJ187">
        <v>212237</v>
      </c>
      <c r="EK187">
        <v>220935</v>
      </c>
      <c r="EL187">
        <v>226272</v>
      </c>
      <c r="EM187">
        <v>230226</v>
      </c>
      <c r="EN187">
        <v>241917</v>
      </c>
      <c r="EO187">
        <v>252295</v>
      </c>
      <c r="EP187">
        <v>260649</v>
      </c>
      <c r="EQ187">
        <v>268862</v>
      </c>
      <c r="ER187">
        <v>274128</v>
      </c>
      <c r="ES187">
        <v>279536</v>
      </c>
      <c r="ET187">
        <v>284021</v>
      </c>
      <c r="EU187">
        <v>293780</v>
      </c>
      <c r="EV187">
        <v>303800</v>
      </c>
      <c r="EW187">
        <v>313409</v>
      </c>
      <c r="EX187">
        <v>323851</v>
      </c>
      <c r="EY187">
        <v>334024</v>
      </c>
      <c r="EZ187">
        <v>339142</v>
      </c>
      <c r="FA187">
        <v>343847</v>
      </c>
      <c r="FB187">
        <v>355847</v>
      </c>
      <c r="FC187">
        <v>368222</v>
      </c>
      <c r="FD187">
        <v>374557</v>
      </c>
      <c r="FE187">
        <v>383524</v>
      </c>
      <c r="FF187">
        <v>392703</v>
      </c>
      <c r="FG187">
        <v>398436</v>
      </c>
      <c r="FH187">
        <v>402778</v>
      </c>
    </row>
    <row r="188" spans="2:164" x14ac:dyDescent="0.35">
      <c r="B188" t="s">
        <v>224</v>
      </c>
      <c r="C188">
        <v>-1.9402999999999999</v>
      </c>
      <c r="D188">
        <v>29.873899999999999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4</v>
      </c>
      <c r="CB188">
        <v>4</v>
      </c>
      <c r="CC188">
        <v>7</v>
      </c>
      <c r="CD188">
        <v>7</v>
      </c>
      <c r="CE188">
        <v>7</v>
      </c>
      <c r="CF188">
        <v>7</v>
      </c>
      <c r="CG188">
        <v>18</v>
      </c>
      <c r="CH188">
        <v>25</v>
      </c>
      <c r="CI188">
        <v>42</v>
      </c>
      <c r="CJ188">
        <v>49</v>
      </c>
      <c r="CK188">
        <v>54</v>
      </c>
      <c r="CL188">
        <v>60</v>
      </c>
      <c r="CM188">
        <v>65</v>
      </c>
      <c r="CN188">
        <v>69</v>
      </c>
      <c r="CO188">
        <v>76</v>
      </c>
      <c r="CP188">
        <v>76</v>
      </c>
      <c r="CQ188">
        <v>84</v>
      </c>
      <c r="CR188">
        <v>84</v>
      </c>
      <c r="CS188">
        <v>87</v>
      </c>
      <c r="CT188">
        <v>87</v>
      </c>
      <c r="CU188">
        <v>88</v>
      </c>
      <c r="CV188">
        <v>92</v>
      </c>
      <c r="CW188">
        <v>93</v>
      </c>
      <c r="CX188">
        <v>95</v>
      </c>
      <c r="CY188">
        <v>98</v>
      </c>
      <c r="CZ188">
        <v>104</v>
      </c>
      <c r="DA188">
        <v>109</v>
      </c>
      <c r="DB188">
        <v>120</v>
      </c>
      <c r="DC188">
        <v>124</v>
      </c>
      <c r="DD188">
        <v>128</v>
      </c>
      <c r="DE188">
        <v>129</v>
      </c>
      <c r="DF188">
        <v>130</v>
      </c>
      <c r="DG188">
        <v>133</v>
      </c>
      <c r="DH188">
        <v>136</v>
      </c>
      <c r="DI188">
        <v>140</v>
      </c>
      <c r="DJ188">
        <v>140</v>
      </c>
      <c r="DK188">
        <v>150</v>
      </c>
      <c r="DL188">
        <v>153</v>
      </c>
      <c r="DM188">
        <v>164</v>
      </c>
      <c r="DN188">
        <v>168</v>
      </c>
      <c r="DO188">
        <v>177</v>
      </c>
      <c r="DP188">
        <v>178</v>
      </c>
      <c r="DQ188">
        <v>197</v>
      </c>
      <c r="DR188">
        <v>203</v>
      </c>
      <c r="DS188">
        <v>209</v>
      </c>
      <c r="DT188">
        <v>216</v>
      </c>
      <c r="DU188">
        <v>217</v>
      </c>
      <c r="DV188">
        <v>222</v>
      </c>
      <c r="DW188">
        <v>227</v>
      </c>
      <c r="DX188">
        <v>237</v>
      </c>
      <c r="DY188">
        <v>238</v>
      </c>
      <c r="DZ188">
        <v>244</v>
      </c>
      <c r="EA188">
        <v>245</v>
      </c>
      <c r="EB188">
        <v>245</v>
      </c>
      <c r="EC188">
        <v>247</v>
      </c>
      <c r="ED188">
        <v>250</v>
      </c>
      <c r="EE188">
        <v>256</v>
      </c>
      <c r="EF188">
        <v>262</v>
      </c>
      <c r="EG188">
        <v>269</v>
      </c>
      <c r="EH188">
        <v>271</v>
      </c>
      <c r="EI188">
        <v>280</v>
      </c>
      <c r="EJ188">
        <v>282</v>
      </c>
      <c r="EK188">
        <v>283</v>
      </c>
      <c r="EL188">
        <v>290</v>
      </c>
      <c r="EM188">
        <v>297</v>
      </c>
      <c r="EN188">
        <v>300</v>
      </c>
      <c r="EO188">
        <v>307</v>
      </c>
      <c r="EP188">
        <v>313</v>
      </c>
      <c r="EQ188">
        <v>321</v>
      </c>
      <c r="ER188">
        <v>332</v>
      </c>
      <c r="ES188">
        <v>332</v>
      </c>
      <c r="ET188">
        <v>338</v>
      </c>
      <c r="EU188">
        <v>338</v>
      </c>
      <c r="EV188">
        <v>347</v>
      </c>
      <c r="EW188">
        <v>350</v>
      </c>
      <c r="EX188">
        <v>351</v>
      </c>
      <c r="EY188">
        <v>357</v>
      </c>
      <c r="EZ188">
        <v>359</v>
      </c>
      <c r="FA188">
        <v>370</v>
      </c>
      <c r="FB188">
        <v>371</v>
      </c>
      <c r="FC188">
        <v>376</v>
      </c>
      <c r="FD188">
        <v>385</v>
      </c>
      <c r="FE188">
        <v>398</v>
      </c>
      <c r="FF188">
        <v>413</v>
      </c>
      <c r="FG188">
        <v>443</v>
      </c>
      <c r="FH188">
        <v>443</v>
      </c>
    </row>
    <row r="189" spans="2:164" x14ac:dyDescent="0.35">
      <c r="B189" t="s">
        <v>292</v>
      </c>
      <c r="C189">
        <v>17.357821999999999</v>
      </c>
      <c r="D189">
        <v>-62.782997999999999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1</v>
      </c>
      <c r="CS189">
        <v>1</v>
      </c>
      <c r="CT189">
        <v>2</v>
      </c>
      <c r="CU189">
        <v>2</v>
      </c>
      <c r="CV189">
        <v>2</v>
      </c>
      <c r="CW189">
        <v>2</v>
      </c>
      <c r="CX189">
        <v>4</v>
      </c>
      <c r="CY189">
        <v>4</v>
      </c>
      <c r="CZ189">
        <v>6</v>
      </c>
      <c r="DA189">
        <v>8</v>
      </c>
      <c r="DB189">
        <v>8</v>
      </c>
      <c r="DC189">
        <v>8</v>
      </c>
      <c r="DD189">
        <v>8</v>
      </c>
      <c r="DE189">
        <v>12</v>
      </c>
      <c r="DF189">
        <v>12</v>
      </c>
      <c r="DG189">
        <v>12</v>
      </c>
      <c r="DH189">
        <v>13</v>
      </c>
      <c r="DI189">
        <v>14</v>
      </c>
      <c r="DJ189">
        <v>14</v>
      </c>
      <c r="DK189">
        <v>14</v>
      </c>
      <c r="DL189">
        <v>14</v>
      </c>
      <c r="DM189">
        <v>14</v>
      </c>
      <c r="DN189">
        <v>14</v>
      </c>
      <c r="DO189">
        <v>14</v>
      </c>
      <c r="DP189">
        <v>14</v>
      </c>
      <c r="DQ189">
        <v>14</v>
      </c>
      <c r="DR189">
        <v>14</v>
      </c>
      <c r="DS189">
        <v>15</v>
      </c>
      <c r="DT189">
        <v>15</v>
      </c>
      <c r="DU189">
        <v>15</v>
      </c>
      <c r="DV189">
        <v>15</v>
      </c>
      <c r="DW189">
        <v>15</v>
      </c>
      <c r="DX189">
        <v>15</v>
      </c>
      <c r="DY189">
        <v>15</v>
      </c>
      <c r="DZ189">
        <v>15</v>
      </c>
      <c r="EA189">
        <v>15</v>
      </c>
      <c r="EB189">
        <v>15</v>
      </c>
      <c r="EC189">
        <v>15</v>
      </c>
      <c r="ED189">
        <v>15</v>
      </c>
      <c r="EE189">
        <v>15</v>
      </c>
      <c r="EF189">
        <v>15</v>
      </c>
      <c r="EG189">
        <v>15</v>
      </c>
      <c r="EH189">
        <v>15</v>
      </c>
      <c r="EI189">
        <v>15</v>
      </c>
      <c r="EJ189">
        <v>15</v>
      </c>
      <c r="EK189">
        <v>15</v>
      </c>
      <c r="EL189">
        <v>15</v>
      </c>
      <c r="EM189">
        <v>15</v>
      </c>
      <c r="EN189">
        <v>15</v>
      </c>
      <c r="EO189">
        <v>15</v>
      </c>
      <c r="EP189">
        <v>15</v>
      </c>
      <c r="EQ189">
        <v>15</v>
      </c>
      <c r="ER189">
        <v>15</v>
      </c>
      <c r="ES189">
        <v>15</v>
      </c>
      <c r="ET189">
        <v>15</v>
      </c>
      <c r="EU189">
        <v>15</v>
      </c>
      <c r="EV189">
        <v>15</v>
      </c>
      <c r="EW189">
        <v>15</v>
      </c>
      <c r="EX189">
        <v>15</v>
      </c>
      <c r="EY189">
        <v>15</v>
      </c>
      <c r="EZ189">
        <v>15</v>
      </c>
      <c r="FA189">
        <v>15</v>
      </c>
      <c r="FB189">
        <v>15</v>
      </c>
      <c r="FC189">
        <v>15</v>
      </c>
      <c r="FD189">
        <v>15</v>
      </c>
      <c r="FE189">
        <v>15</v>
      </c>
      <c r="FF189">
        <v>15</v>
      </c>
      <c r="FG189">
        <v>15</v>
      </c>
      <c r="FH189">
        <v>15</v>
      </c>
    </row>
    <row r="190" spans="2:164" x14ac:dyDescent="0.35">
      <c r="B190" t="s">
        <v>225</v>
      </c>
      <c r="C190">
        <v>13.9094</v>
      </c>
      <c r="D190">
        <v>-60.978900000000003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1</v>
      </c>
      <c r="BS190">
        <v>1</v>
      </c>
      <c r="BT190">
        <v>1</v>
      </c>
      <c r="BU190">
        <v>1</v>
      </c>
      <c r="BV190">
        <v>1</v>
      </c>
      <c r="BW190">
        <v>1</v>
      </c>
      <c r="BX190">
        <v>1</v>
      </c>
      <c r="BY190">
        <v>1</v>
      </c>
      <c r="BZ190">
        <v>1</v>
      </c>
      <c r="CA190">
        <v>1</v>
      </c>
      <c r="CB190">
        <v>1</v>
      </c>
      <c r="CC190">
        <v>1</v>
      </c>
      <c r="CD190">
        <v>1</v>
      </c>
      <c r="CE190">
        <v>1</v>
      </c>
      <c r="CF190">
        <v>1</v>
      </c>
      <c r="CG190">
        <v>1</v>
      </c>
      <c r="CH190">
        <v>4</v>
      </c>
      <c r="CI190">
        <v>4</v>
      </c>
      <c r="CJ190">
        <v>11</v>
      </c>
      <c r="CK190">
        <v>11</v>
      </c>
      <c r="CL190">
        <v>11</v>
      </c>
      <c r="CM190">
        <v>11</v>
      </c>
      <c r="CN190">
        <v>11</v>
      </c>
      <c r="CO190">
        <v>11</v>
      </c>
      <c r="CP190">
        <v>13</v>
      </c>
      <c r="CQ190">
        <v>13</v>
      </c>
      <c r="CR190">
        <v>15</v>
      </c>
      <c r="CS190">
        <v>15</v>
      </c>
      <c r="CT190">
        <v>15</v>
      </c>
      <c r="CU190">
        <v>15</v>
      </c>
      <c r="CV190">
        <v>15</v>
      </c>
      <c r="CW190">
        <v>15</v>
      </c>
      <c r="CX190">
        <v>15</v>
      </c>
      <c r="CY190">
        <v>15</v>
      </c>
      <c r="CZ190">
        <v>15</v>
      </c>
      <c r="DA190">
        <v>15</v>
      </c>
      <c r="DB190">
        <v>15</v>
      </c>
      <c r="DC190">
        <v>15</v>
      </c>
      <c r="DD190">
        <v>15</v>
      </c>
      <c r="DE190">
        <v>15</v>
      </c>
      <c r="DF190">
        <v>15</v>
      </c>
      <c r="DG190">
        <v>17</v>
      </c>
      <c r="DH190">
        <v>17</v>
      </c>
      <c r="DI190">
        <v>17</v>
      </c>
      <c r="DJ190">
        <v>17</v>
      </c>
      <c r="DK190">
        <v>17</v>
      </c>
      <c r="DL190">
        <v>17</v>
      </c>
      <c r="DM190">
        <v>18</v>
      </c>
      <c r="DN190">
        <v>18</v>
      </c>
      <c r="DO190">
        <v>18</v>
      </c>
      <c r="DP190">
        <v>18</v>
      </c>
      <c r="DQ190">
        <v>18</v>
      </c>
      <c r="DR190">
        <v>18</v>
      </c>
      <c r="DS190">
        <v>18</v>
      </c>
      <c r="DT190">
        <v>18</v>
      </c>
      <c r="DU190">
        <v>18</v>
      </c>
      <c r="DV190">
        <v>18</v>
      </c>
      <c r="DW190">
        <v>18</v>
      </c>
      <c r="DX190">
        <v>18</v>
      </c>
      <c r="DY190">
        <v>18</v>
      </c>
      <c r="DZ190">
        <v>18</v>
      </c>
      <c r="EA190">
        <v>18</v>
      </c>
      <c r="EB190">
        <v>18</v>
      </c>
      <c r="EC190">
        <v>18</v>
      </c>
      <c r="ED190">
        <v>18</v>
      </c>
      <c r="EE190">
        <v>18</v>
      </c>
      <c r="EF190">
        <v>18</v>
      </c>
      <c r="EG190">
        <v>18</v>
      </c>
      <c r="EH190">
        <v>18</v>
      </c>
      <c r="EI190">
        <v>18</v>
      </c>
      <c r="EJ190">
        <v>18</v>
      </c>
      <c r="EK190">
        <v>18</v>
      </c>
      <c r="EL190">
        <v>18</v>
      </c>
      <c r="EM190">
        <v>18</v>
      </c>
      <c r="EN190">
        <v>18</v>
      </c>
      <c r="EO190">
        <v>18</v>
      </c>
      <c r="EP190">
        <v>18</v>
      </c>
      <c r="EQ190">
        <v>18</v>
      </c>
      <c r="ER190">
        <v>18</v>
      </c>
      <c r="ES190">
        <v>18</v>
      </c>
      <c r="ET190">
        <v>18</v>
      </c>
      <c r="EU190">
        <v>18</v>
      </c>
      <c r="EV190">
        <v>18</v>
      </c>
      <c r="EW190">
        <v>18</v>
      </c>
      <c r="EX190">
        <v>18</v>
      </c>
      <c r="EY190">
        <v>18</v>
      </c>
      <c r="EZ190">
        <v>18</v>
      </c>
      <c r="FA190">
        <v>18</v>
      </c>
      <c r="FB190">
        <v>18</v>
      </c>
      <c r="FC190">
        <v>19</v>
      </c>
      <c r="FD190">
        <v>19</v>
      </c>
      <c r="FE190">
        <v>19</v>
      </c>
      <c r="FF190">
        <v>19</v>
      </c>
      <c r="FG190">
        <v>19</v>
      </c>
      <c r="FH190">
        <v>19</v>
      </c>
    </row>
    <row r="191" spans="2:164" x14ac:dyDescent="0.35">
      <c r="B191" t="s">
        <v>226</v>
      </c>
      <c r="C191">
        <v>12.984299999999999</v>
      </c>
      <c r="D191">
        <v>-61.287199999999999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1</v>
      </c>
      <c r="BT191">
        <v>1</v>
      </c>
      <c r="BU191">
        <v>1</v>
      </c>
      <c r="BV191">
        <v>1</v>
      </c>
      <c r="BW191">
        <v>1</v>
      </c>
      <c r="BX191">
        <v>1</v>
      </c>
      <c r="BY191">
        <v>1</v>
      </c>
      <c r="BZ191">
        <v>1</v>
      </c>
      <c r="CA191">
        <v>1</v>
      </c>
      <c r="CB191">
        <v>1</v>
      </c>
      <c r="CC191">
        <v>1</v>
      </c>
      <c r="CD191">
        <v>1</v>
      </c>
      <c r="CE191">
        <v>1</v>
      </c>
      <c r="CF191">
        <v>1</v>
      </c>
      <c r="CG191">
        <v>1</v>
      </c>
      <c r="CH191">
        <v>1</v>
      </c>
      <c r="CI191">
        <v>1</v>
      </c>
      <c r="CJ191">
        <v>1</v>
      </c>
      <c r="CK191">
        <v>1</v>
      </c>
      <c r="CL191">
        <v>1</v>
      </c>
      <c r="CM191">
        <v>1</v>
      </c>
      <c r="CN191">
        <v>1</v>
      </c>
      <c r="CO191">
        <v>1</v>
      </c>
      <c r="CP191">
        <v>1</v>
      </c>
      <c r="CQ191">
        <v>2</v>
      </c>
      <c r="CR191">
        <v>3</v>
      </c>
      <c r="CS191">
        <v>3</v>
      </c>
      <c r="CT191">
        <v>5</v>
      </c>
      <c r="CU191">
        <v>5</v>
      </c>
      <c r="CV191">
        <v>5</v>
      </c>
      <c r="CW191">
        <v>8</v>
      </c>
      <c r="CX191">
        <v>8</v>
      </c>
      <c r="CY191">
        <v>8</v>
      </c>
      <c r="CZ191">
        <v>8</v>
      </c>
      <c r="DA191">
        <v>8</v>
      </c>
      <c r="DB191">
        <v>8</v>
      </c>
      <c r="DC191">
        <v>8</v>
      </c>
      <c r="DD191">
        <v>9</v>
      </c>
      <c r="DE191">
        <v>9</v>
      </c>
      <c r="DF191">
        <v>9</v>
      </c>
      <c r="DG191">
        <v>9</v>
      </c>
      <c r="DH191">
        <v>9</v>
      </c>
      <c r="DI191">
        <v>9</v>
      </c>
      <c r="DJ191">
        <v>9</v>
      </c>
      <c r="DK191">
        <v>9</v>
      </c>
      <c r="DL191">
        <v>12</v>
      </c>
      <c r="DM191">
        <v>12</v>
      </c>
      <c r="DN191">
        <v>12</v>
      </c>
      <c r="DO191">
        <v>14</v>
      </c>
      <c r="DP191">
        <v>14</v>
      </c>
      <c r="DQ191">
        <v>14</v>
      </c>
      <c r="DR191">
        <v>14</v>
      </c>
      <c r="DS191">
        <v>14</v>
      </c>
      <c r="DT191">
        <v>14</v>
      </c>
      <c r="DU191">
        <v>14</v>
      </c>
      <c r="DV191">
        <v>14</v>
      </c>
      <c r="DW191">
        <v>14</v>
      </c>
      <c r="DX191">
        <v>14</v>
      </c>
      <c r="DY191">
        <v>14</v>
      </c>
      <c r="DZ191">
        <v>14</v>
      </c>
      <c r="EA191">
        <v>14</v>
      </c>
      <c r="EB191">
        <v>14</v>
      </c>
      <c r="EC191">
        <v>14</v>
      </c>
      <c r="ED191">
        <v>15</v>
      </c>
      <c r="EE191">
        <v>15</v>
      </c>
      <c r="EF191">
        <v>15</v>
      </c>
      <c r="EG191">
        <v>15</v>
      </c>
      <c r="EH191">
        <v>15</v>
      </c>
      <c r="EI191">
        <v>15</v>
      </c>
      <c r="EJ191">
        <v>15</v>
      </c>
      <c r="EK191">
        <v>15</v>
      </c>
      <c r="EL191">
        <v>16</v>
      </c>
      <c r="EM191">
        <v>16</v>
      </c>
      <c r="EN191">
        <v>25</v>
      </c>
      <c r="EO191">
        <v>25</v>
      </c>
      <c r="EP191">
        <v>25</v>
      </c>
      <c r="EQ191">
        <v>25</v>
      </c>
      <c r="ER191">
        <v>25</v>
      </c>
      <c r="ES191">
        <v>25</v>
      </c>
      <c r="ET191">
        <v>25</v>
      </c>
      <c r="EU191">
        <v>25</v>
      </c>
      <c r="EV191">
        <v>25</v>
      </c>
      <c r="EW191">
        <v>26</v>
      </c>
      <c r="EX191">
        <v>26</v>
      </c>
      <c r="EY191">
        <v>26</v>
      </c>
      <c r="EZ191">
        <v>26</v>
      </c>
      <c r="FA191">
        <v>26</v>
      </c>
      <c r="FB191">
        <v>27</v>
      </c>
      <c r="FC191">
        <v>27</v>
      </c>
      <c r="FD191">
        <v>29</v>
      </c>
      <c r="FE191">
        <v>29</v>
      </c>
      <c r="FF191">
        <v>29</v>
      </c>
      <c r="FG191">
        <v>29</v>
      </c>
      <c r="FH191">
        <v>29</v>
      </c>
    </row>
    <row r="192" spans="2:164" x14ac:dyDescent="0.35">
      <c r="B192" t="s">
        <v>78</v>
      </c>
      <c r="C192">
        <v>43.942399999999999</v>
      </c>
      <c r="D192">
        <v>12.457800000000001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4</v>
      </c>
      <c r="BF192">
        <v>4</v>
      </c>
      <c r="BG192">
        <v>4</v>
      </c>
      <c r="BH192">
        <v>4</v>
      </c>
      <c r="BI192">
        <v>4</v>
      </c>
      <c r="BJ192">
        <v>4</v>
      </c>
      <c r="BK192">
        <v>4</v>
      </c>
      <c r="BL192">
        <v>4</v>
      </c>
      <c r="BM192">
        <v>4</v>
      </c>
      <c r="BN192">
        <v>4</v>
      </c>
      <c r="BO192">
        <v>4</v>
      </c>
      <c r="BP192">
        <v>4</v>
      </c>
      <c r="BQ192">
        <v>4</v>
      </c>
      <c r="BR192">
        <v>4</v>
      </c>
      <c r="BS192">
        <v>6</v>
      </c>
      <c r="BT192">
        <v>6</v>
      </c>
      <c r="BU192">
        <v>13</v>
      </c>
      <c r="BV192">
        <v>13</v>
      </c>
      <c r="BW192">
        <v>13</v>
      </c>
      <c r="BX192">
        <v>21</v>
      </c>
      <c r="BY192">
        <v>21</v>
      </c>
      <c r="BZ192">
        <v>27</v>
      </c>
      <c r="CA192">
        <v>35</v>
      </c>
      <c r="CB192">
        <v>35</v>
      </c>
      <c r="CC192">
        <v>40</v>
      </c>
      <c r="CD192">
        <v>40</v>
      </c>
      <c r="CE192">
        <v>49</v>
      </c>
      <c r="CF192">
        <v>50</v>
      </c>
      <c r="CG192">
        <v>53</v>
      </c>
      <c r="CH192">
        <v>53</v>
      </c>
      <c r="CI192">
        <v>53</v>
      </c>
      <c r="CJ192">
        <v>53</v>
      </c>
      <c r="CK192">
        <v>53</v>
      </c>
      <c r="CL192">
        <v>55</v>
      </c>
      <c r="CM192">
        <v>57</v>
      </c>
      <c r="CN192">
        <v>60</v>
      </c>
      <c r="CO192">
        <v>60</v>
      </c>
      <c r="CP192">
        <v>61</v>
      </c>
      <c r="CQ192">
        <v>62</v>
      </c>
      <c r="CR192">
        <v>62</v>
      </c>
      <c r="CS192">
        <v>63</v>
      </c>
      <c r="CT192">
        <v>64</v>
      </c>
      <c r="CU192">
        <v>64</v>
      </c>
      <c r="CV192">
        <v>64</v>
      </c>
      <c r="CW192">
        <v>64</v>
      </c>
      <c r="CX192">
        <v>64</v>
      </c>
      <c r="CY192">
        <v>69</v>
      </c>
      <c r="CZ192">
        <v>78</v>
      </c>
      <c r="DA192">
        <v>82</v>
      </c>
      <c r="DB192">
        <v>83</v>
      </c>
      <c r="DC192">
        <v>86</v>
      </c>
      <c r="DD192">
        <v>86</v>
      </c>
      <c r="DE192">
        <v>92</v>
      </c>
      <c r="DF192">
        <v>97</v>
      </c>
      <c r="DG192">
        <v>106</v>
      </c>
      <c r="DH192">
        <v>114</v>
      </c>
      <c r="DI192">
        <v>126</v>
      </c>
      <c r="DJ192">
        <v>126</v>
      </c>
      <c r="DK192">
        <v>130</v>
      </c>
      <c r="DL192">
        <v>161</v>
      </c>
      <c r="DM192">
        <v>161</v>
      </c>
      <c r="DN192">
        <v>172</v>
      </c>
      <c r="DO192">
        <v>189</v>
      </c>
      <c r="DP192">
        <v>198</v>
      </c>
      <c r="DQ192">
        <v>201</v>
      </c>
      <c r="DR192">
        <v>203</v>
      </c>
      <c r="DS192">
        <v>211</v>
      </c>
      <c r="DT192">
        <v>220</v>
      </c>
      <c r="DU192">
        <v>235</v>
      </c>
      <c r="DV192">
        <v>254</v>
      </c>
      <c r="DW192">
        <v>266</v>
      </c>
      <c r="DX192">
        <v>266</v>
      </c>
      <c r="DY192">
        <v>270</v>
      </c>
      <c r="DZ192">
        <v>275</v>
      </c>
      <c r="EA192">
        <v>294</v>
      </c>
      <c r="EB192">
        <v>322</v>
      </c>
      <c r="EC192">
        <v>344</v>
      </c>
      <c r="ED192">
        <v>357</v>
      </c>
      <c r="EE192">
        <v>357</v>
      </c>
      <c r="EF192">
        <v>359</v>
      </c>
      <c r="EG192">
        <v>384</v>
      </c>
      <c r="EH192">
        <v>391</v>
      </c>
      <c r="EI192">
        <v>408</v>
      </c>
      <c r="EJ192">
        <v>428</v>
      </c>
      <c r="EK192">
        <v>428</v>
      </c>
      <c r="EL192">
        <v>428</v>
      </c>
      <c r="EM192">
        <v>478</v>
      </c>
      <c r="EN192">
        <v>483</v>
      </c>
      <c r="EO192">
        <v>496</v>
      </c>
      <c r="EP192">
        <v>496</v>
      </c>
      <c r="EQ192">
        <v>520</v>
      </c>
      <c r="ER192">
        <v>520</v>
      </c>
      <c r="ES192">
        <v>520</v>
      </c>
      <c r="ET192">
        <v>575</v>
      </c>
      <c r="EU192">
        <v>590</v>
      </c>
      <c r="EV192">
        <v>591</v>
      </c>
      <c r="EW192">
        <v>609</v>
      </c>
      <c r="EX192">
        <v>610</v>
      </c>
      <c r="EY192">
        <v>610</v>
      </c>
      <c r="EZ192">
        <v>610</v>
      </c>
      <c r="FA192">
        <v>627</v>
      </c>
      <c r="FB192">
        <v>632</v>
      </c>
      <c r="FC192">
        <v>647</v>
      </c>
      <c r="FD192">
        <v>653</v>
      </c>
      <c r="FE192">
        <v>656</v>
      </c>
      <c r="FF192">
        <v>656</v>
      </c>
      <c r="FG192">
        <v>656</v>
      </c>
      <c r="FH192">
        <v>656</v>
      </c>
    </row>
    <row r="193" spans="2:164" x14ac:dyDescent="0.35">
      <c r="B193" t="s">
        <v>100</v>
      </c>
      <c r="C193">
        <v>24</v>
      </c>
      <c r="D193">
        <v>45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1</v>
      </c>
      <c r="BB193">
        <v>1</v>
      </c>
      <c r="BC193">
        <v>1</v>
      </c>
      <c r="BD193">
        <v>1</v>
      </c>
      <c r="BE193">
        <v>1</v>
      </c>
      <c r="BF193">
        <v>1</v>
      </c>
      <c r="BG193">
        <v>2</v>
      </c>
      <c r="BH193">
        <v>6</v>
      </c>
      <c r="BI193">
        <v>6</v>
      </c>
      <c r="BJ193">
        <v>6</v>
      </c>
      <c r="BK193">
        <v>8</v>
      </c>
      <c r="BL193">
        <v>16</v>
      </c>
      <c r="BM193">
        <v>16</v>
      </c>
      <c r="BN193">
        <v>16</v>
      </c>
      <c r="BO193">
        <v>28</v>
      </c>
      <c r="BP193">
        <v>29</v>
      </c>
      <c r="BQ193">
        <v>33</v>
      </c>
      <c r="BR193">
        <v>35</v>
      </c>
      <c r="BS193">
        <v>37</v>
      </c>
      <c r="BT193">
        <v>66</v>
      </c>
      <c r="BU193">
        <v>115</v>
      </c>
      <c r="BV193">
        <v>165</v>
      </c>
      <c r="BW193">
        <v>264</v>
      </c>
      <c r="BX193">
        <v>328</v>
      </c>
      <c r="BY193">
        <v>351</v>
      </c>
      <c r="BZ193">
        <v>420</v>
      </c>
      <c r="CA193">
        <v>488</v>
      </c>
      <c r="CB193">
        <v>551</v>
      </c>
      <c r="CC193">
        <v>615</v>
      </c>
      <c r="CD193">
        <v>631</v>
      </c>
      <c r="CE193">
        <v>666</v>
      </c>
      <c r="CF193">
        <v>685</v>
      </c>
      <c r="CG193">
        <v>720</v>
      </c>
      <c r="CH193">
        <v>761</v>
      </c>
      <c r="CI193">
        <v>805</v>
      </c>
      <c r="CJ193">
        <v>889</v>
      </c>
      <c r="CK193">
        <v>931</v>
      </c>
      <c r="CL193">
        <v>990</v>
      </c>
      <c r="CM193">
        <v>1049</v>
      </c>
      <c r="CN193">
        <v>1329</v>
      </c>
      <c r="CO193">
        <v>1398</v>
      </c>
      <c r="CP193">
        <v>1490</v>
      </c>
      <c r="CQ193">
        <v>1640</v>
      </c>
      <c r="CR193">
        <v>1812</v>
      </c>
      <c r="CS193">
        <v>1925</v>
      </c>
      <c r="CT193">
        <v>2049</v>
      </c>
      <c r="CU193">
        <v>2215</v>
      </c>
      <c r="CV193">
        <v>2357</v>
      </c>
      <c r="CW193">
        <v>2531</v>
      </c>
      <c r="CX193">
        <v>2784</v>
      </c>
      <c r="CY193">
        <v>2953</v>
      </c>
      <c r="CZ193">
        <v>3163</v>
      </c>
      <c r="DA193">
        <v>3555</v>
      </c>
      <c r="DB193">
        <v>3765</v>
      </c>
      <c r="DC193">
        <v>4134</v>
      </c>
      <c r="DD193">
        <v>4476</v>
      </c>
      <c r="DE193">
        <v>5431</v>
      </c>
      <c r="DF193">
        <v>6783</v>
      </c>
      <c r="DG193">
        <v>7798</v>
      </c>
      <c r="DH193">
        <v>9120</v>
      </c>
      <c r="DI193">
        <v>10144</v>
      </c>
      <c r="DJ193">
        <v>11457</v>
      </c>
      <c r="DK193">
        <v>12737</v>
      </c>
      <c r="DL193">
        <v>15257</v>
      </c>
      <c r="DM193">
        <v>17622</v>
      </c>
      <c r="DN193">
        <v>19051</v>
      </c>
      <c r="DO193">
        <v>21869</v>
      </c>
      <c r="DP193">
        <v>23666</v>
      </c>
      <c r="DQ193">
        <v>25722</v>
      </c>
      <c r="DR193">
        <v>28748</v>
      </c>
      <c r="DS193">
        <v>31634</v>
      </c>
      <c r="DT193">
        <v>33478</v>
      </c>
      <c r="DU193">
        <v>36040</v>
      </c>
      <c r="DV193">
        <v>39003</v>
      </c>
      <c r="DW193">
        <v>41236</v>
      </c>
      <c r="DX193">
        <v>43520</v>
      </c>
      <c r="DY193">
        <v>45668</v>
      </c>
      <c r="DZ193">
        <v>48450</v>
      </c>
      <c r="EA193">
        <v>51022</v>
      </c>
      <c r="EB193">
        <v>54553</v>
      </c>
      <c r="EC193">
        <v>57013</v>
      </c>
      <c r="ED193">
        <v>58883</v>
      </c>
      <c r="EE193">
        <v>62442</v>
      </c>
      <c r="EF193">
        <v>64306</v>
      </c>
      <c r="EG193">
        <v>65790</v>
      </c>
      <c r="EH193">
        <v>68159</v>
      </c>
      <c r="EI193">
        <v>68965</v>
      </c>
      <c r="EJ193">
        <v>70616</v>
      </c>
      <c r="EK193">
        <v>71791</v>
      </c>
      <c r="EL193">
        <v>72817</v>
      </c>
      <c r="EM193">
        <v>74524</v>
      </c>
      <c r="EN193">
        <v>76339</v>
      </c>
      <c r="EO193">
        <v>77954</v>
      </c>
      <c r="EP193">
        <v>80019</v>
      </c>
      <c r="EQ193">
        <v>81029</v>
      </c>
      <c r="ER193">
        <v>82548</v>
      </c>
      <c r="ES193">
        <v>84720</v>
      </c>
      <c r="ET193">
        <v>87890</v>
      </c>
      <c r="EU193">
        <v>89540</v>
      </c>
      <c r="EV193">
        <v>91662</v>
      </c>
      <c r="EW193">
        <v>93915</v>
      </c>
      <c r="EX193">
        <v>95764</v>
      </c>
      <c r="EY193">
        <v>98917</v>
      </c>
      <c r="EZ193">
        <v>101130</v>
      </c>
      <c r="FA193">
        <v>105175</v>
      </c>
      <c r="FB193">
        <v>109885</v>
      </c>
      <c r="FC193">
        <v>112797</v>
      </c>
      <c r="FD193">
        <v>117882</v>
      </c>
      <c r="FE193">
        <v>120471</v>
      </c>
      <c r="FF193">
        <v>122128</v>
      </c>
      <c r="FG193">
        <v>124755</v>
      </c>
      <c r="FH193">
        <v>127118</v>
      </c>
    </row>
    <row r="194" spans="2:164" x14ac:dyDescent="0.35">
      <c r="B194" t="s">
        <v>101</v>
      </c>
      <c r="C194">
        <v>14.497400000000001</v>
      </c>
      <c r="D194">
        <v>-14.452400000000001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1</v>
      </c>
      <c r="AZ194">
        <v>1</v>
      </c>
      <c r="BA194">
        <v>1</v>
      </c>
      <c r="BB194">
        <v>1</v>
      </c>
      <c r="BC194">
        <v>1</v>
      </c>
      <c r="BD194">
        <v>1</v>
      </c>
      <c r="BE194">
        <v>1</v>
      </c>
      <c r="BF194">
        <v>1</v>
      </c>
      <c r="BG194">
        <v>2</v>
      </c>
      <c r="BH194">
        <v>2</v>
      </c>
      <c r="BI194">
        <v>2</v>
      </c>
      <c r="BJ194">
        <v>2</v>
      </c>
      <c r="BK194">
        <v>2</v>
      </c>
      <c r="BL194">
        <v>5</v>
      </c>
      <c r="BM194">
        <v>5</v>
      </c>
      <c r="BN194">
        <v>5</v>
      </c>
      <c r="BO194">
        <v>8</v>
      </c>
      <c r="BP194">
        <v>9</v>
      </c>
      <c r="BQ194">
        <v>9</v>
      </c>
      <c r="BR194">
        <v>11</v>
      </c>
      <c r="BS194">
        <v>18</v>
      </c>
      <c r="BT194">
        <v>27</v>
      </c>
      <c r="BU194">
        <v>27</v>
      </c>
      <c r="BV194">
        <v>40</v>
      </c>
      <c r="BW194">
        <v>45</v>
      </c>
      <c r="BX194">
        <v>55</v>
      </c>
      <c r="BY194">
        <v>66</v>
      </c>
      <c r="BZ194">
        <v>72</v>
      </c>
      <c r="CA194">
        <v>82</v>
      </c>
      <c r="CB194">
        <v>92</v>
      </c>
      <c r="CC194">
        <v>105</v>
      </c>
      <c r="CD194">
        <v>113</v>
      </c>
      <c r="CE194">
        <v>123</v>
      </c>
      <c r="CF194">
        <v>137</v>
      </c>
      <c r="CG194">
        <v>152</v>
      </c>
      <c r="CH194">
        <v>171</v>
      </c>
      <c r="CI194">
        <v>178</v>
      </c>
      <c r="CJ194">
        <v>183</v>
      </c>
      <c r="CK194">
        <v>190</v>
      </c>
      <c r="CL194">
        <v>194</v>
      </c>
      <c r="CM194">
        <v>198</v>
      </c>
      <c r="CN194">
        <v>211</v>
      </c>
      <c r="CO194">
        <v>220</v>
      </c>
      <c r="CP194">
        <v>235</v>
      </c>
      <c r="CQ194">
        <v>242</v>
      </c>
      <c r="CR194">
        <v>253</v>
      </c>
      <c r="CS194">
        <v>257</v>
      </c>
      <c r="CT194">
        <v>262</v>
      </c>
      <c r="CU194">
        <v>276</v>
      </c>
      <c r="CV194">
        <v>283</v>
      </c>
      <c r="CW194">
        <v>284</v>
      </c>
      <c r="CX194">
        <v>296</v>
      </c>
      <c r="CY194">
        <v>315</v>
      </c>
      <c r="CZ194">
        <v>334</v>
      </c>
      <c r="DA194">
        <v>356</v>
      </c>
      <c r="DB194">
        <v>368</v>
      </c>
      <c r="DC194">
        <v>372</v>
      </c>
      <c r="DD194">
        <v>415</v>
      </c>
      <c r="DE194">
        <v>470</v>
      </c>
      <c r="DF194">
        <v>493</v>
      </c>
      <c r="DG194">
        <v>562</v>
      </c>
      <c r="DH194">
        <v>611</v>
      </c>
      <c r="DI194">
        <v>643</v>
      </c>
      <c r="DJ194">
        <v>650</v>
      </c>
      <c r="DK194">
        <v>715</v>
      </c>
      <c r="DL194">
        <v>742</v>
      </c>
      <c r="DM194">
        <v>782</v>
      </c>
      <c r="DN194">
        <v>842</v>
      </c>
      <c r="DO194">
        <v>890</v>
      </c>
      <c r="DP194">
        <v>949</v>
      </c>
      <c r="DQ194">
        <v>973</v>
      </c>
      <c r="DR194">
        <v>1076</v>
      </c>
      <c r="DS194">
        <v>1133</v>
      </c>
      <c r="DT194">
        <v>1186</v>
      </c>
      <c r="DU194">
        <v>1251</v>
      </c>
      <c r="DV194">
        <v>1311</v>
      </c>
      <c r="DW194">
        <v>1416</v>
      </c>
      <c r="DX194">
        <v>1456</v>
      </c>
      <c r="DY194">
        <v>1515</v>
      </c>
      <c r="DZ194">
        <v>1565</v>
      </c>
      <c r="EA194">
        <v>1586</v>
      </c>
      <c r="EB194">
        <v>1686</v>
      </c>
      <c r="EC194">
        <v>1738</v>
      </c>
      <c r="ED194">
        <v>1761</v>
      </c>
      <c r="EE194">
        <v>1801</v>
      </c>
      <c r="EF194">
        <v>1858</v>
      </c>
      <c r="EG194">
        <v>1954</v>
      </c>
      <c r="EH194">
        <v>2063</v>
      </c>
      <c r="EI194">
        <v>2162</v>
      </c>
      <c r="EJ194">
        <v>2276</v>
      </c>
      <c r="EK194">
        <v>2512</v>
      </c>
      <c r="EL194">
        <v>2588</v>
      </c>
      <c r="EM194">
        <v>2699</v>
      </c>
      <c r="EN194">
        <v>2809</v>
      </c>
      <c r="EO194">
        <v>2885</v>
      </c>
      <c r="EP194">
        <v>2994</v>
      </c>
      <c r="EQ194">
        <v>3100</v>
      </c>
      <c r="ER194">
        <v>3228</v>
      </c>
      <c r="ES194">
        <v>3344</v>
      </c>
      <c r="ET194">
        <v>3424</v>
      </c>
      <c r="EU194">
        <v>3525</v>
      </c>
      <c r="EV194">
        <v>3606</v>
      </c>
      <c r="EW194">
        <v>3716</v>
      </c>
      <c r="EX194">
        <v>3788</v>
      </c>
      <c r="EY194">
        <v>3859</v>
      </c>
      <c r="EZ194">
        <v>3919</v>
      </c>
      <c r="FA194">
        <v>3953</v>
      </c>
      <c r="FB194">
        <v>4046</v>
      </c>
      <c r="FC194">
        <v>4072</v>
      </c>
      <c r="FD194">
        <v>4162</v>
      </c>
      <c r="FE194">
        <v>4193</v>
      </c>
      <c r="FF194">
        <v>4255</v>
      </c>
      <c r="FG194">
        <v>4291</v>
      </c>
      <c r="FH194">
        <v>4341</v>
      </c>
    </row>
    <row r="195" spans="2:164" x14ac:dyDescent="0.35">
      <c r="B195" t="s">
        <v>119</v>
      </c>
      <c r="C195">
        <v>44.016500000000001</v>
      </c>
      <c r="D195">
        <v>21.0059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1</v>
      </c>
      <c r="BH195">
        <v>1</v>
      </c>
      <c r="BI195">
        <v>1</v>
      </c>
      <c r="BJ195">
        <v>1</v>
      </c>
      <c r="BK195">
        <v>1</v>
      </c>
      <c r="BL195">
        <v>1</v>
      </c>
      <c r="BM195">
        <v>1</v>
      </c>
      <c r="BN195">
        <v>1</v>
      </c>
      <c r="BO195">
        <v>15</v>
      </c>
      <c r="BP195">
        <v>15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534</v>
      </c>
      <c r="CN195">
        <v>637</v>
      </c>
      <c r="CO195">
        <v>753</v>
      </c>
      <c r="CP195">
        <v>870</v>
      </c>
      <c r="CQ195">
        <v>977</v>
      </c>
      <c r="CR195">
        <v>1025</v>
      </c>
      <c r="CS195">
        <v>1067</v>
      </c>
      <c r="CT195">
        <v>1094</v>
      </c>
      <c r="CU195">
        <v>1152</v>
      </c>
      <c r="CV195">
        <v>1182</v>
      </c>
      <c r="CW195">
        <v>1209</v>
      </c>
      <c r="CX195">
        <v>1260</v>
      </c>
      <c r="CY195">
        <v>1292</v>
      </c>
      <c r="CZ195">
        <v>1343</v>
      </c>
      <c r="DA195">
        <v>1343</v>
      </c>
      <c r="DB195">
        <v>1426</v>
      </c>
      <c r="DC195">
        <v>1551</v>
      </c>
      <c r="DD195">
        <v>1574</v>
      </c>
      <c r="DE195">
        <v>1723</v>
      </c>
      <c r="DF195">
        <v>1971</v>
      </c>
      <c r="DG195">
        <v>2160</v>
      </c>
      <c r="DH195">
        <v>2453</v>
      </c>
      <c r="DI195">
        <v>2732</v>
      </c>
      <c r="DJ195">
        <v>2732</v>
      </c>
      <c r="DK195">
        <v>3290</v>
      </c>
      <c r="DL195">
        <v>3600</v>
      </c>
      <c r="DM195">
        <v>3824</v>
      </c>
      <c r="DN195">
        <v>4084</v>
      </c>
      <c r="DO195">
        <v>4301</v>
      </c>
      <c r="DP195">
        <v>4479</v>
      </c>
      <c r="DQ195">
        <v>4713</v>
      </c>
      <c r="DR195">
        <v>4799</v>
      </c>
      <c r="DS195">
        <v>4904</v>
      </c>
      <c r="DT195">
        <v>5067</v>
      </c>
      <c r="DU195">
        <v>5370</v>
      </c>
      <c r="DV195">
        <v>5541</v>
      </c>
      <c r="DW195">
        <v>5699</v>
      </c>
      <c r="DX195">
        <v>5857</v>
      </c>
      <c r="DY195">
        <v>5920</v>
      </c>
      <c r="DZ195">
        <v>6067</v>
      </c>
      <c r="EA195">
        <v>6277</v>
      </c>
      <c r="EB195">
        <v>6438</v>
      </c>
      <c r="EC195">
        <v>6524</v>
      </c>
      <c r="ED195">
        <v>6606</v>
      </c>
      <c r="EE195">
        <v>6698</v>
      </c>
      <c r="EF195">
        <v>6726</v>
      </c>
      <c r="EG195">
        <v>6766</v>
      </c>
      <c r="EH195">
        <v>6852</v>
      </c>
      <c r="EI195">
        <v>6910</v>
      </c>
      <c r="EJ195">
        <v>6931</v>
      </c>
      <c r="EK195">
        <v>11056</v>
      </c>
      <c r="EL195">
        <v>11348</v>
      </c>
      <c r="EM195">
        <v>11189</v>
      </c>
      <c r="EN195">
        <v>11268</v>
      </c>
      <c r="EO195">
        <v>11348</v>
      </c>
      <c r="EP195">
        <v>11362</v>
      </c>
      <c r="EQ195">
        <v>11411</v>
      </c>
      <c r="ER195">
        <v>11465</v>
      </c>
      <c r="ES195">
        <v>11511</v>
      </c>
      <c r="ET195">
        <v>11561</v>
      </c>
      <c r="EU195">
        <v>11624</v>
      </c>
      <c r="EV195">
        <v>11697</v>
      </c>
      <c r="EW195">
        <v>11769</v>
      </c>
      <c r="EX195">
        <v>11822</v>
      </c>
      <c r="EY195">
        <v>11889</v>
      </c>
      <c r="EZ195">
        <v>11947</v>
      </c>
      <c r="FA195">
        <v>11997</v>
      </c>
      <c r="FB195">
        <v>12054</v>
      </c>
      <c r="FC195">
        <v>12111</v>
      </c>
      <c r="FD195">
        <v>12154</v>
      </c>
      <c r="FE195">
        <v>12232</v>
      </c>
      <c r="FF195">
        <v>12338</v>
      </c>
      <c r="FG195">
        <v>12464</v>
      </c>
      <c r="FH195">
        <v>12581</v>
      </c>
    </row>
    <row r="196" spans="2:164" x14ac:dyDescent="0.35">
      <c r="B196" t="s">
        <v>216</v>
      </c>
      <c r="C196">
        <v>-4.6795999999999998</v>
      </c>
      <c r="D196">
        <v>55.491999999999997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5</v>
      </c>
      <c r="CN196">
        <v>5</v>
      </c>
      <c r="CO196">
        <v>5</v>
      </c>
      <c r="CP196">
        <v>5</v>
      </c>
      <c r="CQ196">
        <v>5</v>
      </c>
      <c r="CR196">
        <v>5</v>
      </c>
      <c r="CS196">
        <v>6</v>
      </c>
      <c r="CT196">
        <v>6</v>
      </c>
      <c r="CU196">
        <v>6</v>
      </c>
      <c r="CV196">
        <v>6</v>
      </c>
      <c r="CW196">
        <v>6</v>
      </c>
      <c r="CX196">
        <v>6</v>
      </c>
      <c r="CY196">
        <v>6</v>
      </c>
      <c r="CZ196">
        <v>6</v>
      </c>
      <c r="DA196">
        <v>6</v>
      </c>
      <c r="DB196">
        <v>6</v>
      </c>
      <c r="DC196">
        <v>6</v>
      </c>
      <c r="DD196">
        <v>6</v>
      </c>
      <c r="DE196">
        <v>8</v>
      </c>
      <c r="DF196">
        <v>8</v>
      </c>
      <c r="DG196">
        <v>8</v>
      </c>
      <c r="DH196">
        <v>8</v>
      </c>
      <c r="DI196">
        <v>8</v>
      </c>
      <c r="DJ196">
        <v>10</v>
      </c>
      <c r="DK196">
        <v>10</v>
      </c>
      <c r="DL196">
        <v>10</v>
      </c>
      <c r="DM196">
        <v>10</v>
      </c>
      <c r="DN196">
        <v>10</v>
      </c>
      <c r="DO196">
        <v>10</v>
      </c>
      <c r="DP196">
        <v>10</v>
      </c>
      <c r="DQ196">
        <v>10</v>
      </c>
      <c r="DR196">
        <v>11</v>
      </c>
      <c r="DS196">
        <v>11</v>
      </c>
      <c r="DT196">
        <v>11</v>
      </c>
      <c r="DU196">
        <v>11</v>
      </c>
      <c r="DV196">
        <v>11</v>
      </c>
      <c r="DW196">
        <v>11</v>
      </c>
      <c r="DX196">
        <v>11</v>
      </c>
      <c r="DY196">
        <v>11</v>
      </c>
      <c r="DZ196">
        <v>11</v>
      </c>
      <c r="EA196">
        <v>11</v>
      </c>
      <c r="EB196">
        <v>11</v>
      </c>
      <c r="EC196">
        <v>11</v>
      </c>
      <c r="ED196">
        <v>11</v>
      </c>
      <c r="EE196">
        <v>11</v>
      </c>
      <c r="EF196">
        <v>11</v>
      </c>
      <c r="EG196">
        <v>11</v>
      </c>
      <c r="EH196">
        <v>11</v>
      </c>
      <c r="EI196">
        <v>11</v>
      </c>
      <c r="EJ196">
        <v>11</v>
      </c>
      <c r="EK196">
        <v>11</v>
      </c>
      <c r="EL196">
        <v>11</v>
      </c>
      <c r="EM196">
        <v>11</v>
      </c>
      <c r="EN196">
        <v>11</v>
      </c>
      <c r="EO196">
        <v>11</v>
      </c>
      <c r="EP196">
        <v>11</v>
      </c>
      <c r="EQ196">
        <v>11</v>
      </c>
      <c r="ER196">
        <v>11</v>
      </c>
      <c r="ES196">
        <v>11</v>
      </c>
      <c r="ET196">
        <v>11</v>
      </c>
      <c r="EU196">
        <v>11</v>
      </c>
      <c r="EV196">
        <v>11</v>
      </c>
      <c r="EW196">
        <v>11</v>
      </c>
      <c r="EX196">
        <v>11</v>
      </c>
      <c r="EY196">
        <v>11</v>
      </c>
      <c r="EZ196">
        <v>11</v>
      </c>
      <c r="FA196">
        <v>11</v>
      </c>
      <c r="FB196">
        <v>11</v>
      </c>
      <c r="FC196">
        <v>11</v>
      </c>
      <c r="FD196">
        <v>11</v>
      </c>
      <c r="FE196">
        <v>11</v>
      </c>
      <c r="FF196">
        <v>11</v>
      </c>
      <c r="FG196">
        <v>11</v>
      </c>
      <c r="FH196">
        <v>11</v>
      </c>
    </row>
    <row r="197" spans="2:164" x14ac:dyDescent="0.35">
      <c r="B197" t="s">
        <v>36</v>
      </c>
      <c r="C197">
        <v>1.2833000000000001</v>
      </c>
      <c r="D197">
        <v>103.83329999999999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2</v>
      </c>
      <c r="W197">
        <v>2</v>
      </c>
      <c r="X197">
        <v>2</v>
      </c>
      <c r="Y197">
        <v>9</v>
      </c>
      <c r="Z197">
        <v>15</v>
      </c>
      <c r="AA197">
        <v>15</v>
      </c>
      <c r="AB197">
        <v>17</v>
      </c>
      <c r="AC197">
        <v>18</v>
      </c>
      <c r="AD197">
        <v>18</v>
      </c>
      <c r="AE197">
        <v>24</v>
      </c>
      <c r="AF197">
        <v>29</v>
      </c>
      <c r="AG197">
        <v>34</v>
      </c>
      <c r="AH197">
        <v>34</v>
      </c>
      <c r="AI197">
        <v>37</v>
      </c>
      <c r="AJ197">
        <v>37</v>
      </c>
      <c r="AK197">
        <v>51</v>
      </c>
      <c r="AL197">
        <v>51</v>
      </c>
      <c r="AM197">
        <v>53</v>
      </c>
      <c r="AN197">
        <v>62</v>
      </c>
      <c r="AO197">
        <v>62</v>
      </c>
      <c r="AP197">
        <v>62</v>
      </c>
      <c r="AQ197">
        <v>72</v>
      </c>
      <c r="AR197">
        <v>72</v>
      </c>
      <c r="AS197">
        <v>78</v>
      </c>
      <c r="AT197">
        <v>78</v>
      </c>
      <c r="AU197">
        <v>78</v>
      </c>
      <c r="AV197">
        <v>78</v>
      </c>
      <c r="AW197">
        <v>78</v>
      </c>
      <c r="AX197">
        <v>78</v>
      </c>
      <c r="AY197">
        <v>78</v>
      </c>
      <c r="AZ197">
        <v>78</v>
      </c>
      <c r="BA197">
        <v>78</v>
      </c>
      <c r="BB197">
        <v>96</v>
      </c>
      <c r="BC197">
        <v>96</v>
      </c>
      <c r="BD197">
        <v>97</v>
      </c>
      <c r="BE197">
        <v>105</v>
      </c>
      <c r="BF197">
        <v>105</v>
      </c>
      <c r="BG197">
        <v>109</v>
      </c>
      <c r="BH197">
        <v>114</v>
      </c>
      <c r="BI197">
        <v>114</v>
      </c>
      <c r="BJ197">
        <v>114</v>
      </c>
      <c r="BK197">
        <v>124</v>
      </c>
      <c r="BL197">
        <v>140</v>
      </c>
      <c r="BM197">
        <v>144</v>
      </c>
      <c r="BN197">
        <v>144</v>
      </c>
      <c r="BO197">
        <v>156</v>
      </c>
      <c r="BP197">
        <v>160</v>
      </c>
      <c r="BQ197">
        <v>172</v>
      </c>
      <c r="BR197">
        <v>183</v>
      </c>
      <c r="BS197">
        <v>198</v>
      </c>
      <c r="BT197">
        <v>212</v>
      </c>
      <c r="BU197">
        <v>228</v>
      </c>
      <c r="BV197">
        <v>240</v>
      </c>
      <c r="BW197">
        <v>245</v>
      </c>
      <c r="BX197">
        <v>266</v>
      </c>
      <c r="BY197">
        <v>282</v>
      </c>
      <c r="BZ197">
        <v>297</v>
      </c>
      <c r="CA197">
        <v>320</v>
      </c>
      <c r="CB197">
        <v>344</v>
      </c>
      <c r="CC197">
        <v>377</v>
      </c>
      <c r="CD197">
        <v>406</v>
      </c>
      <c r="CE197">
        <v>460</v>
      </c>
      <c r="CF197">
        <v>492</v>
      </c>
      <c r="CG197">
        <v>528</v>
      </c>
      <c r="CH197">
        <v>560</v>
      </c>
      <c r="CI197">
        <v>586</v>
      </c>
      <c r="CJ197">
        <v>611</v>
      </c>
      <c r="CK197">
        <v>652</v>
      </c>
      <c r="CL197">
        <v>683</v>
      </c>
      <c r="CM197">
        <v>708</v>
      </c>
      <c r="CN197">
        <v>740</v>
      </c>
      <c r="CO197">
        <v>768</v>
      </c>
      <c r="CP197">
        <v>801</v>
      </c>
      <c r="CQ197">
        <v>839</v>
      </c>
      <c r="CR197">
        <v>896</v>
      </c>
      <c r="CS197">
        <v>924</v>
      </c>
      <c r="CT197">
        <v>956</v>
      </c>
      <c r="CU197">
        <v>1002</v>
      </c>
      <c r="CV197">
        <v>1060</v>
      </c>
      <c r="CW197">
        <v>1095</v>
      </c>
      <c r="CX197">
        <v>1128</v>
      </c>
      <c r="CY197">
        <v>1188</v>
      </c>
      <c r="CZ197">
        <v>1244</v>
      </c>
      <c r="DA197">
        <v>1268</v>
      </c>
      <c r="DB197">
        <v>1347</v>
      </c>
      <c r="DC197">
        <v>1408</v>
      </c>
      <c r="DD197">
        <v>1457</v>
      </c>
      <c r="DE197">
        <v>1519</v>
      </c>
      <c r="DF197">
        <v>1634</v>
      </c>
      <c r="DG197">
        <v>1712</v>
      </c>
      <c r="DH197">
        <v>2040</v>
      </c>
      <c r="DI197">
        <v>2296</v>
      </c>
      <c r="DJ197">
        <v>2721</v>
      </c>
      <c r="DK197">
        <v>3225</v>
      </c>
      <c r="DL197">
        <v>3851</v>
      </c>
      <c r="DM197">
        <v>4809</v>
      </c>
      <c r="DN197">
        <v>5973</v>
      </c>
      <c r="DO197">
        <v>7248</v>
      </c>
      <c r="DP197">
        <v>8342</v>
      </c>
      <c r="DQ197">
        <v>9340</v>
      </c>
      <c r="DR197">
        <v>9835</v>
      </c>
      <c r="DS197">
        <v>10365</v>
      </c>
      <c r="DT197">
        <v>11207</v>
      </c>
      <c r="DU197">
        <v>12117</v>
      </c>
      <c r="DV197">
        <v>12995</v>
      </c>
      <c r="DW197">
        <v>13882</v>
      </c>
      <c r="DX197">
        <v>14876</v>
      </c>
      <c r="DY197">
        <v>15738</v>
      </c>
      <c r="DZ197">
        <v>16444</v>
      </c>
      <c r="EA197">
        <v>17276</v>
      </c>
      <c r="EB197">
        <v>18294</v>
      </c>
      <c r="EC197">
        <v>19631</v>
      </c>
      <c r="ED197">
        <v>20727</v>
      </c>
      <c r="EE197">
        <v>21699</v>
      </c>
      <c r="EF197">
        <v>22466</v>
      </c>
      <c r="EG197">
        <v>23175</v>
      </c>
      <c r="EH197">
        <v>23582</v>
      </c>
      <c r="EI197">
        <v>23904</v>
      </c>
      <c r="EJ197">
        <v>24209</v>
      </c>
      <c r="EK197">
        <v>24559</v>
      </c>
      <c r="EL197">
        <v>24886</v>
      </c>
      <c r="EM197">
        <v>25368</v>
      </c>
      <c r="EN197">
        <v>25877</v>
      </c>
      <c r="EO197">
        <v>26532</v>
      </c>
      <c r="EP197">
        <v>27286</v>
      </c>
      <c r="EQ197">
        <v>28040</v>
      </c>
      <c r="ER197">
        <v>28808</v>
      </c>
      <c r="ES197">
        <v>29589</v>
      </c>
      <c r="ET197">
        <v>30366</v>
      </c>
      <c r="EU197">
        <v>31163</v>
      </c>
      <c r="EV197">
        <v>31938</v>
      </c>
      <c r="EW197">
        <v>32712</v>
      </c>
      <c r="EX197">
        <v>33459</v>
      </c>
      <c r="EY197">
        <v>34224</v>
      </c>
      <c r="EZ197">
        <v>34942</v>
      </c>
      <c r="FA197">
        <v>35590</v>
      </c>
      <c r="FB197">
        <v>35995</v>
      </c>
      <c r="FC197">
        <v>36299</v>
      </c>
      <c r="FD197">
        <v>36604</v>
      </c>
      <c r="FE197">
        <v>36825</v>
      </c>
      <c r="FF197">
        <v>37163</v>
      </c>
      <c r="FG197">
        <v>37508</v>
      </c>
      <c r="FH197">
        <v>37985</v>
      </c>
    </row>
    <row r="198" spans="2:164" x14ac:dyDescent="0.35">
      <c r="B198" t="s">
        <v>120</v>
      </c>
      <c r="C198">
        <v>48.668999999999997</v>
      </c>
      <c r="D198">
        <v>19.699000000000002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7</v>
      </c>
      <c r="BN198">
        <v>7</v>
      </c>
      <c r="BO198">
        <v>7</v>
      </c>
      <c r="BP198">
        <v>7</v>
      </c>
      <c r="BQ198">
        <v>2</v>
      </c>
      <c r="BR198">
        <v>2</v>
      </c>
      <c r="BS198">
        <v>2</v>
      </c>
      <c r="BT198">
        <v>2</v>
      </c>
      <c r="BU198">
        <v>7</v>
      </c>
      <c r="BV198">
        <v>3</v>
      </c>
      <c r="BW198">
        <v>3</v>
      </c>
      <c r="BX198">
        <v>5</v>
      </c>
      <c r="BY198">
        <v>10</v>
      </c>
      <c r="BZ198">
        <v>10</v>
      </c>
      <c r="CA198">
        <v>10</v>
      </c>
      <c r="CB198">
        <v>8</v>
      </c>
      <c r="CC198">
        <v>13</v>
      </c>
      <c r="CD198">
        <v>16</v>
      </c>
      <c r="CE198">
        <v>23</v>
      </c>
      <c r="CF198">
        <v>23</v>
      </c>
      <c r="CG198">
        <v>23</v>
      </c>
      <c r="CH198">
        <v>23</v>
      </c>
      <c r="CI198">
        <v>107</v>
      </c>
      <c r="CJ198">
        <v>113</v>
      </c>
      <c r="CK198">
        <v>151</v>
      </c>
      <c r="CL198">
        <v>167</v>
      </c>
      <c r="CM198">
        <v>175</v>
      </c>
      <c r="CN198">
        <v>213</v>
      </c>
      <c r="CO198">
        <v>229</v>
      </c>
      <c r="CP198">
        <v>251</v>
      </c>
      <c r="CQ198">
        <v>258</v>
      </c>
      <c r="CR198">
        <v>284</v>
      </c>
      <c r="CS198">
        <v>288</v>
      </c>
      <c r="CT198">
        <v>355</v>
      </c>
      <c r="CU198">
        <v>386</v>
      </c>
      <c r="CV198">
        <v>394</v>
      </c>
      <c r="CW198">
        <v>403</v>
      </c>
      <c r="CX198">
        <v>423</v>
      </c>
      <c r="CY198">
        <v>484</v>
      </c>
      <c r="CZ198">
        <v>524</v>
      </c>
      <c r="DA198">
        <v>558</v>
      </c>
      <c r="DB198">
        <v>608</v>
      </c>
      <c r="DC198">
        <v>619</v>
      </c>
      <c r="DD198">
        <v>643</v>
      </c>
      <c r="DE198">
        <v>741</v>
      </c>
      <c r="DF198">
        <v>762</v>
      </c>
      <c r="DG198">
        <v>806</v>
      </c>
      <c r="DH198">
        <v>905</v>
      </c>
      <c r="DI198">
        <v>919</v>
      </c>
      <c r="DJ198">
        <v>941</v>
      </c>
      <c r="DK198">
        <v>959</v>
      </c>
      <c r="DL198">
        <v>983</v>
      </c>
      <c r="DM198">
        <v>1060</v>
      </c>
      <c r="DN198">
        <v>1112</v>
      </c>
      <c r="DO198">
        <v>1131</v>
      </c>
      <c r="DP198">
        <v>1151</v>
      </c>
      <c r="DQ198">
        <v>1163</v>
      </c>
      <c r="DR198">
        <v>1185</v>
      </c>
      <c r="DS198">
        <v>1192</v>
      </c>
      <c r="DT198">
        <v>1231</v>
      </c>
      <c r="DU198">
        <v>1245</v>
      </c>
      <c r="DV198">
        <v>1256</v>
      </c>
      <c r="DW198">
        <v>1280</v>
      </c>
      <c r="DX198">
        <v>1301</v>
      </c>
      <c r="DY198">
        <v>1307</v>
      </c>
      <c r="DZ198">
        <v>1322</v>
      </c>
      <c r="EA198">
        <v>1327</v>
      </c>
      <c r="EB198">
        <v>1332</v>
      </c>
      <c r="EC198">
        <v>1338</v>
      </c>
      <c r="ED198">
        <v>1356</v>
      </c>
      <c r="EE198">
        <v>1366</v>
      </c>
      <c r="EF198">
        <v>1368</v>
      </c>
      <c r="EG198">
        <v>1372</v>
      </c>
      <c r="EH198">
        <v>1375</v>
      </c>
      <c r="EI198">
        <v>1376</v>
      </c>
      <c r="EJ198">
        <v>1379</v>
      </c>
      <c r="EK198">
        <v>1379</v>
      </c>
      <c r="EL198">
        <v>1389</v>
      </c>
      <c r="EM198">
        <v>1396</v>
      </c>
      <c r="EN198">
        <v>1402</v>
      </c>
      <c r="EO198">
        <v>1404</v>
      </c>
      <c r="EP198">
        <v>1409</v>
      </c>
      <c r="EQ198">
        <v>1409</v>
      </c>
      <c r="ER198">
        <v>1410</v>
      </c>
      <c r="ES198">
        <v>1410</v>
      </c>
      <c r="ET198">
        <v>1410</v>
      </c>
      <c r="EU198">
        <v>1426</v>
      </c>
      <c r="EV198">
        <v>1437</v>
      </c>
      <c r="EW198">
        <v>1443</v>
      </c>
      <c r="EX198">
        <v>1447</v>
      </c>
      <c r="EY198">
        <v>1447</v>
      </c>
      <c r="EZ198">
        <v>1447</v>
      </c>
      <c r="FA198">
        <v>1447</v>
      </c>
      <c r="FB198">
        <v>1448</v>
      </c>
      <c r="FC198">
        <v>1448</v>
      </c>
      <c r="FD198">
        <v>1452</v>
      </c>
      <c r="FE198">
        <v>1455</v>
      </c>
      <c r="FF198">
        <v>1455</v>
      </c>
      <c r="FG198">
        <v>1461</v>
      </c>
      <c r="FH198">
        <v>1464</v>
      </c>
    </row>
    <row r="199" spans="2:164" x14ac:dyDescent="0.35">
      <c r="B199" t="s">
        <v>112</v>
      </c>
      <c r="C199">
        <v>46.151200000000003</v>
      </c>
      <c r="D199">
        <v>14.9955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10</v>
      </c>
      <c r="BQ199">
        <v>10</v>
      </c>
      <c r="BR199">
        <v>10</v>
      </c>
      <c r="BS199">
        <v>10</v>
      </c>
      <c r="BT199">
        <v>10</v>
      </c>
      <c r="BU199">
        <v>10</v>
      </c>
      <c r="BV199">
        <v>10</v>
      </c>
      <c r="BW199">
        <v>10</v>
      </c>
      <c r="BX199">
        <v>70</v>
      </c>
      <c r="BY199">
        <v>70</v>
      </c>
      <c r="BZ199">
        <v>79</v>
      </c>
      <c r="CA199">
        <v>79</v>
      </c>
      <c r="CB199">
        <v>102</v>
      </c>
      <c r="CC199">
        <v>102</v>
      </c>
      <c r="CD199">
        <v>120</v>
      </c>
      <c r="CE199">
        <v>128</v>
      </c>
      <c r="CF199">
        <v>137</v>
      </c>
      <c r="CG199">
        <v>148</v>
      </c>
      <c r="CH199">
        <v>150</v>
      </c>
      <c r="CI199">
        <v>152</v>
      </c>
      <c r="CJ199">
        <v>152</v>
      </c>
      <c r="CK199">
        <v>165</v>
      </c>
      <c r="CL199">
        <v>174</v>
      </c>
      <c r="CM199">
        <v>174</v>
      </c>
      <c r="CN199">
        <v>190</v>
      </c>
      <c r="CO199">
        <v>192</v>
      </c>
      <c r="CP199">
        <v>193</v>
      </c>
      <c r="CQ199">
        <v>197</v>
      </c>
      <c r="CR199">
        <v>205</v>
      </c>
      <c r="CS199">
        <v>211</v>
      </c>
      <c r="CT199">
        <v>211</v>
      </c>
      <c r="CU199">
        <v>219</v>
      </c>
      <c r="CV199">
        <v>221</v>
      </c>
      <c r="CW199">
        <v>221</v>
      </c>
      <c r="CX199">
        <v>223</v>
      </c>
      <c r="CY199">
        <v>230</v>
      </c>
      <c r="CZ199">
        <v>233</v>
      </c>
      <c r="DA199">
        <v>233</v>
      </c>
      <c r="DB199">
        <v>239</v>
      </c>
      <c r="DC199">
        <v>241</v>
      </c>
      <c r="DD199">
        <v>241</v>
      </c>
      <c r="DE199">
        <v>244</v>
      </c>
      <c r="DF199">
        <v>246</v>
      </c>
      <c r="DG199">
        <v>247</v>
      </c>
      <c r="DH199">
        <v>252</v>
      </c>
      <c r="DI199">
        <v>255</v>
      </c>
      <c r="DJ199">
        <v>256</v>
      </c>
      <c r="DK199">
        <v>256</v>
      </c>
      <c r="DL199">
        <v>259</v>
      </c>
      <c r="DM199">
        <v>260</v>
      </c>
      <c r="DN199">
        <v>267</v>
      </c>
      <c r="DO199">
        <v>270</v>
      </c>
      <c r="DP199">
        <v>272</v>
      </c>
      <c r="DQ199">
        <v>273</v>
      </c>
      <c r="DR199">
        <v>1335</v>
      </c>
      <c r="DS199">
        <v>1338</v>
      </c>
      <c r="DT199">
        <v>1340</v>
      </c>
      <c r="DU199">
        <v>1340</v>
      </c>
      <c r="DV199">
        <v>1340</v>
      </c>
      <c r="DW199">
        <v>1340</v>
      </c>
      <c r="DX199">
        <v>1340</v>
      </c>
      <c r="DY199">
        <v>1346</v>
      </c>
      <c r="DZ199">
        <v>1346</v>
      </c>
      <c r="EA199">
        <v>1354</v>
      </c>
      <c r="EB199">
        <v>1356</v>
      </c>
      <c r="EC199">
        <v>1357</v>
      </c>
      <c r="ED199">
        <v>1357</v>
      </c>
      <c r="EE199">
        <v>1358</v>
      </c>
      <c r="EF199">
        <v>1358</v>
      </c>
      <c r="EG199">
        <v>1358</v>
      </c>
      <c r="EH199">
        <v>1358</v>
      </c>
      <c r="EI199">
        <v>1359</v>
      </c>
      <c r="EJ199">
        <v>1359</v>
      </c>
      <c r="EK199">
        <v>1359</v>
      </c>
      <c r="EL199">
        <v>1359</v>
      </c>
      <c r="EM199">
        <v>1359</v>
      </c>
      <c r="EN199">
        <v>1359</v>
      </c>
      <c r="EO199">
        <v>1359</v>
      </c>
      <c r="EP199">
        <v>1359</v>
      </c>
      <c r="EQ199">
        <v>1359</v>
      </c>
      <c r="ER199">
        <v>1359</v>
      </c>
      <c r="ES199">
        <v>1359</v>
      </c>
      <c r="ET199">
        <v>1359</v>
      </c>
      <c r="EU199">
        <v>1359</v>
      </c>
      <c r="EV199">
        <v>1359</v>
      </c>
      <c r="EW199">
        <v>1359</v>
      </c>
      <c r="EX199">
        <v>1359</v>
      </c>
      <c r="EY199">
        <v>1359</v>
      </c>
      <c r="EZ199">
        <v>1376</v>
      </c>
      <c r="FA199">
        <v>1376</v>
      </c>
      <c r="FB199">
        <v>1376</v>
      </c>
      <c r="FC199">
        <v>1376</v>
      </c>
      <c r="FD199">
        <v>1376</v>
      </c>
      <c r="FE199">
        <v>1376</v>
      </c>
      <c r="FF199">
        <v>1376</v>
      </c>
      <c r="FG199">
        <v>1384</v>
      </c>
      <c r="FH199">
        <v>1384</v>
      </c>
    </row>
    <row r="200" spans="2:164" x14ac:dyDescent="0.35">
      <c r="B200" t="s">
        <v>243</v>
      </c>
      <c r="C200">
        <v>5.1520999999999999</v>
      </c>
      <c r="D200">
        <v>46.199599999999997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1</v>
      </c>
      <c r="BW200">
        <v>1</v>
      </c>
      <c r="BX200">
        <v>1</v>
      </c>
      <c r="BY200">
        <v>1</v>
      </c>
      <c r="BZ200">
        <v>1</v>
      </c>
      <c r="CA200">
        <v>1</v>
      </c>
      <c r="CB200">
        <v>1</v>
      </c>
      <c r="CC200">
        <v>1</v>
      </c>
      <c r="CD200">
        <v>1</v>
      </c>
      <c r="CE200">
        <v>1</v>
      </c>
      <c r="CF200">
        <v>1</v>
      </c>
      <c r="CG200">
        <v>1</v>
      </c>
      <c r="CH200">
        <v>2</v>
      </c>
      <c r="CI200">
        <v>2</v>
      </c>
      <c r="CJ200">
        <v>2</v>
      </c>
      <c r="CK200">
        <v>2</v>
      </c>
      <c r="CL200">
        <v>2</v>
      </c>
      <c r="CM200">
        <v>2</v>
      </c>
      <c r="CN200">
        <v>2</v>
      </c>
      <c r="CO200">
        <v>3</v>
      </c>
      <c r="CP200">
        <v>4</v>
      </c>
      <c r="CQ200">
        <v>4</v>
      </c>
      <c r="CR200">
        <v>4</v>
      </c>
      <c r="CS200">
        <v>8</v>
      </c>
      <c r="CT200">
        <v>8</v>
      </c>
      <c r="CU200">
        <v>8</v>
      </c>
      <c r="CV200">
        <v>10</v>
      </c>
      <c r="CW200">
        <v>10</v>
      </c>
      <c r="CX200">
        <v>19</v>
      </c>
      <c r="CY200">
        <v>20</v>
      </c>
      <c r="CZ200">
        <v>31</v>
      </c>
      <c r="DA200">
        <v>31</v>
      </c>
      <c r="DB200">
        <v>34</v>
      </c>
      <c r="DC200">
        <v>44</v>
      </c>
      <c r="DD200">
        <v>61</v>
      </c>
      <c r="DE200">
        <v>75</v>
      </c>
      <c r="DF200">
        <v>87</v>
      </c>
      <c r="DG200">
        <v>106</v>
      </c>
      <c r="DH200">
        <v>106</v>
      </c>
      <c r="DI200">
        <v>110</v>
      </c>
      <c r="DJ200">
        <v>118</v>
      </c>
      <c r="DK200">
        <v>121</v>
      </c>
      <c r="DL200">
        <v>126</v>
      </c>
      <c r="DM200">
        <v>130</v>
      </c>
      <c r="DN200">
        <v>135</v>
      </c>
      <c r="DO200">
        <v>135</v>
      </c>
      <c r="DP200">
        <v>148</v>
      </c>
      <c r="DQ200">
        <v>152</v>
      </c>
      <c r="DR200">
        <v>163</v>
      </c>
      <c r="DS200">
        <v>178</v>
      </c>
      <c r="DT200">
        <v>188</v>
      </c>
      <c r="DU200">
        <v>204</v>
      </c>
      <c r="DV200">
        <v>204</v>
      </c>
      <c r="DW200">
        <v>204</v>
      </c>
      <c r="DX200">
        <v>204</v>
      </c>
      <c r="DY200">
        <v>235</v>
      </c>
      <c r="DZ200">
        <v>253</v>
      </c>
      <c r="EA200">
        <v>265</v>
      </c>
      <c r="EB200">
        <v>310</v>
      </c>
      <c r="EC200">
        <v>310</v>
      </c>
      <c r="ED200">
        <v>327</v>
      </c>
      <c r="EE200">
        <v>348</v>
      </c>
      <c r="EF200">
        <v>361</v>
      </c>
      <c r="EG200">
        <v>361</v>
      </c>
      <c r="EH200">
        <v>406</v>
      </c>
      <c r="EI200">
        <v>418</v>
      </c>
      <c r="EJ200">
        <v>418</v>
      </c>
      <c r="EK200">
        <v>431</v>
      </c>
      <c r="EL200">
        <v>441</v>
      </c>
      <c r="EM200">
        <v>470</v>
      </c>
      <c r="EN200">
        <v>489</v>
      </c>
      <c r="EO200">
        <v>506</v>
      </c>
      <c r="EP200">
        <v>532</v>
      </c>
      <c r="EQ200">
        <v>532</v>
      </c>
      <c r="ER200">
        <v>559</v>
      </c>
      <c r="ES200">
        <v>577</v>
      </c>
      <c r="ET200">
        <v>622</v>
      </c>
      <c r="EU200">
        <v>649</v>
      </c>
      <c r="EV200">
        <v>685</v>
      </c>
      <c r="EW200">
        <v>724</v>
      </c>
      <c r="EX200">
        <v>724</v>
      </c>
      <c r="EY200">
        <v>751</v>
      </c>
      <c r="EZ200">
        <v>782</v>
      </c>
      <c r="FA200">
        <v>818</v>
      </c>
      <c r="FB200">
        <v>818</v>
      </c>
      <c r="FC200">
        <v>829</v>
      </c>
      <c r="FD200">
        <v>868</v>
      </c>
      <c r="FE200">
        <v>868</v>
      </c>
      <c r="FF200">
        <v>868</v>
      </c>
      <c r="FG200">
        <v>887</v>
      </c>
      <c r="FH200">
        <v>910</v>
      </c>
    </row>
    <row r="201" spans="2:164" x14ac:dyDescent="0.35">
      <c r="B201" t="s">
        <v>113</v>
      </c>
      <c r="C201">
        <v>-30.5595</v>
      </c>
      <c r="D201">
        <v>22.9375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4</v>
      </c>
      <c r="BP201">
        <v>12</v>
      </c>
      <c r="BQ201">
        <v>12</v>
      </c>
      <c r="BR201">
        <v>31</v>
      </c>
      <c r="BS201">
        <v>31</v>
      </c>
      <c r="BT201">
        <v>31</v>
      </c>
      <c r="BU201">
        <v>31</v>
      </c>
      <c r="BV201">
        <v>31</v>
      </c>
      <c r="BW201">
        <v>50</v>
      </c>
      <c r="BX201">
        <v>50</v>
      </c>
      <c r="BY201">
        <v>95</v>
      </c>
      <c r="BZ201">
        <v>95</v>
      </c>
      <c r="CA201">
        <v>95</v>
      </c>
      <c r="CB201">
        <v>95</v>
      </c>
      <c r="CC201">
        <v>95</v>
      </c>
      <c r="CD201">
        <v>95</v>
      </c>
      <c r="CE201">
        <v>95</v>
      </c>
      <c r="CF201">
        <v>410</v>
      </c>
      <c r="CG201">
        <v>410</v>
      </c>
      <c r="CH201">
        <v>410</v>
      </c>
      <c r="CI201">
        <v>410</v>
      </c>
      <c r="CJ201">
        <v>410</v>
      </c>
      <c r="CK201">
        <v>410</v>
      </c>
      <c r="CL201">
        <v>903</v>
      </c>
      <c r="CM201">
        <v>903</v>
      </c>
      <c r="CN201">
        <v>903</v>
      </c>
      <c r="CO201">
        <v>903</v>
      </c>
      <c r="CP201">
        <v>1055</v>
      </c>
      <c r="CQ201">
        <v>1055</v>
      </c>
      <c r="CR201">
        <v>1055</v>
      </c>
      <c r="CS201">
        <v>1473</v>
      </c>
      <c r="CT201">
        <v>1473</v>
      </c>
      <c r="CU201">
        <v>1473</v>
      </c>
      <c r="CV201">
        <v>1473</v>
      </c>
      <c r="CW201">
        <v>1473</v>
      </c>
      <c r="CX201">
        <v>2073</v>
      </c>
      <c r="CY201">
        <v>2073</v>
      </c>
      <c r="CZ201">
        <v>2073</v>
      </c>
      <c r="DA201">
        <v>2382</v>
      </c>
      <c r="DB201">
        <v>2549</v>
      </c>
      <c r="DC201">
        <v>2549</v>
      </c>
      <c r="DD201">
        <v>2746</v>
      </c>
      <c r="DE201">
        <v>2746</v>
      </c>
      <c r="DF201">
        <v>3153</v>
      </c>
      <c r="DG201">
        <v>3153</v>
      </c>
      <c r="DH201">
        <v>3153</v>
      </c>
      <c r="DI201">
        <v>3983</v>
      </c>
      <c r="DJ201">
        <v>4173</v>
      </c>
      <c r="DK201">
        <v>4357</v>
      </c>
      <c r="DL201">
        <v>4357</v>
      </c>
      <c r="DM201">
        <v>4745</v>
      </c>
      <c r="DN201">
        <v>5676</v>
      </c>
      <c r="DO201">
        <v>6083</v>
      </c>
      <c r="DP201">
        <v>6478</v>
      </c>
      <c r="DQ201">
        <v>7006</v>
      </c>
      <c r="DR201">
        <v>7298</v>
      </c>
      <c r="DS201">
        <v>7960</v>
      </c>
      <c r="DT201">
        <v>8950</v>
      </c>
      <c r="DU201">
        <v>8950</v>
      </c>
      <c r="DV201">
        <v>10104</v>
      </c>
      <c r="DW201">
        <v>10104</v>
      </c>
      <c r="DX201">
        <v>11100</v>
      </c>
      <c r="DY201">
        <v>11917</v>
      </c>
      <c r="DZ201">
        <v>12741</v>
      </c>
      <c r="EA201">
        <v>13451</v>
      </c>
      <c r="EB201">
        <v>14370</v>
      </c>
      <c r="EC201">
        <v>15093</v>
      </c>
      <c r="ED201">
        <v>16116</v>
      </c>
      <c r="EE201">
        <v>16809</v>
      </c>
      <c r="EF201">
        <v>17291</v>
      </c>
      <c r="EG201">
        <v>18313</v>
      </c>
      <c r="EH201">
        <v>19682</v>
      </c>
      <c r="EI201">
        <v>21311</v>
      </c>
      <c r="EJ201">
        <v>23088</v>
      </c>
      <c r="EK201">
        <v>24258</v>
      </c>
      <c r="EL201">
        <v>24364</v>
      </c>
      <c r="EM201">
        <v>26099</v>
      </c>
      <c r="EN201">
        <v>29006</v>
      </c>
      <c r="EO201">
        <v>31505</v>
      </c>
      <c r="EP201">
        <v>33252</v>
      </c>
      <c r="EQ201">
        <v>35006</v>
      </c>
      <c r="ER201">
        <v>36850</v>
      </c>
      <c r="ES201">
        <v>38531</v>
      </c>
      <c r="ET201">
        <v>39867</v>
      </c>
      <c r="EU201">
        <v>42063</v>
      </c>
      <c r="EV201">
        <v>44331</v>
      </c>
      <c r="EW201">
        <v>44920</v>
      </c>
      <c r="EX201">
        <v>47825</v>
      </c>
      <c r="EY201">
        <v>50326</v>
      </c>
      <c r="EZ201">
        <v>51608</v>
      </c>
      <c r="FA201">
        <v>53444</v>
      </c>
      <c r="FB201">
        <v>55045</v>
      </c>
      <c r="FC201">
        <v>56874</v>
      </c>
      <c r="FD201">
        <v>59974</v>
      </c>
      <c r="FE201">
        <v>64111</v>
      </c>
      <c r="FF201">
        <v>67094</v>
      </c>
      <c r="FG201">
        <v>68925</v>
      </c>
      <c r="FH201">
        <v>70614</v>
      </c>
    </row>
    <row r="202" spans="2:164" x14ac:dyDescent="0.35">
      <c r="B202" t="s">
        <v>54</v>
      </c>
      <c r="C202">
        <v>40</v>
      </c>
      <c r="D202">
        <v>-4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2</v>
      </c>
      <c r="AD202">
        <v>2</v>
      </c>
      <c r="AE202">
        <v>2</v>
      </c>
      <c r="AF202">
        <v>2</v>
      </c>
      <c r="AG202">
        <v>2</v>
      </c>
      <c r="AH202">
        <v>2</v>
      </c>
      <c r="AI202">
        <v>2</v>
      </c>
      <c r="AJ202">
        <v>2</v>
      </c>
      <c r="AK202">
        <v>2</v>
      </c>
      <c r="AL202">
        <v>2</v>
      </c>
      <c r="AM202">
        <v>2</v>
      </c>
      <c r="AN202">
        <v>2</v>
      </c>
      <c r="AO202">
        <v>2</v>
      </c>
      <c r="AP202">
        <v>2</v>
      </c>
      <c r="AQ202">
        <v>2</v>
      </c>
      <c r="AR202">
        <v>2</v>
      </c>
      <c r="AS202">
        <v>2</v>
      </c>
      <c r="AT202">
        <v>2</v>
      </c>
      <c r="AU202">
        <v>2</v>
      </c>
      <c r="AV202">
        <v>2</v>
      </c>
      <c r="AW202">
        <v>2</v>
      </c>
      <c r="AX202">
        <v>30</v>
      </c>
      <c r="AY202">
        <v>30</v>
      </c>
      <c r="AZ202">
        <v>32</v>
      </c>
      <c r="BA202">
        <v>32</v>
      </c>
      <c r="BB202">
        <v>183</v>
      </c>
      <c r="BC202">
        <v>183</v>
      </c>
      <c r="BD202">
        <v>193</v>
      </c>
      <c r="BE202">
        <v>517</v>
      </c>
      <c r="BF202">
        <v>517</v>
      </c>
      <c r="BG202">
        <v>530</v>
      </c>
      <c r="BH202">
        <v>1028</v>
      </c>
      <c r="BI202">
        <v>1081</v>
      </c>
      <c r="BJ202">
        <v>1107</v>
      </c>
      <c r="BK202">
        <v>1588</v>
      </c>
      <c r="BL202">
        <v>2125</v>
      </c>
      <c r="BM202">
        <v>2575</v>
      </c>
      <c r="BN202">
        <v>2575</v>
      </c>
      <c r="BO202">
        <v>3794</v>
      </c>
      <c r="BP202">
        <v>5367</v>
      </c>
      <c r="BQ202">
        <v>7015</v>
      </c>
      <c r="BR202">
        <v>9357</v>
      </c>
      <c r="BS202">
        <v>12285</v>
      </c>
      <c r="BT202">
        <v>14709</v>
      </c>
      <c r="BU202">
        <v>16780</v>
      </c>
      <c r="BV202">
        <v>19259</v>
      </c>
      <c r="BW202">
        <v>22647</v>
      </c>
      <c r="BX202">
        <v>26743</v>
      </c>
      <c r="BY202">
        <v>30513</v>
      </c>
      <c r="BZ202">
        <v>34219</v>
      </c>
      <c r="CA202">
        <v>38080</v>
      </c>
      <c r="CB202">
        <v>40437</v>
      </c>
      <c r="CC202">
        <v>43208</v>
      </c>
      <c r="CD202">
        <v>48021</v>
      </c>
      <c r="CE202">
        <v>52165</v>
      </c>
      <c r="CF202">
        <v>55668</v>
      </c>
      <c r="CG202">
        <v>59109</v>
      </c>
      <c r="CH202">
        <v>62391</v>
      </c>
      <c r="CI202">
        <v>64727</v>
      </c>
      <c r="CJ202">
        <v>67504</v>
      </c>
      <c r="CK202">
        <v>70853</v>
      </c>
      <c r="CL202">
        <v>74797</v>
      </c>
      <c r="CM202">
        <v>74797</v>
      </c>
      <c r="CN202">
        <v>74797</v>
      </c>
      <c r="CO202">
        <v>77357</v>
      </c>
      <c r="CP202">
        <v>80587</v>
      </c>
      <c r="CQ202">
        <v>82514</v>
      </c>
      <c r="CR202">
        <v>85915</v>
      </c>
      <c r="CS202">
        <v>89250</v>
      </c>
      <c r="CT202">
        <v>92355</v>
      </c>
      <c r="CU202">
        <v>95708</v>
      </c>
      <c r="CV202">
        <v>98372</v>
      </c>
      <c r="CW202">
        <v>100875</v>
      </c>
      <c r="CX202">
        <v>102548</v>
      </c>
      <c r="CY202">
        <v>108947</v>
      </c>
      <c r="CZ202">
        <v>112050</v>
      </c>
      <c r="DA202">
        <v>112050</v>
      </c>
      <c r="DB202">
        <v>117248</v>
      </c>
      <c r="DC202">
        <v>118902</v>
      </c>
      <c r="DD202">
        <v>121343</v>
      </c>
      <c r="DE202">
        <v>123486</v>
      </c>
      <c r="DF202">
        <v>126002</v>
      </c>
      <c r="DG202">
        <v>128511</v>
      </c>
      <c r="DH202">
        <v>131148</v>
      </c>
      <c r="DI202">
        <v>133952</v>
      </c>
      <c r="DJ202">
        <v>136166</v>
      </c>
      <c r="DK202">
        <v>137139</v>
      </c>
      <c r="DL202">
        <v>138980</v>
      </c>
      <c r="DM202">
        <v>140823</v>
      </c>
      <c r="DN202">
        <v>143374</v>
      </c>
      <c r="DO202">
        <v>144783</v>
      </c>
      <c r="DP202">
        <v>146446</v>
      </c>
      <c r="DQ202">
        <v>146446</v>
      </c>
      <c r="DR202">
        <v>150376</v>
      </c>
      <c r="DS202">
        <v>150376</v>
      </c>
      <c r="DT202">
        <v>150376</v>
      </c>
      <c r="DU202">
        <v>150376</v>
      </c>
      <c r="DV202">
        <v>150376</v>
      </c>
      <c r="DW202">
        <v>150376</v>
      </c>
      <c r="DX202">
        <v>150376</v>
      </c>
      <c r="DY202">
        <v>150376</v>
      </c>
      <c r="DZ202">
        <v>150376</v>
      </c>
      <c r="EA202">
        <v>150376</v>
      </c>
      <c r="EB202">
        <v>150376</v>
      </c>
      <c r="EC202">
        <v>150376</v>
      </c>
      <c r="ED202">
        <v>150376</v>
      </c>
      <c r="EE202">
        <v>150376</v>
      </c>
      <c r="EF202">
        <v>150376</v>
      </c>
      <c r="EG202">
        <v>150376</v>
      </c>
      <c r="EH202">
        <v>150376</v>
      </c>
      <c r="EI202">
        <v>150376</v>
      </c>
      <c r="EJ202">
        <v>150376</v>
      </c>
      <c r="EK202">
        <v>150376</v>
      </c>
      <c r="EL202">
        <v>150376</v>
      </c>
      <c r="EM202">
        <v>150376</v>
      </c>
      <c r="EN202">
        <v>150376</v>
      </c>
      <c r="EO202">
        <v>150376</v>
      </c>
      <c r="EP202">
        <v>150376</v>
      </c>
      <c r="EQ202">
        <v>150376</v>
      </c>
      <c r="ER202">
        <v>150376</v>
      </c>
      <c r="ES202">
        <v>150376</v>
      </c>
      <c r="ET202">
        <v>150376</v>
      </c>
      <c r="EU202">
        <v>150376</v>
      </c>
      <c r="EV202">
        <v>150376</v>
      </c>
      <c r="EW202">
        <v>150376</v>
      </c>
      <c r="EX202">
        <v>150376</v>
      </c>
      <c r="EY202">
        <v>150376</v>
      </c>
      <c r="EZ202">
        <v>150376</v>
      </c>
      <c r="FA202">
        <v>150376</v>
      </c>
      <c r="FB202">
        <v>150376</v>
      </c>
      <c r="FC202">
        <v>150376</v>
      </c>
      <c r="FD202">
        <v>150376</v>
      </c>
      <c r="FE202">
        <v>150376</v>
      </c>
      <c r="FF202">
        <v>150376</v>
      </c>
      <c r="FG202">
        <v>150376</v>
      </c>
      <c r="FH202">
        <v>150376</v>
      </c>
    </row>
    <row r="203" spans="2:164" x14ac:dyDescent="0.35">
      <c r="B203" t="s">
        <v>46</v>
      </c>
      <c r="C203">
        <v>7</v>
      </c>
      <c r="D203">
        <v>81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1</v>
      </c>
      <c r="W203">
        <v>1</v>
      </c>
      <c r="X203">
        <v>1</v>
      </c>
      <c r="Y203">
        <v>1</v>
      </c>
      <c r="Z203">
        <v>1</v>
      </c>
      <c r="AA203">
        <v>1</v>
      </c>
      <c r="AB203">
        <v>1</v>
      </c>
      <c r="AC203">
        <v>1</v>
      </c>
      <c r="AD203">
        <v>1</v>
      </c>
      <c r="AE203">
        <v>1</v>
      </c>
      <c r="AF203">
        <v>1</v>
      </c>
      <c r="AG203">
        <v>1</v>
      </c>
      <c r="AH203">
        <v>1</v>
      </c>
      <c r="AI203">
        <v>1</v>
      </c>
      <c r="AJ203">
        <v>1</v>
      </c>
      <c r="AK203">
        <v>1</v>
      </c>
      <c r="AL203">
        <v>1</v>
      </c>
      <c r="AM203">
        <v>1</v>
      </c>
      <c r="AN203">
        <v>1</v>
      </c>
      <c r="AO203">
        <v>1</v>
      </c>
      <c r="AP203">
        <v>1</v>
      </c>
      <c r="AQ203">
        <v>1</v>
      </c>
      <c r="AR203">
        <v>1</v>
      </c>
      <c r="AS203">
        <v>1</v>
      </c>
      <c r="AT203">
        <v>1</v>
      </c>
      <c r="AU203">
        <v>1</v>
      </c>
      <c r="AV203">
        <v>1</v>
      </c>
      <c r="AW203">
        <v>1</v>
      </c>
      <c r="AX203">
        <v>1</v>
      </c>
      <c r="AY203">
        <v>1</v>
      </c>
      <c r="AZ203">
        <v>1</v>
      </c>
      <c r="BA203">
        <v>1</v>
      </c>
      <c r="BB203">
        <v>1</v>
      </c>
      <c r="BC203">
        <v>1</v>
      </c>
      <c r="BD203">
        <v>1</v>
      </c>
      <c r="BE203">
        <v>1</v>
      </c>
      <c r="BF203">
        <v>1</v>
      </c>
      <c r="BG203">
        <v>1</v>
      </c>
      <c r="BH203">
        <v>1</v>
      </c>
      <c r="BI203">
        <v>1</v>
      </c>
      <c r="BJ203">
        <v>3</v>
      </c>
      <c r="BK203">
        <v>3</v>
      </c>
      <c r="BL203">
        <v>1</v>
      </c>
      <c r="BM203">
        <v>3</v>
      </c>
      <c r="BN203">
        <v>3</v>
      </c>
      <c r="BO203">
        <v>2</v>
      </c>
      <c r="BP203">
        <v>3</v>
      </c>
      <c r="BQ203">
        <v>7</v>
      </c>
      <c r="BR203">
        <v>7</v>
      </c>
      <c r="BS203">
        <v>9</v>
      </c>
      <c r="BT203">
        <v>11</v>
      </c>
      <c r="BU203">
        <v>15</v>
      </c>
      <c r="BV203">
        <v>17</v>
      </c>
      <c r="BW203">
        <v>21</v>
      </c>
      <c r="BX203">
        <v>21</v>
      </c>
      <c r="BY203">
        <v>24</v>
      </c>
      <c r="BZ203">
        <v>27</v>
      </c>
      <c r="CA203">
        <v>33</v>
      </c>
      <c r="CB203">
        <v>38</v>
      </c>
      <c r="CC203">
        <v>42</v>
      </c>
      <c r="CD203">
        <v>44</v>
      </c>
      <c r="CE203">
        <v>49</v>
      </c>
      <c r="CF203">
        <v>54</v>
      </c>
      <c r="CG203">
        <v>54</v>
      </c>
      <c r="CH203">
        <v>56</v>
      </c>
      <c r="CI203">
        <v>56</v>
      </c>
      <c r="CJ203">
        <v>61</v>
      </c>
      <c r="CK203">
        <v>63</v>
      </c>
      <c r="CL203">
        <v>68</v>
      </c>
      <c r="CM203">
        <v>77</v>
      </c>
      <c r="CN203">
        <v>86</v>
      </c>
      <c r="CO203">
        <v>96</v>
      </c>
      <c r="CP203">
        <v>98</v>
      </c>
      <c r="CQ203">
        <v>102</v>
      </c>
      <c r="CR203">
        <v>105</v>
      </c>
      <c r="CS203">
        <v>107</v>
      </c>
      <c r="CT203">
        <v>109</v>
      </c>
      <c r="CU203">
        <v>118</v>
      </c>
      <c r="CV203">
        <v>120</v>
      </c>
      <c r="CW203">
        <v>126</v>
      </c>
      <c r="CX203">
        <v>134</v>
      </c>
      <c r="CY203">
        <v>136</v>
      </c>
      <c r="CZ203">
        <v>154</v>
      </c>
      <c r="DA203">
        <v>162</v>
      </c>
      <c r="DB203">
        <v>172</v>
      </c>
      <c r="DC203">
        <v>184</v>
      </c>
      <c r="DD203">
        <v>194</v>
      </c>
      <c r="DE203">
        <v>213</v>
      </c>
      <c r="DF203">
        <v>215</v>
      </c>
      <c r="DG203">
        <v>232</v>
      </c>
      <c r="DH203">
        <v>240</v>
      </c>
      <c r="DI203">
        <v>260</v>
      </c>
      <c r="DJ203">
        <v>321</v>
      </c>
      <c r="DK203">
        <v>343</v>
      </c>
      <c r="DL203">
        <v>366</v>
      </c>
      <c r="DM203">
        <v>382</v>
      </c>
      <c r="DN203">
        <v>445</v>
      </c>
      <c r="DO203">
        <v>477</v>
      </c>
      <c r="DP203">
        <v>520</v>
      </c>
      <c r="DQ203">
        <v>538</v>
      </c>
      <c r="DR203">
        <v>559</v>
      </c>
      <c r="DS203">
        <v>569</v>
      </c>
      <c r="DT203">
        <v>584</v>
      </c>
      <c r="DU203">
        <v>604</v>
      </c>
      <c r="DV203">
        <v>620</v>
      </c>
      <c r="DW203">
        <v>660</v>
      </c>
      <c r="DX203">
        <v>674</v>
      </c>
      <c r="DY203">
        <v>695</v>
      </c>
      <c r="DZ203">
        <v>712</v>
      </c>
      <c r="EA203">
        <v>732</v>
      </c>
      <c r="EB203">
        <v>745</v>
      </c>
      <c r="EC203">
        <v>754</v>
      </c>
      <c r="ED203">
        <v>781</v>
      </c>
      <c r="EE203">
        <v>801</v>
      </c>
      <c r="EF203">
        <v>811</v>
      </c>
      <c r="EG203">
        <v>823</v>
      </c>
      <c r="EH203">
        <v>836</v>
      </c>
      <c r="EI203">
        <v>839</v>
      </c>
      <c r="EJ203">
        <v>858</v>
      </c>
      <c r="EK203">
        <v>891</v>
      </c>
      <c r="EL203">
        <v>941</v>
      </c>
      <c r="EM203">
        <v>990</v>
      </c>
      <c r="EN203">
        <v>1057</v>
      </c>
      <c r="EO203">
        <v>1122</v>
      </c>
      <c r="EP203">
        <v>1150</v>
      </c>
      <c r="EQ203">
        <v>1196</v>
      </c>
      <c r="ER203">
        <v>1252</v>
      </c>
      <c r="ES203">
        <v>1287</v>
      </c>
      <c r="ET203">
        <v>1342</v>
      </c>
      <c r="EU203">
        <v>1371</v>
      </c>
      <c r="EV203">
        <v>1397</v>
      </c>
      <c r="EW203">
        <v>1421</v>
      </c>
      <c r="EX203">
        <v>1446</v>
      </c>
      <c r="EY203">
        <v>1472</v>
      </c>
      <c r="EZ203">
        <v>1498</v>
      </c>
      <c r="FA203">
        <v>1526</v>
      </c>
      <c r="FB203">
        <v>1548</v>
      </c>
      <c r="FC203">
        <v>1562</v>
      </c>
      <c r="FD203">
        <v>1602</v>
      </c>
      <c r="FE203">
        <v>1619</v>
      </c>
      <c r="FF203">
        <v>1639</v>
      </c>
      <c r="FG203">
        <v>1661</v>
      </c>
      <c r="FH203">
        <v>1678</v>
      </c>
    </row>
    <row r="204" spans="2:164" x14ac:dyDescent="0.35">
      <c r="B204" t="s">
        <v>208</v>
      </c>
      <c r="C204">
        <v>12.8628</v>
      </c>
      <c r="D204">
        <v>30.217600000000001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0</v>
      </c>
      <c r="BV204">
        <v>1</v>
      </c>
      <c r="BW204">
        <v>2</v>
      </c>
      <c r="BX204">
        <v>2</v>
      </c>
      <c r="BY204">
        <v>2</v>
      </c>
      <c r="BZ204">
        <v>2</v>
      </c>
      <c r="CA204">
        <v>2</v>
      </c>
      <c r="CB204">
        <v>2</v>
      </c>
      <c r="CC204">
        <v>2</v>
      </c>
      <c r="CD204">
        <v>2</v>
      </c>
      <c r="CE204">
        <v>2</v>
      </c>
      <c r="CF204">
        <v>2</v>
      </c>
      <c r="CG204">
        <v>2</v>
      </c>
      <c r="CH204">
        <v>2</v>
      </c>
      <c r="CI204">
        <v>4</v>
      </c>
      <c r="CJ204">
        <v>4</v>
      </c>
      <c r="CK204">
        <v>4</v>
      </c>
      <c r="CL204">
        <v>4</v>
      </c>
      <c r="CM204">
        <v>4</v>
      </c>
      <c r="CN204">
        <v>6</v>
      </c>
      <c r="CO204">
        <v>6</v>
      </c>
      <c r="CP204">
        <v>8</v>
      </c>
      <c r="CQ204">
        <v>8</v>
      </c>
      <c r="CR204">
        <v>12</v>
      </c>
      <c r="CS204">
        <v>14</v>
      </c>
      <c r="CT204">
        <v>14</v>
      </c>
      <c r="CU204">
        <v>19</v>
      </c>
      <c r="CV204">
        <v>20</v>
      </c>
      <c r="CW204">
        <v>21</v>
      </c>
      <c r="CX204">
        <v>31</v>
      </c>
      <c r="CY204">
        <v>32</v>
      </c>
      <c r="CZ204">
        <v>39</v>
      </c>
      <c r="DA204">
        <v>46</v>
      </c>
      <c r="DB204">
        <v>52</v>
      </c>
      <c r="DC204">
        <v>52</v>
      </c>
      <c r="DD204">
        <v>61</v>
      </c>
      <c r="DE204">
        <v>70</v>
      </c>
      <c r="DF204">
        <v>80</v>
      </c>
      <c r="DG204">
        <v>92</v>
      </c>
      <c r="DH204">
        <v>102</v>
      </c>
      <c r="DI204">
        <v>119</v>
      </c>
      <c r="DJ204">
        <v>149</v>
      </c>
      <c r="DK204">
        <v>162</v>
      </c>
      <c r="DL204">
        <v>173</v>
      </c>
      <c r="DM204">
        <v>198</v>
      </c>
      <c r="DN204">
        <v>198</v>
      </c>
      <c r="DO204">
        <v>205</v>
      </c>
      <c r="DP204">
        <v>222</v>
      </c>
      <c r="DQ204">
        <v>222</v>
      </c>
      <c r="DR204">
        <v>247</v>
      </c>
      <c r="DS204">
        <v>286</v>
      </c>
      <c r="DT204">
        <v>286</v>
      </c>
      <c r="DU204">
        <v>309</v>
      </c>
      <c r="DV204">
        <v>372</v>
      </c>
      <c r="DW204">
        <v>424</v>
      </c>
      <c r="DX204">
        <v>458</v>
      </c>
      <c r="DY204">
        <v>503</v>
      </c>
      <c r="DZ204">
        <v>503</v>
      </c>
      <c r="EA204">
        <v>749</v>
      </c>
      <c r="EB204">
        <v>749</v>
      </c>
      <c r="EC204">
        <v>816</v>
      </c>
      <c r="ED204">
        <v>1272</v>
      </c>
      <c r="EE204">
        <v>1423</v>
      </c>
      <c r="EF204">
        <v>1522</v>
      </c>
      <c r="EG204">
        <v>1625</v>
      </c>
      <c r="EH204">
        <v>1711</v>
      </c>
      <c r="EI204">
        <v>1825</v>
      </c>
      <c r="EJ204">
        <v>1924</v>
      </c>
      <c r="EK204">
        <v>2014</v>
      </c>
      <c r="EL204">
        <v>2014</v>
      </c>
      <c r="EM204">
        <v>2059</v>
      </c>
      <c r="EN204">
        <v>2127</v>
      </c>
      <c r="EO204">
        <v>2202</v>
      </c>
      <c r="EP204">
        <v>2278</v>
      </c>
      <c r="EQ204">
        <v>2416</v>
      </c>
      <c r="ER204">
        <v>2556</v>
      </c>
      <c r="ES204">
        <v>2610</v>
      </c>
      <c r="ET204">
        <v>2720</v>
      </c>
      <c r="EU204">
        <v>2820</v>
      </c>
      <c r="EV204">
        <v>2966</v>
      </c>
      <c r="EW204">
        <v>2966</v>
      </c>
      <c r="EX204">
        <v>3086</v>
      </c>
      <c r="EY204">
        <v>3325</v>
      </c>
      <c r="EZ204">
        <v>3325</v>
      </c>
      <c r="FA204">
        <v>3460</v>
      </c>
      <c r="FB204">
        <v>3699</v>
      </c>
      <c r="FC204">
        <v>3699</v>
      </c>
      <c r="FD204">
        <v>3806</v>
      </c>
      <c r="FE204">
        <v>4014</v>
      </c>
      <c r="FF204">
        <v>4014</v>
      </c>
      <c r="FG204">
        <v>4014</v>
      </c>
      <c r="FH204">
        <v>4014</v>
      </c>
    </row>
    <row r="205" spans="2:164" x14ac:dyDescent="0.35">
      <c r="B205" t="s">
        <v>227</v>
      </c>
      <c r="C205">
        <v>3.9192999999999998</v>
      </c>
      <c r="D205">
        <v>-56.027799999999999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0</v>
      </c>
      <c r="BV205">
        <v>0</v>
      </c>
      <c r="BW205">
        <v>0</v>
      </c>
      <c r="BX205">
        <v>0</v>
      </c>
      <c r="BY205">
        <v>0</v>
      </c>
      <c r="BZ205">
        <v>0</v>
      </c>
      <c r="CA205">
        <v>0</v>
      </c>
      <c r="CB205">
        <v>0</v>
      </c>
      <c r="CC205">
        <v>0</v>
      </c>
      <c r="CD205">
        <v>3</v>
      </c>
      <c r="CE205">
        <v>4</v>
      </c>
      <c r="CF205">
        <v>4</v>
      </c>
      <c r="CG205">
        <v>4</v>
      </c>
      <c r="CH205">
        <v>4</v>
      </c>
      <c r="CI205">
        <v>6</v>
      </c>
      <c r="CJ205">
        <v>6</v>
      </c>
      <c r="CK205">
        <v>6</v>
      </c>
      <c r="CL205">
        <v>6</v>
      </c>
      <c r="CM205">
        <v>6</v>
      </c>
      <c r="CN205">
        <v>6</v>
      </c>
      <c r="CO205">
        <v>6</v>
      </c>
      <c r="CP205">
        <v>6</v>
      </c>
      <c r="CQ205">
        <v>6</v>
      </c>
      <c r="CR205">
        <v>6</v>
      </c>
      <c r="CS205">
        <v>6</v>
      </c>
      <c r="CT205">
        <v>7</v>
      </c>
      <c r="CU205">
        <v>7</v>
      </c>
      <c r="CV205">
        <v>7</v>
      </c>
      <c r="CW205">
        <v>7</v>
      </c>
      <c r="CX205">
        <v>7</v>
      </c>
      <c r="CY205">
        <v>8</v>
      </c>
      <c r="CZ205">
        <v>8</v>
      </c>
      <c r="DA205">
        <v>8</v>
      </c>
      <c r="DB205">
        <v>8</v>
      </c>
      <c r="DC205">
        <v>9</v>
      </c>
      <c r="DD205">
        <v>9</v>
      </c>
      <c r="DE205">
        <v>9</v>
      </c>
      <c r="DF205">
        <v>9</v>
      </c>
      <c r="DG205">
        <v>9</v>
      </c>
      <c r="DH205">
        <v>9</v>
      </c>
      <c r="DI205">
        <v>9</v>
      </c>
      <c r="DJ205">
        <v>9</v>
      </c>
      <c r="DK205">
        <v>9</v>
      </c>
      <c r="DL205">
        <v>9</v>
      </c>
      <c r="DM205">
        <v>9</v>
      </c>
      <c r="DN205">
        <v>9</v>
      </c>
      <c r="DO205">
        <v>9</v>
      </c>
      <c r="DP205">
        <v>9</v>
      </c>
      <c r="DQ205">
        <v>9</v>
      </c>
      <c r="DR205">
        <v>9</v>
      </c>
      <c r="DS205">
        <v>9</v>
      </c>
      <c r="DT205">
        <v>9</v>
      </c>
      <c r="DU205">
        <v>9</v>
      </c>
      <c r="DV205">
        <v>9</v>
      </c>
      <c r="DW205">
        <v>9</v>
      </c>
      <c r="DX205">
        <v>9</v>
      </c>
      <c r="DY205">
        <v>9</v>
      </c>
      <c r="DZ205">
        <v>9</v>
      </c>
      <c r="EA205">
        <v>9</v>
      </c>
      <c r="EB205">
        <v>9</v>
      </c>
      <c r="EC205">
        <v>9</v>
      </c>
      <c r="ED205">
        <v>9</v>
      </c>
      <c r="EE205">
        <v>9</v>
      </c>
      <c r="EF205">
        <v>9</v>
      </c>
      <c r="EG205">
        <v>9</v>
      </c>
      <c r="EH205">
        <v>9</v>
      </c>
      <c r="EI205">
        <v>9</v>
      </c>
      <c r="EJ205">
        <v>9</v>
      </c>
      <c r="EK205">
        <v>9</v>
      </c>
      <c r="EL205">
        <v>9</v>
      </c>
      <c r="EM205">
        <v>9</v>
      </c>
      <c r="EN205">
        <v>9</v>
      </c>
      <c r="EO205">
        <v>9</v>
      </c>
      <c r="EP205">
        <v>9</v>
      </c>
      <c r="EQ205">
        <v>9</v>
      </c>
      <c r="ER205">
        <v>9</v>
      </c>
      <c r="ES205">
        <v>9</v>
      </c>
      <c r="ET205">
        <v>48</v>
      </c>
      <c r="EU205">
        <v>48</v>
      </c>
      <c r="EV205">
        <v>48</v>
      </c>
      <c r="EW205">
        <v>74</v>
      </c>
      <c r="EX205">
        <v>74</v>
      </c>
      <c r="EY205">
        <v>74</v>
      </c>
      <c r="EZ205">
        <v>106</v>
      </c>
      <c r="FA205">
        <v>132</v>
      </c>
      <c r="FB205">
        <v>132</v>
      </c>
      <c r="FC205">
        <v>154</v>
      </c>
      <c r="FD205">
        <v>176</v>
      </c>
      <c r="FE205">
        <v>181</v>
      </c>
      <c r="FF205">
        <v>191</v>
      </c>
      <c r="FG205">
        <v>199</v>
      </c>
      <c r="FH205">
        <v>217</v>
      </c>
    </row>
    <row r="206" spans="2:164" x14ac:dyDescent="0.35">
      <c r="B206" t="s">
        <v>53</v>
      </c>
      <c r="C206">
        <v>63</v>
      </c>
      <c r="D206">
        <v>16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0</v>
      </c>
      <c r="BT206">
        <v>0</v>
      </c>
      <c r="BU206">
        <v>0</v>
      </c>
      <c r="BV206">
        <v>0</v>
      </c>
      <c r="BW206">
        <v>0</v>
      </c>
      <c r="BX206">
        <v>0</v>
      </c>
      <c r="BY206">
        <v>0</v>
      </c>
      <c r="BZ206">
        <v>0</v>
      </c>
      <c r="CA206">
        <v>0</v>
      </c>
      <c r="CB206">
        <v>0</v>
      </c>
      <c r="CC206">
        <v>0</v>
      </c>
      <c r="CD206">
        <v>0</v>
      </c>
      <c r="CE206">
        <v>0</v>
      </c>
      <c r="CF206">
        <v>0</v>
      </c>
      <c r="CG206">
        <v>0</v>
      </c>
      <c r="CH206">
        <v>0</v>
      </c>
      <c r="CI206">
        <v>0</v>
      </c>
      <c r="CJ206">
        <v>0</v>
      </c>
      <c r="CK206">
        <v>0</v>
      </c>
      <c r="CL206">
        <v>0</v>
      </c>
      <c r="CM206">
        <v>0</v>
      </c>
      <c r="CN206">
        <v>0</v>
      </c>
      <c r="CO206">
        <v>0</v>
      </c>
      <c r="CP206">
        <v>0</v>
      </c>
      <c r="CQ206">
        <v>0</v>
      </c>
      <c r="CR206">
        <v>0</v>
      </c>
      <c r="CS206">
        <v>0</v>
      </c>
      <c r="CT206">
        <v>0</v>
      </c>
      <c r="CU206">
        <v>0</v>
      </c>
      <c r="CV206">
        <v>0</v>
      </c>
      <c r="CW206">
        <v>0</v>
      </c>
      <c r="CX206">
        <v>0</v>
      </c>
      <c r="CY206">
        <v>0</v>
      </c>
      <c r="CZ206">
        <v>0</v>
      </c>
      <c r="DA206">
        <v>0</v>
      </c>
      <c r="DB206">
        <v>0</v>
      </c>
      <c r="DC206">
        <v>0</v>
      </c>
      <c r="DD206">
        <v>0</v>
      </c>
      <c r="DE206">
        <v>0</v>
      </c>
      <c r="DF206">
        <v>0</v>
      </c>
      <c r="DG206">
        <v>0</v>
      </c>
      <c r="DH206">
        <v>0</v>
      </c>
      <c r="DI206">
        <v>0</v>
      </c>
      <c r="DJ206">
        <v>0</v>
      </c>
      <c r="DK206">
        <v>0</v>
      </c>
      <c r="DL206">
        <v>0</v>
      </c>
      <c r="DM206">
        <v>0</v>
      </c>
      <c r="DN206">
        <v>0</v>
      </c>
      <c r="DO206">
        <v>0</v>
      </c>
      <c r="DP206">
        <v>0</v>
      </c>
      <c r="DQ206">
        <v>0</v>
      </c>
      <c r="DR206">
        <v>0</v>
      </c>
      <c r="DS206">
        <v>0</v>
      </c>
      <c r="DT206">
        <v>0</v>
      </c>
      <c r="DU206">
        <v>0</v>
      </c>
      <c r="DV206">
        <v>0</v>
      </c>
      <c r="DW206">
        <v>0</v>
      </c>
      <c r="DX206">
        <v>0</v>
      </c>
      <c r="DY206">
        <v>0</v>
      </c>
      <c r="DZ206">
        <v>0</v>
      </c>
      <c r="EA206">
        <v>0</v>
      </c>
      <c r="EB206">
        <v>0</v>
      </c>
      <c r="EC206">
        <v>0</v>
      </c>
      <c r="ED206">
        <v>0</v>
      </c>
      <c r="EE206">
        <v>0</v>
      </c>
      <c r="EF206">
        <v>0</v>
      </c>
      <c r="EG206">
        <v>0</v>
      </c>
      <c r="EH206">
        <v>0</v>
      </c>
      <c r="EI206">
        <v>0</v>
      </c>
      <c r="EJ206">
        <v>0</v>
      </c>
      <c r="EK206">
        <v>0</v>
      </c>
      <c r="EL206">
        <v>0</v>
      </c>
      <c r="EM206">
        <v>0</v>
      </c>
      <c r="EN206">
        <v>0</v>
      </c>
      <c r="EO206">
        <v>0</v>
      </c>
      <c r="EP206">
        <v>0</v>
      </c>
      <c r="EQ206">
        <v>0</v>
      </c>
      <c r="ER206">
        <v>0</v>
      </c>
      <c r="ES206">
        <v>0</v>
      </c>
      <c r="ET206">
        <v>0</v>
      </c>
      <c r="EU206">
        <v>0</v>
      </c>
      <c r="EV206">
        <v>0</v>
      </c>
      <c r="EW206">
        <v>0</v>
      </c>
      <c r="EX206">
        <v>0</v>
      </c>
      <c r="EY206">
        <v>0</v>
      </c>
      <c r="EZ206">
        <v>0</v>
      </c>
      <c r="FA206">
        <v>0</v>
      </c>
      <c r="FB206">
        <v>0</v>
      </c>
      <c r="FC206">
        <v>0</v>
      </c>
      <c r="FD206">
        <v>0</v>
      </c>
      <c r="FE206">
        <v>0</v>
      </c>
      <c r="FF206">
        <v>0</v>
      </c>
      <c r="FG206">
        <v>0</v>
      </c>
      <c r="FH206">
        <v>0</v>
      </c>
    </row>
    <row r="207" spans="2:164" x14ac:dyDescent="0.35">
      <c r="B207" t="s">
        <v>66</v>
      </c>
      <c r="C207">
        <v>46.818199999999997</v>
      </c>
      <c r="D207">
        <v>8.2274999999999991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2</v>
      </c>
      <c r="AU207">
        <v>3</v>
      </c>
      <c r="AV207">
        <v>3</v>
      </c>
      <c r="AW207">
        <v>3</v>
      </c>
      <c r="AX207">
        <v>3</v>
      </c>
      <c r="AY207">
        <v>3</v>
      </c>
      <c r="AZ207">
        <v>3</v>
      </c>
      <c r="BA207">
        <v>3</v>
      </c>
      <c r="BB207">
        <v>4</v>
      </c>
      <c r="BC207">
        <v>4</v>
      </c>
      <c r="BD207">
        <v>4</v>
      </c>
      <c r="BE207">
        <v>4</v>
      </c>
      <c r="BF207">
        <v>4</v>
      </c>
      <c r="BG207">
        <v>4</v>
      </c>
      <c r="BH207">
        <v>4</v>
      </c>
      <c r="BI207">
        <v>15</v>
      </c>
      <c r="BJ207">
        <v>15</v>
      </c>
      <c r="BK207">
        <v>15</v>
      </c>
      <c r="BL207">
        <v>15</v>
      </c>
      <c r="BM207">
        <v>131</v>
      </c>
      <c r="BN207">
        <v>131</v>
      </c>
      <c r="BO207">
        <v>131</v>
      </c>
      <c r="BP207">
        <v>131</v>
      </c>
      <c r="BQ207">
        <v>131</v>
      </c>
      <c r="BR207">
        <v>1530</v>
      </c>
      <c r="BS207">
        <v>1530</v>
      </c>
      <c r="BT207">
        <v>1595</v>
      </c>
      <c r="BU207">
        <v>1823</v>
      </c>
      <c r="BV207">
        <v>1823</v>
      </c>
      <c r="BW207">
        <v>2967</v>
      </c>
      <c r="BX207">
        <v>4013</v>
      </c>
      <c r="BY207">
        <v>4846</v>
      </c>
      <c r="BZ207">
        <v>6415</v>
      </c>
      <c r="CA207">
        <v>6415</v>
      </c>
      <c r="CB207">
        <v>8056</v>
      </c>
      <c r="CC207">
        <v>8704</v>
      </c>
      <c r="CD207">
        <v>9800</v>
      </c>
      <c r="CE207">
        <v>10600</v>
      </c>
      <c r="CF207">
        <v>11100</v>
      </c>
      <c r="CG207">
        <v>12100</v>
      </c>
      <c r="CH207">
        <v>12700</v>
      </c>
      <c r="CI207">
        <v>13700</v>
      </c>
      <c r="CJ207">
        <v>13700</v>
      </c>
      <c r="CK207">
        <v>15400</v>
      </c>
      <c r="CL207">
        <v>15900</v>
      </c>
      <c r="CM207">
        <v>16400</v>
      </c>
      <c r="CN207">
        <v>17100</v>
      </c>
      <c r="CO207">
        <v>17800</v>
      </c>
      <c r="CP207">
        <v>18600</v>
      </c>
      <c r="CQ207">
        <v>19400</v>
      </c>
      <c r="CR207">
        <v>19900</v>
      </c>
      <c r="CS207">
        <v>20600</v>
      </c>
      <c r="CT207">
        <v>21000</v>
      </c>
      <c r="CU207">
        <v>21300</v>
      </c>
      <c r="CV207">
        <v>21800</v>
      </c>
      <c r="CW207">
        <v>22200</v>
      </c>
      <c r="CX207">
        <v>22600</v>
      </c>
      <c r="CY207">
        <v>22600</v>
      </c>
      <c r="CZ207">
        <v>23400</v>
      </c>
      <c r="DA207">
        <v>23900</v>
      </c>
      <c r="DB207">
        <v>24200</v>
      </c>
      <c r="DC207">
        <v>24500</v>
      </c>
      <c r="DD207">
        <v>25200</v>
      </c>
      <c r="DE207">
        <v>25400</v>
      </c>
      <c r="DF207">
        <v>25700</v>
      </c>
      <c r="DG207">
        <v>25900</v>
      </c>
      <c r="DH207">
        <v>26100</v>
      </c>
      <c r="DI207">
        <v>26400</v>
      </c>
      <c r="DJ207">
        <v>26600</v>
      </c>
      <c r="DK207">
        <v>26800</v>
      </c>
      <c r="DL207">
        <v>26800</v>
      </c>
      <c r="DM207">
        <v>27100</v>
      </c>
      <c r="DN207">
        <v>27100</v>
      </c>
      <c r="DO207">
        <v>27100</v>
      </c>
      <c r="DP207">
        <v>27400</v>
      </c>
      <c r="DQ207">
        <v>27500</v>
      </c>
      <c r="DR207">
        <v>27600</v>
      </c>
      <c r="DS207">
        <v>27700</v>
      </c>
      <c r="DT207">
        <v>27800</v>
      </c>
      <c r="DU207">
        <v>27900</v>
      </c>
      <c r="DV207">
        <v>27900</v>
      </c>
      <c r="DW207">
        <v>28000</v>
      </c>
      <c r="DX207">
        <v>28100</v>
      </c>
      <c r="DY207">
        <v>28200</v>
      </c>
      <c r="DZ207">
        <v>28200</v>
      </c>
      <c r="EA207">
        <v>28300</v>
      </c>
      <c r="EB207">
        <v>28300</v>
      </c>
      <c r="EC207">
        <v>28300</v>
      </c>
      <c r="ED207">
        <v>28400</v>
      </c>
      <c r="EE207">
        <v>28500</v>
      </c>
      <c r="EF207">
        <v>28500</v>
      </c>
      <c r="EG207">
        <v>28500</v>
      </c>
      <c r="EH207">
        <v>28600</v>
      </c>
      <c r="EI207">
        <v>28600</v>
      </c>
      <c r="EJ207">
        <v>28600</v>
      </c>
      <c r="EK207">
        <v>28700</v>
      </c>
      <c r="EL207">
        <v>28700</v>
      </c>
      <c r="EM207">
        <v>28700</v>
      </c>
      <c r="EN207">
        <v>28700</v>
      </c>
      <c r="EO207">
        <v>28700</v>
      </c>
      <c r="EP207">
        <v>28800</v>
      </c>
      <c r="EQ207">
        <v>28800</v>
      </c>
      <c r="ER207">
        <v>28800</v>
      </c>
      <c r="ES207">
        <v>28800</v>
      </c>
      <c r="ET207">
        <v>28900</v>
      </c>
      <c r="EU207">
        <v>28900</v>
      </c>
      <c r="EV207">
        <v>28900</v>
      </c>
      <c r="EW207">
        <v>28900</v>
      </c>
      <c r="EX207">
        <v>28900</v>
      </c>
      <c r="EY207">
        <v>28900</v>
      </c>
      <c r="EZ207">
        <v>29000</v>
      </c>
      <c r="FA207">
        <v>29000</v>
      </c>
      <c r="FB207">
        <v>29000</v>
      </c>
      <c r="FC207">
        <v>29000</v>
      </c>
      <c r="FD207">
        <v>29000</v>
      </c>
      <c r="FE207">
        <v>29000</v>
      </c>
      <c r="FF207">
        <v>29100</v>
      </c>
      <c r="FG207">
        <v>29100</v>
      </c>
      <c r="FH207">
        <v>29100</v>
      </c>
    </row>
    <row r="208" spans="2:164" x14ac:dyDescent="0.35">
      <c r="B208" t="s">
        <v>279</v>
      </c>
      <c r="C208">
        <v>34.802100000000003</v>
      </c>
      <c r="D208">
        <v>38.9968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  <c r="BT208">
        <v>0</v>
      </c>
      <c r="BU208">
        <v>0</v>
      </c>
      <c r="BV208">
        <v>0</v>
      </c>
      <c r="BW208">
        <v>0</v>
      </c>
      <c r="BX208">
        <v>0</v>
      </c>
      <c r="BY208">
        <v>0</v>
      </c>
      <c r="BZ208">
        <v>2</v>
      </c>
      <c r="CA208">
        <v>2</v>
      </c>
      <c r="CB208">
        <v>2</v>
      </c>
      <c r="CC208">
        <v>3</v>
      </c>
      <c r="CD208">
        <v>4</v>
      </c>
      <c r="CE208">
        <v>4</v>
      </c>
      <c r="CF208">
        <v>4</v>
      </c>
      <c r="CG208">
        <v>5</v>
      </c>
      <c r="CH208">
        <v>5</v>
      </c>
      <c r="CI208">
        <v>5</v>
      </c>
      <c r="CJ208">
        <v>5</v>
      </c>
      <c r="CK208">
        <v>5</v>
      </c>
      <c r="CL208">
        <v>5</v>
      </c>
      <c r="CM208">
        <v>5</v>
      </c>
      <c r="CN208">
        <v>5</v>
      </c>
      <c r="CO208">
        <v>5</v>
      </c>
      <c r="CP208">
        <v>5</v>
      </c>
      <c r="CQ208">
        <v>6</v>
      </c>
      <c r="CR208">
        <v>6</v>
      </c>
      <c r="CS208">
        <v>6</v>
      </c>
      <c r="CT208">
        <v>6</v>
      </c>
      <c r="CU208">
        <v>11</v>
      </c>
      <c r="CV208">
        <v>14</v>
      </c>
      <c r="CW208">
        <v>19</v>
      </c>
      <c r="CX208">
        <v>21</v>
      </c>
      <c r="CY208">
        <v>21</v>
      </c>
      <c r="CZ208">
        <v>21</v>
      </c>
      <c r="DA208">
        <v>27</v>
      </c>
      <c r="DB208">
        <v>27</v>
      </c>
      <c r="DC208">
        <v>27</v>
      </c>
      <c r="DD208">
        <v>27</v>
      </c>
      <c r="DE208">
        <v>27</v>
      </c>
      <c r="DF208">
        <v>27</v>
      </c>
      <c r="DG208">
        <v>27</v>
      </c>
      <c r="DH208">
        <v>29</v>
      </c>
      <c r="DI208">
        <v>29</v>
      </c>
      <c r="DJ208">
        <v>29</v>
      </c>
      <c r="DK208">
        <v>29</v>
      </c>
      <c r="DL208">
        <v>29</v>
      </c>
      <c r="DM208">
        <v>29</v>
      </c>
      <c r="DN208">
        <v>29</v>
      </c>
      <c r="DO208">
        <v>36</v>
      </c>
      <c r="DP208">
        <v>36</v>
      </c>
      <c r="DQ208">
        <v>36</v>
      </c>
      <c r="DR208">
        <v>36</v>
      </c>
      <c r="DS208">
        <v>36</v>
      </c>
      <c r="DT208">
        <v>36</v>
      </c>
      <c r="DU208">
        <v>36</v>
      </c>
      <c r="DV208">
        <v>37</v>
      </c>
      <c r="DW208">
        <v>37</v>
      </c>
      <c r="DX208">
        <v>41</v>
      </c>
      <c r="DY208">
        <v>41</v>
      </c>
      <c r="DZ208">
        <v>41</v>
      </c>
      <c r="EA208">
        <v>43</v>
      </c>
      <c r="EB208">
        <v>43</v>
      </c>
      <c r="EC208">
        <v>43</v>
      </c>
      <c r="ED208">
        <v>43</v>
      </c>
      <c r="EE208">
        <v>46</v>
      </c>
      <c r="EF208">
        <v>46</v>
      </c>
      <c r="EG208">
        <v>50</v>
      </c>
      <c r="EH208">
        <v>53</v>
      </c>
      <c r="EI208">
        <v>53</v>
      </c>
      <c r="EJ208">
        <v>53</v>
      </c>
      <c r="EK208">
        <v>58</v>
      </c>
      <c r="EL208">
        <v>58</v>
      </c>
      <c r="EM208">
        <v>62</v>
      </c>
      <c r="EN208">
        <v>62</v>
      </c>
      <c r="EO208">
        <v>68</v>
      </c>
      <c r="EP208">
        <v>68</v>
      </c>
      <c r="EQ208">
        <v>68</v>
      </c>
      <c r="ER208">
        <v>71</v>
      </c>
      <c r="ES208">
        <v>74</v>
      </c>
      <c r="ET208">
        <v>78</v>
      </c>
      <c r="EU208">
        <v>78</v>
      </c>
      <c r="EV208">
        <v>78</v>
      </c>
      <c r="EW208">
        <v>78</v>
      </c>
      <c r="EX208">
        <v>78</v>
      </c>
      <c r="EY208">
        <v>83</v>
      </c>
      <c r="EZ208">
        <v>83</v>
      </c>
      <c r="FA208">
        <v>83</v>
      </c>
      <c r="FB208">
        <v>94</v>
      </c>
      <c r="FC208">
        <v>94</v>
      </c>
      <c r="FD208">
        <v>96</v>
      </c>
      <c r="FE208">
        <v>102</v>
      </c>
      <c r="FF208">
        <v>102</v>
      </c>
      <c r="FG208">
        <v>102</v>
      </c>
      <c r="FH208">
        <v>102</v>
      </c>
    </row>
    <row r="209" spans="1:164" x14ac:dyDescent="0.35">
      <c r="B209" t="s">
        <v>177</v>
      </c>
      <c r="C209">
        <v>23.7</v>
      </c>
      <c r="D209">
        <v>121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1</v>
      </c>
      <c r="U209">
        <v>1</v>
      </c>
      <c r="V209">
        <v>1</v>
      </c>
      <c r="W209">
        <v>1</v>
      </c>
      <c r="X209">
        <v>1</v>
      </c>
      <c r="Y209">
        <v>1</v>
      </c>
      <c r="Z209">
        <v>1</v>
      </c>
      <c r="AA209">
        <v>1</v>
      </c>
      <c r="AB209">
        <v>2</v>
      </c>
      <c r="AC209">
        <v>2</v>
      </c>
      <c r="AD209">
        <v>2</v>
      </c>
      <c r="AE209">
        <v>2</v>
      </c>
      <c r="AF209">
        <v>2</v>
      </c>
      <c r="AG209">
        <v>2</v>
      </c>
      <c r="AH209">
        <v>2</v>
      </c>
      <c r="AI209">
        <v>2</v>
      </c>
      <c r="AJ209">
        <v>2</v>
      </c>
      <c r="AK209">
        <v>2</v>
      </c>
      <c r="AL209">
        <v>5</v>
      </c>
      <c r="AM209">
        <v>5</v>
      </c>
      <c r="AN209">
        <v>5</v>
      </c>
      <c r="AO209">
        <v>5</v>
      </c>
      <c r="AP209">
        <v>6</v>
      </c>
      <c r="AQ209">
        <v>9</v>
      </c>
      <c r="AR209">
        <v>9</v>
      </c>
      <c r="AS209">
        <v>12</v>
      </c>
      <c r="AT209">
        <v>12</v>
      </c>
      <c r="AU209">
        <v>12</v>
      </c>
      <c r="AV209">
        <v>12</v>
      </c>
      <c r="AW209">
        <v>12</v>
      </c>
      <c r="AX209">
        <v>12</v>
      </c>
      <c r="AY209">
        <v>13</v>
      </c>
      <c r="AZ209">
        <v>15</v>
      </c>
      <c r="BA209">
        <v>17</v>
      </c>
      <c r="BB209">
        <v>17</v>
      </c>
      <c r="BC209">
        <v>20</v>
      </c>
      <c r="BD209">
        <v>20</v>
      </c>
      <c r="BE209">
        <v>20</v>
      </c>
      <c r="BF209">
        <v>20</v>
      </c>
      <c r="BG209">
        <v>20</v>
      </c>
      <c r="BH209">
        <v>22</v>
      </c>
      <c r="BI209">
        <v>22</v>
      </c>
      <c r="BJ209">
        <v>26</v>
      </c>
      <c r="BK209">
        <v>26</v>
      </c>
      <c r="BL209">
        <v>28</v>
      </c>
      <c r="BM209">
        <v>28</v>
      </c>
      <c r="BN209">
        <v>28</v>
      </c>
      <c r="BO209">
        <v>29</v>
      </c>
      <c r="BP209">
        <v>29</v>
      </c>
      <c r="BQ209">
        <v>29</v>
      </c>
      <c r="BR209">
        <v>29</v>
      </c>
      <c r="BS209">
        <v>30</v>
      </c>
      <c r="BT209">
        <v>30</v>
      </c>
      <c r="BU209">
        <v>39</v>
      </c>
      <c r="BV209">
        <v>39</v>
      </c>
      <c r="BW209">
        <v>39</v>
      </c>
      <c r="BX209">
        <v>45</v>
      </c>
      <c r="BY209">
        <v>50</v>
      </c>
      <c r="BZ209">
        <v>50</v>
      </c>
      <c r="CA209">
        <v>50</v>
      </c>
      <c r="CB209">
        <v>57</v>
      </c>
      <c r="CC209">
        <v>57</v>
      </c>
      <c r="CD209">
        <v>61</v>
      </c>
      <c r="CE209">
        <v>67</v>
      </c>
      <c r="CF209">
        <v>91</v>
      </c>
      <c r="CG209">
        <v>99</v>
      </c>
      <c r="CH209">
        <v>109</v>
      </c>
      <c r="CI209">
        <v>109</v>
      </c>
      <c r="CJ209">
        <v>124</v>
      </c>
      <c r="CK209">
        <v>124</v>
      </c>
      <c r="CL209">
        <v>155</v>
      </c>
      <c r="CM209">
        <v>166</v>
      </c>
      <c r="CN209">
        <v>178</v>
      </c>
      <c r="CO209">
        <v>189</v>
      </c>
      <c r="CP209">
        <v>203</v>
      </c>
      <c r="CQ209">
        <v>217</v>
      </c>
      <c r="CR209">
        <v>236</v>
      </c>
      <c r="CS209">
        <v>253</v>
      </c>
      <c r="CT209">
        <v>264</v>
      </c>
      <c r="CU209">
        <v>275</v>
      </c>
      <c r="CV209">
        <v>281</v>
      </c>
      <c r="CW209">
        <v>290</v>
      </c>
      <c r="CX209">
        <v>307</v>
      </c>
      <c r="CY209">
        <v>311</v>
      </c>
      <c r="CZ209">
        <v>322</v>
      </c>
      <c r="DA209">
        <v>324</v>
      </c>
      <c r="DB209">
        <v>324</v>
      </c>
      <c r="DC209">
        <v>332</v>
      </c>
      <c r="DD209">
        <v>334</v>
      </c>
      <c r="DE209">
        <v>334</v>
      </c>
      <c r="DF209">
        <v>339</v>
      </c>
      <c r="DG209">
        <v>347</v>
      </c>
      <c r="DH209">
        <v>355</v>
      </c>
      <c r="DI209">
        <v>361</v>
      </c>
      <c r="DJ209">
        <v>366</v>
      </c>
      <c r="DK209">
        <v>368</v>
      </c>
      <c r="DL209">
        <v>372</v>
      </c>
      <c r="DM209">
        <v>375</v>
      </c>
      <c r="DN209">
        <v>383</v>
      </c>
      <c r="DO209">
        <v>387</v>
      </c>
      <c r="DP209">
        <v>389</v>
      </c>
      <c r="DQ209">
        <v>395</v>
      </c>
      <c r="DR209">
        <v>398</v>
      </c>
      <c r="DS209">
        <v>398</v>
      </c>
      <c r="DT209">
        <v>398</v>
      </c>
      <c r="DU209">
        <v>398</v>
      </c>
      <c r="DV209">
        <v>408</v>
      </c>
      <c r="DW209">
        <v>411</v>
      </c>
      <c r="DX209">
        <v>414</v>
      </c>
      <c r="DY209">
        <v>415</v>
      </c>
      <c r="DZ209">
        <v>416</v>
      </c>
      <c r="EA209">
        <v>419</v>
      </c>
      <c r="EB209">
        <v>420</v>
      </c>
      <c r="EC209">
        <v>420</v>
      </c>
      <c r="ED209">
        <v>421</v>
      </c>
      <c r="EE209">
        <v>423</v>
      </c>
      <c r="EF209">
        <v>427</v>
      </c>
      <c r="EG209">
        <v>427</v>
      </c>
      <c r="EH209">
        <v>428</v>
      </c>
      <c r="EI209">
        <v>428</v>
      </c>
      <c r="EJ209">
        <v>429</v>
      </c>
      <c r="EK209">
        <v>429</v>
      </c>
      <c r="EL209">
        <v>430</v>
      </c>
      <c r="EM209">
        <v>430</v>
      </c>
      <c r="EN209">
        <v>431</v>
      </c>
      <c r="EO209">
        <v>431</v>
      </c>
      <c r="EP209">
        <v>431</v>
      </c>
      <c r="EQ209">
        <v>431</v>
      </c>
      <c r="ER209">
        <v>431</v>
      </c>
      <c r="ES209">
        <v>431</v>
      </c>
      <c r="ET209">
        <v>433</v>
      </c>
      <c r="EU209">
        <v>433</v>
      </c>
      <c r="EV209">
        <v>434</v>
      </c>
      <c r="EW209">
        <v>434</v>
      </c>
      <c r="EX209">
        <v>434</v>
      </c>
      <c r="EY209">
        <v>434</v>
      </c>
      <c r="EZ209">
        <v>434</v>
      </c>
      <c r="FA209">
        <v>435</v>
      </c>
      <c r="FB209">
        <v>435</v>
      </c>
      <c r="FC209">
        <v>435</v>
      </c>
      <c r="FD209">
        <v>435</v>
      </c>
      <c r="FE209">
        <v>435</v>
      </c>
      <c r="FF209">
        <v>435</v>
      </c>
      <c r="FG209">
        <v>435</v>
      </c>
      <c r="FH209">
        <v>435</v>
      </c>
    </row>
    <row r="210" spans="1:164" x14ac:dyDescent="0.35">
      <c r="B210" t="s">
        <v>244</v>
      </c>
      <c r="C210">
        <v>-6.3689999999999998</v>
      </c>
      <c r="D210">
        <v>34.888800000000003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1</v>
      </c>
      <c r="BS210">
        <v>1</v>
      </c>
      <c r="BT210">
        <v>1</v>
      </c>
      <c r="BU210">
        <v>1</v>
      </c>
      <c r="BV210">
        <v>1</v>
      </c>
      <c r="BW210">
        <v>1</v>
      </c>
      <c r="BX210">
        <v>2</v>
      </c>
      <c r="BY210">
        <v>3</v>
      </c>
      <c r="BZ210">
        <v>3</v>
      </c>
      <c r="CA210">
        <v>3</v>
      </c>
      <c r="CB210">
        <v>3</v>
      </c>
      <c r="CC210">
        <v>5</v>
      </c>
      <c r="CD210">
        <v>5</v>
      </c>
      <c r="CE210">
        <v>5</v>
      </c>
      <c r="CF210">
        <v>5</v>
      </c>
      <c r="CG210">
        <v>5</v>
      </c>
      <c r="CH210">
        <v>5</v>
      </c>
      <c r="CI210">
        <v>7</v>
      </c>
      <c r="CJ210">
        <v>7</v>
      </c>
      <c r="CK210">
        <v>11</v>
      </c>
      <c r="CL210">
        <v>11</v>
      </c>
      <c r="CM210">
        <v>11</v>
      </c>
      <c r="CN210">
        <v>11</v>
      </c>
      <c r="CO210">
        <v>11</v>
      </c>
      <c r="CP210">
        <v>11</v>
      </c>
      <c r="CQ210">
        <v>11</v>
      </c>
      <c r="CR210">
        <v>11</v>
      </c>
      <c r="CS210">
        <v>11</v>
      </c>
      <c r="CT210">
        <v>48</v>
      </c>
      <c r="CU210">
        <v>48</v>
      </c>
      <c r="CV210">
        <v>48</v>
      </c>
      <c r="CW210">
        <v>48</v>
      </c>
      <c r="CX210">
        <v>48</v>
      </c>
      <c r="CY210">
        <v>167</v>
      </c>
      <c r="CZ210">
        <v>167</v>
      </c>
      <c r="DA210">
        <v>167</v>
      </c>
      <c r="DB210">
        <v>167</v>
      </c>
      <c r="DC210">
        <v>167</v>
      </c>
      <c r="DD210">
        <v>167</v>
      </c>
      <c r="DE210">
        <v>167</v>
      </c>
      <c r="DF210">
        <v>167</v>
      </c>
      <c r="DG210">
        <v>167</v>
      </c>
      <c r="DH210">
        <v>183</v>
      </c>
      <c r="DI210">
        <v>183</v>
      </c>
      <c r="DJ210">
        <v>183</v>
      </c>
      <c r="DK210">
        <v>183</v>
      </c>
      <c r="DL210">
        <v>183</v>
      </c>
      <c r="DM210">
        <v>183</v>
      </c>
      <c r="DN210">
        <v>183</v>
      </c>
      <c r="DO210">
        <v>183</v>
      </c>
      <c r="DP210">
        <v>183</v>
      </c>
      <c r="DQ210">
        <v>183</v>
      </c>
      <c r="DR210">
        <v>183</v>
      </c>
      <c r="DS210">
        <v>183</v>
      </c>
      <c r="DT210">
        <v>183</v>
      </c>
      <c r="DU210">
        <v>183</v>
      </c>
      <c r="DV210">
        <v>183</v>
      </c>
      <c r="DW210">
        <v>183</v>
      </c>
      <c r="DX210">
        <v>183</v>
      </c>
      <c r="DY210">
        <v>183</v>
      </c>
      <c r="DZ210">
        <v>183</v>
      </c>
      <c r="EA210">
        <v>183</v>
      </c>
      <c r="EB210">
        <v>183</v>
      </c>
      <c r="EC210">
        <v>183</v>
      </c>
      <c r="ED210">
        <v>183</v>
      </c>
      <c r="EE210">
        <v>183</v>
      </c>
      <c r="EF210">
        <v>183</v>
      </c>
      <c r="EG210">
        <v>183</v>
      </c>
      <c r="EH210">
        <v>183</v>
      </c>
      <c r="EI210">
        <v>183</v>
      </c>
      <c r="EJ210">
        <v>183</v>
      </c>
      <c r="EK210">
        <v>183</v>
      </c>
      <c r="EL210">
        <v>183</v>
      </c>
      <c r="EM210">
        <v>183</v>
      </c>
      <c r="EN210">
        <v>183</v>
      </c>
      <c r="EO210">
        <v>183</v>
      </c>
      <c r="EP210">
        <v>183</v>
      </c>
      <c r="EQ210">
        <v>183</v>
      </c>
      <c r="ER210">
        <v>183</v>
      </c>
      <c r="ES210">
        <v>183</v>
      </c>
      <c r="ET210">
        <v>183</v>
      </c>
      <c r="EU210">
        <v>183</v>
      </c>
      <c r="EV210">
        <v>183</v>
      </c>
      <c r="EW210">
        <v>183</v>
      </c>
      <c r="EX210">
        <v>183</v>
      </c>
      <c r="EY210">
        <v>183</v>
      </c>
      <c r="EZ210">
        <v>183</v>
      </c>
      <c r="FA210">
        <v>183</v>
      </c>
      <c r="FB210">
        <v>183</v>
      </c>
      <c r="FC210">
        <v>183</v>
      </c>
      <c r="FD210">
        <v>183</v>
      </c>
      <c r="FE210">
        <v>183</v>
      </c>
      <c r="FF210">
        <v>183</v>
      </c>
      <c r="FG210">
        <v>183</v>
      </c>
      <c r="FH210">
        <v>183</v>
      </c>
    </row>
    <row r="211" spans="1:164" x14ac:dyDescent="0.35">
      <c r="B211" t="s">
        <v>34</v>
      </c>
      <c r="C211">
        <v>15</v>
      </c>
      <c r="D211">
        <v>101</v>
      </c>
      <c r="E211">
        <v>0</v>
      </c>
      <c r="F211">
        <v>0</v>
      </c>
      <c r="G211">
        <v>0</v>
      </c>
      <c r="H211">
        <v>0</v>
      </c>
      <c r="I211">
        <v>2</v>
      </c>
      <c r="J211">
        <v>2</v>
      </c>
      <c r="K211">
        <v>5</v>
      </c>
      <c r="L211">
        <v>5</v>
      </c>
      <c r="M211">
        <v>5</v>
      </c>
      <c r="N211">
        <v>5</v>
      </c>
      <c r="O211">
        <v>5</v>
      </c>
      <c r="P211">
        <v>5</v>
      </c>
      <c r="Q211">
        <v>5</v>
      </c>
      <c r="R211">
        <v>5</v>
      </c>
      <c r="S211">
        <v>5</v>
      </c>
      <c r="T211">
        <v>5</v>
      </c>
      <c r="U211">
        <v>5</v>
      </c>
      <c r="V211">
        <v>10</v>
      </c>
      <c r="W211">
        <v>10</v>
      </c>
      <c r="X211">
        <v>10</v>
      </c>
      <c r="Y211">
        <v>10</v>
      </c>
      <c r="Z211">
        <v>10</v>
      </c>
      <c r="AA211">
        <v>12</v>
      </c>
      <c r="AB211">
        <v>12</v>
      </c>
      <c r="AC211">
        <v>12</v>
      </c>
      <c r="AD211">
        <v>14</v>
      </c>
      <c r="AE211">
        <v>15</v>
      </c>
      <c r="AF211">
        <v>15</v>
      </c>
      <c r="AG211">
        <v>15</v>
      </c>
      <c r="AH211">
        <v>15</v>
      </c>
      <c r="AI211">
        <v>17</v>
      </c>
      <c r="AJ211">
        <v>17</v>
      </c>
      <c r="AK211">
        <v>21</v>
      </c>
      <c r="AL211">
        <v>21</v>
      </c>
      <c r="AM211">
        <v>22</v>
      </c>
      <c r="AN211">
        <v>22</v>
      </c>
      <c r="AO211">
        <v>22</v>
      </c>
      <c r="AP211">
        <v>28</v>
      </c>
      <c r="AQ211">
        <v>28</v>
      </c>
      <c r="AR211">
        <v>28</v>
      </c>
      <c r="AS211">
        <v>31</v>
      </c>
      <c r="AT211">
        <v>31</v>
      </c>
      <c r="AU211">
        <v>31</v>
      </c>
      <c r="AV211">
        <v>31</v>
      </c>
      <c r="AW211">
        <v>31</v>
      </c>
      <c r="AX211">
        <v>31</v>
      </c>
      <c r="AY211">
        <v>31</v>
      </c>
      <c r="AZ211">
        <v>31</v>
      </c>
      <c r="BA211">
        <v>33</v>
      </c>
      <c r="BB211">
        <v>34</v>
      </c>
      <c r="BC211">
        <v>34</v>
      </c>
      <c r="BD211">
        <v>35</v>
      </c>
      <c r="BE211">
        <v>35</v>
      </c>
      <c r="BF211">
        <v>35</v>
      </c>
      <c r="BG211">
        <v>35</v>
      </c>
      <c r="BH211">
        <v>41</v>
      </c>
      <c r="BI211">
        <v>42</v>
      </c>
      <c r="BJ211">
        <v>42</v>
      </c>
      <c r="BK211">
        <v>42</v>
      </c>
      <c r="BL211">
        <v>42</v>
      </c>
      <c r="BM211">
        <v>44</v>
      </c>
      <c r="BN211">
        <v>44</v>
      </c>
      <c r="BO211">
        <v>52</v>
      </c>
      <c r="BP211">
        <v>70</v>
      </c>
      <c r="BQ211">
        <v>88</v>
      </c>
      <c r="BR211">
        <v>97</v>
      </c>
      <c r="BS211">
        <v>97</v>
      </c>
      <c r="BT211">
        <v>97</v>
      </c>
      <c r="BU211">
        <v>229</v>
      </c>
      <c r="BV211">
        <v>342</v>
      </c>
      <c r="BW211">
        <v>505</v>
      </c>
      <c r="BX211">
        <v>505</v>
      </c>
      <c r="BY211">
        <v>612</v>
      </c>
      <c r="BZ211">
        <v>674</v>
      </c>
      <c r="CA211">
        <v>793</v>
      </c>
      <c r="CB211">
        <v>793</v>
      </c>
      <c r="CC211">
        <v>888</v>
      </c>
      <c r="CD211">
        <v>888</v>
      </c>
      <c r="CE211">
        <v>940</v>
      </c>
      <c r="CF211">
        <v>1013</v>
      </c>
      <c r="CG211">
        <v>1135</v>
      </c>
      <c r="CH211">
        <v>1218</v>
      </c>
      <c r="CI211">
        <v>1288</v>
      </c>
      <c r="CJ211">
        <v>1405</v>
      </c>
      <c r="CK211">
        <v>1497</v>
      </c>
      <c r="CL211">
        <v>1593</v>
      </c>
      <c r="CM211">
        <v>1689</v>
      </c>
      <c r="CN211">
        <v>1787</v>
      </c>
      <c r="CO211">
        <v>1928</v>
      </c>
      <c r="CP211">
        <v>1999</v>
      </c>
      <c r="CQ211">
        <v>2108</v>
      </c>
      <c r="CR211">
        <v>2352</v>
      </c>
      <c r="CS211">
        <v>2430</v>
      </c>
      <c r="CT211">
        <v>2547</v>
      </c>
      <c r="CU211">
        <v>2547</v>
      </c>
      <c r="CV211">
        <v>2594</v>
      </c>
      <c r="CW211">
        <v>2609</v>
      </c>
      <c r="CX211">
        <v>2652</v>
      </c>
      <c r="CY211">
        <v>2665</v>
      </c>
      <c r="CZ211">
        <v>2684</v>
      </c>
      <c r="DA211">
        <v>2719</v>
      </c>
      <c r="DB211">
        <v>2732</v>
      </c>
      <c r="DC211">
        <v>2739</v>
      </c>
      <c r="DD211">
        <v>2740</v>
      </c>
      <c r="DE211">
        <v>2747</v>
      </c>
      <c r="DF211">
        <v>2761</v>
      </c>
      <c r="DG211">
        <v>2772</v>
      </c>
      <c r="DH211">
        <v>2784</v>
      </c>
      <c r="DI211">
        <v>2787</v>
      </c>
      <c r="DJ211">
        <v>2794</v>
      </c>
      <c r="DK211">
        <v>2796</v>
      </c>
      <c r="DL211">
        <v>2798</v>
      </c>
      <c r="DM211">
        <v>2844</v>
      </c>
      <c r="DN211">
        <v>2850</v>
      </c>
      <c r="DO211">
        <v>2854</v>
      </c>
      <c r="DP211">
        <v>2855</v>
      </c>
      <c r="DQ211">
        <v>2856</v>
      </c>
      <c r="DR211">
        <v>2857</v>
      </c>
      <c r="DS211">
        <v>2857</v>
      </c>
      <c r="DT211">
        <v>2888</v>
      </c>
      <c r="DU211">
        <v>2897</v>
      </c>
      <c r="DV211">
        <v>2910</v>
      </c>
      <c r="DW211">
        <v>2916</v>
      </c>
      <c r="DX211">
        <v>2921</v>
      </c>
      <c r="DY211">
        <v>2928</v>
      </c>
      <c r="DZ211">
        <v>2929</v>
      </c>
      <c r="EA211">
        <v>2931</v>
      </c>
      <c r="EB211">
        <v>2945</v>
      </c>
      <c r="EC211">
        <v>2945</v>
      </c>
      <c r="ED211">
        <v>2961</v>
      </c>
      <c r="EE211">
        <v>2963</v>
      </c>
      <c r="EF211">
        <v>2965</v>
      </c>
      <c r="EG211">
        <v>2966</v>
      </c>
      <c r="EH211">
        <v>2968</v>
      </c>
      <c r="EI211">
        <v>2968</v>
      </c>
      <c r="EJ211">
        <v>2971</v>
      </c>
      <c r="EK211">
        <v>2971</v>
      </c>
      <c r="EL211">
        <v>2972</v>
      </c>
      <c r="EM211">
        <v>2973</v>
      </c>
      <c r="EN211">
        <v>2973</v>
      </c>
      <c r="EO211">
        <v>2981</v>
      </c>
      <c r="EP211">
        <v>2987</v>
      </c>
      <c r="EQ211">
        <v>2987</v>
      </c>
      <c r="ER211">
        <v>2987</v>
      </c>
      <c r="ES211">
        <v>2987</v>
      </c>
      <c r="ET211">
        <v>2987</v>
      </c>
      <c r="EU211">
        <v>2993</v>
      </c>
      <c r="EV211">
        <v>2996</v>
      </c>
      <c r="EW211">
        <v>2997</v>
      </c>
      <c r="EX211">
        <v>3008</v>
      </c>
      <c r="EY211">
        <v>3018</v>
      </c>
      <c r="EZ211">
        <v>3018</v>
      </c>
      <c r="FA211">
        <v>3022</v>
      </c>
      <c r="FB211">
        <v>3023</v>
      </c>
      <c r="FC211">
        <v>3038</v>
      </c>
      <c r="FD211">
        <v>3038</v>
      </c>
      <c r="FE211">
        <v>3040</v>
      </c>
      <c r="FF211">
        <v>3053</v>
      </c>
      <c r="FG211">
        <v>3053</v>
      </c>
      <c r="FH211">
        <v>3053</v>
      </c>
    </row>
    <row r="212" spans="1:164" x14ac:dyDescent="0.35">
      <c r="B212" t="s">
        <v>280</v>
      </c>
      <c r="C212">
        <v>-8.8742000000000001</v>
      </c>
      <c r="D212">
        <v>125.72750000000001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0</v>
      </c>
      <c r="BU212">
        <v>0</v>
      </c>
      <c r="BV212">
        <v>0</v>
      </c>
      <c r="BW212">
        <v>0</v>
      </c>
      <c r="BX212">
        <v>0</v>
      </c>
      <c r="BY212">
        <v>0</v>
      </c>
      <c r="BZ212">
        <v>0</v>
      </c>
      <c r="CA212">
        <v>0</v>
      </c>
      <c r="CB212">
        <v>0</v>
      </c>
      <c r="CC212">
        <v>0</v>
      </c>
      <c r="CD212">
        <v>0</v>
      </c>
      <c r="CE212">
        <v>0</v>
      </c>
      <c r="CF212">
        <v>1</v>
      </c>
      <c r="CG212">
        <v>1</v>
      </c>
      <c r="CH212">
        <v>1</v>
      </c>
      <c r="CI212">
        <v>1</v>
      </c>
      <c r="CJ212">
        <v>1</v>
      </c>
      <c r="CK212">
        <v>1</v>
      </c>
      <c r="CL212">
        <v>1</v>
      </c>
      <c r="CM212">
        <v>1</v>
      </c>
      <c r="CN212">
        <v>1</v>
      </c>
      <c r="CO212">
        <v>1</v>
      </c>
      <c r="CP212">
        <v>1</v>
      </c>
      <c r="CQ212">
        <v>1</v>
      </c>
      <c r="CR212">
        <v>1</v>
      </c>
      <c r="CS212">
        <v>1</v>
      </c>
      <c r="CT212">
        <v>2</v>
      </c>
      <c r="CU212">
        <v>2</v>
      </c>
      <c r="CV212">
        <v>2</v>
      </c>
      <c r="CW212">
        <v>2</v>
      </c>
      <c r="CX212">
        <v>6</v>
      </c>
      <c r="CY212">
        <v>6</v>
      </c>
      <c r="CZ212">
        <v>16</v>
      </c>
      <c r="DA212">
        <v>16</v>
      </c>
      <c r="DB212">
        <v>16</v>
      </c>
      <c r="DC212">
        <v>16</v>
      </c>
      <c r="DD212">
        <v>20</v>
      </c>
      <c r="DE212">
        <v>20</v>
      </c>
      <c r="DF212">
        <v>20</v>
      </c>
      <c r="DG212">
        <v>21</v>
      </c>
      <c r="DH212">
        <v>21</v>
      </c>
      <c r="DI212">
        <v>21</v>
      </c>
      <c r="DJ212">
        <v>21</v>
      </c>
      <c r="DK212">
        <v>21</v>
      </c>
      <c r="DL212">
        <v>21</v>
      </c>
      <c r="DM212">
        <v>21</v>
      </c>
      <c r="DN212">
        <v>21</v>
      </c>
      <c r="DO212">
        <v>24</v>
      </c>
      <c r="DP212">
        <v>24</v>
      </c>
      <c r="DQ212">
        <v>24</v>
      </c>
      <c r="DR212">
        <v>24</v>
      </c>
      <c r="DS212">
        <v>24</v>
      </c>
      <c r="DT212">
        <v>24</v>
      </c>
      <c r="DU212">
        <v>24</v>
      </c>
      <c r="DV212">
        <v>24</v>
      </c>
      <c r="DW212">
        <v>24</v>
      </c>
      <c r="DX212">
        <v>24</v>
      </c>
      <c r="DY212">
        <v>24</v>
      </c>
      <c r="DZ212">
        <v>24</v>
      </c>
      <c r="EA212">
        <v>24</v>
      </c>
      <c r="EB212">
        <v>24</v>
      </c>
      <c r="EC212">
        <v>24</v>
      </c>
      <c r="ED212">
        <v>24</v>
      </c>
      <c r="EE212">
        <v>24</v>
      </c>
      <c r="EF212">
        <v>24</v>
      </c>
      <c r="EG212">
        <v>24</v>
      </c>
      <c r="EH212">
        <v>24</v>
      </c>
      <c r="EI212">
        <v>24</v>
      </c>
      <c r="EJ212">
        <v>24</v>
      </c>
      <c r="EK212">
        <v>24</v>
      </c>
      <c r="EL212">
        <v>24</v>
      </c>
      <c r="EM212">
        <v>24</v>
      </c>
      <c r="EN212">
        <v>24</v>
      </c>
      <c r="EO212">
        <v>24</v>
      </c>
      <c r="EP212">
        <v>24</v>
      </c>
      <c r="EQ212">
        <v>24</v>
      </c>
      <c r="ER212">
        <v>24</v>
      </c>
      <c r="ES212">
        <v>24</v>
      </c>
      <c r="ET212">
        <v>24</v>
      </c>
      <c r="EU212">
        <v>24</v>
      </c>
      <c r="EV212">
        <v>24</v>
      </c>
      <c r="EW212">
        <v>24</v>
      </c>
      <c r="EX212">
        <v>24</v>
      </c>
      <c r="EY212">
        <v>24</v>
      </c>
      <c r="EZ212">
        <v>24</v>
      </c>
      <c r="FA212">
        <v>24</v>
      </c>
      <c r="FB212">
        <v>24</v>
      </c>
      <c r="FC212">
        <v>24</v>
      </c>
      <c r="FD212">
        <v>24</v>
      </c>
      <c r="FE212">
        <v>24</v>
      </c>
      <c r="FF212">
        <v>24</v>
      </c>
      <c r="FG212">
        <v>24</v>
      </c>
      <c r="FH212">
        <v>24</v>
      </c>
    </row>
    <row r="213" spans="1:164" x14ac:dyDescent="0.35">
      <c r="B213" t="s">
        <v>121</v>
      </c>
      <c r="C213">
        <v>8.6195000000000004</v>
      </c>
      <c r="D213">
        <v>0.82479999999999998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1</v>
      </c>
      <c r="BL213">
        <v>1</v>
      </c>
      <c r="BM213">
        <v>1</v>
      </c>
      <c r="BN213">
        <v>1</v>
      </c>
      <c r="BO213">
        <v>1</v>
      </c>
      <c r="BP213">
        <v>1</v>
      </c>
      <c r="BQ213">
        <v>1</v>
      </c>
      <c r="BR213">
        <v>1</v>
      </c>
      <c r="BS213">
        <v>1</v>
      </c>
      <c r="BT213">
        <v>1</v>
      </c>
      <c r="BU213">
        <v>1</v>
      </c>
      <c r="BV213">
        <v>10</v>
      </c>
      <c r="BW213">
        <v>10</v>
      </c>
      <c r="BX213">
        <v>17</v>
      </c>
      <c r="BY213">
        <v>17</v>
      </c>
      <c r="BZ213">
        <v>17</v>
      </c>
      <c r="CA213">
        <v>20</v>
      </c>
      <c r="CB213">
        <v>23</v>
      </c>
      <c r="CC213">
        <v>23</v>
      </c>
      <c r="CD213">
        <v>23</v>
      </c>
      <c r="CE213">
        <v>24</v>
      </c>
      <c r="CF213">
        <v>25</v>
      </c>
      <c r="CG213">
        <v>25</v>
      </c>
      <c r="CH213">
        <v>29</v>
      </c>
      <c r="CI213">
        <v>29</v>
      </c>
      <c r="CJ213">
        <v>32</v>
      </c>
      <c r="CK213">
        <v>35</v>
      </c>
      <c r="CL213">
        <v>45</v>
      </c>
      <c r="CM213">
        <v>48</v>
      </c>
      <c r="CN213">
        <v>49</v>
      </c>
      <c r="CO213">
        <v>52</v>
      </c>
      <c r="CP213">
        <v>53</v>
      </c>
      <c r="CQ213">
        <v>56</v>
      </c>
      <c r="CR213">
        <v>56</v>
      </c>
      <c r="CS213">
        <v>59</v>
      </c>
      <c r="CT213">
        <v>59</v>
      </c>
      <c r="CU213">
        <v>62</v>
      </c>
      <c r="CV213">
        <v>62</v>
      </c>
      <c r="CW213">
        <v>62</v>
      </c>
      <c r="CX213">
        <v>63</v>
      </c>
      <c r="CY213">
        <v>64</v>
      </c>
      <c r="CZ213">
        <v>65</v>
      </c>
      <c r="DA213">
        <v>66</v>
      </c>
      <c r="DB213">
        <v>66</v>
      </c>
      <c r="DC213">
        <v>67</v>
      </c>
      <c r="DD213">
        <v>74</v>
      </c>
      <c r="DE213">
        <v>74</v>
      </c>
      <c r="DF213">
        <v>77</v>
      </c>
      <c r="DG213">
        <v>85</v>
      </c>
      <c r="DH213">
        <v>85</v>
      </c>
      <c r="DI213">
        <v>87</v>
      </c>
      <c r="DJ213">
        <v>89</v>
      </c>
      <c r="DK213">
        <v>89</v>
      </c>
      <c r="DL213">
        <v>92</v>
      </c>
      <c r="DM213">
        <v>96</v>
      </c>
      <c r="DN213">
        <v>96</v>
      </c>
      <c r="DO213">
        <v>96</v>
      </c>
      <c r="DP213">
        <v>99</v>
      </c>
      <c r="DQ213">
        <v>104</v>
      </c>
      <c r="DR213">
        <v>106</v>
      </c>
      <c r="DS213">
        <v>107</v>
      </c>
      <c r="DT213">
        <v>110</v>
      </c>
      <c r="DU213">
        <v>118</v>
      </c>
      <c r="DV213">
        <v>121</v>
      </c>
      <c r="DW213">
        <v>133</v>
      </c>
      <c r="DX213">
        <v>141</v>
      </c>
      <c r="DY213">
        <v>161</v>
      </c>
      <c r="DZ213">
        <v>177</v>
      </c>
      <c r="EA213">
        <v>183</v>
      </c>
      <c r="EB213">
        <v>197</v>
      </c>
      <c r="EC213">
        <v>202</v>
      </c>
      <c r="ED213">
        <v>206</v>
      </c>
      <c r="EE213">
        <v>211</v>
      </c>
      <c r="EF213">
        <v>215</v>
      </c>
      <c r="EG213">
        <v>230</v>
      </c>
      <c r="EH213">
        <v>236</v>
      </c>
      <c r="EI213">
        <v>239</v>
      </c>
      <c r="EJ213">
        <v>240</v>
      </c>
      <c r="EK213">
        <v>240</v>
      </c>
      <c r="EL213">
        <v>248</v>
      </c>
      <c r="EM213">
        <v>251</v>
      </c>
      <c r="EN213">
        <v>260</v>
      </c>
      <c r="EO213">
        <v>265</v>
      </c>
      <c r="EP213">
        <v>271</v>
      </c>
      <c r="EQ213">
        <v>279</v>
      </c>
      <c r="ER213">
        <v>291</v>
      </c>
      <c r="ES213">
        <v>291</v>
      </c>
      <c r="ET213">
        <v>299</v>
      </c>
      <c r="EU213">
        <v>344</v>
      </c>
      <c r="EV213">
        <v>353</v>
      </c>
      <c r="EW213">
        <v>353</v>
      </c>
      <c r="EX213">
        <v>361</v>
      </c>
      <c r="EY213">
        <v>366</v>
      </c>
      <c r="EZ213">
        <v>375</v>
      </c>
      <c r="FA213">
        <v>380</v>
      </c>
      <c r="FB213">
        <v>384</v>
      </c>
      <c r="FC213">
        <v>392</v>
      </c>
      <c r="FD213">
        <v>394</v>
      </c>
      <c r="FE213">
        <v>395</v>
      </c>
      <c r="FF213">
        <v>396</v>
      </c>
      <c r="FG213">
        <v>401</v>
      </c>
      <c r="FH213">
        <v>401</v>
      </c>
    </row>
    <row r="214" spans="1:164" x14ac:dyDescent="0.35">
      <c r="B214" t="s">
        <v>217</v>
      </c>
      <c r="C214">
        <v>10.691800000000001</v>
      </c>
      <c r="D214">
        <v>-61.222499999999997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1</v>
      </c>
      <c r="BM214">
        <v>1</v>
      </c>
      <c r="BN214">
        <v>1</v>
      </c>
      <c r="BO214">
        <v>0</v>
      </c>
      <c r="BP214">
        <v>0</v>
      </c>
      <c r="BQ214">
        <v>0</v>
      </c>
      <c r="BR214">
        <v>1</v>
      </c>
      <c r="BS214">
        <v>1</v>
      </c>
      <c r="BT214">
        <v>1</v>
      </c>
      <c r="BU214">
        <v>1</v>
      </c>
      <c r="BV214">
        <v>1</v>
      </c>
      <c r="BW214">
        <v>1</v>
      </c>
      <c r="BX214">
        <v>1</v>
      </c>
      <c r="BY214">
        <v>1</v>
      </c>
      <c r="BZ214">
        <v>1</v>
      </c>
      <c r="CA214">
        <v>1</v>
      </c>
      <c r="CB214">
        <v>1</v>
      </c>
      <c r="CC214">
        <v>1</v>
      </c>
      <c r="CD214">
        <v>1</v>
      </c>
      <c r="CE214">
        <v>1</v>
      </c>
      <c r="CF214">
        <v>1</v>
      </c>
      <c r="CG214">
        <v>12</v>
      </c>
      <c r="CH214">
        <v>16</v>
      </c>
      <c r="CI214">
        <v>16</v>
      </c>
      <c r="CJ214">
        <v>17</v>
      </c>
      <c r="CK214">
        <v>19</v>
      </c>
      <c r="CL214">
        <v>20</v>
      </c>
      <c r="CM214">
        <v>20</v>
      </c>
      <c r="CN214">
        <v>21</v>
      </c>
      <c r="CO214">
        <v>21</v>
      </c>
      <c r="CP214">
        <v>22</v>
      </c>
      <c r="CQ214">
        <v>28</v>
      </c>
      <c r="CR214">
        <v>37</v>
      </c>
      <c r="CS214">
        <v>48</v>
      </c>
      <c r="CT214">
        <v>48</v>
      </c>
      <c r="CU214">
        <v>53</v>
      </c>
      <c r="CV214">
        <v>54</v>
      </c>
      <c r="CW214">
        <v>59</v>
      </c>
      <c r="CX214">
        <v>59</v>
      </c>
      <c r="CY214">
        <v>71</v>
      </c>
      <c r="CZ214">
        <v>72</v>
      </c>
      <c r="DA214">
        <v>83</v>
      </c>
      <c r="DB214">
        <v>88</v>
      </c>
      <c r="DC214">
        <v>93</v>
      </c>
      <c r="DD214">
        <v>99</v>
      </c>
      <c r="DE214">
        <v>103</v>
      </c>
      <c r="DF214">
        <v>103</v>
      </c>
      <c r="DG214">
        <v>103</v>
      </c>
      <c r="DH214">
        <v>103</v>
      </c>
      <c r="DI214">
        <v>104</v>
      </c>
      <c r="DJ214">
        <v>107</v>
      </c>
      <c r="DK214">
        <v>107</v>
      </c>
      <c r="DL214">
        <v>107</v>
      </c>
      <c r="DM214">
        <v>107</v>
      </c>
      <c r="DN214">
        <v>107</v>
      </c>
      <c r="DO214">
        <v>107</v>
      </c>
      <c r="DP214">
        <v>107</v>
      </c>
      <c r="DQ214">
        <v>107</v>
      </c>
      <c r="DR214">
        <v>107</v>
      </c>
      <c r="DS214">
        <v>107</v>
      </c>
      <c r="DT214">
        <v>107</v>
      </c>
      <c r="DU214">
        <v>108</v>
      </c>
      <c r="DV214">
        <v>108</v>
      </c>
      <c r="DW214">
        <v>108</v>
      </c>
      <c r="DX214">
        <v>108</v>
      </c>
      <c r="DY214">
        <v>108</v>
      </c>
      <c r="DZ214">
        <v>108</v>
      </c>
      <c r="EA214">
        <v>108</v>
      </c>
      <c r="EB214">
        <v>108</v>
      </c>
      <c r="EC214">
        <v>108</v>
      </c>
      <c r="ED214">
        <v>108</v>
      </c>
      <c r="EE214">
        <v>108</v>
      </c>
      <c r="EF214">
        <v>108</v>
      </c>
      <c r="EG214">
        <v>108</v>
      </c>
      <c r="EH214">
        <v>108</v>
      </c>
      <c r="EI214">
        <v>108</v>
      </c>
      <c r="EJ214">
        <v>108</v>
      </c>
      <c r="EK214">
        <v>108</v>
      </c>
      <c r="EL214">
        <v>108</v>
      </c>
      <c r="EM214">
        <v>109</v>
      </c>
      <c r="EN214">
        <v>109</v>
      </c>
      <c r="EO214">
        <v>109</v>
      </c>
      <c r="EP214">
        <v>109</v>
      </c>
      <c r="EQ214">
        <v>109</v>
      </c>
      <c r="ER214">
        <v>109</v>
      </c>
      <c r="ES214">
        <v>109</v>
      </c>
      <c r="ET214">
        <v>109</v>
      </c>
      <c r="EU214">
        <v>109</v>
      </c>
      <c r="EV214">
        <v>109</v>
      </c>
      <c r="EW214">
        <v>109</v>
      </c>
      <c r="EX214">
        <v>109</v>
      </c>
      <c r="EY214">
        <v>109</v>
      </c>
      <c r="EZ214">
        <v>109</v>
      </c>
      <c r="FA214">
        <v>109</v>
      </c>
      <c r="FB214">
        <v>109</v>
      </c>
      <c r="FC214">
        <v>109</v>
      </c>
      <c r="FD214">
        <v>109</v>
      </c>
      <c r="FE214">
        <v>109</v>
      </c>
      <c r="FF214">
        <v>109</v>
      </c>
      <c r="FG214">
        <v>109</v>
      </c>
      <c r="FH214">
        <v>109</v>
      </c>
    </row>
    <row r="215" spans="1:164" x14ac:dyDescent="0.35">
      <c r="B215" t="s">
        <v>110</v>
      </c>
      <c r="C215">
        <v>34</v>
      </c>
      <c r="D215">
        <v>9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1</v>
      </c>
      <c r="BN215">
        <v>1</v>
      </c>
      <c r="BO215">
        <v>1</v>
      </c>
      <c r="BP215">
        <v>2</v>
      </c>
      <c r="BQ215">
        <v>2</v>
      </c>
      <c r="BR215">
        <v>2</v>
      </c>
      <c r="BS215">
        <v>2</v>
      </c>
      <c r="BT215">
        <v>2</v>
      </c>
      <c r="BU215">
        <v>3</v>
      </c>
      <c r="BV215">
        <v>3</v>
      </c>
      <c r="BW215">
        <v>5</v>
      </c>
      <c r="BX215">
        <v>5</v>
      </c>
      <c r="BY215">
        <v>5</v>
      </c>
      <c r="BZ215">
        <v>5</v>
      </c>
      <c r="CA215">
        <v>5</v>
      </c>
      <c r="CB215">
        <v>5</v>
      </c>
      <c r="CC215">
        <v>25</v>
      </c>
      <c r="CD215">
        <v>25</v>
      </c>
      <c r="CE215">
        <v>25</v>
      </c>
      <c r="CF215">
        <v>25</v>
      </c>
      <c r="CG215">
        <v>43</v>
      </c>
      <c r="CH215">
        <v>43</v>
      </c>
      <c r="CI215">
        <v>43</v>
      </c>
      <c r="CJ215">
        <v>43</v>
      </c>
      <c r="CK215">
        <v>43</v>
      </c>
      <c r="CL215">
        <v>43</v>
      </c>
      <c r="CM215">
        <v>43</v>
      </c>
      <c r="CN215">
        <v>43</v>
      </c>
      <c r="CO215">
        <v>43</v>
      </c>
      <c r="CP215">
        <v>148</v>
      </c>
      <c r="CQ215">
        <v>148</v>
      </c>
      <c r="CR215">
        <v>190</v>
      </c>
      <c r="CS215">
        <v>190</v>
      </c>
      <c r="CT215">
        <v>194</v>
      </c>
      <c r="CU215">
        <v>207</v>
      </c>
      <c r="CV215">
        <v>216</v>
      </c>
      <c r="CW215">
        <v>279</v>
      </c>
      <c r="CX215">
        <v>279</v>
      </c>
      <c r="CY215">
        <v>294</v>
      </c>
      <c r="CZ215">
        <v>305</v>
      </c>
      <c r="DA215">
        <v>316</v>
      </c>
      <c r="DB215">
        <v>323</v>
      </c>
      <c r="DC215">
        <v>328</v>
      </c>
      <c r="DD215">
        <v>406</v>
      </c>
      <c r="DE215">
        <v>482</v>
      </c>
      <c r="DF215">
        <v>591</v>
      </c>
      <c r="DG215">
        <v>600</v>
      </c>
      <c r="DH215">
        <v>638</v>
      </c>
      <c r="DI215">
        <v>660</v>
      </c>
      <c r="DJ215">
        <v>700</v>
      </c>
      <c r="DK215">
        <v>727</v>
      </c>
      <c r="DL215">
        <v>740</v>
      </c>
      <c r="DM215">
        <v>759</v>
      </c>
      <c r="DN215">
        <v>770</v>
      </c>
      <c r="DO215">
        <v>802</v>
      </c>
      <c r="DP215">
        <v>807</v>
      </c>
      <c r="DQ215">
        <v>816</v>
      </c>
      <c r="DR215">
        <v>819</v>
      </c>
      <c r="DS215">
        <v>826</v>
      </c>
      <c r="DT215">
        <v>862</v>
      </c>
      <c r="DU215">
        <v>883</v>
      </c>
      <c r="DV215">
        <v>903</v>
      </c>
      <c r="DW215">
        <v>914</v>
      </c>
      <c r="DX215">
        <v>917</v>
      </c>
      <c r="DY215">
        <v>919</v>
      </c>
      <c r="DZ215">
        <v>929</v>
      </c>
      <c r="EA215">
        <v>929</v>
      </c>
      <c r="EB215">
        <v>938</v>
      </c>
      <c r="EC215">
        <v>946</v>
      </c>
      <c r="ED215">
        <v>950</v>
      </c>
      <c r="EE215">
        <v>960</v>
      </c>
      <c r="EF215">
        <v>964</v>
      </c>
      <c r="EG215">
        <v>965</v>
      </c>
      <c r="EH215">
        <v>965</v>
      </c>
      <c r="EI215">
        <v>968</v>
      </c>
      <c r="EJ215">
        <v>969</v>
      </c>
      <c r="EK215">
        <v>977</v>
      </c>
      <c r="EL215">
        <v>982</v>
      </c>
      <c r="EM215">
        <v>982</v>
      </c>
      <c r="EN215">
        <v>982</v>
      </c>
      <c r="EO215">
        <v>983</v>
      </c>
      <c r="EP215">
        <v>989</v>
      </c>
      <c r="EQ215">
        <v>995</v>
      </c>
      <c r="ER215">
        <v>995</v>
      </c>
      <c r="ES215">
        <v>998</v>
      </c>
      <c r="ET215">
        <v>999</v>
      </c>
      <c r="EU215">
        <v>1002</v>
      </c>
      <c r="EV215">
        <v>1004</v>
      </c>
      <c r="EW215">
        <v>1006</v>
      </c>
      <c r="EX215">
        <v>1014</v>
      </c>
      <c r="EY215">
        <v>1017</v>
      </c>
      <c r="EZ215">
        <v>1020</v>
      </c>
      <c r="FA215">
        <v>1020</v>
      </c>
      <c r="FB215">
        <v>1023</v>
      </c>
      <c r="FC215">
        <v>1023</v>
      </c>
      <c r="FD215">
        <v>1023</v>
      </c>
      <c r="FE215">
        <v>1023</v>
      </c>
      <c r="FF215">
        <v>1025</v>
      </c>
      <c r="FG215">
        <v>1029</v>
      </c>
      <c r="FH215">
        <v>1029</v>
      </c>
    </row>
    <row r="216" spans="1:164" x14ac:dyDescent="0.35">
      <c r="B216" t="s">
        <v>196</v>
      </c>
      <c r="C216">
        <v>38.963700000000003</v>
      </c>
      <c r="D216">
        <v>35.243299999999998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26</v>
      </c>
      <c r="BQ216">
        <v>26</v>
      </c>
      <c r="BR216">
        <v>42</v>
      </c>
      <c r="BS216">
        <v>70</v>
      </c>
      <c r="BT216">
        <v>105</v>
      </c>
      <c r="BU216">
        <v>162</v>
      </c>
      <c r="BV216">
        <v>243</v>
      </c>
      <c r="BW216">
        <v>333</v>
      </c>
      <c r="BX216">
        <v>415</v>
      </c>
      <c r="BY216">
        <v>484</v>
      </c>
      <c r="BZ216">
        <v>786</v>
      </c>
      <c r="CA216">
        <v>1042</v>
      </c>
      <c r="CB216">
        <v>1326</v>
      </c>
      <c r="CC216">
        <v>1582</v>
      </c>
      <c r="CD216">
        <v>1846</v>
      </c>
      <c r="CE216">
        <v>2142</v>
      </c>
      <c r="CF216">
        <v>2423</v>
      </c>
      <c r="CG216">
        <v>2965</v>
      </c>
      <c r="CH216">
        <v>3446</v>
      </c>
      <c r="CI216">
        <v>3957</v>
      </c>
      <c r="CJ216">
        <v>4799</v>
      </c>
      <c r="CK216">
        <v>5674</v>
      </c>
      <c r="CL216">
        <v>7089</v>
      </c>
      <c r="CM216">
        <v>8631</v>
      </c>
      <c r="CN216">
        <v>10453</v>
      </c>
      <c r="CO216">
        <v>11976</v>
      </c>
      <c r="CP216">
        <v>13430</v>
      </c>
      <c r="CQ216">
        <v>14918</v>
      </c>
      <c r="CR216">
        <v>16477</v>
      </c>
      <c r="CS216">
        <v>18491</v>
      </c>
      <c r="CT216">
        <v>21737</v>
      </c>
      <c r="CU216">
        <v>25582</v>
      </c>
      <c r="CV216">
        <v>29140</v>
      </c>
      <c r="CW216">
        <v>33791</v>
      </c>
      <c r="CX216">
        <v>38809</v>
      </c>
      <c r="CY216">
        <v>44040</v>
      </c>
      <c r="CZ216">
        <v>48886</v>
      </c>
      <c r="DA216">
        <v>53808</v>
      </c>
      <c r="DB216">
        <v>58259</v>
      </c>
      <c r="DC216">
        <v>63151</v>
      </c>
      <c r="DD216">
        <v>68166</v>
      </c>
      <c r="DE216">
        <v>73285</v>
      </c>
      <c r="DF216">
        <v>78202</v>
      </c>
      <c r="DG216">
        <v>82984</v>
      </c>
      <c r="DH216">
        <v>86396</v>
      </c>
      <c r="DI216">
        <v>89480</v>
      </c>
      <c r="DJ216">
        <v>92691</v>
      </c>
      <c r="DK216">
        <v>95780</v>
      </c>
      <c r="DL216">
        <v>98889</v>
      </c>
      <c r="DM216">
        <v>101715</v>
      </c>
      <c r="DN216">
        <v>104030</v>
      </c>
      <c r="DO216">
        <v>106133</v>
      </c>
      <c r="DP216">
        <v>108137</v>
      </c>
      <c r="DQ216">
        <v>109962</v>
      </c>
      <c r="DR216">
        <v>111577</v>
      </c>
      <c r="DS216">
        <v>112895</v>
      </c>
      <c r="DT216">
        <v>113987</v>
      </c>
      <c r="DU216">
        <v>114990</v>
      </c>
      <c r="DV216">
        <v>116111</v>
      </c>
      <c r="DW216">
        <v>117602</v>
      </c>
      <c r="DX216">
        <v>118694</v>
      </c>
      <c r="DY216">
        <v>120015</v>
      </c>
      <c r="DZ216">
        <v>121507</v>
      </c>
      <c r="EA216">
        <v>122793</v>
      </c>
      <c r="EB216">
        <v>124369</v>
      </c>
      <c r="EC216">
        <v>125963</v>
      </c>
      <c r="ED216">
        <v>126984</v>
      </c>
      <c r="EE216">
        <v>127973</v>
      </c>
      <c r="EF216">
        <v>128947</v>
      </c>
      <c r="EG216">
        <v>129921</v>
      </c>
      <c r="EH216">
        <v>130852</v>
      </c>
      <c r="EI216">
        <v>131778</v>
      </c>
      <c r="EJ216">
        <v>133400</v>
      </c>
      <c r="EK216">
        <v>135322</v>
      </c>
      <c r="EL216">
        <v>137969</v>
      </c>
      <c r="EM216">
        <v>141380</v>
      </c>
      <c r="EN216">
        <v>144598</v>
      </c>
      <c r="EO216">
        <v>146839</v>
      </c>
      <c r="EP216">
        <v>147860</v>
      </c>
      <c r="EQ216">
        <v>149102</v>
      </c>
      <c r="ER216">
        <v>150087</v>
      </c>
      <c r="ES216">
        <v>151417</v>
      </c>
      <c r="ET216">
        <v>152364</v>
      </c>
      <c r="EU216">
        <v>153379</v>
      </c>
      <c r="EV216">
        <v>154640</v>
      </c>
      <c r="EW216">
        <v>156022</v>
      </c>
      <c r="EX216">
        <v>157516</v>
      </c>
      <c r="EY216">
        <v>158828</v>
      </c>
      <c r="EZ216">
        <v>160240</v>
      </c>
      <c r="FA216">
        <v>161533</v>
      </c>
      <c r="FB216">
        <v>162848</v>
      </c>
      <c r="FC216">
        <v>164234</v>
      </c>
      <c r="FD216">
        <v>165706</v>
      </c>
      <c r="FE216">
        <v>167198</v>
      </c>
      <c r="FF216">
        <v>169182</v>
      </c>
      <c r="FG216">
        <v>170595</v>
      </c>
      <c r="FH216">
        <v>171809</v>
      </c>
    </row>
    <row r="217" spans="1:164" x14ac:dyDescent="0.35">
      <c r="B217" t="s">
        <v>272</v>
      </c>
      <c r="C217">
        <v>1</v>
      </c>
      <c r="D217">
        <v>32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4</v>
      </c>
      <c r="CH217">
        <v>4</v>
      </c>
      <c r="CI217">
        <v>7</v>
      </c>
      <c r="CJ217">
        <v>8</v>
      </c>
      <c r="CK217">
        <v>12</v>
      </c>
      <c r="CL217">
        <v>20</v>
      </c>
      <c r="CM217">
        <v>20</v>
      </c>
      <c r="CN217">
        <v>22</v>
      </c>
      <c r="CO217">
        <v>28</v>
      </c>
      <c r="CP217">
        <v>38</v>
      </c>
      <c r="CQ217">
        <v>38</v>
      </c>
      <c r="CR217">
        <v>45</v>
      </c>
      <c r="CS217">
        <v>46</v>
      </c>
      <c r="CT217">
        <v>46</v>
      </c>
      <c r="CU217">
        <v>46</v>
      </c>
      <c r="CV217">
        <v>46</v>
      </c>
      <c r="CW217">
        <v>47</v>
      </c>
      <c r="CX217">
        <v>52</v>
      </c>
      <c r="CY217">
        <v>52</v>
      </c>
      <c r="CZ217">
        <v>52</v>
      </c>
      <c r="DA217">
        <v>52</v>
      </c>
      <c r="DB217">
        <v>52</v>
      </c>
      <c r="DC217">
        <v>52</v>
      </c>
      <c r="DD217">
        <v>55</v>
      </c>
      <c r="DE217">
        <v>55</v>
      </c>
      <c r="DF217">
        <v>55</v>
      </c>
      <c r="DG217">
        <v>55</v>
      </c>
      <c r="DH217">
        <v>55</v>
      </c>
      <c r="DI217">
        <v>55</v>
      </c>
      <c r="DJ217">
        <v>55</v>
      </c>
      <c r="DK217">
        <v>55</v>
      </c>
      <c r="DL217">
        <v>55</v>
      </c>
      <c r="DM217">
        <v>55</v>
      </c>
      <c r="DN217">
        <v>63</v>
      </c>
      <c r="DO217">
        <v>63</v>
      </c>
      <c r="DP217">
        <v>63</v>
      </c>
      <c r="DQ217">
        <v>63</v>
      </c>
      <c r="DR217">
        <v>63</v>
      </c>
      <c r="DS217">
        <v>63</v>
      </c>
      <c r="DT217">
        <v>65</v>
      </c>
      <c r="DU217">
        <v>66</v>
      </c>
      <c r="DV217">
        <v>68</v>
      </c>
      <c r="DW217">
        <v>68</v>
      </c>
      <c r="DX217">
        <v>68</v>
      </c>
      <c r="DY217">
        <v>69</v>
      </c>
      <c r="DZ217">
        <v>69</v>
      </c>
      <c r="EA217">
        <v>69</v>
      </c>
      <c r="EB217">
        <v>69</v>
      </c>
      <c r="EC217">
        <v>72</v>
      </c>
      <c r="ED217">
        <v>72</v>
      </c>
      <c r="EE217">
        <v>72</v>
      </c>
      <c r="EF217">
        <v>72</v>
      </c>
      <c r="EG217">
        <v>82</v>
      </c>
      <c r="EH217">
        <v>82</v>
      </c>
      <c r="EI217">
        <v>82</v>
      </c>
      <c r="EJ217">
        <v>82</v>
      </c>
      <c r="EK217">
        <v>82</v>
      </c>
      <c r="EL217">
        <v>96</v>
      </c>
      <c r="EM217">
        <v>103</v>
      </c>
      <c r="EN217">
        <v>118</v>
      </c>
      <c r="EO217">
        <v>119</v>
      </c>
      <c r="EP217">
        <v>161</v>
      </c>
      <c r="EQ217">
        <v>161</v>
      </c>
      <c r="ER217">
        <v>219</v>
      </c>
      <c r="ES217">
        <v>240</v>
      </c>
      <c r="ET217">
        <v>299</v>
      </c>
      <c r="EU217">
        <v>351</v>
      </c>
      <c r="EV217">
        <v>420</v>
      </c>
      <c r="EW217">
        <v>486</v>
      </c>
      <c r="EX217">
        <v>492</v>
      </c>
      <c r="EY217">
        <v>492</v>
      </c>
      <c r="EZ217">
        <v>578</v>
      </c>
      <c r="FA217">
        <v>631</v>
      </c>
      <c r="FB217">
        <v>699</v>
      </c>
      <c r="FC217">
        <v>717</v>
      </c>
      <c r="FD217">
        <v>731</v>
      </c>
      <c r="FE217">
        <v>761</v>
      </c>
      <c r="FF217">
        <v>761</v>
      </c>
      <c r="FG217">
        <v>794</v>
      </c>
      <c r="FH217">
        <v>808</v>
      </c>
    </row>
    <row r="218" spans="1:164" x14ac:dyDescent="0.35">
      <c r="B218" t="s">
        <v>105</v>
      </c>
      <c r="C218">
        <v>48.379399999999997</v>
      </c>
      <c r="D218">
        <v>31.165600000000001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1</v>
      </c>
      <c r="BM218">
        <v>1</v>
      </c>
      <c r="BN218">
        <v>1</v>
      </c>
      <c r="BO218">
        <v>1</v>
      </c>
      <c r="BP218">
        <v>1</v>
      </c>
      <c r="BQ218">
        <v>1</v>
      </c>
      <c r="BR218">
        <v>5</v>
      </c>
      <c r="BS218">
        <v>5</v>
      </c>
      <c r="BT218">
        <v>6</v>
      </c>
      <c r="BU218">
        <v>8</v>
      </c>
      <c r="BV218">
        <v>10</v>
      </c>
      <c r="BW218">
        <v>13</v>
      </c>
      <c r="BX218">
        <v>19</v>
      </c>
      <c r="BY218">
        <v>22</v>
      </c>
      <c r="BZ218">
        <v>25</v>
      </c>
      <c r="CA218">
        <v>28</v>
      </c>
      <c r="CB218">
        <v>28</v>
      </c>
      <c r="CC218">
        <v>28</v>
      </c>
      <c r="CD218">
        <v>35</v>
      </c>
      <c r="CE218">
        <v>45</v>
      </c>
      <c r="CF218">
        <v>61</v>
      </c>
      <c r="CG218">
        <v>79</v>
      </c>
      <c r="CH218">
        <v>89</v>
      </c>
      <c r="CI218">
        <v>97</v>
      </c>
      <c r="CJ218">
        <v>119</v>
      </c>
      <c r="CK218">
        <v>143</v>
      </c>
      <c r="CL218">
        <v>186</v>
      </c>
      <c r="CM218">
        <v>246</v>
      </c>
      <c r="CN218">
        <v>275</v>
      </c>
      <c r="CO218">
        <v>347</v>
      </c>
      <c r="CP218">
        <v>359</v>
      </c>
      <c r="CQ218">
        <v>367</v>
      </c>
      <c r="CR218">
        <v>424</v>
      </c>
      <c r="CS218">
        <v>504</v>
      </c>
      <c r="CT218">
        <v>782</v>
      </c>
      <c r="CU218">
        <v>782</v>
      </c>
      <c r="CV218">
        <v>840</v>
      </c>
      <c r="CW218">
        <v>864</v>
      </c>
      <c r="CX218">
        <v>992</v>
      </c>
      <c r="CY218">
        <v>1103</v>
      </c>
      <c r="CZ218">
        <v>1238</v>
      </c>
      <c r="DA218">
        <v>1413</v>
      </c>
      <c r="DB218">
        <v>1498</v>
      </c>
      <c r="DC218">
        <v>1548</v>
      </c>
      <c r="DD218">
        <v>1619</v>
      </c>
      <c r="DE218">
        <v>1875</v>
      </c>
      <c r="DF218">
        <v>2097</v>
      </c>
      <c r="DG218">
        <v>2396</v>
      </c>
      <c r="DH218">
        <v>2706</v>
      </c>
      <c r="DI218">
        <v>2909</v>
      </c>
      <c r="DJ218">
        <v>3060</v>
      </c>
      <c r="DK218">
        <v>3288</v>
      </c>
      <c r="DL218">
        <v>3373</v>
      </c>
      <c r="DM218">
        <v>3716</v>
      </c>
      <c r="DN218">
        <v>4143</v>
      </c>
      <c r="DO218">
        <v>4473</v>
      </c>
      <c r="DP218">
        <v>4906</v>
      </c>
      <c r="DQ218">
        <v>5116</v>
      </c>
      <c r="DR218">
        <v>5276</v>
      </c>
      <c r="DS218">
        <v>5632</v>
      </c>
      <c r="DT218">
        <v>5955</v>
      </c>
      <c r="DU218">
        <v>6227</v>
      </c>
      <c r="DV218">
        <v>6585</v>
      </c>
      <c r="DW218">
        <v>6929</v>
      </c>
      <c r="DX218">
        <v>7108</v>
      </c>
      <c r="DY218">
        <v>7234</v>
      </c>
      <c r="DZ218">
        <v>7575</v>
      </c>
      <c r="EA218">
        <v>7995</v>
      </c>
      <c r="EB218">
        <v>8439</v>
      </c>
      <c r="EC218">
        <v>8934</v>
      </c>
      <c r="ED218">
        <v>9311</v>
      </c>
      <c r="EE218">
        <v>9538</v>
      </c>
      <c r="EF218">
        <v>10053</v>
      </c>
      <c r="EG218">
        <v>10461</v>
      </c>
      <c r="EH218">
        <v>10838</v>
      </c>
      <c r="EI218">
        <v>11468</v>
      </c>
      <c r="EJ218">
        <v>11815</v>
      </c>
      <c r="EK218">
        <v>12265</v>
      </c>
      <c r="EL218">
        <v>12513</v>
      </c>
      <c r="EM218">
        <v>12657</v>
      </c>
      <c r="EN218">
        <v>12892</v>
      </c>
      <c r="EO218">
        <v>13257</v>
      </c>
      <c r="EP218">
        <v>13642</v>
      </c>
      <c r="EQ218">
        <v>14075</v>
      </c>
      <c r="ER218">
        <v>14489</v>
      </c>
      <c r="ES218">
        <v>14596</v>
      </c>
      <c r="ET218">
        <v>14771</v>
      </c>
      <c r="EU218">
        <v>15054</v>
      </c>
      <c r="EV218">
        <v>15485</v>
      </c>
      <c r="EW218">
        <v>16001</v>
      </c>
      <c r="EX218">
        <v>16588</v>
      </c>
      <c r="EY218">
        <v>16974</v>
      </c>
      <c r="EZ218">
        <v>17078</v>
      </c>
      <c r="FA218">
        <v>17211</v>
      </c>
      <c r="FB218">
        <v>17538</v>
      </c>
      <c r="FC218">
        <v>18009</v>
      </c>
      <c r="FD218">
        <v>18365</v>
      </c>
      <c r="FE218">
        <v>18927</v>
      </c>
      <c r="FF218">
        <v>19350</v>
      </c>
      <c r="FG218">
        <v>19585</v>
      </c>
      <c r="FH218">
        <v>19679</v>
      </c>
    </row>
    <row r="219" spans="1:164" x14ac:dyDescent="0.35">
      <c r="B219" t="s">
        <v>49</v>
      </c>
      <c r="C219">
        <v>24</v>
      </c>
      <c r="D219">
        <v>54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1</v>
      </c>
      <c r="AA219">
        <v>1</v>
      </c>
      <c r="AB219">
        <v>1</v>
      </c>
      <c r="AC219">
        <v>3</v>
      </c>
      <c r="AD219">
        <v>4</v>
      </c>
      <c r="AE219">
        <v>4</v>
      </c>
      <c r="AF219">
        <v>4</v>
      </c>
      <c r="AG219">
        <v>4</v>
      </c>
      <c r="AH219">
        <v>4</v>
      </c>
      <c r="AI219">
        <v>4</v>
      </c>
      <c r="AJ219">
        <v>4</v>
      </c>
      <c r="AK219">
        <v>4</v>
      </c>
      <c r="AL219">
        <v>4</v>
      </c>
      <c r="AM219">
        <v>4</v>
      </c>
      <c r="AN219">
        <v>4</v>
      </c>
      <c r="AO219">
        <v>4</v>
      </c>
      <c r="AP219">
        <v>5</v>
      </c>
      <c r="AQ219">
        <v>5</v>
      </c>
      <c r="AR219">
        <v>5</v>
      </c>
      <c r="AS219">
        <v>5</v>
      </c>
      <c r="AT219">
        <v>5</v>
      </c>
      <c r="AU219">
        <v>5</v>
      </c>
      <c r="AV219">
        <v>5</v>
      </c>
      <c r="AW219">
        <v>5</v>
      </c>
      <c r="AX219">
        <v>7</v>
      </c>
      <c r="AY219">
        <v>7</v>
      </c>
      <c r="AZ219">
        <v>7</v>
      </c>
      <c r="BA219">
        <v>12</v>
      </c>
      <c r="BB219">
        <v>17</v>
      </c>
      <c r="BC219">
        <v>17</v>
      </c>
      <c r="BD219">
        <v>17</v>
      </c>
      <c r="BE219">
        <v>17</v>
      </c>
      <c r="BF219">
        <v>23</v>
      </c>
      <c r="BG219">
        <v>23</v>
      </c>
      <c r="BH219">
        <v>23</v>
      </c>
      <c r="BI219">
        <v>26</v>
      </c>
      <c r="BJ219">
        <v>31</v>
      </c>
      <c r="BK219">
        <v>31</v>
      </c>
      <c r="BL219">
        <v>38</v>
      </c>
      <c r="BM219">
        <v>38</v>
      </c>
      <c r="BN219">
        <v>38</v>
      </c>
      <c r="BO219">
        <v>45</v>
      </c>
      <c r="BP219">
        <v>52</v>
      </c>
      <c r="BQ219">
        <v>52</v>
      </c>
      <c r="BR219">
        <v>52</v>
      </c>
      <c r="BS219">
        <v>52</v>
      </c>
      <c r="BT219">
        <v>58</v>
      </c>
      <c r="BU219">
        <v>61</v>
      </c>
      <c r="BV219">
        <v>61</v>
      </c>
      <c r="BW219">
        <v>61</v>
      </c>
      <c r="BX219">
        <v>96</v>
      </c>
      <c r="BY219">
        <v>108</v>
      </c>
      <c r="BZ219">
        <v>125</v>
      </c>
      <c r="CA219">
        <v>144</v>
      </c>
      <c r="CB219">
        <v>167</v>
      </c>
      <c r="CC219">
        <v>186</v>
      </c>
      <c r="CD219">
        <v>239</v>
      </c>
      <c r="CE219">
        <v>268</v>
      </c>
      <c r="CF219">
        <v>418</v>
      </c>
      <c r="CG219">
        <v>588</v>
      </c>
      <c r="CH219">
        <v>680</v>
      </c>
      <c r="CI219">
        <v>852</v>
      </c>
      <c r="CJ219">
        <v>933</v>
      </c>
      <c r="CK219">
        <v>1034</v>
      </c>
      <c r="CL219">
        <v>1095</v>
      </c>
      <c r="CM219">
        <v>1188</v>
      </c>
      <c r="CN219">
        <v>1188</v>
      </c>
      <c r="CO219">
        <v>1286</v>
      </c>
      <c r="CP219">
        <v>1360</v>
      </c>
      <c r="CQ219">
        <v>1443</v>
      </c>
      <c r="CR219">
        <v>1546</v>
      </c>
      <c r="CS219">
        <v>1637</v>
      </c>
      <c r="CT219">
        <v>1760</v>
      </c>
      <c r="CU219">
        <v>1887</v>
      </c>
      <c r="CV219">
        <v>1978</v>
      </c>
      <c r="CW219">
        <v>2090</v>
      </c>
      <c r="CX219">
        <v>2181</v>
      </c>
      <c r="CY219">
        <v>2329</v>
      </c>
      <c r="CZ219">
        <v>2429</v>
      </c>
      <c r="DA219">
        <v>2543</v>
      </c>
      <c r="DB219">
        <v>2664</v>
      </c>
      <c r="DC219">
        <v>2763</v>
      </c>
      <c r="DD219">
        <v>2966</v>
      </c>
      <c r="DE219">
        <v>3153</v>
      </c>
      <c r="DF219">
        <v>3359</v>
      </c>
      <c r="DG219">
        <v>3572</v>
      </c>
      <c r="DH219">
        <v>3837</v>
      </c>
      <c r="DI219">
        <v>4295</v>
      </c>
      <c r="DJ219">
        <v>4804</v>
      </c>
      <c r="DK219">
        <v>5381</v>
      </c>
      <c r="DL219">
        <v>6012</v>
      </c>
      <c r="DM219">
        <v>6523</v>
      </c>
      <c r="DN219">
        <v>6930</v>
      </c>
      <c r="DO219">
        <v>7328</v>
      </c>
      <c r="DP219">
        <v>7931</v>
      </c>
      <c r="DQ219">
        <v>8512</v>
      </c>
      <c r="DR219">
        <v>9577</v>
      </c>
      <c r="DS219">
        <v>10791</v>
      </c>
      <c r="DT219">
        <v>11809</v>
      </c>
      <c r="DU219">
        <v>12755</v>
      </c>
      <c r="DV219">
        <v>13798</v>
      </c>
      <c r="DW219">
        <v>14495</v>
      </c>
      <c r="DX219">
        <v>15056</v>
      </c>
      <c r="DY219">
        <v>15657</v>
      </c>
      <c r="DZ219">
        <v>15982</v>
      </c>
      <c r="EA219">
        <v>16371</v>
      </c>
      <c r="EB219">
        <v>16685</v>
      </c>
      <c r="EC219">
        <v>17097</v>
      </c>
      <c r="ED219">
        <v>17546</v>
      </c>
      <c r="EE219">
        <v>17932</v>
      </c>
      <c r="EF219">
        <v>18338</v>
      </c>
      <c r="EG219">
        <v>18726</v>
      </c>
      <c r="EH219">
        <v>19153</v>
      </c>
      <c r="EI219">
        <v>19572</v>
      </c>
      <c r="EJ219">
        <v>20337</v>
      </c>
      <c r="EK219">
        <v>21061</v>
      </c>
      <c r="EL219">
        <v>21806</v>
      </c>
      <c r="EM219">
        <v>22275</v>
      </c>
      <c r="EN219">
        <v>22740</v>
      </c>
      <c r="EO219">
        <v>24017</v>
      </c>
      <c r="EP219">
        <v>25234</v>
      </c>
      <c r="EQ219">
        <v>25946</v>
      </c>
      <c r="ER219">
        <v>26761</v>
      </c>
      <c r="ES219">
        <v>27462</v>
      </c>
      <c r="ET219">
        <v>28129</v>
      </c>
      <c r="EU219">
        <v>28861</v>
      </c>
      <c r="EV219">
        <v>29537</v>
      </c>
      <c r="EW219">
        <v>30241</v>
      </c>
      <c r="EX219">
        <v>30996</v>
      </c>
      <c r="EY219">
        <v>31754</v>
      </c>
      <c r="EZ219">
        <v>32415</v>
      </c>
      <c r="FA219">
        <v>33046</v>
      </c>
      <c r="FB219">
        <v>33703</v>
      </c>
      <c r="FC219">
        <v>34405</v>
      </c>
      <c r="FD219">
        <v>35165</v>
      </c>
      <c r="FE219">
        <v>35469</v>
      </c>
      <c r="FF219">
        <v>35834</v>
      </c>
      <c r="FG219">
        <v>36411</v>
      </c>
      <c r="FH219">
        <v>37076</v>
      </c>
    </row>
    <row r="220" spans="1:164" x14ac:dyDescent="0.35">
      <c r="A220" t="s">
        <v>255</v>
      </c>
      <c r="B220" t="s">
        <v>188</v>
      </c>
      <c r="C220">
        <v>32.3078</v>
      </c>
      <c r="D220">
        <v>-64.750500000000002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2</v>
      </c>
      <c r="BR220">
        <v>2</v>
      </c>
      <c r="BS220">
        <v>2</v>
      </c>
      <c r="BT220">
        <v>2</v>
      </c>
      <c r="BU220">
        <v>2</v>
      </c>
      <c r="BV220">
        <v>10</v>
      </c>
      <c r="BW220">
        <v>10</v>
      </c>
      <c r="BX220">
        <v>11</v>
      </c>
      <c r="BY220">
        <v>14</v>
      </c>
      <c r="BZ220">
        <v>14</v>
      </c>
      <c r="CA220">
        <v>14</v>
      </c>
      <c r="CB220">
        <v>17</v>
      </c>
      <c r="CC220">
        <v>17</v>
      </c>
      <c r="CD220">
        <v>23</v>
      </c>
      <c r="CE220">
        <v>25</v>
      </c>
      <c r="CF220">
        <v>25</v>
      </c>
      <c r="CG220">
        <v>25</v>
      </c>
      <c r="CH220">
        <v>29</v>
      </c>
      <c r="CI220">
        <v>30</v>
      </c>
      <c r="CJ220">
        <v>30</v>
      </c>
      <c r="CK220">
        <v>33</v>
      </c>
      <c r="CL220">
        <v>33</v>
      </c>
      <c r="CM220">
        <v>35</v>
      </c>
      <c r="CN220">
        <v>35</v>
      </c>
      <c r="CO220">
        <v>35</v>
      </c>
      <c r="CP220">
        <v>37</v>
      </c>
      <c r="CQ220">
        <v>37</v>
      </c>
      <c r="CR220">
        <v>39</v>
      </c>
      <c r="CS220">
        <v>39</v>
      </c>
      <c r="CT220">
        <v>39</v>
      </c>
      <c r="CU220">
        <v>39</v>
      </c>
      <c r="CV220">
        <v>39</v>
      </c>
      <c r="CW220">
        <v>44</v>
      </c>
      <c r="CX220">
        <v>44</v>
      </c>
      <c r="CY220">
        <v>48</v>
      </c>
      <c r="CZ220">
        <v>48</v>
      </c>
      <c r="DA220">
        <v>48</v>
      </c>
      <c r="DB220">
        <v>51</v>
      </c>
      <c r="DC220">
        <v>51</v>
      </c>
      <c r="DD220">
        <v>54</v>
      </c>
      <c r="DE220">
        <v>54</v>
      </c>
      <c r="DF220">
        <v>59</v>
      </c>
      <c r="DG220">
        <v>61</v>
      </c>
      <c r="DH220">
        <v>61</v>
      </c>
      <c r="DI220">
        <v>64</v>
      </c>
      <c r="DJ220">
        <v>64</v>
      </c>
      <c r="DK220">
        <v>66</v>
      </c>
      <c r="DL220">
        <v>66</v>
      </c>
      <c r="DM220">
        <v>66</v>
      </c>
      <c r="DN220">
        <v>66</v>
      </c>
      <c r="DO220">
        <v>66</v>
      </c>
      <c r="DP220">
        <v>73</v>
      </c>
      <c r="DQ220">
        <v>73</v>
      </c>
      <c r="DR220">
        <v>77</v>
      </c>
      <c r="DS220">
        <v>78</v>
      </c>
      <c r="DT220">
        <v>80</v>
      </c>
      <c r="DU220">
        <v>80</v>
      </c>
      <c r="DV220">
        <v>81</v>
      </c>
      <c r="DW220">
        <v>81</v>
      </c>
      <c r="DX220">
        <v>81</v>
      </c>
      <c r="DY220">
        <v>89</v>
      </c>
      <c r="DZ220">
        <v>91</v>
      </c>
      <c r="EA220">
        <v>91</v>
      </c>
      <c r="EB220">
        <v>92</v>
      </c>
      <c r="EC220">
        <v>92</v>
      </c>
      <c r="ED220">
        <v>92</v>
      </c>
      <c r="EE220">
        <v>92</v>
      </c>
      <c r="EF220">
        <v>112</v>
      </c>
      <c r="EG220">
        <v>113</v>
      </c>
      <c r="EH220">
        <v>113</v>
      </c>
      <c r="EI220">
        <v>113</v>
      </c>
      <c r="EJ220">
        <v>114</v>
      </c>
      <c r="EK220">
        <v>114</v>
      </c>
      <c r="EL220">
        <v>114</v>
      </c>
      <c r="EM220">
        <v>120</v>
      </c>
      <c r="EN220">
        <v>120</v>
      </c>
      <c r="EO220">
        <v>125</v>
      </c>
      <c r="EP220">
        <v>127</v>
      </c>
      <c r="EQ220">
        <v>127</v>
      </c>
      <c r="ER220">
        <v>127</v>
      </c>
      <c r="ES220">
        <v>127</v>
      </c>
      <c r="ET220">
        <v>127</v>
      </c>
      <c r="EU220">
        <v>128</v>
      </c>
      <c r="EV220">
        <v>128</v>
      </c>
      <c r="EW220">
        <v>128</v>
      </c>
      <c r="EX220">
        <v>132</v>
      </c>
      <c r="EY220">
        <v>132</v>
      </c>
      <c r="EZ220">
        <v>132</v>
      </c>
      <c r="FA220">
        <v>132</v>
      </c>
      <c r="FB220">
        <v>132</v>
      </c>
      <c r="FC220">
        <v>132</v>
      </c>
      <c r="FD220">
        <v>133</v>
      </c>
      <c r="FE220">
        <v>133</v>
      </c>
      <c r="FF220">
        <v>134</v>
      </c>
      <c r="FG220">
        <v>134</v>
      </c>
      <c r="FH220">
        <v>135</v>
      </c>
    </row>
    <row r="221" spans="1:164" x14ac:dyDescent="0.35">
      <c r="A221" t="s">
        <v>203</v>
      </c>
      <c r="B221" t="s">
        <v>188</v>
      </c>
      <c r="C221">
        <v>19.313300000000002</v>
      </c>
      <c r="D221">
        <v>-81.254599999999996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0</v>
      </c>
      <c r="BT221">
        <v>0</v>
      </c>
      <c r="BU221">
        <v>0</v>
      </c>
      <c r="BV221">
        <v>0</v>
      </c>
      <c r="BW221">
        <v>0</v>
      </c>
      <c r="BX221">
        <v>0</v>
      </c>
      <c r="BY221">
        <v>0</v>
      </c>
      <c r="BZ221">
        <v>1</v>
      </c>
      <c r="CA221">
        <v>1</v>
      </c>
      <c r="CB221">
        <v>1</v>
      </c>
      <c r="CC221">
        <v>6</v>
      </c>
      <c r="CD221">
        <v>6</v>
      </c>
      <c r="CE221">
        <v>6</v>
      </c>
      <c r="CF221">
        <v>6</v>
      </c>
      <c r="CG221">
        <v>6</v>
      </c>
      <c r="CH221">
        <v>6</v>
      </c>
      <c r="CI221">
        <v>6</v>
      </c>
      <c r="CJ221">
        <v>6</v>
      </c>
      <c r="CK221">
        <v>6</v>
      </c>
      <c r="CL221">
        <v>6</v>
      </c>
      <c r="CM221">
        <v>7</v>
      </c>
      <c r="CN221">
        <v>7</v>
      </c>
      <c r="CO221">
        <v>7</v>
      </c>
      <c r="CP221">
        <v>7</v>
      </c>
      <c r="CQ221">
        <v>7</v>
      </c>
      <c r="CR221">
        <v>7</v>
      </c>
      <c r="CS221">
        <v>7</v>
      </c>
      <c r="CT221">
        <v>8</v>
      </c>
      <c r="CU221">
        <v>8</v>
      </c>
      <c r="CV221">
        <v>8</v>
      </c>
      <c r="CW221">
        <v>8</v>
      </c>
      <c r="CX221">
        <v>10</v>
      </c>
      <c r="CY221">
        <v>10</v>
      </c>
      <c r="CZ221">
        <v>10</v>
      </c>
      <c r="DA221">
        <v>10</v>
      </c>
      <c r="DB221">
        <v>10</v>
      </c>
      <c r="DC221">
        <v>10</v>
      </c>
      <c r="DD221">
        <v>14</v>
      </c>
      <c r="DE221">
        <v>30</v>
      </c>
      <c r="DF221">
        <v>30</v>
      </c>
      <c r="DG221">
        <v>35</v>
      </c>
      <c r="DH221">
        <v>41</v>
      </c>
      <c r="DI221">
        <v>41</v>
      </c>
      <c r="DJ221">
        <v>41</v>
      </c>
      <c r="DK221">
        <v>47</v>
      </c>
      <c r="DL221">
        <v>50</v>
      </c>
      <c r="DM221">
        <v>54</v>
      </c>
      <c r="DN221">
        <v>54</v>
      </c>
      <c r="DO221">
        <v>55</v>
      </c>
      <c r="DP221">
        <v>55</v>
      </c>
      <c r="DQ221">
        <v>55</v>
      </c>
      <c r="DR221">
        <v>55</v>
      </c>
      <c r="DS221">
        <v>55</v>
      </c>
      <c r="DT221">
        <v>55</v>
      </c>
      <c r="DU221">
        <v>55</v>
      </c>
      <c r="DV221">
        <v>61</v>
      </c>
      <c r="DW221">
        <v>61</v>
      </c>
      <c r="DX221">
        <v>61</v>
      </c>
      <c r="DY221">
        <v>61</v>
      </c>
      <c r="DZ221">
        <v>63</v>
      </c>
      <c r="EA221">
        <v>67</v>
      </c>
      <c r="EB221">
        <v>67</v>
      </c>
      <c r="EC221">
        <v>68</v>
      </c>
      <c r="ED221">
        <v>68</v>
      </c>
      <c r="EE221">
        <v>68</v>
      </c>
      <c r="EF221">
        <v>75</v>
      </c>
      <c r="EG221">
        <v>77</v>
      </c>
      <c r="EH221">
        <v>78</v>
      </c>
      <c r="EI221">
        <v>85</v>
      </c>
      <c r="EJ221">
        <v>93</v>
      </c>
      <c r="EK221">
        <v>93</v>
      </c>
      <c r="EL221">
        <v>93</v>
      </c>
      <c r="EM221">
        <v>102</v>
      </c>
      <c r="EN221">
        <v>104</v>
      </c>
      <c r="EO221">
        <v>107</v>
      </c>
      <c r="EP221">
        <v>112</v>
      </c>
      <c r="EQ221">
        <v>115</v>
      </c>
      <c r="ER221">
        <v>115</v>
      </c>
      <c r="ES221">
        <v>115</v>
      </c>
      <c r="ET221">
        <v>115</v>
      </c>
      <c r="EU221">
        <v>123</v>
      </c>
      <c r="EV221">
        <v>132</v>
      </c>
      <c r="EW221">
        <v>141</v>
      </c>
      <c r="EX221">
        <v>143</v>
      </c>
      <c r="EY221">
        <v>143</v>
      </c>
      <c r="EZ221">
        <v>143</v>
      </c>
      <c r="FA221">
        <v>146</v>
      </c>
      <c r="FB221">
        <v>154</v>
      </c>
      <c r="FC221">
        <v>169</v>
      </c>
      <c r="FD221">
        <v>184</v>
      </c>
      <c r="FE221">
        <v>186</v>
      </c>
      <c r="FF221">
        <v>186</v>
      </c>
      <c r="FG221">
        <v>186</v>
      </c>
      <c r="FH221">
        <v>189</v>
      </c>
    </row>
    <row r="222" spans="1:164" x14ac:dyDescent="0.35">
      <c r="A222" t="s">
        <v>187</v>
      </c>
      <c r="B222" t="s">
        <v>188</v>
      </c>
      <c r="C222">
        <v>49.372300000000003</v>
      </c>
      <c r="D222">
        <v>-2.3643999999999998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0</v>
      </c>
      <c r="BT222">
        <v>0</v>
      </c>
      <c r="BU222">
        <v>0</v>
      </c>
      <c r="BV222">
        <v>0</v>
      </c>
      <c r="BW222">
        <v>0</v>
      </c>
      <c r="BX222">
        <v>0</v>
      </c>
      <c r="BY222">
        <v>13</v>
      </c>
      <c r="BZ222">
        <v>13</v>
      </c>
      <c r="CA222">
        <v>27</v>
      </c>
      <c r="CB222">
        <v>27</v>
      </c>
      <c r="CC222">
        <v>34</v>
      </c>
      <c r="CD222">
        <v>38</v>
      </c>
      <c r="CE222">
        <v>40</v>
      </c>
      <c r="CF222">
        <v>40</v>
      </c>
      <c r="CG222">
        <v>48</v>
      </c>
      <c r="CH222">
        <v>48</v>
      </c>
      <c r="CI222">
        <v>48</v>
      </c>
      <c r="CJ222">
        <v>48</v>
      </c>
      <c r="CK222">
        <v>69</v>
      </c>
      <c r="CL222">
        <v>73</v>
      </c>
      <c r="CM222">
        <v>73</v>
      </c>
      <c r="CN222">
        <v>73</v>
      </c>
      <c r="CO222">
        <v>73</v>
      </c>
      <c r="CP222">
        <v>73</v>
      </c>
      <c r="CQ222">
        <v>256</v>
      </c>
      <c r="CR222">
        <v>285</v>
      </c>
      <c r="CS222">
        <v>295</v>
      </c>
      <c r="CT222">
        <v>295</v>
      </c>
      <c r="CU222">
        <v>332</v>
      </c>
      <c r="CV222">
        <v>332</v>
      </c>
      <c r="CW222">
        <v>352</v>
      </c>
      <c r="CX222">
        <v>352</v>
      </c>
      <c r="CY222">
        <v>386</v>
      </c>
      <c r="CZ222">
        <v>386</v>
      </c>
      <c r="DA222">
        <v>406</v>
      </c>
      <c r="DB222">
        <v>406</v>
      </c>
      <c r="DC222">
        <v>406</v>
      </c>
      <c r="DD222">
        <v>406</v>
      </c>
      <c r="DE222">
        <v>406</v>
      </c>
      <c r="DF222">
        <v>406</v>
      </c>
      <c r="DG222">
        <v>430</v>
      </c>
      <c r="DH222">
        <v>447</v>
      </c>
      <c r="DI222">
        <v>447</v>
      </c>
      <c r="DJ222">
        <v>447</v>
      </c>
      <c r="DK222">
        <v>452</v>
      </c>
      <c r="DL222">
        <v>455</v>
      </c>
      <c r="DM222">
        <v>456</v>
      </c>
      <c r="DN222">
        <v>456</v>
      </c>
      <c r="DO222">
        <v>457</v>
      </c>
      <c r="DP222">
        <v>458</v>
      </c>
      <c r="DQ222">
        <v>458</v>
      </c>
      <c r="DR222">
        <v>475</v>
      </c>
      <c r="DS222">
        <v>479</v>
      </c>
      <c r="DT222">
        <v>492</v>
      </c>
      <c r="DU222">
        <v>508</v>
      </c>
      <c r="DV222">
        <v>508</v>
      </c>
      <c r="DW222">
        <v>515</v>
      </c>
      <c r="DX222">
        <v>517</v>
      </c>
      <c r="DY222">
        <v>517</v>
      </c>
      <c r="DZ222">
        <v>512</v>
      </c>
      <c r="EA222">
        <v>512</v>
      </c>
      <c r="EB222">
        <v>512</v>
      </c>
      <c r="EC222">
        <v>512</v>
      </c>
      <c r="ED222">
        <v>525</v>
      </c>
      <c r="EE222">
        <v>528</v>
      </c>
      <c r="EF222">
        <v>528</v>
      </c>
      <c r="EG222">
        <v>528</v>
      </c>
      <c r="EH222">
        <v>512</v>
      </c>
      <c r="EI222">
        <v>512</v>
      </c>
      <c r="EJ222">
        <v>512</v>
      </c>
      <c r="EK222">
        <v>512</v>
      </c>
      <c r="EL222">
        <v>512</v>
      </c>
      <c r="EM222">
        <v>512</v>
      </c>
      <c r="EN222">
        <v>512</v>
      </c>
      <c r="EO222">
        <v>512</v>
      </c>
      <c r="EP222">
        <v>512</v>
      </c>
      <c r="EQ222">
        <v>512</v>
      </c>
      <c r="ER222">
        <v>512</v>
      </c>
      <c r="ES222">
        <v>512</v>
      </c>
      <c r="ET222">
        <v>512</v>
      </c>
      <c r="EU222">
        <v>512</v>
      </c>
      <c r="EV222">
        <v>512</v>
      </c>
      <c r="EW222">
        <v>512</v>
      </c>
      <c r="EX222">
        <v>512</v>
      </c>
      <c r="EY222">
        <v>512</v>
      </c>
      <c r="EZ222">
        <v>512</v>
      </c>
      <c r="FA222">
        <v>512</v>
      </c>
      <c r="FB222">
        <v>512</v>
      </c>
      <c r="FC222">
        <v>512</v>
      </c>
      <c r="FD222">
        <v>512</v>
      </c>
      <c r="FE222">
        <v>512</v>
      </c>
      <c r="FF222">
        <v>512</v>
      </c>
      <c r="FG222">
        <v>512</v>
      </c>
      <c r="FH222">
        <v>512</v>
      </c>
    </row>
    <row r="223" spans="1:164" x14ac:dyDescent="0.35">
      <c r="A223" t="s">
        <v>197</v>
      </c>
      <c r="B223" t="s">
        <v>188</v>
      </c>
      <c r="C223">
        <v>36.140799999999999</v>
      </c>
      <c r="D223">
        <v>-5.3536000000000001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1</v>
      </c>
      <c r="BB223">
        <v>1</v>
      </c>
      <c r="BC223">
        <v>1</v>
      </c>
      <c r="BD223">
        <v>1</v>
      </c>
      <c r="BE223">
        <v>1</v>
      </c>
      <c r="BF223">
        <v>1</v>
      </c>
      <c r="BG223">
        <v>1</v>
      </c>
      <c r="BH223">
        <v>1</v>
      </c>
      <c r="BI223">
        <v>2</v>
      </c>
      <c r="BJ223">
        <v>2</v>
      </c>
      <c r="BK223">
        <v>2</v>
      </c>
      <c r="BL223">
        <v>2</v>
      </c>
      <c r="BM223">
        <v>2</v>
      </c>
      <c r="BN223">
        <v>2</v>
      </c>
      <c r="BO223">
        <v>5</v>
      </c>
      <c r="BP223">
        <v>5</v>
      </c>
      <c r="BQ223">
        <v>13</v>
      </c>
      <c r="BR223">
        <v>14</v>
      </c>
      <c r="BS223">
        <v>14</v>
      </c>
      <c r="BT223">
        <v>14</v>
      </c>
      <c r="BU223">
        <v>34</v>
      </c>
      <c r="BV223">
        <v>34</v>
      </c>
      <c r="BW223">
        <v>34</v>
      </c>
      <c r="BX223">
        <v>46</v>
      </c>
      <c r="BY223">
        <v>46</v>
      </c>
      <c r="BZ223">
        <v>52</v>
      </c>
      <c r="CA223">
        <v>52</v>
      </c>
      <c r="CB223">
        <v>52</v>
      </c>
      <c r="CC223">
        <v>60</v>
      </c>
      <c r="CD223">
        <v>60</v>
      </c>
      <c r="CE223">
        <v>60</v>
      </c>
      <c r="CF223">
        <v>69</v>
      </c>
      <c r="CG223">
        <v>84</v>
      </c>
      <c r="CH223">
        <v>84</v>
      </c>
      <c r="CI223">
        <v>84</v>
      </c>
      <c r="CJ223">
        <v>93</v>
      </c>
      <c r="CK223">
        <v>104</v>
      </c>
      <c r="CL223">
        <v>104</v>
      </c>
      <c r="CM223">
        <v>105</v>
      </c>
      <c r="CN223">
        <v>111</v>
      </c>
      <c r="CO223">
        <v>120</v>
      </c>
      <c r="CP223">
        <v>120</v>
      </c>
      <c r="CQ223">
        <v>120</v>
      </c>
      <c r="CR223">
        <v>127</v>
      </c>
      <c r="CS223">
        <v>129</v>
      </c>
      <c r="CT223">
        <v>131</v>
      </c>
      <c r="CU223">
        <v>131</v>
      </c>
      <c r="CV223">
        <v>131</v>
      </c>
      <c r="CW223">
        <v>131</v>
      </c>
      <c r="CX223">
        <v>131</v>
      </c>
      <c r="CY223">
        <v>131</v>
      </c>
      <c r="CZ223">
        <v>131</v>
      </c>
      <c r="DA223">
        <v>131</v>
      </c>
      <c r="DB223">
        <v>132</v>
      </c>
      <c r="DC223">
        <v>132</v>
      </c>
      <c r="DD223">
        <v>133</v>
      </c>
      <c r="DE223">
        <v>133</v>
      </c>
      <c r="DF223">
        <v>136</v>
      </c>
      <c r="DG223">
        <v>141</v>
      </c>
      <c r="DH223">
        <v>142</v>
      </c>
      <c r="DI223">
        <v>142</v>
      </c>
      <c r="DJ223">
        <v>143</v>
      </c>
      <c r="DK223">
        <v>143</v>
      </c>
      <c r="DL223">
        <v>144</v>
      </c>
      <c r="DM223">
        <v>144</v>
      </c>
      <c r="DN223">
        <v>144</v>
      </c>
      <c r="DO223">
        <v>144</v>
      </c>
      <c r="DP223">
        <v>145</v>
      </c>
      <c r="DQ223">
        <v>145</v>
      </c>
      <c r="DR223">
        <v>145</v>
      </c>
      <c r="DS223">
        <v>145</v>
      </c>
      <c r="DT223">
        <v>145</v>
      </c>
      <c r="DU223">
        <v>146</v>
      </c>
      <c r="DV223">
        <v>147</v>
      </c>
      <c r="DW223">
        <v>147</v>
      </c>
      <c r="DX223">
        <v>147</v>
      </c>
      <c r="DY223">
        <v>147</v>
      </c>
      <c r="DZ223">
        <v>147</v>
      </c>
      <c r="EA223">
        <v>147</v>
      </c>
      <c r="EB223">
        <v>147</v>
      </c>
      <c r="EC223">
        <v>148</v>
      </c>
      <c r="ED223">
        <v>149</v>
      </c>
      <c r="EE223">
        <v>149</v>
      </c>
      <c r="EF223">
        <v>151</v>
      </c>
      <c r="EG223">
        <v>151</v>
      </c>
      <c r="EH223">
        <v>153</v>
      </c>
      <c r="EI223">
        <v>153</v>
      </c>
      <c r="EJ223">
        <v>153</v>
      </c>
      <c r="EK223">
        <v>155</v>
      </c>
      <c r="EL223">
        <v>164</v>
      </c>
      <c r="EM223">
        <v>165</v>
      </c>
      <c r="EN223">
        <v>165</v>
      </c>
      <c r="EO223">
        <v>169</v>
      </c>
      <c r="EP223">
        <v>171</v>
      </c>
      <c r="EQ223">
        <v>172</v>
      </c>
      <c r="ER223">
        <v>173</v>
      </c>
      <c r="ES223">
        <v>173</v>
      </c>
      <c r="ET223">
        <v>174</v>
      </c>
      <c r="EU223">
        <v>174</v>
      </c>
      <c r="EV223">
        <v>176</v>
      </c>
      <c r="EW223">
        <v>176</v>
      </c>
      <c r="EX223">
        <v>176</v>
      </c>
      <c r="EY223">
        <v>176</v>
      </c>
      <c r="EZ223">
        <v>176</v>
      </c>
      <c r="FA223">
        <v>176</v>
      </c>
      <c r="FB223">
        <v>176</v>
      </c>
      <c r="FC223">
        <v>176</v>
      </c>
      <c r="FD223">
        <v>176</v>
      </c>
      <c r="FE223">
        <v>176</v>
      </c>
      <c r="FF223">
        <v>176</v>
      </c>
      <c r="FG223">
        <v>176</v>
      </c>
      <c r="FH223">
        <v>176</v>
      </c>
    </row>
    <row r="224" spans="1:164" x14ac:dyDescent="0.35">
      <c r="A224" t="s">
        <v>268</v>
      </c>
      <c r="B224" t="s">
        <v>188</v>
      </c>
      <c r="C224">
        <v>54.2361</v>
      </c>
      <c r="D224">
        <v>-4.5480999999999998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0</v>
      </c>
      <c r="BX224">
        <v>0</v>
      </c>
      <c r="BY224">
        <v>0</v>
      </c>
      <c r="BZ224">
        <v>0</v>
      </c>
      <c r="CA224">
        <v>0</v>
      </c>
      <c r="CB224">
        <v>55</v>
      </c>
      <c r="CC224">
        <v>73</v>
      </c>
      <c r="CD224">
        <v>82</v>
      </c>
      <c r="CE224">
        <v>92</v>
      </c>
      <c r="CF224">
        <v>103</v>
      </c>
      <c r="CG224">
        <v>112</v>
      </c>
      <c r="CH224">
        <v>112</v>
      </c>
      <c r="CI224">
        <v>131</v>
      </c>
      <c r="CJ224">
        <v>141</v>
      </c>
      <c r="CK224">
        <v>151</v>
      </c>
      <c r="CL224">
        <v>154</v>
      </c>
      <c r="CM224">
        <v>169</v>
      </c>
      <c r="CN224">
        <v>180</v>
      </c>
      <c r="CO224">
        <v>193</v>
      </c>
      <c r="CP224">
        <v>200</v>
      </c>
      <c r="CQ224">
        <v>209</v>
      </c>
      <c r="CR224">
        <v>212</v>
      </c>
      <c r="CS224">
        <v>221</v>
      </c>
      <c r="CT224">
        <v>230</v>
      </c>
      <c r="CU224">
        <v>243</v>
      </c>
      <c r="CV224">
        <v>247</v>
      </c>
      <c r="CW224">
        <v>248</v>
      </c>
      <c r="CX224">
        <v>252</v>
      </c>
      <c r="CY224">
        <v>258</v>
      </c>
      <c r="CZ224">
        <v>260</v>
      </c>
      <c r="DA224">
        <v>271</v>
      </c>
      <c r="DB224">
        <v>271</v>
      </c>
      <c r="DC224">
        <v>271</v>
      </c>
      <c r="DD224">
        <v>271</v>
      </c>
      <c r="DE224">
        <v>271</v>
      </c>
      <c r="DF224">
        <v>271</v>
      </c>
      <c r="DG224">
        <v>271</v>
      </c>
      <c r="DH224">
        <v>271</v>
      </c>
      <c r="DI224">
        <v>271</v>
      </c>
      <c r="DJ224">
        <v>271</v>
      </c>
      <c r="DK224">
        <v>271</v>
      </c>
      <c r="DL224">
        <v>272</v>
      </c>
      <c r="DM224">
        <v>274</v>
      </c>
      <c r="DN224">
        <v>285</v>
      </c>
      <c r="DO224">
        <v>285</v>
      </c>
      <c r="DP224">
        <v>285</v>
      </c>
      <c r="DQ224">
        <v>285</v>
      </c>
      <c r="DR224">
        <v>296</v>
      </c>
      <c r="DS224">
        <v>300</v>
      </c>
      <c r="DT224">
        <v>302</v>
      </c>
      <c r="DU224">
        <v>303</v>
      </c>
      <c r="DV224">
        <v>303</v>
      </c>
      <c r="DW224">
        <v>303</v>
      </c>
      <c r="DX224">
        <v>303</v>
      </c>
      <c r="DY224">
        <v>305</v>
      </c>
      <c r="DZ224">
        <v>306</v>
      </c>
      <c r="EA224">
        <v>306</v>
      </c>
      <c r="EB224">
        <v>306</v>
      </c>
      <c r="EC224">
        <v>309</v>
      </c>
      <c r="ED224">
        <v>309</v>
      </c>
      <c r="EE224">
        <v>309</v>
      </c>
      <c r="EF224">
        <v>311</v>
      </c>
      <c r="EG224">
        <v>311</v>
      </c>
      <c r="EH224">
        <v>312</v>
      </c>
      <c r="EI224">
        <v>312</v>
      </c>
      <c r="EJ224">
        <v>312</v>
      </c>
      <c r="EK224">
        <v>312</v>
      </c>
      <c r="EL224">
        <v>312</v>
      </c>
      <c r="EM224">
        <v>312</v>
      </c>
      <c r="EN224">
        <v>312</v>
      </c>
      <c r="EO224">
        <v>312</v>
      </c>
      <c r="EP224">
        <v>312</v>
      </c>
      <c r="EQ224">
        <v>312</v>
      </c>
      <c r="ER224">
        <v>312</v>
      </c>
      <c r="ES224">
        <v>312</v>
      </c>
      <c r="ET224">
        <v>312</v>
      </c>
      <c r="EU224">
        <v>312</v>
      </c>
      <c r="EV224">
        <v>312</v>
      </c>
      <c r="EW224">
        <v>312</v>
      </c>
      <c r="EX224">
        <v>312</v>
      </c>
      <c r="EY224">
        <v>312</v>
      </c>
      <c r="EZ224">
        <v>312</v>
      </c>
      <c r="FA224">
        <v>312</v>
      </c>
      <c r="FB224">
        <v>312</v>
      </c>
      <c r="FC224">
        <v>312</v>
      </c>
      <c r="FD224">
        <v>312</v>
      </c>
      <c r="FE224">
        <v>312</v>
      </c>
      <c r="FF224">
        <v>312</v>
      </c>
      <c r="FG224">
        <v>312</v>
      </c>
      <c r="FH224">
        <v>312</v>
      </c>
    </row>
    <row r="225" spans="1:164" x14ac:dyDescent="0.35">
      <c r="A225" t="s">
        <v>251</v>
      </c>
      <c r="B225" t="s">
        <v>188</v>
      </c>
      <c r="C225">
        <v>16.7425</v>
      </c>
      <c r="D225">
        <v>-62.187399999999997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0</v>
      </c>
      <c r="BW225">
        <v>0</v>
      </c>
      <c r="BX225">
        <v>0</v>
      </c>
      <c r="BY225">
        <v>0</v>
      </c>
      <c r="BZ225">
        <v>0</v>
      </c>
      <c r="CA225">
        <v>0</v>
      </c>
      <c r="CB225">
        <v>0</v>
      </c>
      <c r="CC225">
        <v>0</v>
      </c>
      <c r="CD225">
        <v>0</v>
      </c>
      <c r="CE225">
        <v>0</v>
      </c>
      <c r="CF225">
        <v>0</v>
      </c>
      <c r="CG225">
        <v>0</v>
      </c>
      <c r="CH225">
        <v>0</v>
      </c>
      <c r="CI225">
        <v>1</v>
      </c>
      <c r="CJ225">
        <v>1</v>
      </c>
      <c r="CK225">
        <v>1</v>
      </c>
      <c r="CL225">
        <v>1</v>
      </c>
      <c r="CM225">
        <v>1</v>
      </c>
      <c r="CN225">
        <v>2</v>
      </c>
      <c r="CO225">
        <v>2</v>
      </c>
      <c r="CP225">
        <v>2</v>
      </c>
      <c r="CQ225">
        <v>2</v>
      </c>
      <c r="CR225">
        <v>2</v>
      </c>
      <c r="CS225">
        <v>2</v>
      </c>
      <c r="CT225">
        <v>2</v>
      </c>
      <c r="CU225">
        <v>2</v>
      </c>
      <c r="CV225">
        <v>2</v>
      </c>
      <c r="CW225">
        <v>2</v>
      </c>
      <c r="CX225">
        <v>2</v>
      </c>
      <c r="CY225">
        <v>2</v>
      </c>
      <c r="CZ225">
        <v>2</v>
      </c>
      <c r="DA225">
        <v>2</v>
      </c>
      <c r="DB225">
        <v>2</v>
      </c>
      <c r="DC225">
        <v>7</v>
      </c>
      <c r="DD225">
        <v>7</v>
      </c>
      <c r="DE225">
        <v>7</v>
      </c>
      <c r="DF225">
        <v>7</v>
      </c>
      <c r="DG225">
        <v>7</v>
      </c>
      <c r="DH225">
        <v>8</v>
      </c>
      <c r="DI225">
        <v>8</v>
      </c>
      <c r="DJ225">
        <v>8</v>
      </c>
      <c r="DK225">
        <v>8</v>
      </c>
      <c r="DL225">
        <v>8</v>
      </c>
      <c r="DM225">
        <v>8</v>
      </c>
      <c r="DN225">
        <v>8</v>
      </c>
      <c r="DO225">
        <v>8</v>
      </c>
      <c r="DP225">
        <v>10</v>
      </c>
      <c r="DQ225">
        <v>10</v>
      </c>
      <c r="DR225">
        <v>10</v>
      </c>
      <c r="DS225">
        <v>10</v>
      </c>
      <c r="DT225">
        <v>10</v>
      </c>
      <c r="DU225">
        <v>10</v>
      </c>
      <c r="DV225">
        <v>10</v>
      </c>
      <c r="DW225">
        <v>10</v>
      </c>
      <c r="DX225">
        <v>10</v>
      </c>
      <c r="DY225">
        <v>10</v>
      </c>
      <c r="DZ225">
        <v>10</v>
      </c>
      <c r="EA225">
        <v>10</v>
      </c>
      <c r="EB225">
        <v>10</v>
      </c>
      <c r="EC225">
        <v>10</v>
      </c>
      <c r="ED225">
        <v>10</v>
      </c>
      <c r="EE225">
        <v>10</v>
      </c>
      <c r="EF225">
        <v>10</v>
      </c>
      <c r="EG225">
        <v>10</v>
      </c>
      <c r="EH225">
        <v>10</v>
      </c>
      <c r="EI225">
        <v>10</v>
      </c>
      <c r="EJ225">
        <v>10</v>
      </c>
      <c r="EK225">
        <v>10</v>
      </c>
      <c r="EL225">
        <v>10</v>
      </c>
      <c r="EM225">
        <v>10</v>
      </c>
      <c r="EN225">
        <v>10</v>
      </c>
      <c r="EO225">
        <v>10</v>
      </c>
      <c r="EP225">
        <v>10</v>
      </c>
      <c r="EQ225">
        <v>10</v>
      </c>
      <c r="ER225">
        <v>10</v>
      </c>
      <c r="ES225">
        <v>10</v>
      </c>
      <c r="ET225">
        <v>10</v>
      </c>
      <c r="EU225">
        <v>10</v>
      </c>
      <c r="EV225">
        <v>10</v>
      </c>
      <c r="EW225">
        <v>10</v>
      </c>
      <c r="EX225">
        <v>10</v>
      </c>
      <c r="EY225">
        <v>10</v>
      </c>
      <c r="EZ225">
        <v>10</v>
      </c>
      <c r="FA225">
        <v>10</v>
      </c>
      <c r="FB225">
        <v>10</v>
      </c>
      <c r="FC225">
        <v>10</v>
      </c>
      <c r="FD225">
        <v>10</v>
      </c>
      <c r="FE225">
        <v>10</v>
      </c>
      <c r="FF225">
        <v>10</v>
      </c>
      <c r="FG225">
        <v>10</v>
      </c>
      <c r="FH225">
        <v>10</v>
      </c>
    </row>
    <row r="226" spans="1:164" x14ac:dyDescent="0.35">
      <c r="B226" t="s">
        <v>188</v>
      </c>
      <c r="C226">
        <v>55.378100000000003</v>
      </c>
      <c r="D226">
        <v>-3.4359999999999999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1</v>
      </c>
      <c r="AA226">
        <v>1</v>
      </c>
      <c r="AB226">
        <v>1</v>
      </c>
      <c r="AC226">
        <v>1</v>
      </c>
      <c r="AD226">
        <v>8</v>
      </c>
      <c r="AE226">
        <v>8</v>
      </c>
      <c r="AF226">
        <v>8</v>
      </c>
      <c r="AG226">
        <v>8</v>
      </c>
      <c r="AH226">
        <v>8</v>
      </c>
      <c r="AI226">
        <v>8</v>
      </c>
      <c r="AJ226">
        <v>8</v>
      </c>
      <c r="AK226">
        <v>8</v>
      </c>
      <c r="AL226">
        <v>8</v>
      </c>
      <c r="AM226">
        <v>8</v>
      </c>
      <c r="AN226">
        <v>8</v>
      </c>
      <c r="AO226">
        <v>8</v>
      </c>
      <c r="AP226">
        <v>8</v>
      </c>
      <c r="AQ226">
        <v>8</v>
      </c>
      <c r="AR226">
        <v>8</v>
      </c>
      <c r="AS226">
        <v>8</v>
      </c>
      <c r="AT226">
        <v>8</v>
      </c>
      <c r="AU226">
        <v>8</v>
      </c>
      <c r="AV226">
        <v>8</v>
      </c>
      <c r="AW226">
        <v>8</v>
      </c>
      <c r="AX226">
        <v>18</v>
      </c>
      <c r="AY226">
        <v>18</v>
      </c>
      <c r="AZ226">
        <v>18</v>
      </c>
      <c r="BA226">
        <v>18</v>
      </c>
      <c r="BB226">
        <v>18</v>
      </c>
      <c r="BC226">
        <v>18</v>
      </c>
      <c r="BD226">
        <v>18</v>
      </c>
      <c r="BE226">
        <v>18</v>
      </c>
      <c r="BF226">
        <v>18</v>
      </c>
      <c r="BG226">
        <v>20</v>
      </c>
      <c r="BH226">
        <v>52</v>
      </c>
      <c r="BI226">
        <v>65</v>
      </c>
      <c r="BJ226">
        <v>65</v>
      </c>
      <c r="BK226">
        <v>65</v>
      </c>
      <c r="BL226">
        <v>65</v>
      </c>
      <c r="BM226">
        <v>65</v>
      </c>
      <c r="BN226">
        <v>65</v>
      </c>
      <c r="BO226">
        <v>135</v>
      </c>
      <c r="BP226">
        <v>135</v>
      </c>
      <c r="BQ226">
        <v>135</v>
      </c>
      <c r="BR226">
        <v>135</v>
      </c>
      <c r="BS226">
        <v>135</v>
      </c>
      <c r="BT226">
        <v>135</v>
      </c>
      <c r="BU226">
        <v>135</v>
      </c>
      <c r="BV226">
        <v>135</v>
      </c>
      <c r="BW226">
        <v>135</v>
      </c>
      <c r="BX226">
        <v>135</v>
      </c>
      <c r="BY226">
        <v>135</v>
      </c>
      <c r="BZ226">
        <v>135</v>
      </c>
      <c r="CA226">
        <v>135</v>
      </c>
      <c r="CB226">
        <v>135</v>
      </c>
      <c r="CC226">
        <v>135</v>
      </c>
      <c r="CD226">
        <v>135</v>
      </c>
      <c r="CE226">
        <v>135</v>
      </c>
      <c r="CF226">
        <v>344</v>
      </c>
      <c r="CG226">
        <v>344</v>
      </c>
      <c r="CH226">
        <v>344</v>
      </c>
      <c r="CI226">
        <v>0</v>
      </c>
      <c r="CJ226">
        <v>0</v>
      </c>
      <c r="CK226">
        <v>0</v>
      </c>
      <c r="CL226">
        <v>0</v>
      </c>
      <c r="CM226">
        <v>0</v>
      </c>
      <c r="CN226">
        <v>0</v>
      </c>
      <c r="CO226">
        <v>0</v>
      </c>
      <c r="CP226">
        <v>0</v>
      </c>
      <c r="CQ226">
        <v>0</v>
      </c>
      <c r="CR226">
        <v>0</v>
      </c>
      <c r="CS226">
        <v>0</v>
      </c>
      <c r="CT226">
        <v>0</v>
      </c>
      <c r="CU226">
        <v>0</v>
      </c>
      <c r="CV226">
        <v>0</v>
      </c>
      <c r="CW226">
        <v>0</v>
      </c>
      <c r="CX226">
        <v>0</v>
      </c>
      <c r="CY226">
        <v>0</v>
      </c>
      <c r="CZ226">
        <v>0</v>
      </c>
      <c r="DA226">
        <v>0</v>
      </c>
      <c r="DB226">
        <v>0</v>
      </c>
      <c r="DC226">
        <v>0</v>
      </c>
      <c r="DD226">
        <v>0</v>
      </c>
      <c r="DE226">
        <v>0</v>
      </c>
      <c r="DF226">
        <v>0</v>
      </c>
      <c r="DG226">
        <v>0</v>
      </c>
      <c r="DH226">
        <v>0</v>
      </c>
      <c r="DI226">
        <v>0</v>
      </c>
      <c r="DJ226">
        <v>0</v>
      </c>
      <c r="DK226">
        <v>0</v>
      </c>
      <c r="DL226">
        <v>0</v>
      </c>
      <c r="DM226">
        <v>0</v>
      </c>
      <c r="DN226">
        <v>0</v>
      </c>
      <c r="DO226">
        <v>0</v>
      </c>
      <c r="DP226">
        <v>0</v>
      </c>
      <c r="DQ226">
        <v>0</v>
      </c>
      <c r="DR226">
        <v>0</v>
      </c>
      <c r="DS226">
        <v>0</v>
      </c>
      <c r="DT226">
        <v>0</v>
      </c>
      <c r="DU226">
        <v>0</v>
      </c>
      <c r="DV226">
        <v>0</v>
      </c>
      <c r="DW226">
        <v>0</v>
      </c>
      <c r="DX226">
        <v>0</v>
      </c>
      <c r="DY226">
        <v>0</v>
      </c>
      <c r="DZ226">
        <v>0</v>
      </c>
      <c r="EA226">
        <v>0</v>
      </c>
      <c r="EB226">
        <v>0</v>
      </c>
      <c r="EC226">
        <v>0</v>
      </c>
      <c r="ED226">
        <v>0</v>
      </c>
      <c r="EE226">
        <v>0</v>
      </c>
      <c r="EF226">
        <v>0</v>
      </c>
      <c r="EG226">
        <v>0</v>
      </c>
      <c r="EH226">
        <v>0</v>
      </c>
      <c r="EI226">
        <v>0</v>
      </c>
      <c r="EJ226">
        <v>0</v>
      </c>
      <c r="EK226">
        <v>0</v>
      </c>
      <c r="EL226">
        <v>0</v>
      </c>
      <c r="EM226">
        <v>0</v>
      </c>
      <c r="EN226">
        <v>0</v>
      </c>
      <c r="EO226">
        <v>0</v>
      </c>
      <c r="EP226">
        <v>0</v>
      </c>
      <c r="EQ226">
        <v>0</v>
      </c>
      <c r="ER226">
        <v>0</v>
      </c>
      <c r="ES226">
        <v>0</v>
      </c>
      <c r="ET226">
        <v>0</v>
      </c>
      <c r="EU226">
        <v>0</v>
      </c>
      <c r="EV226">
        <v>0</v>
      </c>
      <c r="EW226">
        <v>0</v>
      </c>
      <c r="EX226">
        <v>0</v>
      </c>
      <c r="EY226">
        <v>0</v>
      </c>
      <c r="EZ226">
        <v>0</v>
      </c>
      <c r="FA226">
        <v>0</v>
      </c>
      <c r="FB226">
        <v>0</v>
      </c>
      <c r="FC226">
        <v>0</v>
      </c>
      <c r="FD226">
        <v>0</v>
      </c>
      <c r="FE226">
        <v>0</v>
      </c>
      <c r="FF226">
        <v>0</v>
      </c>
      <c r="FG226">
        <v>0</v>
      </c>
      <c r="FH226">
        <v>0</v>
      </c>
    </row>
    <row r="227" spans="1:164" x14ac:dyDescent="0.35">
      <c r="B227" t="s">
        <v>213</v>
      </c>
      <c r="C227">
        <v>-32.522799999999997</v>
      </c>
      <c r="D227">
        <v>-55.765799999999999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v>0</v>
      </c>
      <c r="BV227">
        <v>41</v>
      </c>
      <c r="BW227">
        <v>62</v>
      </c>
      <c r="BX227">
        <v>68</v>
      </c>
      <c r="BY227">
        <v>86</v>
      </c>
      <c r="BZ227">
        <v>93</v>
      </c>
      <c r="CA227">
        <v>104</v>
      </c>
      <c r="CB227">
        <v>123</v>
      </c>
      <c r="CC227">
        <v>150</v>
      </c>
      <c r="CD227">
        <v>192</v>
      </c>
      <c r="CE227">
        <v>206</v>
      </c>
      <c r="CF227">
        <v>214</v>
      </c>
      <c r="CG227">
        <v>224</v>
      </c>
      <c r="CH227">
        <v>231</v>
      </c>
      <c r="CI227">
        <v>248</v>
      </c>
      <c r="CJ227">
        <v>260</v>
      </c>
      <c r="CK227">
        <v>272</v>
      </c>
      <c r="CL227">
        <v>286</v>
      </c>
      <c r="CM227">
        <v>294</v>
      </c>
      <c r="CN227">
        <v>298</v>
      </c>
      <c r="CO227">
        <v>298</v>
      </c>
      <c r="CP227">
        <v>313</v>
      </c>
      <c r="CQ227">
        <v>324</v>
      </c>
      <c r="CR227">
        <v>337</v>
      </c>
      <c r="CS227">
        <v>354</v>
      </c>
      <c r="CT227">
        <v>369</v>
      </c>
      <c r="CU227">
        <v>370</v>
      </c>
      <c r="CV227">
        <v>375</v>
      </c>
      <c r="CW227">
        <v>386</v>
      </c>
      <c r="CX227">
        <v>394</v>
      </c>
      <c r="CY227">
        <v>412</v>
      </c>
      <c r="CZ227">
        <v>417</v>
      </c>
      <c r="DA227">
        <v>435</v>
      </c>
      <c r="DB227">
        <v>440</v>
      </c>
      <c r="DC227">
        <v>442</v>
      </c>
      <c r="DD227">
        <v>447</v>
      </c>
      <c r="DE227">
        <v>468</v>
      </c>
      <c r="DF227">
        <v>486</v>
      </c>
      <c r="DG227">
        <v>492</v>
      </c>
      <c r="DH227">
        <v>506</v>
      </c>
      <c r="DI227">
        <v>513</v>
      </c>
      <c r="DJ227">
        <v>517</v>
      </c>
      <c r="DK227">
        <v>523</v>
      </c>
      <c r="DL227">
        <v>532</v>
      </c>
      <c r="DM227">
        <v>545</v>
      </c>
      <c r="DN227">
        <v>547</v>
      </c>
      <c r="DO227">
        <v>553</v>
      </c>
      <c r="DP227">
        <v>558</v>
      </c>
      <c r="DQ227">
        <v>564</v>
      </c>
      <c r="DR227">
        <v>569</v>
      </c>
      <c r="DS227">
        <v>579</v>
      </c>
      <c r="DT227">
        <v>588</v>
      </c>
      <c r="DU227">
        <v>594</v>
      </c>
      <c r="DV227">
        <v>603</v>
      </c>
      <c r="DW227">
        <v>616</v>
      </c>
      <c r="DX227">
        <v>618</v>
      </c>
      <c r="DY227">
        <v>629</v>
      </c>
      <c r="DZ227">
        <v>638</v>
      </c>
      <c r="EA227">
        <v>650</v>
      </c>
      <c r="EB227">
        <v>654</v>
      </c>
      <c r="EC227">
        <v>680</v>
      </c>
      <c r="ED227">
        <v>682</v>
      </c>
      <c r="EE227">
        <v>685</v>
      </c>
      <c r="EF227">
        <v>689</v>
      </c>
      <c r="EG227">
        <v>691</v>
      </c>
      <c r="EH227">
        <v>698</v>
      </c>
      <c r="EI227">
        <v>709</v>
      </c>
      <c r="EJ227">
        <v>721</v>
      </c>
      <c r="EK227">
        <v>726</v>
      </c>
      <c r="EL227">
        <v>730</v>
      </c>
      <c r="EM227">
        <v>738</v>
      </c>
      <c r="EN227">
        <v>754</v>
      </c>
      <c r="EO227">
        <v>758</v>
      </c>
      <c r="EP227">
        <v>772</v>
      </c>
      <c r="EQ227">
        <v>780</v>
      </c>
      <c r="ER227">
        <v>784</v>
      </c>
      <c r="ES227">
        <v>788</v>
      </c>
      <c r="ET227">
        <v>792</v>
      </c>
      <c r="EU227">
        <v>801</v>
      </c>
      <c r="EV227">
        <v>810</v>
      </c>
      <c r="EW227">
        <v>814</v>
      </c>
      <c r="EX227">
        <v>814</v>
      </c>
      <c r="EY227">
        <v>815</v>
      </c>
      <c r="EZ227">
        <v>814</v>
      </c>
      <c r="FA227">
        <v>815</v>
      </c>
      <c r="FB227">
        <v>815</v>
      </c>
      <c r="FC227">
        <v>815</v>
      </c>
      <c r="FD227">
        <v>818</v>
      </c>
      <c r="FE227">
        <v>818</v>
      </c>
      <c r="FF227">
        <v>818</v>
      </c>
      <c r="FG227">
        <v>818</v>
      </c>
      <c r="FH227">
        <v>822</v>
      </c>
    </row>
    <row r="228" spans="1:164" x14ac:dyDescent="0.35">
      <c r="B228" t="s">
        <v>134</v>
      </c>
      <c r="C228">
        <v>37.090200000000003</v>
      </c>
      <c r="D228">
        <v>-95.712900000000005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3</v>
      </c>
      <c r="X228">
        <v>3</v>
      </c>
      <c r="Y228">
        <v>3</v>
      </c>
      <c r="Z228">
        <v>3</v>
      </c>
      <c r="AA228">
        <v>3</v>
      </c>
      <c r="AB228">
        <v>3</v>
      </c>
      <c r="AC228">
        <v>3</v>
      </c>
      <c r="AD228">
        <v>3</v>
      </c>
      <c r="AE228">
        <v>3</v>
      </c>
      <c r="AF228">
        <v>3</v>
      </c>
      <c r="AG228">
        <v>3</v>
      </c>
      <c r="AH228">
        <v>3</v>
      </c>
      <c r="AI228">
        <v>5</v>
      </c>
      <c r="AJ228">
        <v>5</v>
      </c>
      <c r="AK228">
        <v>5</v>
      </c>
      <c r="AL228">
        <v>5</v>
      </c>
      <c r="AM228">
        <v>6</v>
      </c>
      <c r="AN228">
        <v>6</v>
      </c>
      <c r="AO228">
        <v>6</v>
      </c>
      <c r="AP228">
        <v>7</v>
      </c>
      <c r="AQ228">
        <v>7</v>
      </c>
      <c r="AR228">
        <v>7</v>
      </c>
      <c r="AS228">
        <v>7</v>
      </c>
      <c r="AT228">
        <v>7</v>
      </c>
      <c r="AU228">
        <v>7</v>
      </c>
      <c r="AV228">
        <v>7</v>
      </c>
      <c r="AW228">
        <v>7</v>
      </c>
      <c r="AX228">
        <v>7</v>
      </c>
      <c r="AY228">
        <v>7</v>
      </c>
      <c r="AZ228">
        <v>7</v>
      </c>
      <c r="BA228">
        <v>8</v>
      </c>
      <c r="BB228">
        <v>8</v>
      </c>
      <c r="BC228">
        <v>12</v>
      </c>
      <c r="BD228">
        <v>12</v>
      </c>
      <c r="BE228">
        <v>12</v>
      </c>
      <c r="BF228">
        <v>12</v>
      </c>
      <c r="BG228">
        <v>17</v>
      </c>
      <c r="BH228">
        <v>17</v>
      </c>
      <c r="BI228">
        <v>105</v>
      </c>
      <c r="BJ228">
        <v>121</v>
      </c>
      <c r="BK228">
        <v>147</v>
      </c>
      <c r="BL228">
        <v>176</v>
      </c>
      <c r="BM228">
        <v>178</v>
      </c>
      <c r="BN228">
        <v>178</v>
      </c>
      <c r="BO228">
        <v>348</v>
      </c>
      <c r="BP228">
        <v>361</v>
      </c>
      <c r="BQ228">
        <v>681</v>
      </c>
      <c r="BR228">
        <v>869</v>
      </c>
      <c r="BS228">
        <v>1072</v>
      </c>
      <c r="BT228">
        <v>2665</v>
      </c>
      <c r="BU228">
        <v>5644</v>
      </c>
      <c r="BV228">
        <v>7024</v>
      </c>
      <c r="BW228">
        <v>8474</v>
      </c>
      <c r="BX228">
        <v>9001</v>
      </c>
      <c r="BY228">
        <v>9707</v>
      </c>
      <c r="BZ228">
        <v>14652</v>
      </c>
      <c r="CA228">
        <v>17448</v>
      </c>
      <c r="CB228">
        <v>19581</v>
      </c>
      <c r="CC228">
        <v>21763</v>
      </c>
      <c r="CD228">
        <v>23559</v>
      </c>
      <c r="CE228">
        <v>25410</v>
      </c>
      <c r="CF228">
        <v>28790</v>
      </c>
      <c r="CG228">
        <v>31270</v>
      </c>
      <c r="CH228">
        <v>32988</v>
      </c>
      <c r="CI228">
        <v>43482</v>
      </c>
      <c r="CJ228">
        <v>47763</v>
      </c>
      <c r="CK228">
        <v>52096</v>
      </c>
      <c r="CL228">
        <v>54703</v>
      </c>
      <c r="CM228">
        <v>58545</v>
      </c>
      <c r="CN228">
        <v>64840</v>
      </c>
      <c r="CO228">
        <v>70337</v>
      </c>
      <c r="CP228">
        <v>72329</v>
      </c>
      <c r="CQ228">
        <v>75204</v>
      </c>
      <c r="CR228">
        <v>77366</v>
      </c>
      <c r="CS228">
        <v>80203</v>
      </c>
      <c r="CT228">
        <v>99079</v>
      </c>
      <c r="CU228">
        <v>100372</v>
      </c>
      <c r="CV228">
        <v>106988</v>
      </c>
      <c r="CW228">
        <v>111424</v>
      </c>
      <c r="CX228">
        <v>115936</v>
      </c>
      <c r="CY228">
        <v>120720</v>
      </c>
      <c r="CZ228">
        <v>153947</v>
      </c>
      <c r="DA228">
        <v>164015</v>
      </c>
      <c r="DB228">
        <v>175382</v>
      </c>
      <c r="DC228">
        <v>180152</v>
      </c>
      <c r="DD228">
        <v>187180</v>
      </c>
      <c r="DE228">
        <v>189791</v>
      </c>
      <c r="DF228">
        <v>189910</v>
      </c>
      <c r="DG228">
        <v>195036</v>
      </c>
      <c r="DH228">
        <v>198993</v>
      </c>
      <c r="DI228">
        <v>212534</v>
      </c>
      <c r="DJ228">
        <v>216169</v>
      </c>
      <c r="DK228">
        <v>232733</v>
      </c>
      <c r="DL228">
        <v>230287</v>
      </c>
      <c r="DM228">
        <v>243430</v>
      </c>
      <c r="DN228">
        <v>246414</v>
      </c>
      <c r="DO228">
        <v>250747</v>
      </c>
      <c r="DP228">
        <v>268376</v>
      </c>
      <c r="DQ228">
        <v>272265</v>
      </c>
      <c r="DR228">
        <v>283178</v>
      </c>
      <c r="DS228">
        <v>289392</v>
      </c>
      <c r="DT228">
        <v>294312</v>
      </c>
      <c r="DU228">
        <v>298418</v>
      </c>
      <c r="DV228">
        <v>350135</v>
      </c>
      <c r="DW228">
        <v>361239</v>
      </c>
      <c r="DX228">
        <v>366736</v>
      </c>
      <c r="DY228">
        <v>379157</v>
      </c>
      <c r="DZ228">
        <v>384902</v>
      </c>
      <c r="EA228">
        <v>391508</v>
      </c>
      <c r="EB228">
        <v>399991</v>
      </c>
      <c r="EC228">
        <v>406446</v>
      </c>
      <c r="ED228">
        <v>416461</v>
      </c>
      <c r="EE228">
        <v>444758</v>
      </c>
      <c r="EF228">
        <v>458231</v>
      </c>
      <c r="EG228">
        <v>463868</v>
      </c>
      <c r="EH228">
        <v>479258</v>
      </c>
      <c r="EI228">
        <v>485002</v>
      </c>
      <c r="EJ228">
        <v>491706</v>
      </c>
      <c r="EK228">
        <v>500849</v>
      </c>
      <c r="EL228">
        <v>506367</v>
      </c>
      <c r="EM228">
        <v>518522</v>
      </c>
      <c r="EN228">
        <v>524855</v>
      </c>
      <c r="EO228">
        <v>533504</v>
      </c>
      <c r="EP228">
        <v>540292</v>
      </c>
      <c r="EQ228">
        <v>547386</v>
      </c>
      <c r="ER228">
        <v>556606</v>
      </c>
      <c r="ES228">
        <v>561816</v>
      </c>
      <c r="ET228">
        <v>576334</v>
      </c>
      <c r="EU228">
        <v>583503</v>
      </c>
      <c r="EV228">
        <v>592191</v>
      </c>
      <c r="EW228">
        <v>599115</v>
      </c>
      <c r="EX228">
        <v>606715</v>
      </c>
      <c r="EY228">
        <v>617460</v>
      </c>
      <c r="EZ228">
        <v>622133</v>
      </c>
      <c r="FA228">
        <v>640198</v>
      </c>
      <c r="FB228">
        <v>647548</v>
      </c>
      <c r="FC228">
        <v>656161</v>
      </c>
      <c r="FD228">
        <v>663562</v>
      </c>
      <c r="FE228">
        <v>670809</v>
      </c>
      <c r="FF228">
        <v>679308</v>
      </c>
      <c r="FG228">
        <v>685164</v>
      </c>
      <c r="FH228">
        <v>705203</v>
      </c>
    </row>
    <row r="229" spans="1:164" x14ac:dyDescent="0.35">
      <c r="B229" t="s">
        <v>235</v>
      </c>
      <c r="C229">
        <v>41.377499999999998</v>
      </c>
      <c r="D229">
        <v>64.585300000000004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5</v>
      </c>
      <c r="BS229">
        <v>5</v>
      </c>
      <c r="BT229">
        <v>7</v>
      </c>
      <c r="BU229">
        <v>7</v>
      </c>
      <c r="BV229">
        <v>7</v>
      </c>
      <c r="BW229">
        <v>12</v>
      </c>
      <c r="BX229">
        <v>25</v>
      </c>
      <c r="BY229">
        <v>25</v>
      </c>
      <c r="BZ229">
        <v>25</v>
      </c>
      <c r="CA229">
        <v>30</v>
      </c>
      <c r="CB229">
        <v>30</v>
      </c>
      <c r="CC229">
        <v>30</v>
      </c>
      <c r="CD229">
        <v>30</v>
      </c>
      <c r="CE229">
        <v>38</v>
      </c>
      <c r="CF229">
        <v>42</v>
      </c>
      <c r="CG229">
        <v>42</v>
      </c>
      <c r="CH229">
        <v>66</v>
      </c>
      <c r="CI229">
        <v>85</v>
      </c>
      <c r="CJ229">
        <v>99</v>
      </c>
      <c r="CK229">
        <v>107</v>
      </c>
      <c r="CL229">
        <v>129</v>
      </c>
      <c r="CM229">
        <v>156</v>
      </c>
      <c r="CN229">
        <v>194</v>
      </c>
      <c r="CO229">
        <v>225</v>
      </c>
      <c r="CP229">
        <v>261</v>
      </c>
      <c r="CQ229">
        <v>357</v>
      </c>
      <c r="CR229">
        <v>450</v>
      </c>
      <c r="CS229">
        <v>561</v>
      </c>
      <c r="CT229">
        <v>621</v>
      </c>
      <c r="CU229">
        <v>707</v>
      </c>
      <c r="CV229">
        <v>789</v>
      </c>
      <c r="CW229">
        <v>892</v>
      </c>
      <c r="CX229">
        <v>992</v>
      </c>
      <c r="CY229">
        <v>1096</v>
      </c>
      <c r="CZ229">
        <v>1133</v>
      </c>
      <c r="DA229">
        <v>1212</v>
      </c>
      <c r="DB229">
        <v>1271</v>
      </c>
      <c r="DC229">
        <v>1319</v>
      </c>
      <c r="DD229">
        <v>1405</v>
      </c>
      <c r="DE229">
        <v>1501</v>
      </c>
      <c r="DF229">
        <v>1577</v>
      </c>
      <c r="DG229">
        <v>1656</v>
      </c>
      <c r="DH229">
        <v>1775</v>
      </c>
      <c r="DI229">
        <v>1846</v>
      </c>
      <c r="DJ229">
        <v>1881</v>
      </c>
      <c r="DK229">
        <v>1988</v>
      </c>
      <c r="DL229">
        <v>2010</v>
      </c>
      <c r="DM229">
        <v>2076</v>
      </c>
      <c r="DN229">
        <v>2136</v>
      </c>
      <c r="DO229">
        <v>2158</v>
      </c>
      <c r="DP229">
        <v>2213</v>
      </c>
      <c r="DQ229">
        <v>2247</v>
      </c>
      <c r="DR229">
        <v>2314</v>
      </c>
      <c r="DS229">
        <v>2338</v>
      </c>
      <c r="DT229">
        <v>2372</v>
      </c>
      <c r="DU229">
        <v>2407</v>
      </c>
      <c r="DV229">
        <v>2492</v>
      </c>
      <c r="DW229">
        <v>2532</v>
      </c>
      <c r="DX229">
        <v>2565</v>
      </c>
      <c r="DY229">
        <v>2607</v>
      </c>
      <c r="DZ229">
        <v>2636</v>
      </c>
      <c r="EA229">
        <v>2668</v>
      </c>
      <c r="EB229">
        <v>2694</v>
      </c>
      <c r="EC229">
        <v>2728</v>
      </c>
      <c r="ED229">
        <v>2783</v>
      </c>
      <c r="EE229">
        <v>2837</v>
      </c>
      <c r="EF229">
        <v>2859</v>
      </c>
      <c r="EG229">
        <v>2908</v>
      </c>
      <c r="EH229">
        <v>3014</v>
      </c>
      <c r="EI229">
        <v>3087</v>
      </c>
      <c r="EJ229">
        <v>3247</v>
      </c>
      <c r="EK229">
        <v>3268</v>
      </c>
      <c r="EL229">
        <v>3354</v>
      </c>
      <c r="EM229">
        <v>3357</v>
      </c>
      <c r="EN229">
        <v>3459</v>
      </c>
      <c r="EO229">
        <v>3532</v>
      </c>
      <c r="EP229">
        <v>3637</v>
      </c>
      <c r="EQ229">
        <v>3758</v>
      </c>
      <c r="ER229">
        <v>3874</v>
      </c>
      <c r="ES229">
        <v>3943</v>
      </c>
      <c r="ET229">
        <v>4019</v>
      </c>
      <c r="EU229">
        <v>4096</v>
      </c>
      <c r="EV229">
        <v>4131</v>
      </c>
      <c r="EW229">
        <v>4166</v>
      </c>
      <c r="EX229">
        <v>4273</v>
      </c>
      <c r="EY229">
        <v>4290</v>
      </c>
      <c r="EZ229">
        <v>4377</v>
      </c>
      <c r="FA229">
        <v>4450</v>
      </c>
      <c r="FB229">
        <v>4560</v>
      </c>
      <c r="FC229">
        <v>4685</v>
      </c>
      <c r="FD229">
        <v>4877</v>
      </c>
      <c r="FE229">
        <v>5038</v>
      </c>
      <c r="FF229">
        <v>5240</v>
      </c>
      <c r="FG229">
        <v>5329</v>
      </c>
      <c r="FH229">
        <v>5496</v>
      </c>
    </row>
    <row r="230" spans="1:164" x14ac:dyDescent="0.35">
      <c r="B230" t="s">
        <v>218</v>
      </c>
      <c r="C230">
        <v>6.4238</v>
      </c>
      <c r="D230">
        <v>-66.589699999999993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15</v>
      </c>
      <c r="BN230">
        <v>15</v>
      </c>
      <c r="BO230">
        <v>15</v>
      </c>
      <c r="BP230">
        <v>15</v>
      </c>
      <c r="BQ230">
        <v>15</v>
      </c>
      <c r="BR230">
        <v>31</v>
      </c>
      <c r="BS230">
        <v>39</v>
      </c>
      <c r="BT230">
        <v>39</v>
      </c>
      <c r="BU230">
        <v>39</v>
      </c>
      <c r="BV230">
        <v>39</v>
      </c>
      <c r="BW230">
        <v>41</v>
      </c>
      <c r="BX230">
        <v>43</v>
      </c>
      <c r="BY230">
        <v>52</v>
      </c>
      <c r="BZ230">
        <v>52</v>
      </c>
      <c r="CA230">
        <v>52</v>
      </c>
      <c r="CB230">
        <v>65</v>
      </c>
      <c r="CC230">
        <v>65</v>
      </c>
      <c r="CD230">
        <v>65</v>
      </c>
      <c r="CE230">
        <v>84</v>
      </c>
      <c r="CF230">
        <v>84</v>
      </c>
      <c r="CG230">
        <v>93</v>
      </c>
      <c r="CH230">
        <v>93</v>
      </c>
      <c r="CI230">
        <v>110</v>
      </c>
      <c r="CJ230">
        <v>110</v>
      </c>
      <c r="CK230">
        <v>111</v>
      </c>
      <c r="CL230">
        <v>111</v>
      </c>
      <c r="CM230">
        <v>111</v>
      </c>
      <c r="CN230">
        <v>113</v>
      </c>
      <c r="CO230">
        <v>117</v>
      </c>
      <c r="CP230">
        <v>117</v>
      </c>
      <c r="CQ230">
        <v>117</v>
      </c>
      <c r="CR230">
        <v>122</v>
      </c>
      <c r="CS230">
        <v>126</v>
      </c>
      <c r="CT230">
        <v>132</v>
      </c>
      <c r="CU230">
        <v>132</v>
      </c>
      <c r="CV230">
        <v>137</v>
      </c>
      <c r="CW230">
        <v>142</v>
      </c>
      <c r="CX230">
        <v>142</v>
      </c>
      <c r="CY230">
        <v>142</v>
      </c>
      <c r="CZ230">
        <v>142</v>
      </c>
      <c r="DA230">
        <v>148</v>
      </c>
      <c r="DB230">
        <v>148</v>
      </c>
      <c r="DC230">
        <v>158</v>
      </c>
      <c r="DD230">
        <v>158</v>
      </c>
      <c r="DE230">
        <v>158</v>
      </c>
      <c r="DF230">
        <v>176</v>
      </c>
      <c r="DG230">
        <v>185</v>
      </c>
      <c r="DH230">
        <v>190</v>
      </c>
      <c r="DI230">
        <v>190</v>
      </c>
      <c r="DJ230">
        <v>193</v>
      </c>
      <c r="DK230">
        <v>205</v>
      </c>
      <c r="DL230">
        <v>220</v>
      </c>
      <c r="DM230">
        <v>220</v>
      </c>
      <c r="DN230">
        <v>220</v>
      </c>
      <c r="DO230">
        <v>229</v>
      </c>
      <c r="DP230">
        <v>241</v>
      </c>
      <c r="DQ230">
        <v>241</v>
      </c>
      <c r="DR230">
        <v>253</v>
      </c>
      <c r="DS230">
        <v>253</v>
      </c>
      <c r="DT230">
        <v>262</v>
      </c>
      <c r="DU230">
        <v>262</v>
      </c>
      <c r="DV230">
        <v>262</v>
      </c>
      <c r="DW230">
        <v>262</v>
      </c>
      <c r="DX230">
        <v>262</v>
      </c>
      <c r="DY230">
        <v>302</v>
      </c>
      <c r="DZ230">
        <v>302</v>
      </c>
      <c r="EA230">
        <v>302</v>
      </c>
      <c r="EB230">
        <v>302</v>
      </c>
      <c r="EC230">
        <v>302</v>
      </c>
      <c r="ED230">
        <v>302</v>
      </c>
      <c r="EE230">
        <v>302</v>
      </c>
      <c r="EF230">
        <v>302</v>
      </c>
      <c r="EG230">
        <v>334</v>
      </c>
      <c r="EH230">
        <v>334</v>
      </c>
      <c r="EI230">
        <v>334</v>
      </c>
      <c r="EJ230">
        <v>334</v>
      </c>
      <c r="EK230">
        <v>385</v>
      </c>
      <c r="EL230">
        <v>487</v>
      </c>
      <c r="EM230">
        <v>487</v>
      </c>
      <c r="EN230">
        <v>487</v>
      </c>
      <c r="EO230">
        <v>487</v>
      </c>
      <c r="EP230">
        <v>487</v>
      </c>
      <c r="EQ230">
        <v>487</v>
      </c>
      <c r="ER230">
        <v>487</v>
      </c>
      <c r="ES230">
        <v>835</v>
      </c>
      <c r="ET230">
        <v>835</v>
      </c>
      <c r="EU230">
        <v>835</v>
      </c>
      <c r="EV230">
        <v>835</v>
      </c>
      <c r="EW230">
        <v>835</v>
      </c>
      <c r="EX230">
        <v>835</v>
      </c>
      <c r="EY230">
        <v>835</v>
      </c>
      <c r="EZ230">
        <v>835</v>
      </c>
      <c r="FA230">
        <v>1327</v>
      </c>
      <c r="FB230">
        <v>1327</v>
      </c>
      <c r="FC230">
        <v>1327</v>
      </c>
      <c r="FD230">
        <v>1327</v>
      </c>
      <c r="FE230">
        <v>1327</v>
      </c>
      <c r="FF230">
        <v>1327</v>
      </c>
      <c r="FG230">
        <v>1649</v>
      </c>
      <c r="FH230">
        <v>1649</v>
      </c>
    </row>
    <row r="231" spans="1:164" x14ac:dyDescent="0.35">
      <c r="B231" t="s">
        <v>178</v>
      </c>
      <c r="C231">
        <v>16</v>
      </c>
      <c r="D231">
        <v>108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1</v>
      </c>
      <c r="P231">
        <v>1</v>
      </c>
      <c r="Q231">
        <v>1</v>
      </c>
      <c r="R231">
        <v>1</v>
      </c>
      <c r="S231">
        <v>1</v>
      </c>
      <c r="T231">
        <v>1</v>
      </c>
      <c r="U231">
        <v>1</v>
      </c>
      <c r="V231">
        <v>1</v>
      </c>
      <c r="W231">
        <v>1</v>
      </c>
      <c r="X231">
        <v>1</v>
      </c>
      <c r="Y231">
        <v>6</v>
      </c>
      <c r="Z231">
        <v>6</v>
      </c>
      <c r="AA231">
        <v>7</v>
      </c>
      <c r="AB231">
        <v>7</v>
      </c>
      <c r="AC231">
        <v>7</v>
      </c>
      <c r="AD231">
        <v>7</v>
      </c>
      <c r="AE231">
        <v>7</v>
      </c>
      <c r="AF231">
        <v>7</v>
      </c>
      <c r="AG231">
        <v>7</v>
      </c>
      <c r="AH231">
        <v>7</v>
      </c>
      <c r="AI231">
        <v>14</v>
      </c>
      <c r="AJ231">
        <v>14</v>
      </c>
      <c r="AK231">
        <v>14</v>
      </c>
      <c r="AL231">
        <v>14</v>
      </c>
      <c r="AM231">
        <v>16</v>
      </c>
      <c r="AN231">
        <v>16</v>
      </c>
      <c r="AO231">
        <v>16</v>
      </c>
      <c r="AP231">
        <v>16</v>
      </c>
      <c r="AQ231">
        <v>16</v>
      </c>
      <c r="AR231">
        <v>16</v>
      </c>
      <c r="AS231">
        <v>16</v>
      </c>
      <c r="AT231">
        <v>16</v>
      </c>
      <c r="AU231">
        <v>16</v>
      </c>
      <c r="AV231">
        <v>16</v>
      </c>
      <c r="AW231">
        <v>16</v>
      </c>
      <c r="AX231">
        <v>16</v>
      </c>
      <c r="AY231">
        <v>16</v>
      </c>
      <c r="AZ231">
        <v>16</v>
      </c>
      <c r="BA231">
        <v>16</v>
      </c>
      <c r="BB231">
        <v>16</v>
      </c>
      <c r="BC231">
        <v>16</v>
      </c>
      <c r="BD231">
        <v>16</v>
      </c>
      <c r="BE231">
        <v>16</v>
      </c>
      <c r="BF231">
        <v>16</v>
      </c>
      <c r="BG231">
        <v>16</v>
      </c>
      <c r="BH231">
        <v>16</v>
      </c>
      <c r="BI231">
        <v>16</v>
      </c>
      <c r="BJ231">
        <v>16</v>
      </c>
      <c r="BK231">
        <v>16</v>
      </c>
      <c r="BL231">
        <v>17</v>
      </c>
      <c r="BM231">
        <v>17</v>
      </c>
      <c r="BN231">
        <v>17</v>
      </c>
      <c r="BO231">
        <v>17</v>
      </c>
      <c r="BP231">
        <v>17</v>
      </c>
      <c r="BQ231">
        <v>20</v>
      </c>
      <c r="BR231">
        <v>20</v>
      </c>
      <c r="BS231">
        <v>21</v>
      </c>
      <c r="BT231">
        <v>25</v>
      </c>
      <c r="BU231">
        <v>55</v>
      </c>
      <c r="BV231">
        <v>58</v>
      </c>
      <c r="BW231">
        <v>63</v>
      </c>
      <c r="BX231">
        <v>75</v>
      </c>
      <c r="BY231">
        <v>85</v>
      </c>
      <c r="BZ231">
        <v>90</v>
      </c>
      <c r="CA231">
        <v>90</v>
      </c>
      <c r="CB231">
        <v>95</v>
      </c>
      <c r="CC231">
        <v>123</v>
      </c>
      <c r="CD231">
        <v>126</v>
      </c>
      <c r="CE231">
        <v>128</v>
      </c>
      <c r="CF231">
        <v>144</v>
      </c>
      <c r="CG231">
        <v>144</v>
      </c>
      <c r="CH231">
        <v>144</v>
      </c>
      <c r="CI231">
        <v>146</v>
      </c>
      <c r="CJ231">
        <v>169</v>
      </c>
      <c r="CK231">
        <v>171</v>
      </c>
      <c r="CL231">
        <v>177</v>
      </c>
      <c r="CM231">
        <v>198</v>
      </c>
      <c r="CN231">
        <v>201</v>
      </c>
      <c r="CO231">
        <v>202</v>
      </c>
      <c r="CP231">
        <v>214</v>
      </c>
      <c r="CQ231">
        <v>216</v>
      </c>
      <c r="CR231">
        <v>223</v>
      </c>
      <c r="CS231">
        <v>224</v>
      </c>
      <c r="CT231">
        <v>220</v>
      </c>
      <c r="CU231">
        <v>225</v>
      </c>
      <c r="CV231">
        <v>225</v>
      </c>
      <c r="CW231">
        <v>225</v>
      </c>
      <c r="CX231">
        <v>222</v>
      </c>
      <c r="CY231">
        <v>222</v>
      </c>
      <c r="CZ231">
        <v>219</v>
      </c>
      <c r="DA231">
        <v>219</v>
      </c>
      <c r="DB231">
        <v>219</v>
      </c>
      <c r="DC231">
        <v>219</v>
      </c>
      <c r="DD231">
        <v>219</v>
      </c>
      <c r="DE231">
        <v>232</v>
      </c>
      <c r="DF231">
        <v>232</v>
      </c>
      <c r="DG231">
        <v>233</v>
      </c>
      <c r="DH231">
        <v>241</v>
      </c>
      <c r="DI231">
        <v>241</v>
      </c>
      <c r="DJ231">
        <v>241</v>
      </c>
      <c r="DK231">
        <v>249</v>
      </c>
      <c r="DL231">
        <v>252</v>
      </c>
      <c r="DM231">
        <v>252</v>
      </c>
      <c r="DN231">
        <v>260</v>
      </c>
      <c r="DO231">
        <v>260</v>
      </c>
      <c r="DP231">
        <v>260</v>
      </c>
      <c r="DQ231">
        <v>260</v>
      </c>
      <c r="DR231">
        <v>263</v>
      </c>
      <c r="DS231">
        <v>263</v>
      </c>
      <c r="DT231">
        <v>263</v>
      </c>
      <c r="DU231">
        <v>266</v>
      </c>
      <c r="DV231">
        <v>267</v>
      </c>
      <c r="DW231">
        <v>267</v>
      </c>
      <c r="DX231">
        <v>267</v>
      </c>
      <c r="DY231">
        <v>272</v>
      </c>
      <c r="DZ231">
        <v>272</v>
      </c>
      <c r="EA231">
        <v>278</v>
      </c>
      <c r="EB231">
        <v>278</v>
      </c>
      <c r="EC231">
        <v>279</v>
      </c>
      <c r="ED231">
        <v>279</v>
      </c>
      <c r="EE231">
        <v>279</v>
      </c>
      <c r="EF231">
        <v>293</v>
      </c>
      <c r="EG231">
        <v>298</v>
      </c>
      <c r="EH231">
        <v>302</v>
      </c>
      <c r="EI231">
        <v>302</v>
      </c>
      <c r="EJ231">
        <v>307</v>
      </c>
      <c r="EK231">
        <v>307</v>
      </c>
      <c r="EL231">
        <v>307</v>
      </c>
      <c r="EM231">
        <v>316</v>
      </c>
      <c r="EN231">
        <v>316</v>
      </c>
      <c r="EO231">
        <v>320</v>
      </c>
      <c r="EP231">
        <v>321</v>
      </c>
      <c r="EQ231">
        <v>323</v>
      </c>
      <c r="ER231">
        <v>323</v>
      </c>
      <c r="ES231">
        <v>323</v>
      </c>
      <c r="ET231">
        <v>323</v>
      </c>
      <c r="EU231">
        <v>325</v>
      </c>
      <c r="EV231">
        <v>325</v>
      </c>
      <c r="EW231">
        <v>325</v>
      </c>
      <c r="EX231">
        <v>326</v>
      </c>
      <c r="EY231">
        <v>327</v>
      </c>
      <c r="EZ231">
        <v>327</v>
      </c>
      <c r="FA231">
        <v>328</v>
      </c>
      <c r="FB231">
        <v>329</v>
      </c>
      <c r="FC231">
        <v>329</v>
      </c>
      <c r="FD231">
        <v>329</v>
      </c>
      <c r="FE231">
        <v>330</v>
      </c>
      <c r="FF231">
        <v>330</v>
      </c>
      <c r="FG231">
        <v>330</v>
      </c>
      <c r="FH231">
        <v>335</v>
      </c>
    </row>
    <row r="232" spans="1:164" x14ac:dyDescent="0.35">
      <c r="B232" t="s">
        <v>249</v>
      </c>
      <c r="C232">
        <v>-15.416700000000001</v>
      </c>
      <c r="D232">
        <v>28.283300000000001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0</v>
      </c>
      <c r="BY232">
        <v>2</v>
      </c>
      <c r="BZ232">
        <v>2</v>
      </c>
      <c r="CA232">
        <v>3</v>
      </c>
      <c r="CB232">
        <v>5</v>
      </c>
      <c r="CC232">
        <v>7</v>
      </c>
      <c r="CD232">
        <v>7</v>
      </c>
      <c r="CE232">
        <v>24</v>
      </c>
      <c r="CF232">
        <v>25</v>
      </c>
      <c r="CG232">
        <v>28</v>
      </c>
      <c r="CH232">
        <v>30</v>
      </c>
      <c r="CI232">
        <v>30</v>
      </c>
      <c r="CJ232">
        <v>30</v>
      </c>
      <c r="CK232">
        <v>30</v>
      </c>
      <c r="CL232">
        <v>30</v>
      </c>
      <c r="CM232">
        <v>30</v>
      </c>
      <c r="CN232">
        <v>33</v>
      </c>
      <c r="CO232">
        <v>33</v>
      </c>
      <c r="CP232">
        <v>35</v>
      </c>
      <c r="CQ232">
        <v>35</v>
      </c>
      <c r="CR232">
        <v>35</v>
      </c>
      <c r="CS232">
        <v>37</v>
      </c>
      <c r="CT232">
        <v>37</v>
      </c>
      <c r="CU232">
        <v>37</v>
      </c>
      <c r="CV232">
        <v>42</v>
      </c>
      <c r="CW232">
        <v>42</v>
      </c>
      <c r="CX232">
        <v>42</v>
      </c>
      <c r="CY232">
        <v>54</v>
      </c>
      <c r="CZ232">
        <v>55</v>
      </c>
      <c r="DA232">
        <v>74</v>
      </c>
      <c r="DB232">
        <v>75</v>
      </c>
      <c r="DC232">
        <v>78</v>
      </c>
      <c r="DD232">
        <v>78</v>
      </c>
      <c r="DE232">
        <v>92</v>
      </c>
      <c r="DF232">
        <v>101</v>
      </c>
      <c r="DG232">
        <v>103</v>
      </c>
      <c r="DH232">
        <v>111</v>
      </c>
      <c r="DI232">
        <v>112</v>
      </c>
      <c r="DJ232">
        <v>117</v>
      </c>
      <c r="DK232">
        <v>117</v>
      </c>
      <c r="DL232">
        <v>117</v>
      </c>
      <c r="DM232">
        <v>124</v>
      </c>
      <c r="DN232">
        <v>124</v>
      </c>
      <c r="DO232">
        <v>124</v>
      </c>
      <c r="DP232">
        <v>183</v>
      </c>
      <c r="DQ232">
        <v>188</v>
      </c>
      <c r="DR232">
        <v>192</v>
      </c>
      <c r="DS232">
        <v>192</v>
      </c>
      <c r="DT232">
        <v>197</v>
      </c>
      <c r="DU232">
        <v>302</v>
      </c>
      <c r="DV232">
        <v>336</v>
      </c>
      <c r="DW232">
        <v>336</v>
      </c>
      <c r="DX232">
        <v>336</v>
      </c>
      <c r="DY232">
        <v>336</v>
      </c>
      <c r="DZ232">
        <v>336</v>
      </c>
      <c r="EA232">
        <v>779</v>
      </c>
      <c r="EB232">
        <v>779</v>
      </c>
      <c r="EC232">
        <v>779</v>
      </c>
      <c r="ED232">
        <v>779</v>
      </c>
      <c r="EE232">
        <v>779</v>
      </c>
      <c r="EF232">
        <v>912</v>
      </c>
      <c r="EG232">
        <v>912</v>
      </c>
      <c r="EH232">
        <v>912</v>
      </c>
      <c r="EI232">
        <v>912</v>
      </c>
      <c r="EJ232">
        <v>912</v>
      </c>
      <c r="EK232">
        <v>912</v>
      </c>
      <c r="EL232">
        <v>912</v>
      </c>
      <c r="EM232">
        <v>912</v>
      </c>
      <c r="EN232">
        <v>912</v>
      </c>
      <c r="EO232">
        <v>912</v>
      </c>
      <c r="EP232">
        <v>912</v>
      </c>
      <c r="EQ232">
        <v>1104</v>
      </c>
      <c r="ER232">
        <v>1104</v>
      </c>
      <c r="ES232">
        <v>1122</v>
      </c>
      <c r="ET232">
        <v>1142</v>
      </c>
      <c r="EU232">
        <v>1142</v>
      </c>
      <c r="EV232">
        <v>1142</v>
      </c>
      <c r="EW232">
        <v>1144</v>
      </c>
      <c r="EX232">
        <v>1194</v>
      </c>
      <c r="EY232">
        <v>1194</v>
      </c>
      <c r="EZ232">
        <v>1194</v>
      </c>
      <c r="FA232">
        <v>1194</v>
      </c>
      <c r="FB232">
        <v>1213</v>
      </c>
      <c r="FC232">
        <v>1223</v>
      </c>
      <c r="FD232">
        <v>1223</v>
      </c>
      <c r="FE232">
        <v>1233</v>
      </c>
      <c r="FF232">
        <v>1233</v>
      </c>
      <c r="FG232">
        <v>1311</v>
      </c>
      <c r="FH232">
        <v>1311</v>
      </c>
    </row>
    <row r="233" spans="1:164" x14ac:dyDescent="0.35">
      <c r="B233" t="s">
        <v>269</v>
      </c>
      <c r="C233">
        <v>-20</v>
      </c>
      <c r="D233">
        <v>30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0</v>
      </c>
      <c r="BT233">
        <v>0</v>
      </c>
      <c r="BU233">
        <v>0</v>
      </c>
      <c r="BV233">
        <v>0</v>
      </c>
      <c r="BW233">
        <v>0</v>
      </c>
      <c r="BX233">
        <v>0</v>
      </c>
      <c r="BY233">
        <v>0</v>
      </c>
      <c r="BZ233">
        <v>0</v>
      </c>
      <c r="CA233">
        <v>0</v>
      </c>
      <c r="CB233">
        <v>0</v>
      </c>
      <c r="CC233">
        <v>0</v>
      </c>
      <c r="CD233">
        <v>0</v>
      </c>
      <c r="CE233">
        <v>0</v>
      </c>
      <c r="CF233">
        <v>0</v>
      </c>
      <c r="CG233">
        <v>0</v>
      </c>
      <c r="CH233">
        <v>0</v>
      </c>
      <c r="CI233">
        <v>0</v>
      </c>
      <c r="CJ233">
        <v>0</v>
      </c>
      <c r="CK233">
        <v>1</v>
      </c>
      <c r="CL233">
        <v>1</v>
      </c>
      <c r="CM233">
        <v>2</v>
      </c>
      <c r="CN233">
        <v>2</v>
      </c>
      <c r="CO233">
        <v>2</v>
      </c>
      <c r="CP233">
        <v>2</v>
      </c>
      <c r="CQ233">
        <v>2</v>
      </c>
      <c r="CR233">
        <v>2</v>
      </c>
      <c r="CS233">
        <v>2</v>
      </c>
      <c r="CT233">
        <v>2</v>
      </c>
      <c r="CU233">
        <v>2</v>
      </c>
      <c r="CV233">
        <v>2</v>
      </c>
      <c r="CW233">
        <v>5</v>
      </c>
      <c r="CX233">
        <v>5</v>
      </c>
      <c r="CY233">
        <v>5</v>
      </c>
      <c r="CZ233">
        <v>5</v>
      </c>
      <c r="DA233">
        <v>5</v>
      </c>
      <c r="DB233">
        <v>5</v>
      </c>
      <c r="DC233">
        <v>5</v>
      </c>
      <c r="DD233">
        <v>5</v>
      </c>
      <c r="DE233">
        <v>5</v>
      </c>
      <c r="DF233">
        <v>5</v>
      </c>
      <c r="DG233">
        <v>5</v>
      </c>
      <c r="DH233">
        <v>9</v>
      </c>
      <c r="DI233">
        <v>9</v>
      </c>
      <c r="DJ233">
        <v>9</v>
      </c>
      <c r="DK233">
        <v>9</v>
      </c>
      <c r="DL233">
        <v>9</v>
      </c>
      <c r="DM233">
        <v>12</v>
      </c>
      <c r="DN233">
        <v>13</v>
      </c>
      <c r="DO233">
        <v>13</v>
      </c>
      <c r="DP233">
        <v>13</v>
      </c>
      <c r="DQ233">
        <v>17</v>
      </c>
      <c r="DR233">
        <v>18</v>
      </c>
      <c r="DS233">
        <v>18</v>
      </c>
      <c r="DT233">
        <v>18</v>
      </c>
      <c r="DU233">
        <v>18</v>
      </c>
      <c r="DV233">
        <v>18</v>
      </c>
      <c r="DW233">
        <v>18</v>
      </c>
      <c r="DX233">
        <v>25</v>
      </c>
      <c r="DY233">
        <v>25</v>
      </c>
      <c r="DZ233">
        <v>25</v>
      </c>
      <c r="EA233">
        <v>25</v>
      </c>
      <c r="EB233">
        <v>28</v>
      </c>
      <c r="EC233">
        <v>28</v>
      </c>
      <c r="ED233">
        <v>29</v>
      </c>
      <c r="EE233">
        <v>29</v>
      </c>
      <c r="EF233">
        <v>29</v>
      </c>
      <c r="EG233">
        <v>29</v>
      </c>
      <c r="EH233">
        <v>29</v>
      </c>
      <c r="EI233">
        <v>31</v>
      </c>
      <c r="EJ233">
        <v>33</v>
      </c>
      <c r="EK233">
        <v>33</v>
      </c>
      <c r="EL233">
        <v>34</v>
      </c>
      <c r="EM233">
        <v>46</v>
      </c>
      <c r="EN233">
        <v>46</v>
      </c>
      <c r="EO233">
        <v>49</v>
      </c>
      <c r="EP233">
        <v>51</v>
      </c>
      <c r="EQ233">
        <v>51</v>
      </c>
      <c r="ER233">
        <v>54</v>
      </c>
      <c r="ES233">
        <v>54</v>
      </c>
      <c r="ET233">
        <v>54</v>
      </c>
      <c r="EU233">
        <v>62</v>
      </c>
      <c r="EV233">
        <v>63</v>
      </c>
      <c r="EW233">
        <v>63</v>
      </c>
      <c r="EX233">
        <v>63</v>
      </c>
      <c r="EY233">
        <v>63</v>
      </c>
      <c r="EZ233">
        <v>64</v>
      </c>
      <c r="FA233">
        <v>64</v>
      </c>
      <c r="FB233">
        <v>64</v>
      </c>
      <c r="FC233">
        <v>123</v>
      </c>
      <c r="FD233">
        <v>128</v>
      </c>
      <c r="FE233">
        <v>135</v>
      </c>
      <c r="FF233">
        <v>142</v>
      </c>
      <c r="FG233">
        <v>142</v>
      </c>
      <c r="FH233">
        <v>152</v>
      </c>
    </row>
    <row r="234" spans="1:164" x14ac:dyDescent="0.35">
      <c r="B234" t="s">
        <v>289</v>
      </c>
      <c r="C234">
        <v>31.952200000000001</v>
      </c>
      <c r="D234">
        <v>35.233199999999997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17</v>
      </c>
      <c r="BL234">
        <v>17</v>
      </c>
      <c r="BM234">
        <v>17</v>
      </c>
      <c r="BN234">
        <v>17</v>
      </c>
      <c r="BO234">
        <v>17</v>
      </c>
      <c r="BP234">
        <v>17</v>
      </c>
      <c r="BQ234">
        <v>17</v>
      </c>
      <c r="BR234">
        <v>17</v>
      </c>
      <c r="BS234">
        <v>18</v>
      </c>
      <c r="BT234">
        <v>18</v>
      </c>
      <c r="BU234">
        <v>18</v>
      </c>
      <c r="BV234">
        <v>18</v>
      </c>
      <c r="BW234">
        <v>18</v>
      </c>
      <c r="BX234">
        <v>18</v>
      </c>
      <c r="BY234">
        <v>21</v>
      </c>
      <c r="BZ234">
        <v>21</v>
      </c>
      <c r="CA234">
        <v>25</v>
      </c>
      <c r="CB234">
        <v>24</v>
      </c>
      <c r="CC234">
        <v>42</v>
      </c>
      <c r="CD234">
        <v>44</v>
      </c>
      <c r="CE234">
        <v>44</v>
      </c>
      <c r="CF234">
        <v>45</v>
      </c>
      <c r="CG234">
        <v>57</v>
      </c>
      <c r="CH234">
        <v>58</v>
      </c>
      <c r="CI234">
        <v>58</v>
      </c>
      <c r="CJ234">
        <v>62</v>
      </c>
      <c r="CK234">
        <v>63</v>
      </c>
      <c r="CL234">
        <v>63</v>
      </c>
      <c r="CM234">
        <v>69</v>
      </c>
      <c r="CN234">
        <v>69</v>
      </c>
      <c r="CO234">
        <v>71</v>
      </c>
      <c r="CP234">
        <v>71</v>
      </c>
      <c r="CQ234">
        <v>71</v>
      </c>
      <c r="CR234">
        <v>71</v>
      </c>
      <c r="CS234">
        <v>74</v>
      </c>
      <c r="CT234">
        <v>81</v>
      </c>
      <c r="CU234">
        <v>83</v>
      </c>
      <c r="CV234">
        <v>83</v>
      </c>
      <c r="CW234">
        <v>83</v>
      </c>
      <c r="CX234">
        <v>71</v>
      </c>
      <c r="CY234">
        <v>71</v>
      </c>
      <c r="CZ234">
        <v>76</v>
      </c>
      <c r="DA234">
        <v>76</v>
      </c>
      <c r="DB234">
        <v>76</v>
      </c>
      <c r="DC234">
        <v>77</v>
      </c>
      <c r="DD234">
        <v>102</v>
      </c>
      <c r="DE234">
        <v>127</v>
      </c>
      <c r="DF234">
        <v>174</v>
      </c>
      <c r="DG234">
        <v>176</v>
      </c>
      <c r="DH234">
        <v>228</v>
      </c>
      <c r="DI234">
        <v>228</v>
      </c>
      <c r="DJ234">
        <v>263</v>
      </c>
      <c r="DK234">
        <v>301</v>
      </c>
      <c r="DL234">
        <v>308</v>
      </c>
      <c r="DM234">
        <v>310</v>
      </c>
      <c r="DN234">
        <v>310</v>
      </c>
      <c r="DO234">
        <v>315</v>
      </c>
      <c r="DP234">
        <v>329</v>
      </c>
      <c r="DQ234">
        <v>335</v>
      </c>
      <c r="DR234">
        <v>337</v>
      </c>
      <c r="DS234">
        <v>346</v>
      </c>
      <c r="DT234">
        <v>346</v>
      </c>
      <c r="DU234">
        <v>346</v>
      </c>
      <c r="DV234">
        <v>346</v>
      </c>
      <c r="DW234">
        <v>348</v>
      </c>
      <c r="DX234">
        <v>357</v>
      </c>
      <c r="DY234">
        <v>357</v>
      </c>
      <c r="DZ234">
        <v>365</v>
      </c>
      <c r="EA234">
        <v>365</v>
      </c>
      <c r="EB234">
        <v>368</v>
      </c>
      <c r="EC234">
        <v>368</v>
      </c>
      <c r="ED234">
        <v>368</v>
      </c>
      <c r="EE234">
        <v>372</v>
      </c>
      <c r="EF234">
        <v>372</v>
      </c>
      <c r="EG234">
        <v>372</v>
      </c>
      <c r="EH234">
        <v>372</v>
      </c>
      <c r="EI234">
        <v>377</v>
      </c>
      <c r="EJ234">
        <v>377</v>
      </c>
      <c r="EK234">
        <v>400</v>
      </c>
      <c r="EL234">
        <v>403</v>
      </c>
      <c r="EM234">
        <v>404</v>
      </c>
      <c r="EN234">
        <v>404</v>
      </c>
      <c r="EO234">
        <v>410</v>
      </c>
      <c r="EP234">
        <v>410</v>
      </c>
      <c r="EQ234">
        <v>414</v>
      </c>
      <c r="ER234">
        <v>415</v>
      </c>
      <c r="ES234">
        <v>415</v>
      </c>
      <c r="ET234">
        <v>415</v>
      </c>
      <c r="EU234">
        <v>415</v>
      </c>
      <c r="EV234">
        <v>415</v>
      </c>
      <c r="EW234">
        <v>415</v>
      </c>
      <c r="EX234">
        <v>437</v>
      </c>
      <c r="EY234">
        <v>437</v>
      </c>
      <c r="EZ234">
        <v>439</v>
      </c>
      <c r="FA234">
        <v>442</v>
      </c>
      <c r="FB234">
        <v>442</v>
      </c>
      <c r="FC234">
        <v>442</v>
      </c>
      <c r="FD234">
        <v>446</v>
      </c>
      <c r="FE234">
        <v>446</v>
      </c>
      <c r="FF234">
        <v>446</v>
      </c>
      <c r="FG234">
        <v>447</v>
      </c>
      <c r="FH234">
        <v>447</v>
      </c>
    </row>
    <row r="235" spans="1:164" x14ac:dyDescent="0.35">
      <c r="B235" t="s">
        <v>286</v>
      </c>
      <c r="C235">
        <v>19.856269999999999</v>
      </c>
      <c r="D235">
        <v>102.495496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0</v>
      </c>
      <c r="BV235">
        <v>0</v>
      </c>
      <c r="BW235">
        <v>0</v>
      </c>
      <c r="BX235">
        <v>0</v>
      </c>
      <c r="BY235">
        <v>0</v>
      </c>
      <c r="BZ235">
        <v>0</v>
      </c>
      <c r="CA235">
        <v>0</v>
      </c>
      <c r="CB235">
        <v>0</v>
      </c>
      <c r="CC235">
        <v>0</v>
      </c>
      <c r="CD235">
        <v>0</v>
      </c>
      <c r="CE235">
        <v>0</v>
      </c>
      <c r="CF235">
        <v>0</v>
      </c>
      <c r="CG235">
        <v>0</v>
      </c>
      <c r="CH235">
        <v>0</v>
      </c>
      <c r="CI235">
        <v>0</v>
      </c>
      <c r="CJ235">
        <v>1</v>
      </c>
      <c r="CK235">
        <v>1</v>
      </c>
      <c r="CL235">
        <v>2</v>
      </c>
      <c r="CM235">
        <v>2</v>
      </c>
      <c r="CN235">
        <v>2</v>
      </c>
      <c r="CO235">
        <v>2</v>
      </c>
      <c r="CP235">
        <v>2</v>
      </c>
      <c r="CQ235">
        <v>2</v>
      </c>
      <c r="CR235">
        <v>4</v>
      </c>
      <c r="CS235">
        <v>4</v>
      </c>
      <c r="CT235">
        <v>4</v>
      </c>
      <c r="CU235">
        <v>7</v>
      </c>
      <c r="CV235">
        <v>7</v>
      </c>
      <c r="CW235">
        <v>7</v>
      </c>
      <c r="CX235">
        <v>7</v>
      </c>
      <c r="CY235">
        <v>7</v>
      </c>
      <c r="CZ235">
        <v>8</v>
      </c>
      <c r="DA235">
        <v>8</v>
      </c>
      <c r="DB235">
        <v>9</v>
      </c>
      <c r="DC235">
        <v>9</v>
      </c>
      <c r="DD235">
        <v>9</v>
      </c>
      <c r="DE235">
        <v>9</v>
      </c>
      <c r="DF235">
        <v>10</v>
      </c>
      <c r="DG235">
        <v>9</v>
      </c>
      <c r="DH235">
        <v>9</v>
      </c>
      <c r="DI235">
        <v>13</v>
      </c>
      <c r="DJ235">
        <v>13</v>
      </c>
      <c r="DK235">
        <v>13</v>
      </c>
      <c r="DL235">
        <v>13</v>
      </c>
      <c r="DM235">
        <v>14</v>
      </c>
      <c r="DN235">
        <v>14</v>
      </c>
      <c r="DO235">
        <v>14</v>
      </c>
      <c r="DP235">
        <v>14</v>
      </c>
      <c r="DQ235">
        <v>14</v>
      </c>
      <c r="DR235">
        <v>14</v>
      </c>
      <c r="DS235">
        <v>14</v>
      </c>
      <c r="DT235">
        <v>14</v>
      </c>
      <c r="DU235">
        <v>14</v>
      </c>
      <c r="DV235">
        <v>14</v>
      </c>
      <c r="DW235">
        <v>14</v>
      </c>
      <c r="DX235">
        <v>14</v>
      </c>
      <c r="DY235">
        <v>14</v>
      </c>
      <c r="DZ235">
        <v>14</v>
      </c>
      <c r="EA235">
        <v>16</v>
      </c>
      <c r="EB235">
        <v>16</v>
      </c>
      <c r="EC235">
        <v>16</v>
      </c>
      <c r="ED235">
        <v>16</v>
      </c>
      <c r="EE235">
        <v>16</v>
      </c>
      <c r="EF235">
        <v>16</v>
      </c>
      <c r="EG235">
        <v>16</v>
      </c>
      <c r="EH235">
        <v>18</v>
      </c>
      <c r="EI235">
        <v>18</v>
      </c>
      <c r="EJ235">
        <v>18</v>
      </c>
      <c r="EK235">
        <v>18</v>
      </c>
      <c r="EL235">
        <v>18</v>
      </c>
      <c r="EM235">
        <v>18</v>
      </c>
      <c r="EN235">
        <v>19</v>
      </c>
      <c r="EO235">
        <v>19</v>
      </c>
      <c r="EP235">
        <v>19</v>
      </c>
      <c r="EQ235">
        <v>19</v>
      </c>
      <c r="ER235">
        <v>19</v>
      </c>
      <c r="ES235">
        <v>19</v>
      </c>
      <c r="ET235">
        <v>19</v>
      </c>
      <c r="EU235">
        <v>19</v>
      </c>
      <c r="EV235">
        <v>19</v>
      </c>
      <c r="EW235">
        <v>19</v>
      </c>
      <c r="EX235">
        <v>19</v>
      </c>
      <c r="EY235">
        <v>19</v>
      </c>
      <c r="EZ235">
        <v>19</v>
      </c>
      <c r="FA235">
        <v>19</v>
      </c>
      <c r="FB235">
        <v>19</v>
      </c>
      <c r="FC235">
        <v>19</v>
      </c>
      <c r="FD235">
        <v>19</v>
      </c>
      <c r="FE235">
        <v>19</v>
      </c>
      <c r="FF235">
        <v>19</v>
      </c>
      <c r="FG235">
        <v>19</v>
      </c>
      <c r="FH235">
        <v>19</v>
      </c>
    </row>
    <row r="236" spans="1:164" x14ac:dyDescent="0.35">
      <c r="B236" t="s">
        <v>296</v>
      </c>
      <c r="C236">
        <v>42.602635999999997</v>
      </c>
      <c r="D236">
        <v>20.902977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1</v>
      </c>
      <c r="BS236">
        <v>1</v>
      </c>
      <c r="BT236">
        <v>1</v>
      </c>
      <c r="BU236">
        <v>1</v>
      </c>
      <c r="BV236">
        <v>6</v>
      </c>
      <c r="BW236">
        <v>10</v>
      </c>
      <c r="BX236">
        <v>10</v>
      </c>
      <c r="BY236">
        <v>10</v>
      </c>
      <c r="BZ236">
        <v>16</v>
      </c>
      <c r="CA236">
        <v>23</v>
      </c>
      <c r="CB236">
        <v>23</v>
      </c>
      <c r="CC236">
        <v>24</v>
      </c>
      <c r="CD236">
        <v>30</v>
      </c>
      <c r="CE236">
        <v>30</v>
      </c>
      <c r="CF236">
        <v>52</v>
      </c>
      <c r="CG236">
        <v>58</v>
      </c>
      <c r="CH236">
        <v>58</v>
      </c>
      <c r="CI236">
        <v>58</v>
      </c>
      <c r="CJ236">
        <v>66</v>
      </c>
      <c r="CK236">
        <v>66</v>
      </c>
      <c r="CL236">
        <v>79</v>
      </c>
      <c r="CM236">
        <v>84</v>
      </c>
      <c r="CN236">
        <v>93</v>
      </c>
      <c r="CO236">
        <v>102</v>
      </c>
      <c r="CP236">
        <v>123</v>
      </c>
      <c r="CQ236">
        <v>128</v>
      </c>
      <c r="CR236">
        <v>138</v>
      </c>
      <c r="CS236">
        <v>159</v>
      </c>
      <c r="CT236">
        <v>162</v>
      </c>
      <c r="CU236">
        <v>165</v>
      </c>
      <c r="CV236">
        <v>166</v>
      </c>
      <c r="CW236">
        <v>201</v>
      </c>
      <c r="CX236">
        <v>232</v>
      </c>
      <c r="CY236">
        <v>249</v>
      </c>
      <c r="CZ236">
        <v>271</v>
      </c>
      <c r="DA236">
        <v>271</v>
      </c>
      <c r="DB236">
        <v>336</v>
      </c>
      <c r="DC236">
        <v>381</v>
      </c>
      <c r="DD236">
        <v>403</v>
      </c>
      <c r="DE236">
        <v>490</v>
      </c>
      <c r="DF236">
        <v>490</v>
      </c>
      <c r="DG236">
        <v>562</v>
      </c>
      <c r="DH236">
        <v>562</v>
      </c>
      <c r="DI236">
        <v>622</v>
      </c>
      <c r="DJ236">
        <v>653</v>
      </c>
      <c r="DK236">
        <v>655</v>
      </c>
      <c r="DL236">
        <v>671</v>
      </c>
      <c r="DM236">
        <v>671</v>
      </c>
      <c r="DN236">
        <v>690</v>
      </c>
      <c r="DO236">
        <v>690</v>
      </c>
      <c r="DP236">
        <v>690</v>
      </c>
      <c r="DQ236">
        <v>691</v>
      </c>
      <c r="DR236">
        <v>691</v>
      </c>
      <c r="DS236">
        <v>769</v>
      </c>
      <c r="DT236">
        <v>769</v>
      </c>
      <c r="DU236">
        <v>772</v>
      </c>
      <c r="DV236">
        <v>772</v>
      </c>
      <c r="DW236">
        <v>782</v>
      </c>
      <c r="DX236">
        <v>785</v>
      </c>
      <c r="DY236">
        <v>791</v>
      </c>
      <c r="DZ236">
        <v>791</v>
      </c>
      <c r="EA236">
        <v>794</v>
      </c>
      <c r="EB236">
        <v>801</v>
      </c>
      <c r="EC236">
        <v>801</v>
      </c>
      <c r="ED236">
        <v>829</v>
      </c>
      <c r="EE236">
        <v>829</v>
      </c>
      <c r="EF236">
        <v>829</v>
      </c>
      <c r="EG236">
        <v>829</v>
      </c>
      <c r="EH236">
        <v>871</v>
      </c>
      <c r="EI236">
        <v>871</v>
      </c>
      <c r="EJ236">
        <v>871</v>
      </c>
      <c r="EK236">
        <v>871</v>
      </c>
      <c r="EL236">
        <v>871</v>
      </c>
      <c r="EM236">
        <v>912</v>
      </c>
      <c r="EN236">
        <v>912</v>
      </c>
      <c r="EO236">
        <v>913</v>
      </c>
      <c r="EP236">
        <v>921</v>
      </c>
      <c r="EQ236">
        <v>921</v>
      </c>
      <c r="ER236">
        <v>928</v>
      </c>
      <c r="ES236">
        <v>928</v>
      </c>
      <c r="ET236">
        <v>953</v>
      </c>
      <c r="EU236">
        <v>953</v>
      </c>
      <c r="EV236">
        <v>953</v>
      </c>
      <c r="EW236">
        <v>953</v>
      </c>
      <c r="EX236">
        <v>953</v>
      </c>
      <c r="EY236">
        <v>953</v>
      </c>
      <c r="EZ236">
        <v>953</v>
      </c>
      <c r="FA236">
        <v>1047</v>
      </c>
      <c r="FB236">
        <v>1047</v>
      </c>
      <c r="FC236">
        <v>1047</v>
      </c>
      <c r="FD236">
        <v>1047</v>
      </c>
      <c r="FE236">
        <v>1047</v>
      </c>
      <c r="FF236">
        <v>1047</v>
      </c>
      <c r="FG236">
        <v>1047</v>
      </c>
      <c r="FH236">
        <v>1425</v>
      </c>
    </row>
    <row r="237" spans="1:164" x14ac:dyDescent="0.35">
      <c r="B237" t="s">
        <v>298</v>
      </c>
      <c r="C237">
        <v>21.9162</v>
      </c>
      <c r="D237">
        <v>95.956000000000003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0</v>
      </c>
      <c r="BW237">
        <v>0</v>
      </c>
      <c r="BX237">
        <v>0</v>
      </c>
      <c r="BY237">
        <v>0</v>
      </c>
      <c r="BZ237">
        <v>0</v>
      </c>
      <c r="CA237">
        <v>0</v>
      </c>
      <c r="CB237">
        <v>0</v>
      </c>
      <c r="CC237">
        <v>0</v>
      </c>
      <c r="CD237">
        <v>0</v>
      </c>
      <c r="CE237">
        <v>2</v>
      </c>
      <c r="CF237">
        <v>2</v>
      </c>
      <c r="CG237">
        <v>2</v>
      </c>
      <c r="CH237">
        <v>2</v>
      </c>
      <c r="CI237">
        <v>2</v>
      </c>
      <c r="CJ237">
        <v>2</v>
      </c>
      <c r="CK237">
        <v>2</v>
      </c>
      <c r="CL237">
        <v>2</v>
      </c>
      <c r="CM237">
        <v>5</v>
      </c>
      <c r="CN237">
        <v>5</v>
      </c>
      <c r="CO237">
        <v>7</v>
      </c>
      <c r="CP237">
        <v>7</v>
      </c>
      <c r="CQ237">
        <v>7</v>
      </c>
      <c r="CR237">
        <v>7</v>
      </c>
      <c r="CS237">
        <v>9</v>
      </c>
      <c r="CT237">
        <v>9</v>
      </c>
      <c r="CU237">
        <v>10</v>
      </c>
      <c r="CV237">
        <v>10</v>
      </c>
      <c r="CW237">
        <v>16</v>
      </c>
      <c r="CX237">
        <v>16</v>
      </c>
      <c r="CY237">
        <v>27</v>
      </c>
      <c r="CZ237">
        <v>27</v>
      </c>
      <c r="DA237">
        <v>31</v>
      </c>
      <c r="DB237">
        <v>37</v>
      </c>
      <c r="DC237">
        <v>43</v>
      </c>
      <c r="DD237">
        <v>49</v>
      </c>
      <c r="DE237">
        <v>49</v>
      </c>
      <c r="DF237">
        <v>50</v>
      </c>
      <c r="DG237">
        <v>62</v>
      </c>
      <c r="DH237">
        <v>67</v>
      </c>
      <c r="DI237">
        <v>68</v>
      </c>
      <c r="DJ237">
        <v>72</v>
      </c>
      <c r="DK237">
        <v>74</v>
      </c>
      <c r="DL237">
        <v>76</v>
      </c>
      <c r="DM237">
        <v>79</v>
      </c>
      <c r="DN237">
        <v>84</v>
      </c>
      <c r="DO237">
        <v>89</v>
      </c>
      <c r="DP237">
        <v>96</v>
      </c>
      <c r="DQ237">
        <v>97</v>
      </c>
      <c r="DR237">
        <v>101</v>
      </c>
      <c r="DS237">
        <v>104</v>
      </c>
      <c r="DT237">
        <v>108</v>
      </c>
      <c r="DU237">
        <v>108</v>
      </c>
      <c r="DV237">
        <v>116</v>
      </c>
      <c r="DW237">
        <v>120</v>
      </c>
      <c r="DX237">
        <v>122</v>
      </c>
      <c r="DY237">
        <v>123</v>
      </c>
      <c r="DZ237">
        <v>124</v>
      </c>
      <c r="EA237">
        <v>126</v>
      </c>
      <c r="EB237">
        <v>126</v>
      </c>
      <c r="EC237">
        <v>130</v>
      </c>
      <c r="ED237">
        <v>130</v>
      </c>
      <c r="EE237">
        <v>138</v>
      </c>
      <c r="EF237">
        <v>138</v>
      </c>
      <c r="EG237">
        <v>143</v>
      </c>
      <c r="EH237">
        <v>145</v>
      </c>
      <c r="EI237">
        <v>148</v>
      </c>
      <c r="EJ237">
        <v>151</v>
      </c>
      <c r="EK237">
        <v>156</v>
      </c>
      <c r="EL237">
        <v>156</v>
      </c>
      <c r="EM237">
        <v>159</v>
      </c>
      <c r="EN237">
        <v>159</v>
      </c>
      <c r="EO237">
        <v>165</v>
      </c>
      <c r="EP237">
        <v>165</v>
      </c>
      <c r="EQ237">
        <v>165</v>
      </c>
      <c r="ER237">
        <v>167</v>
      </c>
      <c r="ES237">
        <v>167</v>
      </c>
      <c r="ET237">
        <v>175</v>
      </c>
      <c r="EU237">
        <v>179</v>
      </c>
      <c r="EV237">
        <v>185</v>
      </c>
      <c r="EW237">
        <v>187</v>
      </c>
      <c r="EX237">
        <v>192</v>
      </c>
      <c r="EY237">
        <v>196</v>
      </c>
      <c r="EZ237">
        <v>200</v>
      </c>
      <c r="FA237">
        <v>200</v>
      </c>
      <c r="FB237">
        <v>204</v>
      </c>
      <c r="FC237">
        <v>208</v>
      </c>
      <c r="FD237">
        <v>211</v>
      </c>
      <c r="FE237">
        <v>215</v>
      </c>
      <c r="FF237">
        <v>216</v>
      </c>
      <c r="FG237">
        <v>218</v>
      </c>
      <c r="FH237">
        <v>221</v>
      </c>
    </row>
    <row r="238" spans="1:164" x14ac:dyDescent="0.35">
      <c r="A238" t="s">
        <v>300</v>
      </c>
      <c r="B238" t="s">
        <v>188</v>
      </c>
      <c r="C238">
        <v>18.220600000000001</v>
      </c>
      <c r="D238">
        <v>-63.068600000000004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0</v>
      </c>
      <c r="BU238">
        <v>0</v>
      </c>
      <c r="BV238">
        <v>0</v>
      </c>
      <c r="BW238">
        <v>0</v>
      </c>
      <c r="BX238">
        <v>0</v>
      </c>
      <c r="BY238">
        <v>0</v>
      </c>
      <c r="BZ238">
        <v>0</v>
      </c>
      <c r="CA238">
        <v>0</v>
      </c>
      <c r="CB238">
        <v>0</v>
      </c>
      <c r="CC238">
        <v>0</v>
      </c>
      <c r="CD238">
        <v>0</v>
      </c>
      <c r="CE238">
        <v>0</v>
      </c>
      <c r="CF238">
        <v>0</v>
      </c>
      <c r="CG238">
        <v>0</v>
      </c>
      <c r="CH238">
        <v>0</v>
      </c>
      <c r="CI238">
        <v>1</v>
      </c>
      <c r="CJ238">
        <v>1</v>
      </c>
      <c r="CK238">
        <v>1</v>
      </c>
      <c r="CL238">
        <v>1</v>
      </c>
      <c r="CM238">
        <v>1</v>
      </c>
      <c r="CN238">
        <v>1</v>
      </c>
      <c r="CO238">
        <v>1</v>
      </c>
      <c r="CP238">
        <v>1</v>
      </c>
      <c r="CQ238">
        <v>1</v>
      </c>
      <c r="CR238">
        <v>1</v>
      </c>
      <c r="CS238">
        <v>1</v>
      </c>
      <c r="CT238">
        <v>1</v>
      </c>
      <c r="CU238">
        <v>1</v>
      </c>
      <c r="CV238">
        <v>1</v>
      </c>
      <c r="CW238">
        <v>3</v>
      </c>
      <c r="CX238">
        <v>3</v>
      </c>
      <c r="CY238">
        <v>3</v>
      </c>
      <c r="CZ238">
        <v>3</v>
      </c>
      <c r="DA238">
        <v>3</v>
      </c>
      <c r="DB238">
        <v>3</v>
      </c>
      <c r="DC238">
        <v>3</v>
      </c>
      <c r="DD238">
        <v>3</v>
      </c>
      <c r="DE238">
        <v>3</v>
      </c>
      <c r="DF238">
        <v>3</v>
      </c>
      <c r="DG238">
        <v>3</v>
      </c>
      <c r="DH238">
        <v>3</v>
      </c>
      <c r="DI238">
        <v>3</v>
      </c>
      <c r="DJ238">
        <v>3</v>
      </c>
      <c r="DK238">
        <v>3</v>
      </c>
      <c r="DL238">
        <v>3</v>
      </c>
      <c r="DM238">
        <v>3</v>
      </c>
      <c r="DN238">
        <v>3</v>
      </c>
      <c r="DO238">
        <v>3</v>
      </c>
      <c r="DP238">
        <v>3</v>
      </c>
      <c r="DQ238">
        <v>3</v>
      </c>
      <c r="DR238">
        <v>3</v>
      </c>
      <c r="DS238">
        <v>3</v>
      </c>
      <c r="DT238">
        <v>3</v>
      </c>
      <c r="DU238">
        <v>3</v>
      </c>
      <c r="DV238">
        <v>3</v>
      </c>
      <c r="DW238">
        <v>3</v>
      </c>
      <c r="DX238">
        <v>3</v>
      </c>
      <c r="DY238">
        <v>3</v>
      </c>
      <c r="DZ238">
        <v>3</v>
      </c>
      <c r="EA238">
        <v>3</v>
      </c>
      <c r="EB238">
        <v>3</v>
      </c>
      <c r="EC238">
        <v>3</v>
      </c>
      <c r="ED238">
        <v>3</v>
      </c>
      <c r="EE238">
        <v>3</v>
      </c>
      <c r="EF238">
        <v>3</v>
      </c>
      <c r="EG238">
        <v>3</v>
      </c>
      <c r="EH238">
        <v>3</v>
      </c>
      <c r="EI238">
        <v>3</v>
      </c>
      <c r="EJ238">
        <v>3</v>
      </c>
      <c r="EK238">
        <v>3</v>
      </c>
      <c r="EL238">
        <v>3</v>
      </c>
      <c r="EM238">
        <v>3</v>
      </c>
      <c r="EN238">
        <v>3</v>
      </c>
      <c r="EO238">
        <v>3</v>
      </c>
      <c r="EP238">
        <v>3</v>
      </c>
      <c r="EQ238">
        <v>3</v>
      </c>
      <c r="ER238">
        <v>3</v>
      </c>
      <c r="ES238">
        <v>3</v>
      </c>
      <c r="ET238">
        <v>3</v>
      </c>
      <c r="EU238">
        <v>3</v>
      </c>
      <c r="EV238">
        <v>3</v>
      </c>
      <c r="EW238">
        <v>3</v>
      </c>
      <c r="EX238">
        <v>3</v>
      </c>
      <c r="EY238">
        <v>3</v>
      </c>
      <c r="EZ238">
        <v>3</v>
      </c>
      <c r="FA238">
        <v>3</v>
      </c>
      <c r="FB238">
        <v>3</v>
      </c>
      <c r="FC238">
        <v>3</v>
      </c>
      <c r="FD238">
        <v>3</v>
      </c>
      <c r="FE238">
        <v>3</v>
      </c>
      <c r="FF238">
        <v>3</v>
      </c>
      <c r="FG238">
        <v>3</v>
      </c>
      <c r="FH238">
        <v>3</v>
      </c>
    </row>
    <row r="239" spans="1:164" x14ac:dyDescent="0.35">
      <c r="A239" t="s">
        <v>301</v>
      </c>
      <c r="B239" t="s">
        <v>188</v>
      </c>
      <c r="C239">
        <v>18.4207</v>
      </c>
      <c r="D239">
        <v>-64.64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0</v>
      </c>
      <c r="BV239">
        <v>0</v>
      </c>
      <c r="BW239">
        <v>0</v>
      </c>
      <c r="BX239">
        <v>0</v>
      </c>
      <c r="BY239">
        <v>0</v>
      </c>
      <c r="BZ239">
        <v>0</v>
      </c>
      <c r="CA239">
        <v>0</v>
      </c>
      <c r="CB239">
        <v>0</v>
      </c>
      <c r="CC239">
        <v>0</v>
      </c>
      <c r="CD239">
        <v>0</v>
      </c>
      <c r="CE239">
        <v>0</v>
      </c>
      <c r="CF239">
        <v>0</v>
      </c>
      <c r="CG239">
        <v>2</v>
      </c>
      <c r="CH239">
        <v>2</v>
      </c>
      <c r="CI239">
        <v>2</v>
      </c>
      <c r="CJ239">
        <v>2</v>
      </c>
      <c r="CK239">
        <v>2</v>
      </c>
      <c r="CL239">
        <v>2</v>
      </c>
      <c r="CM239">
        <v>2</v>
      </c>
      <c r="CN239">
        <v>2</v>
      </c>
      <c r="CO239">
        <v>2</v>
      </c>
      <c r="CP239">
        <v>3</v>
      </c>
      <c r="CQ239">
        <v>3</v>
      </c>
      <c r="CR239">
        <v>3</v>
      </c>
      <c r="CS239">
        <v>3</v>
      </c>
      <c r="CT239">
        <v>3</v>
      </c>
      <c r="CU239">
        <v>3</v>
      </c>
      <c r="CV239">
        <v>3</v>
      </c>
      <c r="CW239">
        <v>3</v>
      </c>
      <c r="CX239">
        <v>3</v>
      </c>
      <c r="CY239">
        <v>3</v>
      </c>
      <c r="CZ239">
        <v>3</v>
      </c>
      <c r="DA239">
        <v>3</v>
      </c>
      <c r="DB239">
        <v>3</v>
      </c>
      <c r="DC239">
        <v>3</v>
      </c>
      <c r="DD239">
        <v>3</v>
      </c>
      <c r="DE239">
        <v>3</v>
      </c>
      <c r="DF239">
        <v>3</v>
      </c>
      <c r="DG239">
        <v>3</v>
      </c>
      <c r="DH239">
        <v>3</v>
      </c>
      <c r="DI239">
        <v>4</v>
      </c>
      <c r="DJ239">
        <v>4</v>
      </c>
      <c r="DK239">
        <v>4</v>
      </c>
      <c r="DL239">
        <v>4</v>
      </c>
      <c r="DM239">
        <v>4</v>
      </c>
      <c r="DN239">
        <v>4</v>
      </c>
      <c r="DO239">
        <v>6</v>
      </c>
      <c r="DP239">
        <v>6</v>
      </c>
      <c r="DQ239">
        <v>6</v>
      </c>
      <c r="DR239">
        <v>6</v>
      </c>
      <c r="DS239">
        <v>6</v>
      </c>
      <c r="DT239">
        <v>6</v>
      </c>
      <c r="DU239">
        <v>6</v>
      </c>
      <c r="DV239">
        <v>6</v>
      </c>
      <c r="DW239">
        <v>6</v>
      </c>
      <c r="DX239">
        <v>6</v>
      </c>
      <c r="DY239">
        <v>6</v>
      </c>
      <c r="DZ239">
        <v>6</v>
      </c>
      <c r="EA239">
        <v>7</v>
      </c>
      <c r="EB239">
        <v>7</v>
      </c>
      <c r="EC239">
        <v>7</v>
      </c>
      <c r="ED239">
        <v>7</v>
      </c>
      <c r="EE239">
        <v>7</v>
      </c>
      <c r="EF239">
        <v>7</v>
      </c>
      <c r="EG239">
        <v>7</v>
      </c>
      <c r="EH239">
        <v>7</v>
      </c>
      <c r="EI239">
        <v>7</v>
      </c>
      <c r="EJ239">
        <v>7</v>
      </c>
      <c r="EK239">
        <v>7</v>
      </c>
      <c r="EL239">
        <v>7</v>
      </c>
      <c r="EM239">
        <v>7</v>
      </c>
      <c r="EN239">
        <v>7</v>
      </c>
      <c r="EO239">
        <v>7</v>
      </c>
      <c r="EP239">
        <v>7</v>
      </c>
      <c r="EQ239">
        <v>7</v>
      </c>
      <c r="ER239">
        <v>7</v>
      </c>
      <c r="ES239">
        <v>7</v>
      </c>
      <c r="ET239">
        <v>7</v>
      </c>
      <c r="EU239">
        <v>7</v>
      </c>
      <c r="EV239">
        <v>7</v>
      </c>
      <c r="EW239">
        <v>7</v>
      </c>
      <c r="EX239">
        <v>7</v>
      </c>
      <c r="EY239">
        <v>7</v>
      </c>
      <c r="EZ239">
        <v>7</v>
      </c>
      <c r="FA239">
        <v>7</v>
      </c>
      <c r="FB239">
        <v>7</v>
      </c>
      <c r="FC239">
        <v>7</v>
      </c>
      <c r="FD239">
        <v>7</v>
      </c>
      <c r="FE239">
        <v>7</v>
      </c>
      <c r="FF239">
        <v>7</v>
      </c>
      <c r="FG239">
        <v>7</v>
      </c>
      <c r="FH239">
        <v>7</v>
      </c>
    </row>
    <row r="240" spans="1:164" x14ac:dyDescent="0.35">
      <c r="A240" t="s">
        <v>302</v>
      </c>
      <c r="B240" t="s">
        <v>188</v>
      </c>
      <c r="C240">
        <v>21.693999999999999</v>
      </c>
      <c r="D240">
        <v>-71.797899999999998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0</v>
      </c>
      <c r="BW240">
        <v>0</v>
      </c>
      <c r="BX240">
        <v>0</v>
      </c>
      <c r="BY240">
        <v>0</v>
      </c>
      <c r="BZ240">
        <v>0</v>
      </c>
      <c r="CA240">
        <v>0</v>
      </c>
      <c r="CB240">
        <v>0</v>
      </c>
      <c r="CC240">
        <v>0</v>
      </c>
      <c r="CD240">
        <v>0</v>
      </c>
      <c r="CE240">
        <v>0</v>
      </c>
      <c r="CF240">
        <v>0</v>
      </c>
      <c r="CG240">
        <v>0</v>
      </c>
      <c r="CH240">
        <v>0</v>
      </c>
      <c r="CI240">
        <v>0</v>
      </c>
      <c r="CJ240">
        <v>0</v>
      </c>
      <c r="CK240">
        <v>0</v>
      </c>
      <c r="CL240">
        <v>0</v>
      </c>
      <c r="CM240">
        <v>0</v>
      </c>
      <c r="CN240">
        <v>0</v>
      </c>
      <c r="CO240">
        <v>0</v>
      </c>
      <c r="CP240">
        <v>0</v>
      </c>
      <c r="CQ240">
        <v>0</v>
      </c>
      <c r="CR240">
        <v>4</v>
      </c>
      <c r="CS240">
        <v>4</v>
      </c>
      <c r="CT240">
        <v>4</v>
      </c>
      <c r="CU240">
        <v>4</v>
      </c>
      <c r="CV240">
        <v>4</v>
      </c>
      <c r="CW240">
        <v>5</v>
      </c>
      <c r="CX240">
        <v>5</v>
      </c>
      <c r="CY240">
        <v>5</v>
      </c>
      <c r="CZ240">
        <v>5</v>
      </c>
      <c r="DA240">
        <v>5</v>
      </c>
      <c r="DB240">
        <v>5</v>
      </c>
      <c r="DC240">
        <v>5</v>
      </c>
      <c r="DD240">
        <v>6</v>
      </c>
      <c r="DE240">
        <v>6</v>
      </c>
      <c r="DF240">
        <v>6</v>
      </c>
      <c r="DG240">
        <v>6</v>
      </c>
      <c r="DH240">
        <v>8</v>
      </c>
      <c r="DI240">
        <v>8</v>
      </c>
      <c r="DJ240">
        <v>8</v>
      </c>
      <c r="DK240">
        <v>8</v>
      </c>
      <c r="DL240">
        <v>8</v>
      </c>
      <c r="DM240">
        <v>10</v>
      </c>
      <c r="DN240">
        <v>10</v>
      </c>
      <c r="DO240">
        <v>10</v>
      </c>
      <c r="DP240">
        <v>10</v>
      </c>
      <c r="DQ240">
        <v>10</v>
      </c>
      <c r="DR240">
        <v>10</v>
      </c>
      <c r="DS240">
        <v>10</v>
      </c>
      <c r="DT240">
        <v>10</v>
      </c>
      <c r="DU240">
        <v>10</v>
      </c>
      <c r="DV240">
        <v>10</v>
      </c>
      <c r="DW240">
        <v>10</v>
      </c>
      <c r="DX240">
        <v>10</v>
      </c>
      <c r="DY240">
        <v>10</v>
      </c>
      <c r="DZ240">
        <v>10</v>
      </c>
      <c r="EA240">
        <v>10</v>
      </c>
      <c r="EB240">
        <v>10</v>
      </c>
      <c r="EC240">
        <v>10</v>
      </c>
      <c r="ED240">
        <v>11</v>
      </c>
      <c r="EE240">
        <v>11</v>
      </c>
      <c r="EF240">
        <v>11</v>
      </c>
      <c r="EG240">
        <v>11</v>
      </c>
      <c r="EH240">
        <v>11</v>
      </c>
      <c r="EI240">
        <v>11</v>
      </c>
      <c r="EJ240">
        <v>11</v>
      </c>
      <c r="EK240">
        <v>11</v>
      </c>
      <c r="EL240">
        <v>11</v>
      </c>
      <c r="EM240">
        <v>11</v>
      </c>
      <c r="EN240">
        <v>11</v>
      </c>
      <c r="EO240">
        <v>11</v>
      </c>
      <c r="EP240">
        <v>11</v>
      </c>
      <c r="EQ240">
        <v>11</v>
      </c>
      <c r="ER240">
        <v>11</v>
      </c>
      <c r="ES240">
        <v>11</v>
      </c>
      <c r="ET240">
        <v>11</v>
      </c>
      <c r="EU240">
        <v>11</v>
      </c>
      <c r="EV240">
        <v>11</v>
      </c>
      <c r="EW240">
        <v>11</v>
      </c>
      <c r="EX240">
        <v>11</v>
      </c>
      <c r="EY240">
        <v>11</v>
      </c>
      <c r="EZ240">
        <v>11</v>
      </c>
      <c r="FA240">
        <v>11</v>
      </c>
      <c r="FB240">
        <v>11</v>
      </c>
      <c r="FC240">
        <v>11</v>
      </c>
      <c r="FD240">
        <v>11</v>
      </c>
      <c r="FE240">
        <v>11</v>
      </c>
      <c r="FF240">
        <v>11</v>
      </c>
      <c r="FG240">
        <v>11</v>
      </c>
      <c r="FH240">
        <v>11</v>
      </c>
    </row>
    <row r="241" spans="1:164" x14ac:dyDescent="0.35">
      <c r="B241" t="s">
        <v>303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0</v>
      </c>
      <c r="BX241">
        <v>0</v>
      </c>
      <c r="BY241">
        <v>0</v>
      </c>
      <c r="BZ241">
        <v>0</v>
      </c>
      <c r="CA241">
        <v>0</v>
      </c>
      <c r="CB241">
        <v>0</v>
      </c>
      <c r="CC241">
        <v>0</v>
      </c>
      <c r="CD241">
        <v>0</v>
      </c>
      <c r="CE241">
        <v>0</v>
      </c>
      <c r="CF241">
        <v>0</v>
      </c>
      <c r="CG241">
        <v>0</v>
      </c>
      <c r="CH241">
        <v>0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0</v>
      </c>
      <c r="CP241">
        <v>0</v>
      </c>
      <c r="CQ241">
        <v>0</v>
      </c>
      <c r="CR241">
        <v>0</v>
      </c>
      <c r="CS241">
        <v>0</v>
      </c>
      <c r="CT241">
        <v>0</v>
      </c>
      <c r="CU241">
        <v>0</v>
      </c>
      <c r="CV241">
        <v>0</v>
      </c>
      <c r="CW241">
        <v>0</v>
      </c>
      <c r="CX241">
        <v>0</v>
      </c>
      <c r="CY241">
        <v>0</v>
      </c>
      <c r="CZ241">
        <v>0</v>
      </c>
      <c r="DA241">
        <v>0</v>
      </c>
      <c r="DB241">
        <v>0</v>
      </c>
      <c r="DC241">
        <v>0</v>
      </c>
      <c r="DD241">
        <v>0</v>
      </c>
      <c r="DE241">
        <v>0</v>
      </c>
      <c r="DF241">
        <v>0</v>
      </c>
      <c r="DG241">
        <v>0</v>
      </c>
      <c r="DH241">
        <v>0</v>
      </c>
      <c r="DI241">
        <v>0</v>
      </c>
      <c r="DJ241">
        <v>0</v>
      </c>
      <c r="DK241">
        <v>0</v>
      </c>
      <c r="DL241">
        <v>0</v>
      </c>
      <c r="DM241">
        <v>0</v>
      </c>
      <c r="DN241">
        <v>0</v>
      </c>
      <c r="DO241">
        <v>0</v>
      </c>
      <c r="DP241">
        <v>0</v>
      </c>
      <c r="DQ241">
        <v>0</v>
      </c>
      <c r="DR241">
        <v>0</v>
      </c>
      <c r="DS241">
        <v>0</v>
      </c>
      <c r="DT241">
        <v>0</v>
      </c>
      <c r="DU241">
        <v>0</v>
      </c>
      <c r="DV241">
        <v>0</v>
      </c>
      <c r="DW241">
        <v>0</v>
      </c>
      <c r="DX241">
        <v>0</v>
      </c>
      <c r="DY241">
        <v>0</v>
      </c>
      <c r="DZ241">
        <v>0</v>
      </c>
      <c r="EA241">
        <v>0</v>
      </c>
      <c r="EB241">
        <v>0</v>
      </c>
      <c r="EC241">
        <v>0</v>
      </c>
      <c r="ED241">
        <v>0</v>
      </c>
      <c r="EE241">
        <v>0</v>
      </c>
      <c r="EF241">
        <v>0</v>
      </c>
      <c r="EG241">
        <v>0</v>
      </c>
      <c r="EH241">
        <v>0</v>
      </c>
      <c r="EI241">
        <v>0</v>
      </c>
      <c r="EJ241">
        <v>0</v>
      </c>
      <c r="EK241">
        <v>0</v>
      </c>
      <c r="EL241">
        <v>0</v>
      </c>
      <c r="EM241">
        <v>0</v>
      </c>
      <c r="EN241">
        <v>0</v>
      </c>
      <c r="EO241">
        <v>0</v>
      </c>
      <c r="EP241">
        <v>0</v>
      </c>
      <c r="EQ241">
        <v>0</v>
      </c>
      <c r="ER241">
        <v>0</v>
      </c>
      <c r="ES241">
        <v>0</v>
      </c>
      <c r="ET241">
        <v>0</v>
      </c>
      <c r="EU241">
        <v>0</v>
      </c>
      <c r="EV241">
        <v>0</v>
      </c>
      <c r="EW241">
        <v>0</v>
      </c>
      <c r="EX241">
        <v>0</v>
      </c>
      <c r="EY241">
        <v>0</v>
      </c>
      <c r="EZ241">
        <v>0</v>
      </c>
      <c r="FA241">
        <v>0</v>
      </c>
      <c r="FB241">
        <v>0</v>
      </c>
      <c r="FC241">
        <v>0</v>
      </c>
      <c r="FD241">
        <v>0</v>
      </c>
      <c r="FE241">
        <v>0</v>
      </c>
      <c r="FF241">
        <v>0</v>
      </c>
      <c r="FG241">
        <v>0</v>
      </c>
      <c r="FH241">
        <v>0</v>
      </c>
    </row>
    <row r="242" spans="1:164" x14ac:dyDescent="0.35">
      <c r="B242" t="s">
        <v>306</v>
      </c>
      <c r="C242">
        <v>-22.328499999999998</v>
      </c>
      <c r="D242">
        <v>24.684899999999999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</v>
      </c>
      <c r="BU242">
        <v>0</v>
      </c>
      <c r="BV242">
        <v>0</v>
      </c>
      <c r="BW242">
        <v>0</v>
      </c>
      <c r="BX242">
        <v>0</v>
      </c>
      <c r="BY242">
        <v>0</v>
      </c>
      <c r="BZ242">
        <v>0</v>
      </c>
      <c r="CA242">
        <v>0</v>
      </c>
      <c r="CB242">
        <v>0</v>
      </c>
      <c r="CC242">
        <v>0</v>
      </c>
      <c r="CD242">
        <v>0</v>
      </c>
      <c r="CE242">
        <v>0</v>
      </c>
      <c r="CF242">
        <v>0</v>
      </c>
      <c r="CG242">
        <v>0</v>
      </c>
      <c r="CH242">
        <v>0</v>
      </c>
      <c r="CI242">
        <v>0</v>
      </c>
      <c r="CJ242">
        <v>0</v>
      </c>
      <c r="CK242">
        <v>0</v>
      </c>
      <c r="CL242">
        <v>0</v>
      </c>
      <c r="CM242">
        <v>0</v>
      </c>
      <c r="CN242">
        <v>0</v>
      </c>
      <c r="CO242">
        <v>0</v>
      </c>
      <c r="CP242">
        <v>0</v>
      </c>
      <c r="CQ242">
        <v>0</v>
      </c>
      <c r="CR242">
        <v>0</v>
      </c>
      <c r="CS242">
        <v>0</v>
      </c>
      <c r="CT242">
        <v>0</v>
      </c>
      <c r="CU242">
        <v>0</v>
      </c>
      <c r="CV242">
        <v>0</v>
      </c>
      <c r="CW242">
        <v>0</v>
      </c>
      <c r="CX242">
        <v>0</v>
      </c>
      <c r="CY242">
        <v>5</v>
      </c>
      <c r="CZ242">
        <v>5</v>
      </c>
      <c r="DA242">
        <v>8</v>
      </c>
      <c r="DB242">
        <v>8</v>
      </c>
      <c r="DC242">
        <v>8</v>
      </c>
      <c r="DD242">
        <v>8</v>
      </c>
      <c r="DE242">
        <v>8</v>
      </c>
      <c r="DF242">
        <v>8</v>
      </c>
      <c r="DG242">
        <v>9</v>
      </c>
      <c r="DH242">
        <v>9</v>
      </c>
      <c r="DI242">
        <v>12</v>
      </c>
      <c r="DJ242">
        <v>12</v>
      </c>
      <c r="DK242">
        <v>12</v>
      </c>
      <c r="DL242">
        <v>17</v>
      </c>
      <c r="DM242">
        <v>17</v>
      </c>
      <c r="DN242">
        <v>17</v>
      </c>
      <c r="DO242">
        <v>17</v>
      </c>
      <c r="DP242">
        <v>17</v>
      </c>
      <c r="DQ242">
        <v>17</v>
      </c>
      <c r="DR242">
        <v>17</v>
      </c>
      <c r="DS242">
        <v>17</v>
      </c>
      <c r="DT242">
        <v>17</v>
      </c>
      <c r="DU242">
        <v>19</v>
      </c>
      <c r="DV242">
        <v>19</v>
      </c>
      <c r="DW242">
        <v>19</v>
      </c>
      <c r="DX242">
        <v>19</v>
      </c>
      <c r="DY242">
        <v>19</v>
      </c>
      <c r="DZ242">
        <v>20</v>
      </c>
      <c r="EA242">
        <v>20</v>
      </c>
      <c r="EB242">
        <v>20</v>
      </c>
      <c r="EC242">
        <v>20</v>
      </c>
      <c r="ED242">
        <v>20</v>
      </c>
      <c r="EE242">
        <v>20</v>
      </c>
      <c r="EF242">
        <v>20</v>
      </c>
      <c r="EG242">
        <v>23</v>
      </c>
      <c r="EH242">
        <v>23</v>
      </c>
      <c r="EI242">
        <v>23</v>
      </c>
      <c r="EJ242">
        <v>23</v>
      </c>
      <c r="EK242">
        <v>23</v>
      </c>
      <c r="EL242">
        <v>23</v>
      </c>
      <c r="EM242">
        <v>24</v>
      </c>
      <c r="EN242">
        <v>24</v>
      </c>
      <c r="EO242">
        <v>24</v>
      </c>
      <c r="EP242">
        <v>24</v>
      </c>
      <c r="EQ242">
        <v>24</v>
      </c>
      <c r="ER242">
        <v>24</v>
      </c>
      <c r="ES242">
        <v>24</v>
      </c>
      <c r="ET242">
        <v>24</v>
      </c>
      <c r="EU242">
        <v>24</v>
      </c>
      <c r="EV242">
        <v>25</v>
      </c>
      <c r="EW242">
        <v>25</v>
      </c>
      <c r="EX242">
        <v>25</v>
      </c>
      <c r="EY242">
        <v>25</v>
      </c>
      <c r="EZ242">
        <v>25</v>
      </c>
      <c r="FA242">
        <v>25</v>
      </c>
      <c r="FB242">
        <v>25</v>
      </c>
      <c r="FC242">
        <v>25</v>
      </c>
      <c r="FD242">
        <v>25</v>
      </c>
      <c r="FE242">
        <v>25</v>
      </c>
      <c r="FF242">
        <v>25</v>
      </c>
      <c r="FG242">
        <v>25</v>
      </c>
      <c r="FH242">
        <v>25</v>
      </c>
    </row>
    <row r="243" spans="1:164" x14ac:dyDescent="0.35">
      <c r="B243" t="s">
        <v>308</v>
      </c>
      <c r="C243">
        <v>-3.3731</v>
      </c>
      <c r="D243">
        <v>29.918900000000001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0</v>
      </c>
      <c r="BT243">
        <v>0</v>
      </c>
      <c r="BU243">
        <v>0</v>
      </c>
      <c r="BV243">
        <v>0</v>
      </c>
      <c r="BW243">
        <v>0</v>
      </c>
      <c r="BX243">
        <v>0</v>
      </c>
      <c r="BY243">
        <v>0</v>
      </c>
      <c r="BZ243">
        <v>0</v>
      </c>
      <c r="CA243">
        <v>0</v>
      </c>
      <c r="CB243">
        <v>0</v>
      </c>
      <c r="CC243">
        <v>0</v>
      </c>
      <c r="CD243">
        <v>0</v>
      </c>
      <c r="CE243">
        <v>0</v>
      </c>
      <c r="CF243">
        <v>0</v>
      </c>
      <c r="CG243">
        <v>0</v>
      </c>
      <c r="CH243">
        <v>0</v>
      </c>
      <c r="CI243">
        <v>0</v>
      </c>
      <c r="CJ243">
        <v>0</v>
      </c>
      <c r="CK243">
        <v>0</v>
      </c>
      <c r="CL243">
        <v>0</v>
      </c>
      <c r="CM243">
        <v>0</v>
      </c>
      <c r="CN243">
        <v>0</v>
      </c>
      <c r="CO243">
        <v>0</v>
      </c>
      <c r="CP243">
        <v>4</v>
      </c>
      <c r="CQ243">
        <v>4</v>
      </c>
      <c r="CR243">
        <v>4</v>
      </c>
      <c r="CS243">
        <v>4</v>
      </c>
      <c r="CT243">
        <v>4</v>
      </c>
      <c r="CU243">
        <v>4</v>
      </c>
      <c r="CV243">
        <v>4</v>
      </c>
      <c r="CW243">
        <v>4</v>
      </c>
      <c r="CX243">
        <v>4</v>
      </c>
      <c r="CY243">
        <v>4</v>
      </c>
      <c r="CZ243">
        <v>4</v>
      </c>
      <c r="DA243">
        <v>4</v>
      </c>
      <c r="DB243">
        <v>7</v>
      </c>
      <c r="DC243">
        <v>7</v>
      </c>
      <c r="DD243">
        <v>7</v>
      </c>
      <c r="DE243">
        <v>7</v>
      </c>
      <c r="DF243">
        <v>7</v>
      </c>
      <c r="DG243">
        <v>7</v>
      </c>
      <c r="DH243">
        <v>7</v>
      </c>
      <c r="DI243">
        <v>7</v>
      </c>
      <c r="DJ243">
        <v>7</v>
      </c>
      <c r="DK243">
        <v>7</v>
      </c>
      <c r="DL243">
        <v>7</v>
      </c>
      <c r="DM243">
        <v>7</v>
      </c>
      <c r="DN243">
        <v>7</v>
      </c>
      <c r="DO243">
        <v>7</v>
      </c>
      <c r="DP243">
        <v>7</v>
      </c>
      <c r="DQ243">
        <v>15</v>
      </c>
      <c r="DR243">
        <v>20</v>
      </c>
      <c r="DS243">
        <v>20</v>
      </c>
      <c r="DT243">
        <v>20</v>
      </c>
      <c r="DU243">
        <v>20</v>
      </c>
      <c r="DV243">
        <v>20</v>
      </c>
      <c r="DW243">
        <v>20</v>
      </c>
      <c r="DX243">
        <v>20</v>
      </c>
      <c r="DY243">
        <v>20</v>
      </c>
      <c r="DZ243">
        <v>20</v>
      </c>
      <c r="EA243">
        <v>20</v>
      </c>
      <c r="EB243">
        <v>20</v>
      </c>
      <c r="EC243">
        <v>20</v>
      </c>
      <c r="ED243">
        <v>33</v>
      </c>
      <c r="EE243">
        <v>33</v>
      </c>
      <c r="EF243">
        <v>33</v>
      </c>
      <c r="EG243">
        <v>33</v>
      </c>
      <c r="EH243">
        <v>33</v>
      </c>
      <c r="EI243">
        <v>33</v>
      </c>
      <c r="EJ243">
        <v>33</v>
      </c>
      <c r="EK243">
        <v>45</v>
      </c>
      <c r="EL243">
        <v>45</v>
      </c>
      <c r="EM243">
        <v>45</v>
      </c>
      <c r="EN243">
        <v>45</v>
      </c>
      <c r="EO243">
        <v>45</v>
      </c>
      <c r="EP243">
        <v>45</v>
      </c>
      <c r="EQ243">
        <v>45</v>
      </c>
      <c r="ER243">
        <v>45</v>
      </c>
      <c r="ES243">
        <v>45</v>
      </c>
      <c r="ET243">
        <v>45</v>
      </c>
      <c r="EU243">
        <v>75</v>
      </c>
      <c r="EV243">
        <v>75</v>
      </c>
      <c r="EW243">
        <v>75</v>
      </c>
      <c r="EX243">
        <v>75</v>
      </c>
      <c r="EY243">
        <v>75</v>
      </c>
      <c r="EZ243">
        <v>93</v>
      </c>
      <c r="FA243">
        <v>93</v>
      </c>
      <c r="FB243">
        <v>93</v>
      </c>
      <c r="FC243">
        <v>93</v>
      </c>
      <c r="FD243">
        <v>93</v>
      </c>
      <c r="FE243">
        <v>93</v>
      </c>
      <c r="FF243">
        <v>115</v>
      </c>
      <c r="FG243">
        <v>115</v>
      </c>
      <c r="FH243">
        <v>115</v>
      </c>
    </row>
    <row r="244" spans="1:164" x14ac:dyDescent="0.35">
      <c r="B244" t="s">
        <v>309</v>
      </c>
      <c r="C244">
        <v>8.4605549999999994</v>
      </c>
      <c r="D244">
        <v>-11.779889000000001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0</v>
      </c>
      <c r="BS244">
        <v>0</v>
      </c>
      <c r="BT244">
        <v>0</v>
      </c>
      <c r="BU244">
        <v>0</v>
      </c>
      <c r="BV244">
        <v>0</v>
      </c>
      <c r="BW244">
        <v>0</v>
      </c>
      <c r="BX244">
        <v>0</v>
      </c>
      <c r="BY244">
        <v>0</v>
      </c>
      <c r="BZ244">
        <v>0</v>
      </c>
      <c r="CA244">
        <v>0</v>
      </c>
      <c r="CB244">
        <v>0</v>
      </c>
      <c r="CC244">
        <v>0</v>
      </c>
      <c r="CD244">
        <v>0</v>
      </c>
      <c r="CE244">
        <v>0</v>
      </c>
      <c r="CF244">
        <v>0</v>
      </c>
      <c r="CG244">
        <v>0</v>
      </c>
      <c r="CH244">
        <v>0</v>
      </c>
      <c r="CI244">
        <v>0</v>
      </c>
      <c r="CJ244">
        <v>0</v>
      </c>
      <c r="CK244">
        <v>0</v>
      </c>
      <c r="CL244">
        <v>0</v>
      </c>
      <c r="CM244">
        <v>0</v>
      </c>
      <c r="CN244">
        <v>0</v>
      </c>
      <c r="CO244">
        <v>6</v>
      </c>
      <c r="CP244">
        <v>6</v>
      </c>
      <c r="CQ244">
        <v>6</v>
      </c>
      <c r="CR244">
        <v>6</v>
      </c>
      <c r="CS244">
        <v>10</v>
      </c>
      <c r="CT244">
        <v>10</v>
      </c>
      <c r="CU244">
        <v>10</v>
      </c>
      <c r="CV244">
        <v>10</v>
      </c>
      <c r="CW244">
        <v>10</v>
      </c>
      <c r="CX244">
        <v>12</v>
      </c>
      <c r="CY244">
        <v>12</v>
      </c>
      <c r="CZ244">
        <v>21</v>
      </c>
      <c r="DA244">
        <v>21</v>
      </c>
      <c r="DB244">
        <v>21</v>
      </c>
      <c r="DC244">
        <v>29</v>
      </c>
      <c r="DD244">
        <v>37</v>
      </c>
      <c r="DE244">
        <v>43</v>
      </c>
      <c r="DF244">
        <v>54</v>
      </c>
      <c r="DG244">
        <v>54</v>
      </c>
      <c r="DH244">
        <v>54</v>
      </c>
      <c r="DI244">
        <v>58</v>
      </c>
      <c r="DJ244">
        <v>67</v>
      </c>
      <c r="DK244">
        <v>72</v>
      </c>
      <c r="DL244">
        <v>72</v>
      </c>
      <c r="DM244">
        <v>97</v>
      </c>
      <c r="DN244">
        <v>97</v>
      </c>
      <c r="DO244">
        <v>97</v>
      </c>
      <c r="DP244">
        <v>106</v>
      </c>
      <c r="DQ244">
        <v>141</v>
      </c>
      <c r="DR244">
        <v>148</v>
      </c>
      <c r="DS244">
        <v>167</v>
      </c>
      <c r="DT244">
        <v>205</v>
      </c>
      <c r="DU244">
        <v>205</v>
      </c>
      <c r="DV244">
        <v>230</v>
      </c>
      <c r="DW244">
        <v>241</v>
      </c>
      <c r="DX244">
        <v>241</v>
      </c>
      <c r="DY244">
        <v>293</v>
      </c>
      <c r="DZ244">
        <v>297</v>
      </c>
      <c r="EA244">
        <v>297</v>
      </c>
      <c r="EB244">
        <v>361</v>
      </c>
      <c r="EC244">
        <v>386</v>
      </c>
      <c r="ED244">
        <v>415</v>
      </c>
      <c r="EE244">
        <v>454</v>
      </c>
      <c r="EF244">
        <v>475</v>
      </c>
      <c r="EG244">
        <v>480</v>
      </c>
      <c r="EH244">
        <v>491</v>
      </c>
      <c r="EI244">
        <v>491</v>
      </c>
      <c r="EJ244">
        <v>580</v>
      </c>
      <c r="EK244">
        <v>600</v>
      </c>
      <c r="EL244">
        <v>608</v>
      </c>
      <c r="EM244">
        <v>611</v>
      </c>
      <c r="EN244">
        <v>621</v>
      </c>
      <c r="EO244">
        <v>637</v>
      </c>
      <c r="EP244">
        <v>642</v>
      </c>
      <c r="EQ244">
        <v>648</v>
      </c>
      <c r="ER244">
        <v>670</v>
      </c>
      <c r="ES244">
        <v>680</v>
      </c>
      <c r="ET244">
        <v>683</v>
      </c>
      <c r="EU244">
        <v>686</v>
      </c>
      <c r="EV244">
        <v>707</v>
      </c>
      <c r="EW244">
        <v>710</v>
      </c>
      <c r="EX244">
        <v>732</v>
      </c>
      <c r="EY244">
        <v>746</v>
      </c>
      <c r="EZ244">
        <v>788</v>
      </c>
      <c r="FA244">
        <v>788</v>
      </c>
      <c r="FB244">
        <v>853</v>
      </c>
      <c r="FC244">
        <v>869</v>
      </c>
      <c r="FD244">
        <v>869</v>
      </c>
      <c r="FE244">
        <v>914</v>
      </c>
      <c r="FF244">
        <v>937</v>
      </c>
      <c r="FG244">
        <v>943</v>
      </c>
      <c r="FH244">
        <v>961</v>
      </c>
    </row>
    <row r="245" spans="1:164" x14ac:dyDescent="0.35">
      <c r="A245" t="s">
        <v>310</v>
      </c>
      <c r="B245" t="s">
        <v>77</v>
      </c>
      <c r="C245">
        <v>12.1784</v>
      </c>
      <c r="D245">
        <v>-68.238500000000002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0</v>
      </c>
      <c r="BU245">
        <v>0</v>
      </c>
      <c r="BV245">
        <v>0</v>
      </c>
      <c r="BW245">
        <v>0</v>
      </c>
      <c r="BX245">
        <v>0</v>
      </c>
      <c r="BY245">
        <v>0</v>
      </c>
      <c r="BZ245">
        <v>0</v>
      </c>
      <c r="CA245">
        <v>0</v>
      </c>
      <c r="CB245">
        <v>0</v>
      </c>
      <c r="CC245">
        <v>0</v>
      </c>
      <c r="CD245">
        <v>0</v>
      </c>
      <c r="CE245">
        <v>0</v>
      </c>
      <c r="CF245">
        <v>0</v>
      </c>
      <c r="CG245">
        <v>0</v>
      </c>
      <c r="CH245">
        <v>0</v>
      </c>
      <c r="CI245">
        <v>0</v>
      </c>
      <c r="CJ245">
        <v>0</v>
      </c>
      <c r="CK245">
        <v>0</v>
      </c>
      <c r="CL245">
        <v>0</v>
      </c>
      <c r="CM245">
        <v>0</v>
      </c>
      <c r="CN245">
        <v>0</v>
      </c>
      <c r="CO245">
        <v>0</v>
      </c>
      <c r="CP245">
        <v>0</v>
      </c>
      <c r="CQ245">
        <v>0</v>
      </c>
      <c r="CR245">
        <v>0</v>
      </c>
      <c r="CS245">
        <v>0</v>
      </c>
      <c r="CT245">
        <v>0</v>
      </c>
      <c r="CU245">
        <v>0</v>
      </c>
      <c r="CV245">
        <v>0</v>
      </c>
      <c r="CW245">
        <v>0</v>
      </c>
      <c r="CX245">
        <v>0</v>
      </c>
      <c r="CY245">
        <v>0</v>
      </c>
      <c r="CZ245">
        <v>0</v>
      </c>
      <c r="DA245">
        <v>0</v>
      </c>
      <c r="DB245">
        <v>0</v>
      </c>
      <c r="DC245">
        <v>0</v>
      </c>
      <c r="DD245">
        <v>0</v>
      </c>
      <c r="DE245">
        <v>0</v>
      </c>
      <c r="DF245">
        <v>0</v>
      </c>
      <c r="DG245">
        <v>0</v>
      </c>
      <c r="DH245">
        <v>0</v>
      </c>
      <c r="DI245">
        <v>0</v>
      </c>
      <c r="DJ245">
        <v>0</v>
      </c>
      <c r="DK245">
        <v>0</v>
      </c>
      <c r="DL245">
        <v>0</v>
      </c>
      <c r="DM245">
        <v>6</v>
      </c>
      <c r="DN245">
        <v>6</v>
      </c>
      <c r="DO245">
        <v>6</v>
      </c>
      <c r="DP245">
        <v>6</v>
      </c>
      <c r="DQ245">
        <v>6</v>
      </c>
      <c r="DR245">
        <v>6</v>
      </c>
      <c r="DS245">
        <v>6</v>
      </c>
      <c r="DT245">
        <v>6</v>
      </c>
      <c r="DU245">
        <v>6</v>
      </c>
      <c r="DV245">
        <v>6</v>
      </c>
      <c r="DW245">
        <v>6</v>
      </c>
      <c r="DX245">
        <v>6</v>
      </c>
      <c r="DY245">
        <v>6</v>
      </c>
      <c r="DZ245">
        <v>6</v>
      </c>
      <c r="EA245">
        <v>6</v>
      </c>
      <c r="EB245">
        <v>6</v>
      </c>
      <c r="EC245">
        <v>6</v>
      </c>
      <c r="ED245">
        <v>6</v>
      </c>
      <c r="EE245">
        <v>6</v>
      </c>
      <c r="EF245">
        <v>7</v>
      </c>
      <c r="EG245">
        <v>7</v>
      </c>
      <c r="EH245">
        <v>7</v>
      </c>
      <c r="EI245">
        <v>7</v>
      </c>
      <c r="EJ245">
        <v>7</v>
      </c>
      <c r="EK245">
        <v>7</v>
      </c>
      <c r="EL245">
        <v>7</v>
      </c>
      <c r="EM245">
        <v>7</v>
      </c>
      <c r="EN245">
        <v>7</v>
      </c>
      <c r="EO245">
        <v>7</v>
      </c>
      <c r="EP245">
        <v>7</v>
      </c>
      <c r="EQ245">
        <v>7</v>
      </c>
      <c r="ER245">
        <v>7</v>
      </c>
      <c r="ES245">
        <v>7</v>
      </c>
      <c r="ET245">
        <v>7</v>
      </c>
      <c r="EU245">
        <v>7</v>
      </c>
      <c r="EV245">
        <v>7</v>
      </c>
      <c r="EW245">
        <v>7</v>
      </c>
      <c r="EX245">
        <v>7</v>
      </c>
      <c r="EY245">
        <v>7</v>
      </c>
      <c r="EZ245">
        <v>7</v>
      </c>
      <c r="FA245">
        <v>7</v>
      </c>
      <c r="FB245">
        <v>7</v>
      </c>
      <c r="FC245">
        <v>7</v>
      </c>
      <c r="FD245">
        <v>7</v>
      </c>
      <c r="FE245">
        <v>7</v>
      </c>
      <c r="FF245">
        <v>7</v>
      </c>
      <c r="FG245">
        <v>7</v>
      </c>
      <c r="FH245">
        <v>7</v>
      </c>
    </row>
    <row r="246" spans="1:164" x14ac:dyDescent="0.35">
      <c r="B246" t="s">
        <v>311</v>
      </c>
      <c r="C246">
        <v>-13.254307999999901</v>
      </c>
      <c r="D246">
        <v>34.301524999999998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0</v>
      </c>
      <c r="BU246">
        <v>0</v>
      </c>
      <c r="BV246">
        <v>0</v>
      </c>
      <c r="BW246">
        <v>0</v>
      </c>
      <c r="BX246">
        <v>0</v>
      </c>
      <c r="BY246">
        <v>0</v>
      </c>
      <c r="BZ246">
        <v>0</v>
      </c>
      <c r="CA246">
        <v>0</v>
      </c>
      <c r="CB246">
        <v>0</v>
      </c>
      <c r="CC246">
        <v>0</v>
      </c>
      <c r="CD246">
        <v>0</v>
      </c>
      <c r="CE246">
        <v>0</v>
      </c>
      <c r="CF246">
        <v>0</v>
      </c>
      <c r="CG246">
        <v>0</v>
      </c>
      <c r="CH246">
        <v>0</v>
      </c>
      <c r="CI246">
        <v>0</v>
      </c>
      <c r="CJ246">
        <v>0</v>
      </c>
      <c r="CK246">
        <v>0</v>
      </c>
      <c r="CL246">
        <v>0</v>
      </c>
      <c r="CM246">
        <v>3</v>
      </c>
      <c r="CN246">
        <v>3</v>
      </c>
      <c r="CO246">
        <v>3</v>
      </c>
      <c r="CP246">
        <v>3</v>
      </c>
      <c r="CQ246">
        <v>3</v>
      </c>
      <c r="CR246">
        <v>3</v>
      </c>
      <c r="CS246">
        <v>3</v>
      </c>
      <c r="CT246">
        <v>4</v>
      </c>
      <c r="CU246">
        <v>4</v>
      </c>
      <c r="CV246">
        <v>4</v>
      </c>
      <c r="CW246">
        <v>4</v>
      </c>
      <c r="CX246">
        <v>5</v>
      </c>
      <c r="CY246">
        <v>7</v>
      </c>
      <c r="CZ246">
        <v>7</v>
      </c>
      <c r="DA246">
        <v>9</v>
      </c>
      <c r="DB246">
        <v>9</v>
      </c>
      <c r="DC246">
        <v>9</v>
      </c>
      <c r="DD246">
        <v>9</v>
      </c>
      <c r="DE246">
        <v>9</v>
      </c>
      <c r="DF246">
        <v>9</v>
      </c>
      <c r="DG246">
        <v>14</v>
      </c>
      <c r="DH246">
        <v>14</v>
      </c>
      <c r="DI246">
        <v>14</v>
      </c>
      <c r="DJ246">
        <v>14</v>
      </c>
      <c r="DK246">
        <v>24</v>
      </c>
      <c r="DL246">
        <v>24</v>
      </c>
      <c r="DM246">
        <v>24</v>
      </c>
      <c r="DN246">
        <v>24</v>
      </c>
      <c r="DO246">
        <v>24</v>
      </c>
      <c r="DP246">
        <v>24</v>
      </c>
      <c r="DQ246">
        <v>27</v>
      </c>
      <c r="DR246">
        <v>27</v>
      </c>
      <c r="DS246">
        <v>27</v>
      </c>
      <c r="DT246">
        <v>27</v>
      </c>
      <c r="DU246">
        <v>27</v>
      </c>
      <c r="DV246">
        <v>28</v>
      </c>
      <c r="DW246">
        <v>28</v>
      </c>
      <c r="DX246">
        <v>33</v>
      </c>
      <c r="DY246">
        <v>33</v>
      </c>
      <c r="DZ246">
        <v>37</v>
      </c>
      <c r="EA246">
        <v>37</v>
      </c>
      <c r="EB246">
        <v>37</v>
      </c>
      <c r="EC246">
        <v>42</v>
      </c>
      <c r="ED246">
        <v>42</v>
      </c>
      <c r="EE246">
        <v>42</v>
      </c>
      <c r="EF246">
        <v>42</v>
      </c>
      <c r="EG246">
        <v>42</v>
      </c>
      <c r="EH246">
        <v>51</v>
      </c>
      <c r="EI246">
        <v>51</v>
      </c>
      <c r="EJ246">
        <v>55</v>
      </c>
      <c r="EK246">
        <v>55</v>
      </c>
      <c r="EL246">
        <v>55</v>
      </c>
      <c r="EM246">
        <v>55</v>
      </c>
      <c r="EN246">
        <v>55</v>
      </c>
      <c r="EO246">
        <v>55</v>
      </c>
      <c r="EP246">
        <v>55</v>
      </c>
      <c r="EQ246">
        <v>65</v>
      </c>
      <c r="ER246">
        <v>66</v>
      </c>
      <c r="ES246">
        <v>69</v>
      </c>
      <c r="ET246">
        <v>69</v>
      </c>
      <c r="EU246">
        <v>73</v>
      </c>
      <c r="EV246">
        <v>73</v>
      </c>
      <c r="EW246">
        <v>74</v>
      </c>
      <c r="EX246">
        <v>91</v>
      </c>
      <c r="EY246">
        <v>91</v>
      </c>
      <c r="EZ246">
        <v>258</v>
      </c>
      <c r="FA246">
        <v>258</v>
      </c>
      <c r="FB246">
        <v>258</v>
      </c>
      <c r="FC246">
        <v>259</v>
      </c>
      <c r="FD246">
        <v>260</v>
      </c>
      <c r="FE246">
        <v>260</v>
      </c>
      <c r="FF246">
        <v>260</v>
      </c>
      <c r="FG246">
        <v>260</v>
      </c>
      <c r="FH246">
        <v>260</v>
      </c>
    </row>
    <row r="247" spans="1:164" x14ac:dyDescent="0.35">
      <c r="A247" t="s">
        <v>316</v>
      </c>
      <c r="B247" t="s">
        <v>188</v>
      </c>
      <c r="C247">
        <v>-51.796300000000002</v>
      </c>
      <c r="D247">
        <v>-59.523600000000002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0</v>
      </c>
      <c r="BV247">
        <v>0</v>
      </c>
      <c r="BW247">
        <v>0</v>
      </c>
      <c r="BX247">
        <v>0</v>
      </c>
      <c r="BY247">
        <v>0</v>
      </c>
      <c r="BZ247">
        <v>0</v>
      </c>
      <c r="CA247">
        <v>0</v>
      </c>
      <c r="CB247">
        <v>0</v>
      </c>
      <c r="CC247">
        <v>0</v>
      </c>
      <c r="CD247">
        <v>1</v>
      </c>
      <c r="CE247">
        <v>1</v>
      </c>
      <c r="CF247">
        <v>1</v>
      </c>
      <c r="CG247">
        <v>1</v>
      </c>
      <c r="CH247">
        <v>1</v>
      </c>
      <c r="CI247">
        <v>1</v>
      </c>
      <c r="CJ247">
        <v>1</v>
      </c>
      <c r="CK247">
        <v>1</v>
      </c>
      <c r="CL247">
        <v>1</v>
      </c>
      <c r="CM247">
        <v>1</v>
      </c>
      <c r="CN247">
        <v>3</v>
      </c>
      <c r="CO247">
        <v>3</v>
      </c>
      <c r="CP247">
        <v>3</v>
      </c>
      <c r="CQ247">
        <v>3</v>
      </c>
      <c r="CR247">
        <v>3</v>
      </c>
      <c r="CS247">
        <v>11</v>
      </c>
      <c r="CT247">
        <v>11</v>
      </c>
      <c r="CU247">
        <v>11</v>
      </c>
      <c r="CV247">
        <v>11</v>
      </c>
      <c r="CW247">
        <v>11</v>
      </c>
      <c r="CX247">
        <v>11</v>
      </c>
      <c r="CY247">
        <v>11</v>
      </c>
      <c r="CZ247">
        <v>11</v>
      </c>
      <c r="DA247">
        <v>13</v>
      </c>
      <c r="DB247">
        <v>13</v>
      </c>
      <c r="DC247">
        <v>13</v>
      </c>
      <c r="DD247">
        <v>13</v>
      </c>
      <c r="DE247">
        <v>13</v>
      </c>
      <c r="DF247">
        <v>13</v>
      </c>
      <c r="DG247">
        <v>13</v>
      </c>
      <c r="DH247">
        <v>13</v>
      </c>
      <c r="DI247">
        <v>13</v>
      </c>
      <c r="DJ247">
        <v>13</v>
      </c>
      <c r="DK247">
        <v>13</v>
      </c>
      <c r="DL247">
        <v>13</v>
      </c>
      <c r="DM247">
        <v>13</v>
      </c>
      <c r="DN247">
        <v>13</v>
      </c>
      <c r="DO247">
        <v>13</v>
      </c>
      <c r="DP247">
        <v>13</v>
      </c>
      <c r="DQ247">
        <v>13</v>
      </c>
      <c r="DR247">
        <v>13</v>
      </c>
      <c r="DS247">
        <v>13</v>
      </c>
      <c r="DT247">
        <v>13</v>
      </c>
      <c r="DU247">
        <v>13</v>
      </c>
      <c r="DV247">
        <v>13</v>
      </c>
      <c r="DW247">
        <v>13</v>
      </c>
      <c r="DX247">
        <v>13</v>
      </c>
      <c r="DY247">
        <v>13</v>
      </c>
      <c r="DZ247">
        <v>13</v>
      </c>
      <c r="EA247">
        <v>13</v>
      </c>
      <c r="EB247">
        <v>13</v>
      </c>
      <c r="EC247">
        <v>13</v>
      </c>
      <c r="ED247">
        <v>13</v>
      </c>
      <c r="EE247">
        <v>13</v>
      </c>
      <c r="EF247">
        <v>13</v>
      </c>
      <c r="EG247">
        <v>13</v>
      </c>
      <c r="EH247">
        <v>13</v>
      </c>
      <c r="EI247">
        <v>13</v>
      </c>
      <c r="EJ247">
        <v>13</v>
      </c>
      <c r="EK247">
        <v>13</v>
      </c>
      <c r="EL247">
        <v>13</v>
      </c>
      <c r="EM247">
        <v>13</v>
      </c>
      <c r="EN247">
        <v>13</v>
      </c>
      <c r="EO247">
        <v>13</v>
      </c>
      <c r="EP247">
        <v>13</v>
      </c>
      <c r="EQ247">
        <v>13</v>
      </c>
      <c r="ER247">
        <v>13</v>
      </c>
      <c r="ES247">
        <v>13</v>
      </c>
      <c r="ET247">
        <v>13</v>
      </c>
      <c r="EU247">
        <v>13</v>
      </c>
      <c r="EV247">
        <v>13</v>
      </c>
      <c r="EW247">
        <v>13</v>
      </c>
      <c r="EX247">
        <v>13</v>
      </c>
      <c r="EY247">
        <v>13</v>
      </c>
      <c r="EZ247">
        <v>13</v>
      </c>
      <c r="FA247">
        <v>13</v>
      </c>
      <c r="FB247">
        <v>13</v>
      </c>
      <c r="FC247">
        <v>13</v>
      </c>
      <c r="FD247">
        <v>13</v>
      </c>
      <c r="FE247">
        <v>13</v>
      </c>
      <c r="FF247">
        <v>13</v>
      </c>
      <c r="FG247">
        <v>13</v>
      </c>
      <c r="FH247">
        <v>13</v>
      </c>
    </row>
    <row r="248" spans="1:164" x14ac:dyDescent="0.35">
      <c r="A248" t="s">
        <v>312</v>
      </c>
      <c r="B248" t="s">
        <v>145</v>
      </c>
      <c r="C248">
        <v>46.885199999999998</v>
      </c>
      <c r="D248">
        <v>-56.315899999999999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0</v>
      </c>
      <c r="BU248">
        <v>0</v>
      </c>
      <c r="BV248">
        <v>0</v>
      </c>
      <c r="BW248">
        <v>0</v>
      </c>
      <c r="BX248">
        <v>0</v>
      </c>
      <c r="BY248">
        <v>0</v>
      </c>
      <c r="BZ248">
        <v>0</v>
      </c>
      <c r="CA248">
        <v>0</v>
      </c>
      <c r="CB248">
        <v>0</v>
      </c>
      <c r="CC248">
        <v>0</v>
      </c>
      <c r="CD248">
        <v>0</v>
      </c>
      <c r="CE248">
        <v>0</v>
      </c>
      <c r="CF248">
        <v>0</v>
      </c>
      <c r="CG248">
        <v>0</v>
      </c>
      <c r="CH248">
        <v>0</v>
      </c>
      <c r="CI248">
        <v>0</v>
      </c>
      <c r="CJ248">
        <v>0</v>
      </c>
      <c r="CK248">
        <v>0</v>
      </c>
      <c r="CL248">
        <v>0</v>
      </c>
      <c r="CM248">
        <v>0</v>
      </c>
      <c r="CN248">
        <v>0</v>
      </c>
      <c r="CO248">
        <v>0</v>
      </c>
      <c r="CP248">
        <v>0</v>
      </c>
      <c r="CQ248">
        <v>0</v>
      </c>
      <c r="CR248">
        <v>0</v>
      </c>
      <c r="CS248">
        <v>0</v>
      </c>
      <c r="CT248">
        <v>0</v>
      </c>
      <c r="CU248">
        <v>0</v>
      </c>
      <c r="CV248">
        <v>0</v>
      </c>
      <c r="CW248">
        <v>0</v>
      </c>
      <c r="CX248">
        <v>0</v>
      </c>
      <c r="CY248">
        <v>0</v>
      </c>
      <c r="CZ248">
        <v>0</v>
      </c>
      <c r="DA248">
        <v>0</v>
      </c>
      <c r="DB248">
        <v>0</v>
      </c>
      <c r="DC248">
        <v>0</v>
      </c>
      <c r="DD248">
        <v>0</v>
      </c>
      <c r="DE248">
        <v>0</v>
      </c>
      <c r="DF248">
        <v>0</v>
      </c>
      <c r="DG248">
        <v>0</v>
      </c>
      <c r="DH248">
        <v>0</v>
      </c>
      <c r="DI248">
        <v>0</v>
      </c>
      <c r="DJ248">
        <v>0</v>
      </c>
      <c r="DK248">
        <v>1</v>
      </c>
      <c r="DL248">
        <v>1</v>
      </c>
      <c r="DM248">
        <v>1</v>
      </c>
      <c r="DN248">
        <v>1</v>
      </c>
      <c r="DO248">
        <v>1</v>
      </c>
      <c r="DP248">
        <v>1</v>
      </c>
      <c r="DQ248">
        <v>1</v>
      </c>
      <c r="DR248">
        <v>1</v>
      </c>
      <c r="DS248">
        <v>1</v>
      </c>
      <c r="DT248">
        <v>1</v>
      </c>
      <c r="DU248">
        <v>1</v>
      </c>
      <c r="DV248">
        <v>1</v>
      </c>
      <c r="DW248">
        <v>1</v>
      </c>
      <c r="DX248">
        <v>1</v>
      </c>
      <c r="DY248">
        <v>1</v>
      </c>
      <c r="DZ248">
        <v>1</v>
      </c>
      <c r="EA248">
        <v>1</v>
      </c>
      <c r="EB248">
        <v>1</v>
      </c>
      <c r="EC248">
        <v>1</v>
      </c>
      <c r="ED248">
        <v>1</v>
      </c>
      <c r="EE248">
        <v>1</v>
      </c>
      <c r="EF248">
        <v>1</v>
      </c>
      <c r="EG248">
        <v>1</v>
      </c>
      <c r="EH248">
        <v>1</v>
      </c>
      <c r="EI248">
        <v>1</v>
      </c>
      <c r="EJ248">
        <v>1</v>
      </c>
      <c r="EK248">
        <v>1</v>
      </c>
      <c r="EL248">
        <v>1</v>
      </c>
      <c r="EM248">
        <v>1</v>
      </c>
      <c r="EN248">
        <v>1</v>
      </c>
      <c r="EO248">
        <v>1</v>
      </c>
      <c r="EP248">
        <v>1</v>
      </c>
      <c r="EQ248">
        <v>1</v>
      </c>
      <c r="ER248">
        <v>1</v>
      </c>
      <c r="ES248">
        <v>1</v>
      </c>
      <c r="ET248">
        <v>1</v>
      </c>
      <c r="EU248">
        <v>1</v>
      </c>
      <c r="EV248">
        <v>1</v>
      </c>
      <c r="EW248">
        <v>1</v>
      </c>
      <c r="EX248">
        <v>1</v>
      </c>
      <c r="EY248">
        <v>1</v>
      </c>
      <c r="EZ248">
        <v>1</v>
      </c>
      <c r="FA248">
        <v>1</v>
      </c>
      <c r="FB248">
        <v>1</v>
      </c>
      <c r="FC248">
        <v>1</v>
      </c>
      <c r="FD248">
        <v>1</v>
      </c>
      <c r="FE248">
        <v>1</v>
      </c>
      <c r="FF248">
        <v>1</v>
      </c>
      <c r="FG248">
        <v>1</v>
      </c>
      <c r="FH248">
        <v>1</v>
      </c>
    </row>
    <row r="249" spans="1:164" x14ac:dyDescent="0.35">
      <c r="B249" t="s">
        <v>313</v>
      </c>
      <c r="C249">
        <v>6.8769999999999998</v>
      </c>
      <c r="D249">
        <v>31.306999999999999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0</v>
      </c>
      <c r="BR249">
        <v>0</v>
      </c>
      <c r="BS249">
        <v>0</v>
      </c>
      <c r="BT249">
        <v>0</v>
      </c>
      <c r="BU249">
        <v>0</v>
      </c>
      <c r="BV249">
        <v>0</v>
      </c>
      <c r="BW249">
        <v>0</v>
      </c>
      <c r="BX249">
        <v>0</v>
      </c>
      <c r="BY249">
        <v>0</v>
      </c>
      <c r="BZ249">
        <v>0</v>
      </c>
      <c r="CA249">
        <v>0</v>
      </c>
      <c r="CB249">
        <v>0</v>
      </c>
      <c r="CC249">
        <v>0</v>
      </c>
      <c r="CD249">
        <v>0</v>
      </c>
      <c r="CE249">
        <v>0</v>
      </c>
      <c r="CF249">
        <v>0</v>
      </c>
      <c r="CG249">
        <v>0</v>
      </c>
      <c r="CH249">
        <v>0</v>
      </c>
      <c r="CI249">
        <v>0</v>
      </c>
      <c r="CJ249">
        <v>0</v>
      </c>
      <c r="CK249">
        <v>0</v>
      </c>
      <c r="CL249">
        <v>0</v>
      </c>
      <c r="CM249">
        <v>0</v>
      </c>
      <c r="CN249">
        <v>0</v>
      </c>
      <c r="CO249">
        <v>0</v>
      </c>
      <c r="CP249">
        <v>0</v>
      </c>
      <c r="CQ249">
        <v>0</v>
      </c>
      <c r="CR249">
        <v>0</v>
      </c>
      <c r="CS249">
        <v>0</v>
      </c>
      <c r="CT249">
        <v>0</v>
      </c>
      <c r="CU249">
        <v>0</v>
      </c>
      <c r="CV249">
        <v>0</v>
      </c>
      <c r="CW249">
        <v>0</v>
      </c>
      <c r="CX249">
        <v>0</v>
      </c>
      <c r="CY249">
        <v>0</v>
      </c>
      <c r="CZ249">
        <v>0</v>
      </c>
      <c r="DA249">
        <v>0</v>
      </c>
      <c r="DB249">
        <v>0</v>
      </c>
      <c r="DC249">
        <v>0</v>
      </c>
      <c r="DD249">
        <v>0</v>
      </c>
      <c r="DE249">
        <v>0</v>
      </c>
      <c r="DF249">
        <v>0</v>
      </c>
      <c r="DG249">
        <v>0</v>
      </c>
      <c r="DH249">
        <v>2</v>
      </c>
      <c r="DI249">
        <v>2</v>
      </c>
      <c r="DJ249">
        <v>2</v>
      </c>
      <c r="DK249">
        <v>2</v>
      </c>
      <c r="DL249">
        <v>2</v>
      </c>
      <c r="DM249">
        <v>2</v>
      </c>
      <c r="DN249">
        <v>3</v>
      </c>
      <c r="DO249">
        <v>4</v>
      </c>
      <c r="DP249">
        <v>4</v>
      </c>
      <c r="DQ249">
        <v>4</v>
      </c>
      <c r="DR249">
        <v>4</v>
      </c>
      <c r="DS249">
        <v>4</v>
      </c>
      <c r="DT249">
        <v>4</v>
      </c>
      <c r="DU249">
        <v>4</v>
      </c>
      <c r="DV249">
        <v>6</v>
      </c>
      <c r="DW249">
        <v>6</v>
      </c>
      <c r="DX249">
        <v>6</v>
      </c>
      <c r="DY249">
        <v>6</v>
      </c>
      <c r="DZ249">
        <v>6</v>
      </c>
      <c r="EA249">
        <v>6</v>
      </c>
      <c r="EB249">
        <v>6</v>
      </c>
      <c r="EC249">
        <v>6</v>
      </c>
      <c r="ED249">
        <v>6</v>
      </c>
      <c r="EE249">
        <v>6</v>
      </c>
      <c r="EF249">
        <v>6</v>
      </c>
      <c r="EG249">
        <v>6</v>
      </c>
      <c r="EH249">
        <v>6</v>
      </c>
      <c r="EI249">
        <v>6</v>
      </c>
      <c r="EJ249">
        <v>6</v>
      </c>
      <c r="EK249">
        <v>6</v>
      </c>
      <c r="EL249">
        <v>6</v>
      </c>
      <c r="EM249">
        <v>15</v>
      </c>
      <c r="EN249">
        <v>15</v>
      </c>
      <c r="EO249">
        <v>15</v>
      </c>
      <c r="EP249">
        <v>48</v>
      </c>
      <c r="EQ249">
        <v>48</v>
      </c>
      <c r="ER249">
        <v>49</v>
      </c>
      <c r="ES249">
        <v>49</v>
      </c>
      <c r="ET249">
        <v>49</v>
      </c>
      <c r="EU249">
        <v>58</v>
      </c>
      <c r="EV249">
        <v>89</v>
      </c>
      <c r="EW249">
        <v>117</v>
      </c>
      <c r="EX249">
        <v>122</v>
      </c>
      <c r="EY249">
        <v>122</v>
      </c>
      <c r="EZ249">
        <v>169</v>
      </c>
      <c r="FA249">
        <v>190</v>
      </c>
      <c r="FB249">
        <v>217</v>
      </c>
      <c r="FC249">
        <v>224</v>
      </c>
      <c r="FD249">
        <v>224</v>
      </c>
      <c r="FE249">
        <v>224</v>
      </c>
      <c r="FF249">
        <v>224</v>
      </c>
      <c r="FG249">
        <v>246</v>
      </c>
      <c r="FH249">
        <v>246</v>
      </c>
    </row>
    <row r="250" spans="1:164" x14ac:dyDescent="0.35">
      <c r="B250" t="s">
        <v>314</v>
      </c>
      <c r="C250">
        <v>24.215499999999999</v>
      </c>
      <c r="D250">
        <v>-12.8858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0</v>
      </c>
      <c r="BS250">
        <v>0</v>
      </c>
      <c r="BT250">
        <v>0</v>
      </c>
      <c r="BU250">
        <v>0</v>
      </c>
      <c r="BV250">
        <v>0</v>
      </c>
      <c r="BW250">
        <v>0</v>
      </c>
      <c r="BX250">
        <v>0</v>
      </c>
      <c r="BY250">
        <v>0</v>
      </c>
      <c r="BZ250">
        <v>0</v>
      </c>
      <c r="CA250">
        <v>0</v>
      </c>
      <c r="CB250">
        <v>0</v>
      </c>
      <c r="CC250">
        <v>0</v>
      </c>
      <c r="CD250">
        <v>0</v>
      </c>
      <c r="CE250">
        <v>0</v>
      </c>
      <c r="CF250">
        <v>0</v>
      </c>
      <c r="CG250">
        <v>0</v>
      </c>
      <c r="CH250">
        <v>0</v>
      </c>
      <c r="CI250">
        <v>0</v>
      </c>
      <c r="CJ250">
        <v>0</v>
      </c>
      <c r="CK250">
        <v>0</v>
      </c>
      <c r="CL250">
        <v>0</v>
      </c>
      <c r="CM250">
        <v>0</v>
      </c>
      <c r="CN250">
        <v>0</v>
      </c>
      <c r="CO250">
        <v>0</v>
      </c>
      <c r="CP250">
        <v>0</v>
      </c>
      <c r="CQ250">
        <v>0</v>
      </c>
      <c r="CR250">
        <v>0</v>
      </c>
      <c r="CS250">
        <v>5</v>
      </c>
      <c r="CT250">
        <v>5</v>
      </c>
      <c r="CU250">
        <v>5</v>
      </c>
      <c r="CV250">
        <v>5</v>
      </c>
      <c r="CW250">
        <v>5</v>
      </c>
      <c r="CX250">
        <v>5</v>
      </c>
      <c r="CY250">
        <v>5</v>
      </c>
      <c r="CZ250">
        <v>5</v>
      </c>
      <c r="DA250">
        <v>5</v>
      </c>
      <c r="DB250">
        <v>5</v>
      </c>
      <c r="DC250">
        <v>5</v>
      </c>
      <c r="DD250">
        <v>5</v>
      </c>
      <c r="DE250">
        <v>5</v>
      </c>
      <c r="DF250">
        <v>5</v>
      </c>
      <c r="DG250">
        <v>5</v>
      </c>
      <c r="DH250">
        <v>5</v>
      </c>
      <c r="DI250">
        <v>5</v>
      </c>
      <c r="DJ250">
        <v>5</v>
      </c>
      <c r="DK250">
        <v>6</v>
      </c>
      <c r="DL250">
        <v>6</v>
      </c>
      <c r="DM250">
        <v>6</v>
      </c>
      <c r="DN250">
        <v>6</v>
      </c>
      <c r="DO250">
        <v>6</v>
      </c>
      <c r="DP250">
        <v>6</v>
      </c>
      <c r="DQ250">
        <v>6</v>
      </c>
      <c r="DR250">
        <v>6</v>
      </c>
      <c r="DS250">
        <v>6</v>
      </c>
      <c r="DT250">
        <v>6</v>
      </c>
      <c r="DU250">
        <v>6</v>
      </c>
      <c r="DV250">
        <v>6</v>
      </c>
      <c r="DW250">
        <v>6</v>
      </c>
      <c r="DX250">
        <v>6</v>
      </c>
      <c r="DY250">
        <v>6</v>
      </c>
      <c r="DZ250">
        <v>6</v>
      </c>
      <c r="EA250">
        <v>6</v>
      </c>
      <c r="EB250">
        <v>6</v>
      </c>
      <c r="EC250">
        <v>6</v>
      </c>
      <c r="ED250">
        <v>6</v>
      </c>
      <c r="EE250">
        <v>6</v>
      </c>
      <c r="EF250">
        <v>6</v>
      </c>
      <c r="EG250">
        <v>6</v>
      </c>
      <c r="EH250">
        <v>6</v>
      </c>
      <c r="EI250">
        <v>6</v>
      </c>
      <c r="EJ250">
        <v>6</v>
      </c>
      <c r="EK250">
        <v>6</v>
      </c>
      <c r="EL250">
        <v>6</v>
      </c>
      <c r="EM250">
        <v>6</v>
      </c>
      <c r="EN250">
        <v>6</v>
      </c>
      <c r="EO250">
        <v>6</v>
      </c>
      <c r="EP250">
        <v>6</v>
      </c>
      <c r="EQ250">
        <v>6</v>
      </c>
      <c r="ER250">
        <v>8</v>
      </c>
      <c r="ES250">
        <v>8</v>
      </c>
      <c r="ET250">
        <v>8</v>
      </c>
      <c r="EU250">
        <v>8</v>
      </c>
      <c r="EV250">
        <v>8</v>
      </c>
      <c r="EW250">
        <v>8</v>
      </c>
      <c r="EX250">
        <v>8</v>
      </c>
      <c r="EY250">
        <v>8</v>
      </c>
      <c r="EZ250">
        <v>8</v>
      </c>
      <c r="FA250">
        <v>8</v>
      </c>
      <c r="FB250">
        <v>8</v>
      </c>
      <c r="FC250">
        <v>8</v>
      </c>
      <c r="FD250">
        <v>8</v>
      </c>
      <c r="FE250">
        <v>8</v>
      </c>
      <c r="FF250">
        <v>8</v>
      </c>
      <c r="FG250">
        <v>8</v>
      </c>
      <c r="FH250">
        <v>8</v>
      </c>
    </row>
    <row r="251" spans="1:164" x14ac:dyDescent="0.35">
      <c r="B251" t="s">
        <v>315</v>
      </c>
      <c r="C251">
        <v>0.18636</v>
      </c>
      <c r="D251">
        <v>6.6130810000000002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0</v>
      </c>
      <c r="BV251">
        <v>0</v>
      </c>
      <c r="BW251">
        <v>0</v>
      </c>
      <c r="BX251">
        <v>0</v>
      </c>
      <c r="BY251">
        <v>0</v>
      </c>
      <c r="BZ251">
        <v>0</v>
      </c>
      <c r="CA251">
        <v>0</v>
      </c>
      <c r="CB251">
        <v>0</v>
      </c>
      <c r="CC251">
        <v>0</v>
      </c>
      <c r="CD251">
        <v>0</v>
      </c>
      <c r="CE251">
        <v>0</v>
      </c>
      <c r="CF251">
        <v>0</v>
      </c>
      <c r="CG251">
        <v>0</v>
      </c>
      <c r="CH251">
        <v>0</v>
      </c>
      <c r="CI251">
        <v>0</v>
      </c>
      <c r="CJ251">
        <v>0</v>
      </c>
      <c r="CK251">
        <v>0</v>
      </c>
      <c r="CL251">
        <v>0</v>
      </c>
      <c r="CM251">
        <v>0</v>
      </c>
      <c r="CN251">
        <v>0</v>
      </c>
      <c r="CO251">
        <v>0</v>
      </c>
      <c r="CP251">
        <v>0</v>
      </c>
      <c r="CQ251">
        <v>0</v>
      </c>
      <c r="CR251">
        <v>0</v>
      </c>
      <c r="CS251">
        <v>0</v>
      </c>
      <c r="CT251">
        <v>0</v>
      </c>
      <c r="CU251">
        <v>0</v>
      </c>
      <c r="CV251">
        <v>0</v>
      </c>
      <c r="CW251">
        <v>0</v>
      </c>
      <c r="CX251">
        <v>4</v>
      </c>
      <c r="CY251">
        <v>4</v>
      </c>
      <c r="CZ251">
        <v>4</v>
      </c>
      <c r="DA251">
        <v>4</v>
      </c>
      <c r="DB251">
        <v>4</v>
      </c>
      <c r="DC251">
        <v>4</v>
      </c>
      <c r="DD251">
        <v>4</v>
      </c>
      <c r="DE251">
        <v>4</v>
      </c>
      <c r="DF251">
        <v>4</v>
      </c>
      <c r="DG251">
        <v>4</v>
      </c>
      <c r="DH251">
        <v>4</v>
      </c>
      <c r="DI251">
        <v>4</v>
      </c>
      <c r="DJ251">
        <v>4</v>
      </c>
      <c r="DK251">
        <v>4</v>
      </c>
      <c r="DL251">
        <v>4</v>
      </c>
      <c r="DM251">
        <v>4</v>
      </c>
      <c r="DN251">
        <v>4</v>
      </c>
      <c r="DO251">
        <v>4</v>
      </c>
      <c r="DP251">
        <v>4</v>
      </c>
      <c r="DQ251">
        <v>4</v>
      </c>
      <c r="DR251">
        <v>4</v>
      </c>
      <c r="DS251">
        <v>4</v>
      </c>
      <c r="DT251">
        <v>4</v>
      </c>
      <c r="DU251">
        <v>4</v>
      </c>
      <c r="DV251">
        <v>4</v>
      </c>
      <c r="DW251">
        <v>4</v>
      </c>
      <c r="DX251">
        <v>4</v>
      </c>
      <c r="DY251">
        <v>4</v>
      </c>
      <c r="DZ251">
        <v>68</v>
      </c>
      <c r="EA251">
        <v>68</v>
      </c>
      <c r="EB251">
        <v>68</v>
      </c>
      <c r="EC251">
        <v>68</v>
      </c>
      <c r="ED251">
        <v>68</v>
      </c>
      <c r="EE251">
        <v>68</v>
      </c>
      <c r="EF251">
        <v>68</v>
      </c>
      <c r="EG251">
        <v>68</v>
      </c>
      <c r="EH251">
        <v>68</v>
      </c>
      <c r="EI251">
        <v>68</v>
      </c>
      <c r="EJ251">
        <v>68</v>
      </c>
      <c r="EK251">
        <v>68</v>
      </c>
      <c r="EL251">
        <v>68</v>
      </c>
      <c r="EM251">
        <v>68</v>
      </c>
      <c r="EN251">
        <v>76</v>
      </c>
      <c r="EO251">
        <v>135</v>
      </c>
      <c r="EP251">
        <v>146</v>
      </c>
      <c r="EQ251">
        <v>156</v>
      </c>
      <c r="ER251">
        <v>176</v>
      </c>
      <c r="ES251">
        <v>177</v>
      </c>
      <c r="ET251">
        <v>177</v>
      </c>
      <c r="EU251">
        <v>182</v>
      </c>
      <c r="EV251">
        <v>188</v>
      </c>
      <c r="EW251">
        <v>191</v>
      </c>
      <c r="EX251">
        <v>199</v>
      </c>
      <c r="EY251">
        <v>203</v>
      </c>
      <c r="EZ251">
        <v>203</v>
      </c>
      <c r="FA251">
        <v>203</v>
      </c>
      <c r="FB251">
        <v>208</v>
      </c>
      <c r="FC251">
        <v>211</v>
      </c>
      <c r="FD251">
        <v>214</v>
      </c>
      <c r="FE251">
        <v>219</v>
      </c>
      <c r="FF251">
        <v>219</v>
      </c>
      <c r="FG251">
        <v>219</v>
      </c>
      <c r="FH251">
        <v>235</v>
      </c>
    </row>
    <row r="252" spans="1:164" x14ac:dyDescent="0.35">
      <c r="B252" t="s">
        <v>317</v>
      </c>
      <c r="C252">
        <v>15.5527269999999</v>
      </c>
      <c r="D252">
        <v>48.516387999999999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0</v>
      </c>
      <c r="BV252">
        <v>0</v>
      </c>
      <c r="BW252">
        <v>0</v>
      </c>
      <c r="BX252">
        <v>0</v>
      </c>
      <c r="BY252">
        <v>0</v>
      </c>
      <c r="BZ252">
        <v>0</v>
      </c>
      <c r="CA252">
        <v>0</v>
      </c>
      <c r="CB252">
        <v>0</v>
      </c>
      <c r="CC252">
        <v>0</v>
      </c>
      <c r="CD252">
        <v>0</v>
      </c>
      <c r="CE252">
        <v>0</v>
      </c>
      <c r="CF252">
        <v>0</v>
      </c>
      <c r="CG252">
        <v>0</v>
      </c>
      <c r="CH252">
        <v>0</v>
      </c>
      <c r="CI252">
        <v>0</v>
      </c>
      <c r="CJ252">
        <v>0</v>
      </c>
      <c r="CK252">
        <v>0</v>
      </c>
      <c r="CL252">
        <v>0</v>
      </c>
      <c r="CM252">
        <v>0</v>
      </c>
      <c r="CN252">
        <v>0</v>
      </c>
      <c r="CO252">
        <v>0</v>
      </c>
      <c r="CP252">
        <v>0</v>
      </c>
      <c r="CQ252">
        <v>0</v>
      </c>
      <c r="CR252">
        <v>0</v>
      </c>
      <c r="CS252">
        <v>0</v>
      </c>
      <c r="CT252">
        <v>1</v>
      </c>
      <c r="CU252">
        <v>1</v>
      </c>
      <c r="CV252">
        <v>1</v>
      </c>
      <c r="CW252">
        <v>1</v>
      </c>
      <c r="CX252">
        <v>1</v>
      </c>
      <c r="CY252">
        <v>1</v>
      </c>
      <c r="CZ252">
        <v>1</v>
      </c>
      <c r="DA252">
        <v>1</v>
      </c>
      <c r="DB252">
        <v>1</v>
      </c>
      <c r="DC252">
        <v>1</v>
      </c>
      <c r="DD252">
        <v>1</v>
      </c>
      <c r="DE252">
        <v>1</v>
      </c>
      <c r="DF252">
        <v>1</v>
      </c>
      <c r="DG252">
        <v>1</v>
      </c>
      <c r="DH252">
        <v>1</v>
      </c>
      <c r="DI252">
        <v>1</v>
      </c>
      <c r="DJ252">
        <v>1</v>
      </c>
      <c r="DK252">
        <v>1</v>
      </c>
      <c r="DL252">
        <v>1</v>
      </c>
      <c r="DM252">
        <v>1</v>
      </c>
      <c r="DN252">
        <v>1</v>
      </c>
      <c r="DO252">
        <v>1</v>
      </c>
      <c r="DP252">
        <v>1</v>
      </c>
      <c r="DQ252">
        <v>1</v>
      </c>
      <c r="DR252">
        <v>1</v>
      </c>
      <c r="DS252">
        <v>5</v>
      </c>
      <c r="DT252">
        <v>5</v>
      </c>
      <c r="DU252">
        <v>5</v>
      </c>
      <c r="DV252">
        <v>11</v>
      </c>
      <c r="DW252">
        <v>11</v>
      </c>
      <c r="DX252">
        <v>10</v>
      </c>
      <c r="DY252">
        <v>10</v>
      </c>
      <c r="DZ252">
        <v>10</v>
      </c>
      <c r="EA252">
        <v>10</v>
      </c>
      <c r="EB252">
        <v>11</v>
      </c>
      <c r="EC252">
        <v>11</v>
      </c>
      <c r="ED252">
        <v>13</v>
      </c>
      <c r="EE252">
        <v>14</v>
      </c>
      <c r="EF252">
        <v>14</v>
      </c>
      <c r="EG252">
        <v>15</v>
      </c>
      <c r="EH252">
        <v>17</v>
      </c>
      <c r="EI252">
        <v>17</v>
      </c>
      <c r="EJ252">
        <v>23</v>
      </c>
      <c r="EK252">
        <v>23</v>
      </c>
      <c r="EL252">
        <v>23</v>
      </c>
      <c r="EM252">
        <v>23</v>
      </c>
      <c r="EN252">
        <v>23</v>
      </c>
      <c r="EO252">
        <v>23</v>
      </c>
      <c r="EP252">
        <v>23</v>
      </c>
      <c r="EQ252">
        <v>28</v>
      </c>
      <c r="ER252">
        <v>39</v>
      </c>
      <c r="ES252">
        <v>53</v>
      </c>
      <c r="ET252">
        <v>79</v>
      </c>
      <c r="EU252">
        <v>91</v>
      </c>
      <c r="EV252">
        <v>271</v>
      </c>
      <c r="EW252">
        <v>273</v>
      </c>
      <c r="EX252">
        <v>288</v>
      </c>
      <c r="EY252">
        <v>328</v>
      </c>
      <c r="EZ252">
        <v>347</v>
      </c>
      <c r="FA252">
        <v>350</v>
      </c>
      <c r="FB252">
        <v>356</v>
      </c>
      <c r="FC252">
        <v>379</v>
      </c>
      <c r="FD252">
        <v>386</v>
      </c>
      <c r="FE252">
        <v>402</v>
      </c>
      <c r="FF252">
        <v>417</v>
      </c>
      <c r="FG252">
        <v>430</v>
      </c>
      <c r="FH252">
        <v>432</v>
      </c>
    </row>
    <row r="253" spans="1:164" x14ac:dyDescent="0.35">
      <c r="B253" t="s">
        <v>336</v>
      </c>
      <c r="C253">
        <v>-11.6455</v>
      </c>
      <c r="D253">
        <v>43.333300000000001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0</v>
      </c>
      <c r="BT253">
        <v>0</v>
      </c>
      <c r="BU253">
        <v>0</v>
      </c>
      <c r="BV253">
        <v>0</v>
      </c>
      <c r="BW253">
        <v>0</v>
      </c>
      <c r="BX253">
        <v>0</v>
      </c>
      <c r="BY253">
        <v>0</v>
      </c>
      <c r="BZ253">
        <v>0</v>
      </c>
      <c r="CA253">
        <v>0</v>
      </c>
      <c r="CB253">
        <v>0</v>
      </c>
      <c r="CC253">
        <v>0</v>
      </c>
      <c r="CD253">
        <v>0</v>
      </c>
      <c r="CE253">
        <v>0</v>
      </c>
      <c r="CF253">
        <v>0</v>
      </c>
      <c r="CG253">
        <v>0</v>
      </c>
      <c r="CH253">
        <v>0</v>
      </c>
      <c r="CI253">
        <v>0</v>
      </c>
      <c r="CJ253">
        <v>0</v>
      </c>
      <c r="CK253">
        <v>0</v>
      </c>
      <c r="CL253">
        <v>0</v>
      </c>
      <c r="CM253">
        <v>0</v>
      </c>
      <c r="CN253">
        <v>0</v>
      </c>
      <c r="CO253">
        <v>0</v>
      </c>
      <c r="CP253">
        <v>0</v>
      </c>
      <c r="CQ253">
        <v>0</v>
      </c>
      <c r="CR253">
        <v>0</v>
      </c>
      <c r="CS253">
        <v>0</v>
      </c>
      <c r="CT253">
        <v>0</v>
      </c>
      <c r="CU253">
        <v>0</v>
      </c>
      <c r="CV253">
        <v>0</v>
      </c>
      <c r="CW253">
        <v>0</v>
      </c>
      <c r="CX253">
        <v>0</v>
      </c>
      <c r="CY253">
        <v>0</v>
      </c>
      <c r="CZ253">
        <v>0</v>
      </c>
      <c r="DA253">
        <v>0</v>
      </c>
      <c r="DB253">
        <v>0</v>
      </c>
      <c r="DC253">
        <v>0</v>
      </c>
      <c r="DD253">
        <v>0</v>
      </c>
      <c r="DE253">
        <v>0</v>
      </c>
      <c r="DF253">
        <v>0</v>
      </c>
      <c r="DG253">
        <v>0</v>
      </c>
      <c r="DH253">
        <v>0</v>
      </c>
      <c r="DI253">
        <v>0</v>
      </c>
      <c r="DJ253">
        <v>0</v>
      </c>
      <c r="DK253">
        <v>0</v>
      </c>
      <c r="DL253">
        <v>0</v>
      </c>
      <c r="DM253">
        <v>0</v>
      </c>
      <c r="DN253">
        <v>3</v>
      </c>
      <c r="DO253">
        <v>3</v>
      </c>
      <c r="DP253">
        <v>3</v>
      </c>
      <c r="DQ253">
        <v>3</v>
      </c>
      <c r="DR253">
        <v>3</v>
      </c>
      <c r="DS253">
        <v>3</v>
      </c>
      <c r="DT253">
        <v>8</v>
      </c>
      <c r="DU253">
        <v>8</v>
      </c>
      <c r="DV253">
        <v>18</v>
      </c>
      <c r="DW253">
        <v>18</v>
      </c>
      <c r="DX253">
        <v>21</v>
      </c>
      <c r="DY253">
        <v>21</v>
      </c>
      <c r="DZ253">
        <v>21</v>
      </c>
      <c r="EA253">
        <v>24</v>
      </c>
      <c r="EB253">
        <v>24</v>
      </c>
      <c r="EC253">
        <v>24</v>
      </c>
      <c r="ED253">
        <v>26</v>
      </c>
      <c r="EE253">
        <v>26</v>
      </c>
      <c r="EF253">
        <v>26</v>
      </c>
      <c r="EG253">
        <v>27</v>
      </c>
      <c r="EH253">
        <v>27</v>
      </c>
      <c r="EI253">
        <v>55</v>
      </c>
      <c r="EJ253">
        <v>55</v>
      </c>
      <c r="EK253">
        <v>67</v>
      </c>
      <c r="EL253">
        <v>67</v>
      </c>
      <c r="EM253">
        <v>67</v>
      </c>
      <c r="EN253">
        <v>67</v>
      </c>
      <c r="EO253">
        <v>97</v>
      </c>
      <c r="EP253">
        <v>97</v>
      </c>
      <c r="EQ253">
        <v>97</v>
      </c>
      <c r="ER253">
        <v>114</v>
      </c>
      <c r="ES253">
        <v>114</v>
      </c>
      <c r="ET253">
        <v>114</v>
      </c>
      <c r="EU253">
        <v>127</v>
      </c>
      <c r="EV253">
        <v>127</v>
      </c>
      <c r="EW253">
        <v>129</v>
      </c>
      <c r="EX253">
        <v>129</v>
      </c>
      <c r="EY253">
        <v>159</v>
      </c>
      <c r="EZ253">
        <v>159</v>
      </c>
      <c r="FA253">
        <v>159</v>
      </c>
      <c r="FB253">
        <v>159</v>
      </c>
      <c r="FC253">
        <v>159</v>
      </c>
      <c r="FD253">
        <v>161</v>
      </c>
      <c r="FE253">
        <v>161</v>
      </c>
      <c r="FF253">
        <v>161</v>
      </c>
      <c r="FG253">
        <v>161</v>
      </c>
      <c r="FH253">
        <v>161</v>
      </c>
    </row>
    <row r="254" spans="1:164" x14ac:dyDescent="0.35">
      <c r="B254" t="s">
        <v>337</v>
      </c>
      <c r="C254">
        <v>38.861033999999997</v>
      </c>
      <c r="D254">
        <v>71.276093000000003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0</v>
      </c>
      <c r="BT254">
        <v>0</v>
      </c>
      <c r="BU254">
        <v>0</v>
      </c>
      <c r="BV254">
        <v>0</v>
      </c>
      <c r="BW254">
        <v>0</v>
      </c>
      <c r="BX254">
        <v>0</v>
      </c>
      <c r="BY254">
        <v>0</v>
      </c>
      <c r="BZ254">
        <v>0</v>
      </c>
      <c r="CA254">
        <v>0</v>
      </c>
      <c r="CB254">
        <v>0</v>
      </c>
      <c r="CC254">
        <v>0</v>
      </c>
      <c r="CD254">
        <v>0</v>
      </c>
      <c r="CE254">
        <v>0</v>
      </c>
      <c r="CF254">
        <v>0</v>
      </c>
      <c r="CG254">
        <v>0</v>
      </c>
      <c r="CH254">
        <v>0</v>
      </c>
      <c r="CI254">
        <v>0</v>
      </c>
      <c r="CJ254">
        <v>0</v>
      </c>
      <c r="CK254">
        <v>0</v>
      </c>
      <c r="CL254">
        <v>0</v>
      </c>
      <c r="CM254">
        <v>0</v>
      </c>
      <c r="CN254">
        <v>0</v>
      </c>
      <c r="CO254">
        <v>0</v>
      </c>
      <c r="CP254">
        <v>0</v>
      </c>
      <c r="CQ254">
        <v>0</v>
      </c>
      <c r="CR254">
        <v>0</v>
      </c>
      <c r="CS254">
        <v>0</v>
      </c>
      <c r="CT254">
        <v>0</v>
      </c>
      <c r="CU254">
        <v>0</v>
      </c>
      <c r="CV254">
        <v>0</v>
      </c>
      <c r="CW254">
        <v>0</v>
      </c>
      <c r="CX254">
        <v>0</v>
      </c>
      <c r="CY254">
        <v>0</v>
      </c>
      <c r="CZ254">
        <v>0</v>
      </c>
      <c r="DA254">
        <v>0</v>
      </c>
      <c r="DB254">
        <v>0</v>
      </c>
      <c r="DC254">
        <v>0</v>
      </c>
      <c r="DD254">
        <v>0</v>
      </c>
      <c r="DE254">
        <v>0</v>
      </c>
      <c r="DF254">
        <v>0</v>
      </c>
      <c r="DG254">
        <v>0</v>
      </c>
      <c r="DH254">
        <v>0</v>
      </c>
      <c r="DI254">
        <v>0</v>
      </c>
      <c r="DJ254">
        <v>0</v>
      </c>
      <c r="DK254">
        <v>0</v>
      </c>
      <c r="DL254">
        <v>0</v>
      </c>
      <c r="DM254">
        <v>0</v>
      </c>
      <c r="DN254">
        <v>0</v>
      </c>
      <c r="DO254">
        <v>0</v>
      </c>
      <c r="DP254">
        <v>0</v>
      </c>
      <c r="DQ254">
        <v>0</v>
      </c>
      <c r="DR254">
        <v>0</v>
      </c>
      <c r="DS254">
        <v>641</v>
      </c>
      <c r="DT254">
        <v>470</v>
      </c>
      <c r="DU254">
        <v>470</v>
      </c>
      <c r="DV254">
        <v>1089</v>
      </c>
      <c r="DW254">
        <v>1223</v>
      </c>
      <c r="DX254">
        <v>1301</v>
      </c>
      <c r="DY254">
        <v>1395</v>
      </c>
      <c r="DZ254">
        <v>1417</v>
      </c>
      <c r="EA254">
        <v>1575</v>
      </c>
      <c r="EB254">
        <v>1674</v>
      </c>
      <c r="EC254">
        <v>1769</v>
      </c>
      <c r="ED254">
        <v>1865</v>
      </c>
      <c r="EE254">
        <v>2004</v>
      </c>
      <c r="EF254">
        <v>2089</v>
      </c>
      <c r="EG254">
        <v>2217</v>
      </c>
      <c r="EH254">
        <v>2347</v>
      </c>
      <c r="EI254">
        <v>2401</v>
      </c>
      <c r="EJ254">
        <v>2491</v>
      </c>
      <c r="EK254">
        <v>2583</v>
      </c>
      <c r="EL254">
        <v>2673</v>
      </c>
      <c r="EM254">
        <v>2763</v>
      </c>
      <c r="EN254">
        <v>2815</v>
      </c>
      <c r="EO254">
        <v>2947</v>
      </c>
      <c r="EP254">
        <v>3062</v>
      </c>
      <c r="EQ254">
        <v>3158</v>
      </c>
      <c r="ER254">
        <v>3288</v>
      </c>
      <c r="ES254">
        <v>3409</v>
      </c>
      <c r="ET254">
        <v>3503</v>
      </c>
      <c r="EU254">
        <v>3624</v>
      </c>
      <c r="EV254">
        <v>3700</v>
      </c>
      <c r="EW254">
        <v>3762</v>
      </c>
      <c r="EX254">
        <v>3830</v>
      </c>
      <c r="EY254">
        <v>3894</v>
      </c>
      <c r="EZ254">
        <v>3995</v>
      </c>
      <c r="FA254">
        <v>4039</v>
      </c>
      <c r="FB254">
        <v>4109</v>
      </c>
      <c r="FC254">
        <v>4194</v>
      </c>
      <c r="FD254">
        <v>4267</v>
      </c>
      <c r="FE254">
        <v>4331</v>
      </c>
      <c r="FF254">
        <v>4391</v>
      </c>
      <c r="FG254">
        <v>4448</v>
      </c>
      <c r="FH254">
        <v>4506</v>
      </c>
    </row>
    <row r="255" spans="1:164" x14ac:dyDescent="0.35">
      <c r="B255" t="s">
        <v>341</v>
      </c>
      <c r="C255">
        <v>-29.609988000000001</v>
      </c>
      <c r="D255">
        <v>28.233608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0</v>
      </c>
      <c r="BT255">
        <v>0</v>
      </c>
      <c r="BU255">
        <v>0</v>
      </c>
      <c r="BV255">
        <v>0</v>
      </c>
      <c r="BW255">
        <v>0</v>
      </c>
      <c r="BX255">
        <v>0</v>
      </c>
      <c r="BY255">
        <v>0</v>
      </c>
      <c r="BZ255">
        <v>0</v>
      </c>
      <c r="CA255">
        <v>0</v>
      </c>
      <c r="CB255">
        <v>0</v>
      </c>
      <c r="CC255">
        <v>0</v>
      </c>
      <c r="CD255">
        <v>0</v>
      </c>
      <c r="CE255">
        <v>0</v>
      </c>
      <c r="CF255">
        <v>0</v>
      </c>
      <c r="CG255">
        <v>0</v>
      </c>
      <c r="CH255">
        <v>0</v>
      </c>
      <c r="CI255">
        <v>0</v>
      </c>
      <c r="CJ255">
        <v>0</v>
      </c>
      <c r="CK255">
        <v>0</v>
      </c>
      <c r="CL255">
        <v>0</v>
      </c>
      <c r="CM255">
        <v>0</v>
      </c>
      <c r="CN255">
        <v>0</v>
      </c>
      <c r="CO255">
        <v>0</v>
      </c>
      <c r="CP255">
        <v>0</v>
      </c>
      <c r="CQ255">
        <v>0</v>
      </c>
      <c r="CR255">
        <v>0</v>
      </c>
      <c r="CS255">
        <v>0</v>
      </c>
      <c r="CT255">
        <v>0</v>
      </c>
      <c r="CU255">
        <v>0</v>
      </c>
      <c r="CV255">
        <v>0</v>
      </c>
      <c r="CW255">
        <v>0</v>
      </c>
      <c r="CX255">
        <v>0</v>
      </c>
      <c r="CY255">
        <v>0</v>
      </c>
      <c r="CZ255">
        <v>0</v>
      </c>
      <c r="DA255">
        <v>0</v>
      </c>
      <c r="DB255">
        <v>0</v>
      </c>
      <c r="DC255">
        <v>0</v>
      </c>
      <c r="DD255">
        <v>0</v>
      </c>
      <c r="DE255">
        <v>0</v>
      </c>
      <c r="DF255">
        <v>0</v>
      </c>
      <c r="DG255">
        <v>0</v>
      </c>
      <c r="DH255">
        <v>0</v>
      </c>
      <c r="DI255">
        <v>0</v>
      </c>
      <c r="DJ255">
        <v>0</v>
      </c>
      <c r="DK255">
        <v>0</v>
      </c>
      <c r="DL255">
        <v>0</v>
      </c>
      <c r="DM255">
        <v>0</v>
      </c>
      <c r="DN255">
        <v>0</v>
      </c>
      <c r="DO255">
        <v>0</v>
      </c>
      <c r="DP255">
        <v>0</v>
      </c>
      <c r="DQ255">
        <v>0</v>
      </c>
      <c r="DR255">
        <v>0</v>
      </c>
      <c r="DS255">
        <v>0</v>
      </c>
      <c r="DT255">
        <v>0</v>
      </c>
      <c r="DU255">
        <v>0</v>
      </c>
      <c r="DV255">
        <v>0</v>
      </c>
      <c r="DW255">
        <v>0</v>
      </c>
      <c r="DX255">
        <v>0</v>
      </c>
      <c r="DY255">
        <v>0</v>
      </c>
      <c r="DZ255">
        <v>0</v>
      </c>
      <c r="EA255">
        <v>0</v>
      </c>
      <c r="EB255">
        <v>1</v>
      </c>
      <c r="EC255">
        <v>1</v>
      </c>
      <c r="ED255">
        <v>1</v>
      </c>
      <c r="EE255">
        <v>1</v>
      </c>
      <c r="EF255">
        <v>1</v>
      </c>
      <c r="EG255">
        <v>1</v>
      </c>
      <c r="EH255">
        <v>2</v>
      </c>
      <c r="EI255">
        <v>2</v>
      </c>
      <c r="EJ255">
        <v>2</v>
      </c>
      <c r="EK255">
        <v>2</v>
      </c>
      <c r="EL255">
        <v>2</v>
      </c>
      <c r="EM255">
        <v>2</v>
      </c>
      <c r="EN255">
        <v>2</v>
      </c>
      <c r="EO255">
        <v>2</v>
      </c>
      <c r="EP255">
        <v>2</v>
      </c>
      <c r="EQ255">
        <v>2</v>
      </c>
      <c r="ER255">
        <v>2</v>
      </c>
      <c r="ES255">
        <v>2</v>
      </c>
      <c r="ET255">
        <v>2</v>
      </c>
      <c r="EU255">
        <v>2</v>
      </c>
      <c r="EV255">
        <v>2</v>
      </c>
      <c r="EW255">
        <v>2</v>
      </c>
      <c r="EX255">
        <v>2</v>
      </c>
      <c r="EY255">
        <v>2</v>
      </c>
      <c r="EZ255">
        <v>2</v>
      </c>
      <c r="FA255">
        <v>2</v>
      </c>
      <c r="FB255">
        <v>2</v>
      </c>
      <c r="FC255">
        <v>2</v>
      </c>
      <c r="FD255">
        <v>2</v>
      </c>
      <c r="FE255">
        <v>4</v>
      </c>
      <c r="FF255">
        <v>4</v>
      </c>
      <c r="FG255">
        <v>4</v>
      </c>
      <c r="FH255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H268"/>
  <sheetViews>
    <sheetView workbookViewId="0">
      <selection activeCell="B25" sqref="B25"/>
    </sheetView>
  </sheetViews>
  <sheetFormatPr defaultRowHeight="14.5" x14ac:dyDescent="0.35"/>
  <cols>
    <col min="75" max="86" width="10.453125" bestFit="1" customWidth="1"/>
    <col min="105" max="116" width="10.453125" bestFit="1" customWidth="1"/>
    <col min="136" max="147" width="10.453125" bestFit="1" customWidth="1"/>
  </cols>
  <sheetData>
    <row r="1" spans="1:164" x14ac:dyDescent="0.35">
      <c r="E1">
        <f>SUM(E3:E268)</f>
        <v>17</v>
      </c>
      <c r="F1">
        <f t="shared" ref="F1:BQ1" si="0">SUM(F3:F268)</f>
        <v>18</v>
      </c>
      <c r="G1">
        <f t="shared" si="0"/>
        <v>26</v>
      </c>
      <c r="H1">
        <f t="shared" si="0"/>
        <v>42</v>
      </c>
      <c r="I1">
        <f t="shared" si="0"/>
        <v>56</v>
      </c>
      <c r="J1">
        <f t="shared" si="0"/>
        <v>82</v>
      </c>
      <c r="K1">
        <f t="shared" si="0"/>
        <v>131</v>
      </c>
      <c r="L1">
        <f t="shared" si="0"/>
        <v>133</v>
      </c>
      <c r="M1">
        <f t="shared" si="0"/>
        <v>171</v>
      </c>
      <c r="N1">
        <f t="shared" si="0"/>
        <v>213</v>
      </c>
      <c r="O1">
        <f t="shared" si="0"/>
        <v>259</v>
      </c>
      <c r="P1">
        <f t="shared" si="0"/>
        <v>362</v>
      </c>
      <c r="Q1">
        <f t="shared" si="0"/>
        <v>426</v>
      </c>
      <c r="R1">
        <f t="shared" si="0"/>
        <v>492</v>
      </c>
      <c r="S1">
        <f t="shared" si="0"/>
        <v>564</v>
      </c>
      <c r="T1">
        <f t="shared" si="0"/>
        <v>634</v>
      </c>
      <c r="U1">
        <f t="shared" si="0"/>
        <v>719</v>
      </c>
      <c r="V1">
        <f t="shared" si="0"/>
        <v>806</v>
      </c>
      <c r="W1">
        <f t="shared" si="0"/>
        <v>906</v>
      </c>
      <c r="X1">
        <f t="shared" si="0"/>
        <v>1013</v>
      </c>
      <c r="Y1">
        <f t="shared" si="0"/>
        <v>1113</v>
      </c>
      <c r="Z1">
        <f t="shared" si="0"/>
        <v>1118</v>
      </c>
      <c r="AA1">
        <f t="shared" si="0"/>
        <v>1371</v>
      </c>
      <c r="AB1">
        <f t="shared" si="0"/>
        <v>1523</v>
      </c>
      <c r="AC1">
        <f t="shared" si="0"/>
        <v>1666</v>
      </c>
      <c r="AD1">
        <f t="shared" si="0"/>
        <v>1770</v>
      </c>
      <c r="AE1">
        <f t="shared" si="0"/>
        <v>1868</v>
      </c>
      <c r="AF1">
        <f t="shared" si="0"/>
        <v>2007</v>
      </c>
      <c r="AG1">
        <f t="shared" si="0"/>
        <v>2122</v>
      </c>
      <c r="AH1">
        <f t="shared" si="0"/>
        <v>2247</v>
      </c>
      <c r="AI1">
        <f t="shared" si="0"/>
        <v>2251</v>
      </c>
      <c r="AJ1">
        <f t="shared" si="0"/>
        <v>2458</v>
      </c>
      <c r="AK1">
        <f t="shared" si="0"/>
        <v>2469</v>
      </c>
      <c r="AL1">
        <f t="shared" si="0"/>
        <v>2629</v>
      </c>
      <c r="AM1">
        <f t="shared" si="0"/>
        <v>2708</v>
      </c>
      <c r="AN1">
        <f t="shared" si="0"/>
        <v>2770</v>
      </c>
      <c r="AO1">
        <f t="shared" si="0"/>
        <v>2814</v>
      </c>
      <c r="AP1">
        <f t="shared" si="0"/>
        <v>2872</v>
      </c>
      <c r="AQ1">
        <f t="shared" si="0"/>
        <v>2941</v>
      </c>
      <c r="AR1">
        <f t="shared" si="0"/>
        <v>2996</v>
      </c>
      <c r="AS1">
        <f t="shared" si="0"/>
        <v>3085</v>
      </c>
      <c r="AT1">
        <f t="shared" si="0"/>
        <v>3160</v>
      </c>
      <c r="AU1">
        <f t="shared" si="0"/>
        <v>3254</v>
      </c>
      <c r="AV1">
        <f t="shared" si="0"/>
        <v>3347</v>
      </c>
      <c r="AW1">
        <f t="shared" si="0"/>
        <v>3459</v>
      </c>
      <c r="AX1">
        <f t="shared" si="0"/>
        <v>3558</v>
      </c>
      <c r="AY1">
        <f t="shared" si="0"/>
        <v>3801</v>
      </c>
      <c r="AZ1">
        <f t="shared" si="0"/>
        <v>3987</v>
      </c>
      <c r="BA1">
        <f t="shared" si="0"/>
        <v>4263</v>
      </c>
      <c r="BB1">
        <f t="shared" si="0"/>
        <v>4610</v>
      </c>
      <c r="BC1">
        <f t="shared" si="0"/>
        <v>4913</v>
      </c>
      <c r="BD1">
        <f t="shared" si="0"/>
        <v>5411</v>
      </c>
      <c r="BE1">
        <f t="shared" si="0"/>
        <v>5831</v>
      </c>
      <c r="BF1">
        <f t="shared" si="0"/>
        <v>6471</v>
      </c>
      <c r="BG1">
        <f t="shared" si="0"/>
        <v>7151</v>
      </c>
      <c r="BH1">
        <f t="shared" si="0"/>
        <v>7957</v>
      </c>
      <c r="BI1">
        <f t="shared" si="0"/>
        <v>8852</v>
      </c>
      <c r="BJ1">
        <f t="shared" si="0"/>
        <v>9958</v>
      </c>
      <c r="BK1">
        <f t="shared" si="0"/>
        <v>11439</v>
      </c>
      <c r="BL1">
        <f t="shared" si="0"/>
        <v>13141</v>
      </c>
      <c r="BM1">
        <f t="shared" si="0"/>
        <v>14840</v>
      </c>
      <c r="BN1">
        <f t="shared" si="0"/>
        <v>16758</v>
      </c>
      <c r="BO1">
        <f t="shared" si="0"/>
        <v>19026</v>
      </c>
      <c r="BP1">
        <f t="shared" si="0"/>
        <v>21799</v>
      </c>
      <c r="BQ1">
        <f t="shared" si="0"/>
        <v>24800</v>
      </c>
      <c r="BR1">
        <f t="shared" ref="BR1:EC1" si="1">SUM(BR3:BR268)</f>
        <v>28308</v>
      </c>
      <c r="BS1">
        <f t="shared" si="1"/>
        <v>31990</v>
      </c>
      <c r="BT1">
        <f t="shared" si="1"/>
        <v>35456</v>
      </c>
      <c r="BU1">
        <f t="shared" si="1"/>
        <v>39604</v>
      </c>
      <c r="BV1">
        <f t="shared" si="1"/>
        <v>44440</v>
      </c>
      <c r="BW1">
        <f t="shared" si="1"/>
        <v>49968</v>
      </c>
      <c r="BX1">
        <f t="shared" si="1"/>
        <v>56251</v>
      </c>
      <c r="BY1">
        <f t="shared" si="1"/>
        <v>62213</v>
      </c>
      <c r="BZ1">
        <f t="shared" si="1"/>
        <v>68044</v>
      </c>
      <c r="CA1">
        <f t="shared" si="1"/>
        <v>73031</v>
      </c>
      <c r="CB1">
        <f t="shared" si="1"/>
        <v>78862</v>
      </c>
      <c r="CC1">
        <f t="shared" si="1"/>
        <v>86765</v>
      </c>
      <c r="CD1">
        <f t="shared" si="1"/>
        <v>93457</v>
      </c>
      <c r="CE1">
        <f t="shared" si="1"/>
        <v>101043</v>
      </c>
      <c r="CF1">
        <f t="shared" si="1"/>
        <v>108286</v>
      </c>
      <c r="CG1">
        <f t="shared" si="1"/>
        <v>114307</v>
      </c>
      <c r="CH1">
        <f t="shared" si="1"/>
        <v>120007</v>
      </c>
      <c r="CI1">
        <f t="shared" si="1"/>
        <v>125730</v>
      </c>
      <c r="CJ1">
        <f t="shared" si="1"/>
        <v>132621</v>
      </c>
      <c r="CK1">
        <f t="shared" si="1"/>
        <v>140886</v>
      </c>
      <c r="CL1">
        <f t="shared" si="1"/>
        <v>148157</v>
      </c>
      <c r="CM1">
        <f t="shared" si="1"/>
        <v>157022</v>
      </c>
      <c r="CN1">
        <f t="shared" si="1"/>
        <v>163452</v>
      </c>
      <c r="CO1">
        <f t="shared" si="1"/>
        <v>167983</v>
      </c>
      <c r="CP1">
        <f t="shared" si="1"/>
        <v>173381</v>
      </c>
      <c r="CQ1">
        <f t="shared" si="1"/>
        <v>180475</v>
      </c>
      <c r="CR1">
        <f t="shared" si="1"/>
        <v>187174</v>
      </c>
      <c r="CS1">
        <f t="shared" si="1"/>
        <v>193926</v>
      </c>
      <c r="CT1">
        <f t="shared" si="1"/>
        <v>200266</v>
      </c>
      <c r="CU1">
        <f t="shared" si="1"/>
        <v>206459</v>
      </c>
      <c r="CV1">
        <f t="shared" si="1"/>
        <v>210192</v>
      </c>
      <c r="CW1">
        <f t="shared" si="1"/>
        <v>214747</v>
      </c>
      <c r="CX1">
        <f t="shared" si="1"/>
        <v>221109</v>
      </c>
      <c r="CY1">
        <f t="shared" si="1"/>
        <v>227992</v>
      </c>
      <c r="CZ1">
        <f t="shared" si="1"/>
        <v>233687</v>
      </c>
      <c r="DA1">
        <f t="shared" si="1"/>
        <v>238942</v>
      </c>
      <c r="DB1">
        <f t="shared" si="1"/>
        <v>244129</v>
      </c>
      <c r="DC1">
        <f t="shared" si="1"/>
        <v>247797</v>
      </c>
      <c r="DD1">
        <f t="shared" si="1"/>
        <v>251890</v>
      </c>
      <c r="DE1">
        <f t="shared" si="1"/>
        <v>257612</v>
      </c>
      <c r="DF1">
        <f t="shared" si="1"/>
        <v>264196</v>
      </c>
      <c r="DG1">
        <f t="shared" si="1"/>
        <v>269905</v>
      </c>
      <c r="DH1">
        <f t="shared" si="1"/>
        <v>275250</v>
      </c>
      <c r="DI1">
        <f t="shared" si="1"/>
        <v>279661</v>
      </c>
      <c r="DJ1">
        <f t="shared" si="1"/>
        <v>283086</v>
      </c>
      <c r="DK1">
        <f t="shared" si="1"/>
        <v>286697</v>
      </c>
      <c r="DL1">
        <f t="shared" si="1"/>
        <v>292319</v>
      </c>
      <c r="DM1">
        <f t="shared" si="1"/>
        <v>297539</v>
      </c>
      <c r="DN1">
        <f t="shared" si="1"/>
        <v>302813</v>
      </c>
      <c r="DO1">
        <f t="shared" si="1"/>
        <v>307998</v>
      </c>
      <c r="DP1">
        <f t="shared" si="1"/>
        <v>312150</v>
      </c>
      <c r="DQ1">
        <f t="shared" si="1"/>
        <v>315546</v>
      </c>
      <c r="DR1">
        <f t="shared" si="1"/>
        <v>318853</v>
      </c>
      <c r="DS1">
        <f t="shared" si="1"/>
        <v>323662</v>
      </c>
      <c r="DT1">
        <f t="shared" si="1"/>
        <v>328483</v>
      </c>
      <c r="DU1">
        <f t="shared" si="1"/>
        <v>333292</v>
      </c>
      <c r="DV1">
        <f t="shared" si="1"/>
        <v>338585</v>
      </c>
      <c r="DW1">
        <f t="shared" si="1"/>
        <v>342565</v>
      </c>
      <c r="DX1">
        <f t="shared" si="1"/>
        <v>345412</v>
      </c>
      <c r="DY1">
        <f t="shared" si="1"/>
        <v>346583</v>
      </c>
      <c r="DZ1">
        <f t="shared" si="1"/>
        <v>350807</v>
      </c>
      <c r="EA1">
        <f t="shared" si="1"/>
        <v>355990</v>
      </c>
      <c r="EB1">
        <f t="shared" si="1"/>
        <v>360686</v>
      </c>
      <c r="EC1">
        <f t="shared" si="1"/>
        <v>365380</v>
      </c>
      <c r="ED1">
        <f t="shared" ref="ED1:FH1" si="2">SUM(ED3:ED268)</f>
        <v>369492</v>
      </c>
      <c r="EE1">
        <f t="shared" si="2"/>
        <v>372373</v>
      </c>
      <c r="EF1">
        <f t="shared" si="2"/>
        <v>375902</v>
      </c>
      <c r="EG1">
        <f t="shared" si="2"/>
        <v>380599</v>
      </c>
      <c r="EH1">
        <f t="shared" si="2"/>
        <v>386298</v>
      </c>
      <c r="EI1">
        <f t="shared" si="2"/>
        <v>391472</v>
      </c>
      <c r="EJ1">
        <f t="shared" si="2"/>
        <v>396294</v>
      </c>
      <c r="EK1">
        <f t="shared" si="2"/>
        <v>400107</v>
      </c>
      <c r="EL1">
        <f t="shared" si="2"/>
        <v>402856</v>
      </c>
      <c r="EM1">
        <f t="shared" si="2"/>
        <v>406600</v>
      </c>
      <c r="EN1">
        <f t="shared" si="2"/>
        <v>411461</v>
      </c>
      <c r="EO1">
        <f t="shared" si="2"/>
        <v>416670</v>
      </c>
      <c r="EP1">
        <f t="shared" si="2"/>
        <v>421461</v>
      </c>
      <c r="EQ1">
        <f t="shared" si="2"/>
        <v>425780</v>
      </c>
      <c r="ER1">
        <f t="shared" si="2"/>
        <v>430047</v>
      </c>
      <c r="ES1">
        <f t="shared" si="2"/>
        <v>433391</v>
      </c>
      <c r="ET1">
        <f t="shared" si="2"/>
        <v>436899</v>
      </c>
      <c r="EU1">
        <f t="shared" si="2"/>
        <v>443685</v>
      </c>
      <c r="EV1">
        <f t="shared" si="2"/>
        <v>448959</v>
      </c>
      <c r="EW1">
        <f t="shared" si="2"/>
        <v>453979</v>
      </c>
      <c r="EX1">
        <f t="shared" si="2"/>
        <v>460268</v>
      </c>
      <c r="EY1">
        <f t="shared" si="2"/>
        <v>464522</v>
      </c>
      <c r="EZ1">
        <f t="shared" si="2"/>
        <v>468583</v>
      </c>
      <c r="FA1">
        <f t="shared" si="2"/>
        <v>472171</v>
      </c>
      <c r="FB1">
        <f t="shared" si="2"/>
        <v>477587</v>
      </c>
      <c r="FC1">
        <f t="shared" si="2"/>
        <v>482758</v>
      </c>
      <c r="FD1">
        <f t="shared" si="2"/>
        <v>489312</v>
      </c>
      <c r="FE1">
        <f t="shared" si="2"/>
        <v>494181</v>
      </c>
      <c r="FF1">
        <f t="shared" si="2"/>
        <v>498710</v>
      </c>
      <c r="FG1">
        <f t="shared" si="2"/>
        <v>501893</v>
      </c>
      <c r="FH1">
        <f t="shared" si="2"/>
        <v>505505</v>
      </c>
    </row>
    <row r="2" spans="1:164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s="1">
        <v>43832</v>
      </c>
      <c r="P2" s="1">
        <v>43863</v>
      </c>
      <c r="Q2" s="1">
        <v>43892</v>
      </c>
      <c r="R2" s="1">
        <v>43923</v>
      </c>
      <c r="S2" s="1">
        <v>43953</v>
      </c>
      <c r="T2" s="1">
        <v>43984</v>
      </c>
      <c r="U2" s="1">
        <v>44014</v>
      </c>
      <c r="V2" s="1">
        <v>44045</v>
      </c>
      <c r="W2" s="1">
        <v>44076</v>
      </c>
      <c r="X2" s="1">
        <v>44106</v>
      </c>
      <c r="Y2" s="1">
        <v>44137</v>
      </c>
      <c r="Z2" s="1">
        <v>44167</v>
      </c>
      <c r="AA2" t="s">
        <v>14</v>
      </c>
      <c r="AB2" t="s">
        <v>15</v>
      </c>
      <c r="AC2" t="s">
        <v>16</v>
      </c>
      <c r="AD2" t="s">
        <v>17</v>
      </c>
      <c r="AE2" t="s">
        <v>18</v>
      </c>
      <c r="AF2" t="s">
        <v>19</v>
      </c>
      <c r="AG2" t="s">
        <v>20</v>
      </c>
      <c r="AH2" t="s">
        <v>21</v>
      </c>
      <c r="AI2" t="s">
        <v>22</v>
      </c>
      <c r="AJ2" t="s">
        <v>23</v>
      </c>
      <c r="AK2" t="s">
        <v>24</v>
      </c>
      <c r="AL2" t="s">
        <v>25</v>
      </c>
      <c r="AM2" t="s">
        <v>26</v>
      </c>
      <c r="AN2" t="s">
        <v>27</v>
      </c>
      <c r="AO2" t="s">
        <v>28</v>
      </c>
      <c r="AP2" t="s">
        <v>29</v>
      </c>
      <c r="AQ2" t="s">
        <v>30</v>
      </c>
      <c r="AR2" s="1">
        <v>43833</v>
      </c>
      <c r="AS2" s="1">
        <v>43864</v>
      </c>
      <c r="AT2" s="1">
        <v>43893</v>
      </c>
      <c r="AU2" s="1">
        <v>43924</v>
      </c>
      <c r="AV2" s="1">
        <v>43954</v>
      </c>
      <c r="AW2" s="1">
        <v>43985</v>
      </c>
      <c r="AX2" s="1">
        <v>44015</v>
      </c>
      <c r="AY2" s="1">
        <v>44046</v>
      </c>
      <c r="AZ2" s="1">
        <v>44077</v>
      </c>
      <c r="BA2" s="1">
        <v>44107</v>
      </c>
      <c r="BB2" s="1">
        <v>44138</v>
      </c>
      <c r="BC2" s="1">
        <v>44168</v>
      </c>
      <c r="BD2" t="s">
        <v>31</v>
      </c>
      <c r="BE2" t="s">
        <v>32</v>
      </c>
      <c r="BF2" t="s">
        <v>33</v>
      </c>
      <c r="BG2" t="s">
        <v>236</v>
      </c>
      <c r="BH2" t="s">
        <v>237</v>
      </c>
      <c r="BI2" t="s">
        <v>238</v>
      </c>
      <c r="BJ2" t="s">
        <v>253</v>
      </c>
      <c r="BK2" t="s">
        <v>260</v>
      </c>
      <c r="BL2" t="s">
        <v>270</v>
      </c>
      <c r="BM2" t="s">
        <v>275</v>
      </c>
      <c r="BN2" t="s">
        <v>281</v>
      </c>
      <c r="BO2" t="s">
        <v>285</v>
      </c>
      <c r="BP2" t="s">
        <v>288</v>
      </c>
      <c r="BQ2" t="s">
        <v>293</v>
      </c>
      <c r="BR2" t="s">
        <v>297</v>
      </c>
      <c r="BS2" t="s">
        <v>299</v>
      </c>
      <c r="BT2" t="s">
        <v>304</v>
      </c>
      <c r="BU2" t="s">
        <v>305</v>
      </c>
      <c r="BV2" t="s">
        <v>307</v>
      </c>
      <c r="BW2" s="1">
        <v>43834</v>
      </c>
      <c r="BX2" s="1">
        <v>43865</v>
      </c>
      <c r="BY2" s="1">
        <v>43894</v>
      </c>
      <c r="BZ2" s="1">
        <v>43925</v>
      </c>
      <c r="CA2" s="1">
        <v>43955</v>
      </c>
      <c r="CB2" s="1">
        <v>43986</v>
      </c>
      <c r="CC2" s="1">
        <v>44016</v>
      </c>
      <c r="CD2" s="1">
        <v>44047</v>
      </c>
      <c r="CE2" s="1">
        <v>44078</v>
      </c>
      <c r="CF2" s="1">
        <v>44108</v>
      </c>
      <c r="CG2" s="1">
        <v>44139</v>
      </c>
      <c r="CH2" s="1">
        <v>44169</v>
      </c>
      <c r="CI2" t="s">
        <v>318</v>
      </c>
      <c r="CJ2" t="s">
        <v>319</v>
      </c>
      <c r="CK2" t="s">
        <v>320</v>
      </c>
      <c r="CL2" t="s">
        <v>321</v>
      </c>
      <c r="CM2" t="s">
        <v>322</v>
      </c>
      <c r="CN2" t="s">
        <v>323</v>
      </c>
      <c r="CO2" t="s">
        <v>324</v>
      </c>
      <c r="CP2" t="s">
        <v>325</v>
      </c>
      <c r="CQ2" t="s">
        <v>326</v>
      </c>
      <c r="CR2" t="s">
        <v>327</v>
      </c>
      <c r="CS2" t="s">
        <v>328</v>
      </c>
      <c r="CT2" t="s">
        <v>329</v>
      </c>
      <c r="CU2" t="s">
        <v>330</v>
      </c>
      <c r="CV2" t="s">
        <v>331</v>
      </c>
      <c r="CW2" t="s">
        <v>332</v>
      </c>
      <c r="CX2" t="s">
        <v>333</v>
      </c>
      <c r="CY2" t="s">
        <v>334</v>
      </c>
      <c r="CZ2" t="s">
        <v>335</v>
      </c>
      <c r="DA2" s="1">
        <v>43835</v>
      </c>
      <c r="DB2" s="1">
        <v>43866</v>
      </c>
      <c r="DC2" s="1">
        <v>43895</v>
      </c>
      <c r="DD2" s="1">
        <v>43926</v>
      </c>
      <c r="DE2" s="1">
        <v>43956</v>
      </c>
      <c r="DF2" s="1">
        <v>43987</v>
      </c>
      <c r="DG2" s="1">
        <v>44017</v>
      </c>
      <c r="DH2" s="1">
        <v>44048</v>
      </c>
      <c r="DI2" s="1">
        <v>44079</v>
      </c>
      <c r="DJ2" s="1">
        <v>44109</v>
      </c>
      <c r="DK2" s="1">
        <v>44140</v>
      </c>
      <c r="DL2" s="1">
        <v>44170</v>
      </c>
      <c r="DM2" t="s">
        <v>340</v>
      </c>
      <c r="DN2" t="s">
        <v>342</v>
      </c>
      <c r="DO2" t="s">
        <v>343</v>
      </c>
      <c r="DP2" t="s">
        <v>344</v>
      </c>
      <c r="DQ2" t="s">
        <v>345</v>
      </c>
      <c r="DR2" t="s">
        <v>346</v>
      </c>
      <c r="DS2" t="s">
        <v>347</v>
      </c>
      <c r="DT2" t="s">
        <v>348</v>
      </c>
      <c r="DU2" t="s">
        <v>349</v>
      </c>
      <c r="DV2" t="s">
        <v>350</v>
      </c>
      <c r="DW2" t="s">
        <v>351</v>
      </c>
      <c r="DX2" t="s">
        <v>352</v>
      </c>
      <c r="DY2" t="s">
        <v>353</v>
      </c>
      <c r="DZ2" t="s">
        <v>354</v>
      </c>
      <c r="EA2" t="s">
        <v>355</v>
      </c>
      <c r="EB2" t="s">
        <v>356</v>
      </c>
      <c r="EC2" t="s">
        <v>357</v>
      </c>
      <c r="ED2" t="s">
        <v>358</v>
      </c>
      <c r="EE2" t="s">
        <v>359</v>
      </c>
      <c r="EF2" s="1">
        <v>43836</v>
      </c>
      <c r="EG2" s="1">
        <v>43867</v>
      </c>
      <c r="EH2" s="1">
        <v>43896</v>
      </c>
      <c r="EI2" s="1">
        <v>43927</v>
      </c>
      <c r="EJ2" s="1">
        <v>43957</v>
      </c>
      <c r="EK2" s="1">
        <v>43988</v>
      </c>
      <c r="EL2" s="1">
        <v>44018</v>
      </c>
      <c r="EM2" s="1">
        <v>44049</v>
      </c>
      <c r="EN2" s="1">
        <v>44080</v>
      </c>
      <c r="EO2" s="1">
        <v>44110</v>
      </c>
      <c r="EP2" s="1">
        <v>44141</v>
      </c>
      <c r="EQ2" s="1">
        <v>44171</v>
      </c>
      <c r="ER2" t="s">
        <v>360</v>
      </c>
      <c r="ES2" t="s">
        <v>361</v>
      </c>
      <c r="ET2" t="s">
        <v>362</v>
      </c>
      <c r="EU2" t="s">
        <v>364</v>
      </c>
      <c r="EV2" t="s">
        <v>365</v>
      </c>
      <c r="EW2" t="s">
        <v>366</v>
      </c>
      <c r="EX2" t="s">
        <v>367</v>
      </c>
      <c r="EY2" t="s">
        <v>368</v>
      </c>
      <c r="EZ2" t="s">
        <v>369</v>
      </c>
      <c r="FA2" t="s">
        <v>370</v>
      </c>
      <c r="FB2" t="s">
        <v>371</v>
      </c>
      <c r="FC2" t="s">
        <v>372</v>
      </c>
      <c r="FD2" t="s">
        <v>373</v>
      </c>
      <c r="FE2" t="s">
        <v>374</v>
      </c>
      <c r="FF2" t="s">
        <v>375</v>
      </c>
      <c r="FG2" t="s">
        <v>379</v>
      </c>
      <c r="FH2" t="s">
        <v>380</v>
      </c>
    </row>
    <row r="3" spans="1:164" x14ac:dyDescent="0.35">
      <c r="B3" t="s">
        <v>61</v>
      </c>
      <c r="C3">
        <v>33</v>
      </c>
      <c r="D3">
        <v>65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1</v>
      </c>
      <c r="BN3">
        <v>1</v>
      </c>
      <c r="BO3">
        <v>1</v>
      </c>
      <c r="BP3">
        <v>2</v>
      </c>
      <c r="BQ3">
        <v>4</v>
      </c>
      <c r="BR3">
        <v>4</v>
      </c>
      <c r="BS3">
        <v>4</v>
      </c>
      <c r="BT3">
        <v>4</v>
      </c>
      <c r="BU3">
        <v>4</v>
      </c>
      <c r="BV3">
        <v>4</v>
      </c>
      <c r="BW3">
        <v>4</v>
      </c>
      <c r="BX3">
        <v>6</v>
      </c>
      <c r="BY3">
        <v>6</v>
      </c>
      <c r="BZ3">
        <v>7</v>
      </c>
      <c r="CA3">
        <v>7</v>
      </c>
      <c r="CB3">
        <v>11</v>
      </c>
      <c r="CC3">
        <v>14</v>
      </c>
      <c r="CD3">
        <v>14</v>
      </c>
      <c r="CE3">
        <v>15</v>
      </c>
      <c r="CF3">
        <v>15</v>
      </c>
      <c r="CG3">
        <v>18</v>
      </c>
      <c r="CH3">
        <v>18</v>
      </c>
      <c r="CI3">
        <v>21</v>
      </c>
      <c r="CJ3">
        <v>23</v>
      </c>
      <c r="CK3">
        <v>25</v>
      </c>
      <c r="CL3">
        <v>30</v>
      </c>
      <c r="CM3">
        <v>30</v>
      </c>
      <c r="CN3">
        <v>30</v>
      </c>
      <c r="CO3">
        <v>33</v>
      </c>
      <c r="CP3">
        <v>36</v>
      </c>
      <c r="CQ3">
        <v>36</v>
      </c>
      <c r="CR3">
        <v>40</v>
      </c>
      <c r="CS3">
        <v>42</v>
      </c>
      <c r="CT3">
        <v>43</v>
      </c>
      <c r="CU3">
        <v>47</v>
      </c>
      <c r="CV3">
        <v>50</v>
      </c>
      <c r="CW3">
        <v>57</v>
      </c>
      <c r="CX3">
        <v>58</v>
      </c>
      <c r="CY3">
        <v>60</v>
      </c>
      <c r="CZ3">
        <v>64</v>
      </c>
      <c r="DA3">
        <v>68</v>
      </c>
      <c r="DB3">
        <v>72</v>
      </c>
      <c r="DC3">
        <v>85</v>
      </c>
      <c r="DD3">
        <v>90</v>
      </c>
      <c r="DE3">
        <v>95</v>
      </c>
      <c r="DF3">
        <v>104</v>
      </c>
      <c r="DG3">
        <v>106</v>
      </c>
      <c r="DH3">
        <v>109</v>
      </c>
      <c r="DI3">
        <v>115</v>
      </c>
      <c r="DJ3">
        <v>120</v>
      </c>
      <c r="DK3">
        <v>122</v>
      </c>
      <c r="DL3">
        <v>127</v>
      </c>
      <c r="DM3">
        <v>132</v>
      </c>
      <c r="DN3">
        <v>136</v>
      </c>
      <c r="DO3">
        <v>153</v>
      </c>
      <c r="DP3">
        <v>168</v>
      </c>
      <c r="DQ3">
        <v>169</v>
      </c>
      <c r="DR3">
        <v>173</v>
      </c>
      <c r="DS3">
        <v>178</v>
      </c>
      <c r="DT3">
        <v>187</v>
      </c>
      <c r="DU3">
        <v>193</v>
      </c>
      <c r="DV3">
        <v>205</v>
      </c>
      <c r="DW3">
        <v>216</v>
      </c>
      <c r="DX3">
        <v>218</v>
      </c>
      <c r="DY3">
        <v>219</v>
      </c>
      <c r="DZ3">
        <v>220</v>
      </c>
      <c r="EA3">
        <v>227</v>
      </c>
      <c r="EB3">
        <v>235</v>
      </c>
      <c r="EC3">
        <v>246</v>
      </c>
      <c r="ED3">
        <v>249</v>
      </c>
      <c r="EE3">
        <v>257</v>
      </c>
      <c r="EF3">
        <v>265</v>
      </c>
      <c r="EG3">
        <v>270</v>
      </c>
      <c r="EH3">
        <v>294</v>
      </c>
      <c r="EI3">
        <v>300</v>
      </c>
      <c r="EJ3">
        <v>309</v>
      </c>
      <c r="EK3">
        <v>327</v>
      </c>
      <c r="EL3">
        <v>357</v>
      </c>
      <c r="EM3">
        <v>369</v>
      </c>
      <c r="EN3">
        <v>384</v>
      </c>
      <c r="EO3">
        <v>405</v>
      </c>
      <c r="EP3">
        <v>426</v>
      </c>
      <c r="EQ3">
        <v>446</v>
      </c>
      <c r="ER3">
        <v>451</v>
      </c>
      <c r="ES3">
        <v>471</v>
      </c>
      <c r="ET3">
        <v>478</v>
      </c>
      <c r="EU3">
        <v>491</v>
      </c>
      <c r="EV3">
        <v>504</v>
      </c>
      <c r="EW3">
        <v>546</v>
      </c>
      <c r="EX3">
        <v>548</v>
      </c>
      <c r="EY3">
        <v>569</v>
      </c>
      <c r="EZ3">
        <v>581</v>
      </c>
      <c r="FA3">
        <v>598</v>
      </c>
      <c r="FB3">
        <v>618</v>
      </c>
      <c r="FC3">
        <v>639</v>
      </c>
      <c r="FD3">
        <v>675</v>
      </c>
      <c r="FE3">
        <v>683</v>
      </c>
      <c r="FF3">
        <v>703</v>
      </c>
      <c r="FG3">
        <v>721</v>
      </c>
      <c r="FH3">
        <v>733</v>
      </c>
    </row>
    <row r="4" spans="1:164" x14ac:dyDescent="0.35">
      <c r="B4" t="s">
        <v>131</v>
      </c>
      <c r="C4">
        <v>41.153300000000002</v>
      </c>
      <c r="D4">
        <v>20.168299999999999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>
        <v>1</v>
      </c>
      <c r="BI4">
        <v>2</v>
      </c>
      <c r="BJ4">
        <v>2</v>
      </c>
      <c r="BK4">
        <v>2</v>
      </c>
      <c r="BL4">
        <v>2</v>
      </c>
      <c r="BM4">
        <v>2</v>
      </c>
      <c r="BN4">
        <v>4</v>
      </c>
      <c r="BO4">
        <v>5</v>
      </c>
      <c r="BP4">
        <v>5</v>
      </c>
      <c r="BQ4">
        <v>6</v>
      </c>
      <c r="BR4">
        <v>8</v>
      </c>
      <c r="BS4">
        <v>10</v>
      </c>
      <c r="BT4">
        <v>10</v>
      </c>
      <c r="BU4">
        <v>11</v>
      </c>
      <c r="BV4">
        <v>15</v>
      </c>
      <c r="BW4">
        <v>15</v>
      </c>
      <c r="BX4">
        <v>16</v>
      </c>
      <c r="BY4">
        <v>17</v>
      </c>
      <c r="BZ4">
        <v>20</v>
      </c>
      <c r="CA4">
        <v>20</v>
      </c>
      <c r="CB4">
        <v>21</v>
      </c>
      <c r="CC4">
        <v>22</v>
      </c>
      <c r="CD4">
        <v>22</v>
      </c>
      <c r="CE4">
        <v>23</v>
      </c>
      <c r="CF4">
        <v>23</v>
      </c>
      <c r="CG4">
        <v>23</v>
      </c>
      <c r="CH4">
        <v>23</v>
      </c>
      <c r="CI4">
        <v>23</v>
      </c>
      <c r="CJ4">
        <v>24</v>
      </c>
      <c r="CK4">
        <v>25</v>
      </c>
      <c r="CL4">
        <v>26</v>
      </c>
      <c r="CM4">
        <v>26</v>
      </c>
      <c r="CN4">
        <v>26</v>
      </c>
      <c r="CO4">
        <v>26</v>
      </c>
      <c r="CP4">
        <v>26</v>
      </c>
      <c r="CQ4">
        <v>26</v>
      </c>
      <c r="CR4">
        <v>27</v>
      </c>
      <c r="CS4">
        <v>27</v>
      </c>
      <c r="CT4">
        <v>27</v>
      </c>
      <c r="CU4">
        <v>27</v>
      </c>
      <c r="CV4">
        <v>28</v>
      </c>
      <c r="CW4">
        <v>28</v>
      </c>
      <c r="CX4">
        <v>30</v>
      </c>
      <c r="CY4">
        <v>30</v>
      </c>
      <c r="CZ4">
        <v>31</v>
      </c>
      <c r="DA4">
        <v>31</v>
      </c>
      <c r="DB4">
        <v>31</v>
      </c>
      <c r="DC4">
        <v>31</v>
      </c>
      <c r="DD4">
        <v>31</v>
      </c>
      <c r="DE4">
        <v>31</v>
      </c>
      <c r="DF4">
        <v>31</v>
      </c>
      <c r="DG4">
        <v>31</v>
      </c>
      <c r="DH4">
        <v>31</v>
      </c>
      <c r="DI4">
        <v>31</v>
      </c>
      <c r="DJ4">
        <v>31</v>
      </c>
      <c r="DK4">
        <v>31</v>
      </c>
      <c r="DL4">
        <v>31</v>
      </c>
      <c r="DM4">
        <v>31</v>
      </c>
      <c r="DN4">
        <v>31</v>
      </c>
      <c r="DO4">
        <v>31</v>
      </c>
      <c r="DP4">
        <v>31</v>
      </c>
      <c r="DQ4">
        <v>31</v>
      </c>
      <c r="DR4">
        <v>31</v>
      </c>
      <c r="DS4">
        <v>31</v>
      </c>
      <c r="DT4">
        <v>31</v>
      </c>
      <c r="DU4">
        <v>31</v>
      </c>
      <c r="DV4">
        <v>31</v>
      </c>
      <c r="DW4">
        <v>31</v>
      </c>
      <c r="DX4">
        <v>32</v>
      </c>
      <c r="DY4">
        <v>32</v>
      </c>
      <c r="DZ4">
        <v>33</v>
      </c>
      <c r="EA4">
        <v>33</v>
      </c>
      <c r="EB4">
        <v>33</v>
      </c>
      <c r="EC4">
        <v>33</v>
      </c>
      <c r="ED4">
        <v>33</v>
      </c>
      <c r="EE4">
        <v>33</v>
      </c>
      <c r="EF4">
        <v>33</v>
      </c>
      <c r="EG4">
        <v>33</v>
      </c>
      <c r="EH4">
        <v>33</v>
      </c>
      <c r="EI4">
        <v>33</v>
      </c>
      <c r="EJ4">
        <v>33</v>
      </c>
      <c r="EK4">
        <v>34</v>
      </c>
      <c r="EL4">
        <v>34</v>
      </c>
      <c r="EM4">
        <v>34</v>
      </c>
      <c r="EN4">
        <v>34</v>
      </c>
      <c r="EO4">
        <v>34</v>
      </c>
      <c r="EP4">
        <v>35</v>
      </c>
      <c r="EQ4">
        <v>36</v>
      </c>
      <c r="ER4">
        <v>36</v>
      </c>
      <c r="ES4">
        <v>36</v>
      </c>
      <c r="ET4">
        <v>36</v>
      </c>
      <c r="EU4">
        <v>37</v>
      </c>
      <c r="EV4">
        <v>38</v>
      </c>
      <c r="EW4">
        <v>39</v>
      </c>
      <c r="EX4">
        <v>42</v>
      </c>
      <c r="EY4">
        <v>43</v>
      </c>
      <c r="EZ4">
        <v>44</v>
      </c>
      <c r="FA4">
        <v>44</v>
      </c>
      <c r="FB4">
        <v>45</v>
      </c>
      <c r="FC4">
        <v>47</v>
      </c>
      <c r="FD4">
        <v>49</v>
      </c>
      <c r="FE4">
        <v>51</v>
      </c>
      <c r="FF4">
        <v>53</v>
      </c>
      <c r="FG4">
        <v>55</v>
      </c>
      <c r="FH4">
        <v>58</v>
      </c>
    </row>
    <row r="5" spans="1:164" x14ac:dyDescent="0.35">
      <c r="B5" t="s">
        <v>64</v>
      </c>
      <c r="C5">
        <v>28.033899999999999</v>
      </c>
      <c r="D5">
        <v>1.6596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1</v>
      </c>
      <c r="BD5">
        <v>2</v>
      </c>
      <c r="BE5">
        <v>3</v>
      </c>
      <c r="BF5">
        <v>4</v>
      </c>
      <c r="BG5">
        <v>4</v>
      </c>
      <c r="BH5">
        <v>4</v>
      </c>
      <c r="BI5">
        <v>7</v>
      </c>
      <c r="BJ5">
        <v>9</v>
      </c>
      <c r="BK5">
        <v>11</v>
      </c>
      <c r="BL5">
        <v>15</v>
      </c>
      <c r="BM5">
        <v>17</v>
      </c>
      <c r="BN5">
        <v>17</v>
      </c>
      <c r="BO5">
        <v>19</v>
      </c>
      <c r="BP5">
        <v>21</v>
      </c>
      <c r="BQ5">
        <v>25</v>
      </c>
      <c r="BR5">
        <v>26</v>
      </c>
      <c r="BS5">
        <v>29</v>
      </c>
      <c r="BT5">
        <v>31</v>
      </c>
      <c r="BU5">
        <v>35</v>
      </c>
      <c r="BV5">
        <v>44</v>
      </c>
      <c r="BW5">
        <v>58</v>
      </c>
      <c r="BX5">
        <v>86</v>
      </c>
      <c r="BY5">
        <v>105</v>
      </c>
      <c r="BZ5">
        <v>130</v>
      </c>
      <c r="CA5">
        <v>152</v>
      </c>
      <c r="CB5">
        <v>173</v>
      </c>
      <c r="CC5">
        <v>193</v>
      </c>
      <c r="CD5">
        <v>205</v>
      </c>
      <c r="CE5">
        <v>235</v>
      </c>
      <c r="CF5">
        <v>256</v>
      </c>
      <c r="CG5">
        <v>275</v>
      </c>
      <c r="CH5">
        <v>293</v>
      </c>
      <c r="CI5">
        <v>313</v>
      </c>
      <c r="CJ5">
        <v>326</v>
      </c>
      <c r="CK5">
        <v>336</v>
      </c>
      <c r="CL5">
        <v>348</v>
      </c>
      <c r="CM5">
        <v>364</v>
      </c>
      <c r="CN5">
        <v>367</v>
      </c>
      <c r="CO5">
        <v>375</v>
      </c>
      <c r="CP5">
        <v>384</v>
      </c>
      <c r="CQ5">
        <v>392</v>
      </c>
      <c r="CR5">
        <v>402</v>
      </c>
      <c r="CS5">
        <v>407</v>
      </c>
      <c r="CT5">
        <v>415</v>
      </c>
      <c r="CU5">
        <v>419</v>
      </c>
      <c r="CV5">
        <v>425</v>
      </c>
      <c r="CW5">
        <v>432</v>
      </c>
      <c r="CX5">
        <v>437</v>
      </c>
      <c r="CY5">
        <v>444</v>
      </c>
      <c r="CZ5">
        <v>450</v>
      </c>
      <c r="DA5">
        <v>453</v>
      </c>
      <c r="DB5">
        <v>459</v>
      </c>
      <c r="DC5">
        <v>463</v>
      </c>
      <c r="DD5">
        <v>465</v>
      </c>
      <c r="DE5">
        <v>470</v>
      </c>
      <c r="DF5">
        <v>476</v>
      </c>
      <c r="DG5">
        <v>483</v>
      </c>
      <c r="DH5">
        <v>488</v>
      </c>
      <c r="DI5">
        <v>494</v>
      </c>
      <c r="DJ5">
        <v>502</v>
      </c>
      <c r="DK5">
        <v>507</v>
      </c>
      <c r="DL5">
        <v>515</v>
      </c>
      <c r="DM5">
        <v>522</v>
      </c>
      <c r="DN5">
        <v>529</v>
      </c>
      <c r="DO5">
        <v>536</v>
      </c>
      <c r="DP5">
        <v>542</v>
      </c>
      <c r="DQ5">
        <v>548</v>
      </c>
      <c r="DR5">
        <v>555</v>
      </c>
      <c r="DS5">
        <v>561</v>
      </c>
      <c r="DT5">
        <v>568</v>
      </c>
      <c r="DU5">
        <v>575</v>
      </c>
      <c r="DV5">
        <v>582</v>
      </c>
      <c r="DW5">
        <v>592</v>
      </c>
      <c r="DX5">
        <v>600</v>
      </c>
      <c r="DY5">
        <v>609</v>
      </c>
      <c r="DZ5">
        <v>617</v>
      </c>
      <c r="EA5">
        <v>623</v>
      </c>
      <c r="EB5">
        <v>630</v>
      </c>
      <c r="EC5">
        <v>638</v>
      </c>
      <c r="ED5">
        <v>646</v>
      </c>
      <c r="EE5">
        <v>653</v>
      </c>
      <c r="EF5">
        <v>661</v>
      </c>
      <c r="EG5">
        <v>667</v>
      </c>
      <c r="EH5">
        <v>673</v>
      </c>
      <c r="EI5">
        <v>681</v>
      </c>
      <c r="EJ5">
        <v>690</v>
      </c>
      <c r="EK5">
        <v>698</v>
      </c>
      <c r="EL5">
        <v>707</v>
      </c>
      <c r="EM5">
        <v>715</v>
      </c>
      <c r="EN5">
        <v>724</v>
      </c>
      <c r="EO5">
        <v>732</v>
      </c>
      <c r="EP5">
        <v>741</v>
      </c>
      <c r="EQ5">
        <v>751</v>
      </c>
      <c r="ER5">
        <v>760</v>
      </c>
      <c r="ES5">
        <v>767</v>
      </c>
      <c r="ET5">
        <v>777</v>
      </c>
      <c r="EU5">
        <v>788</v>
      </c>
      <c r="EV5">
        <v>799</v>
      </c>
      <c r="EW5">
        <v>811</v>
      </c>
      <c r="EX5">
        <v>825</v>
      </c>
      <c r="EY5">
        <v>837</v>
      </c>
      <c r="EZ5">
        <v>845</v>
      </c>
      <c r="FA5">
        <v>852</v>
      </c>
      <c r="FB5">
        <v>861</v>
      </c>
      <c r="FC5">
        <v>869</v>
      </c>
      <c r="FD5">
        <v>878</v>
      </c>
      <c r="FE5">
        <v>885</v>
      </c>
      <c r="FF5">
        <v>892</v>
      </c>
      <c r="FG5">
        <v>897</v>
      </c>
      <c r="FH5">
        <v>905</v>
      </c>
    </row>
    <row r="6" spans="1:164" x14ac:dyDescent="0.35">
      <c r="B6" t="s">
        <v>96</v>
      </c>
      <c r="C6">
        <v>42.506300000000003</v>
      </c>
      <c r="D6">
        <v>1.5218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1</v>
      </c>
      <c r="BN6">
        <v>1</v>
      </c>
      <c r="BO6">
        <v>1</v>
      </c>
      <c r="BP6">
        <v>1</v>
      </c>
      <c r="BQ6">
        <v>3</v>
      </c>
      <c r="BR6">
        <v>3</v>
      </c>
      <c r="BS6">
        <v>3</v>
      </c>
      <c r="BT6">
        <v>6</v>
      </c>
      <c r="BU6">
        <v>8</v>
      </c>
      <c r="BV6">
        <v>12</v>
      </c>
      <c r="BW6">
        <v>14</v>
      </c>
      <c r="BX6">
        <v>15</v>
      </c>
      <c r="BY6">
        <v>16</v>
      </c>
      <c r="BZ6">
        <v>17</v>
      </c>
      <c r="CA6">
        <v>18</v>
      </c>
      <c r="CB6">
        <v>21</v>
      </c>
      <c r="CC6">
        <v>22</v>
      </c>
      <c r="CD6">
        <v>23</v>
      </c>
      <c r="CE6">
        <v>25</v>
      </c>
      <c r="CF6">
        <v>26</v>
      </c>
      <c r="CG6">
        <v>26</v>
      </c>
      <c r="CH6">
        <v>29</v>
      </c>
      <c r="CI6">
        <v>29</v>
      </c>
      <c r="CJ6">
        <v>31</v>
      </c>
      <c r="CK6">
        <v>33</v>
      </c>
      <c r="CL6">
        <v>33</v>
      </c>
      <c r="CM6">
        <v>35</v>
      </c>
      <c r="CN6">
        <v>35</v>
      </c>
      <c r="CO6">
        <v>36</v>
      </c>
      <c r="CP6">
        <v>37</v>
      </c>
      <c r="CQ6">
        <v>37</v>
      </c>
      <c r="CR6">
        <v>37</v>
      </c>
      <c r="CS6">
        <v>37</v>
      </c>
      <c r="CT6">
        <v>40</v>
      </c>
      <c r="CU6">
        <v>40</v>
      </c>
      <c r="CV6">
        <v>40</v>
      </c>
      <c r="CW6">
        <v>40</v>
      </c>
      <c r="CX6">
        <v>41</v>
      </c>
      <c r="CY6">
        <v>42</v>
      </c>
      <c r="CZ6">
        <v>42</v>
      </c>
      <c r="DA6">
        <v>43</v>
      </c>
      <c r="DB6">
        <v>44</v>
      </c>
      <c r="DC6">
        <v>45</v>
      </c>
      <c r="DD6">
        <v>45</v>
      </c>
      <c r="DE6">
        <v>46</v>
      </c>
      <c r="DF6">
        <v>46</v>
      </c>
      <c r="DG6">
        <v>47</v>
      </c>
      <c r="DH6">
        <v>47</v>
      </c>
      <c r="DI6">
        <v>48</v>
      </c>
      <c r="DJ6">
        <v>48</v>
      </c>
      <c r="DK6">
        <v>48</v>
      </c>
      <c r="DL6">
        <v>48</v>
      </c>
      <c r="DM6">
        <v>49</v>
      </c>
      <c r="DN6">
        <v>49</v>
      </c>
      <c r="DO6">
        <v>49</v>
      </c>
      <c r="DP6">
        <v>51</v>
      </c>
      <c r="DQ6">
        <v>51</v>
      </c>
      <c r="DR6">
        <v>51</v>
      </c>
      <c r="DS6">
        <v>51</v>
      </c>
      <c r="DT6">
        <v>51</v>
      </c>
      <c r="DU6">
        <v>51</v>
      </c>
      <c r="DV6">
        <v>51</v>
      </c>
      <c r="DW6">
        <v>51</v>
      </c>
      <c r="DX6">
        <v>51</v>
      </c>
      <c r="DY6">
        <v>51</v>
      </c>
      <c r="DZ6">
        <v>51</v>
      </c>
      <c r="EA6">
        <v>51</v>
      </c>
      <c r="EB6">
        <v>51</v>
      </c>
      <c r="EC6">
        <v>51</v>
      </c>
      <c r="ED6">
        <v>51</v>
      </c>
      <c r="EE6">
        <v>51</v>
      </c>
      <c r="EF6">
        <v>51</v>
      </c>
      <c r="EG6">
        <v>51</v>
      </c>
      <c r="EH6">
        <v>51</v>
      </c>
      <c r="EI6">
        <v>51</v>
      </c>
      <c r="EJ6">
        <v>51</v>
      </c>
      <c r="EK6">
        <v>51</v>
      </c>
      <c r="EL6">
        <v>51</v>
      </c>
      <c r="EM6">
        <v>51</v>
      </c>
      <c r="EN6">
        <v>51</v>
      </c>
      <c r="EO6">
        <v>51</v>
      </c>
      <c r="EP6">
        <v>51</v>
      </c>
      <c r="EQ6">
        <v>51</v>
      </c>
      <c r="ER6">
        <v>51</v>
      </c>
      <c r="ES6">
        <v>51</v>
      </c>
      <c r="ET6">
        <v>51</v>
      </c>
      <c r="EU6">
        <v>52</v>
      </c>
      <c r="EV6">
        <v>52</v>
      </c>
      <c r="EW6">
        <v>52</v>
      </c>
      <c r="EX6">
        <v>52</v>
      </c>
      <c r="EY6">
        <v>52</v>
      </c>
      <c r="EZ6">
        <v>52</v>
      </c>
      <c r="FA6">
        <v>52</v>
      </c>
      <c r="FB6">
        <v>52</v>
      </c>
      <c r="FC6">
        <v>52</v>
      </c>
      <c r="FD6">
        <v>52</v>
      </c>
      <c r="FE6">
        <v>52</v>
      </c>
      <c r="FF6">
        <v>52</v>
      </c>
      <c r="FG6">
        <v>52</v>
      </c>
      <c r="FH6">
        <v>52</v>
      </c>
    </row>
    <row r="7" spans="1:164" x14ac:dyDescent="0.35">
      <c r="B7" t="s">
        <v>263</v>
      </c>
      <c r="C7">
        <v>-11.2027</v>
      </c>
      <c r="D7">
        <v>17.873899999999999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2</v>
      </c>
      <c r="BU7">
        <v>2</v>
      </c>
      <c r="BV7">
        <v>2</v>
      </c>
      <c r="BW7">
        <v>2</v>
      </c>
      <c r="BX7">
        <v>2</v>
      </c>
      <c r="BY7">
        <v>2</v>
      </c>
      <c r="BZ7">
        <v>2</v>
      </c>
      <c r="CA7">
        <v>2</v>
      </c>
      <c r="CB7">
        <v>2</v>
      </c>
      <c r="CC7">
        <v>2</v>
      </c>
      <c r="CD7">
        <v>2</v>
      </c>
      <c r="CE7">
        <v>2</v>
      </c>
      <c r="CF7">
        <v>2</v>
      </c>
      <c r="CG7">
        <v>2</v>
      </c>
      <c r="CH7">
        <v>2</v>
      </c>
      <c r="CI7">
        <v>2</v>
      </c>
      <c r="CJ7">
        <v>2</v>
      </c>
      <c r="CK7">
        <v>2</v>
      </c>
      <c r="CL7">
        <v>2</v>
      </c>
      <c r="CM7">
        <v>2</v>
      </c>
      <c r="CN7">
        <v>2</v>
      </c>
      <c r="CO7">
        <v>2</v>
      </c>
      <c r="CP7">
        <v>2</v>
      </c>
      <c r="CQ7">
        <v>2</v>
      </c>
      <c r="CR7">
        <v>2</v>
      </c>
      <c r="CS7">
        <v>2</v>
      </c>
      <c r="CT7">
        <v>2</v>
      </c>
      <c r="CU7">
        <v>2</v>
      </c>
      <c r="CV7">
        <v>2</v>
      </c>
      <c r="CW7">
        <v>2</v>
      </c>
      <c r="CX7">
        <v>2</v>
      </c>
      <c r="CY7">
        <v>2</v>
      </c>
      <c r="CZ7">
        <v>2</v>
      </c>
      <c r="DA7">
        <v>2</v>
      </c>
      <c r="DB7">
        <v>2</v>
      </c>
      <c r="DC7">
        <v>2</v>
      </c>
      <c r="DD7">
        <v>2</v>
      </c>
      <c r="DE7">
        <v>2</v>
      </c>
      <c r="DF7">
        <v>2</v>
      </c>
      <c r="DG7">
        <v>2</v>
      </c>
      <c r="DH7">
        <v>2</v>
      </c>
      <c r="DI7">
        <v>2</v>
      </c>
      <c r="DJ7">
        <v>2</v>
      </c>
      <c r="DK7">
        <v>2</v>
      </c>
      <c r="DL7">
        <v>2</v>
      </c>
      <c r="DM7">
        <v>2</v>
      </c>
      <c r="DN7">
        <v>2</v>
      </c>
      <c r="DO7">
        <v>2</v>
      </c>
      <c r="DP7">
        <v>2</v>
      </c>
      <c r="DQ7">
        <v>2</v>
      </c>
      <c r="DR7">
        <v>3</v>
      </c>
      <c r="DS7">
        <v>3</v>
      </c>
      <c r="DT7">
        <v>3</v>
      </c>
      <c r="DU7">
        <v>3</v>
      </c>
      <c r="DV7">
        <v>3</v>
      </c>
      <c r="DW7">
        <v>4</v>
      </c>
      <c r="DX7">
        <v>4</v>
      </c>
      <c r="DY7">
        <v>4</v>
      </c>
      <c r="DZ7">
        <v>4</v>
      </c>
      <c r="EA7">
        <v>4</v>
      </c>
      <c r="EB7">
        <v>4</v>
      </c>
      <c r="EC7">
        <v>4</v>
      </c>
      <c r="ED7">
        <v>4</v>
      </c>
      <c r="EE7">
        <v>4</v>
      </c>
      <c r="EF7">
        <v>4</v>
      </c>
      <c r="EG7">
        <v>4</v>
      </c>
      <c r="EH7">
        <v>4</v>
      </c>
      <c r="EI7">
        <v>4</v>
      </c>
      <c r="EJ7">
        <v>4</v>
      </c>
      <c r="EK7">
        <v>4</v>
      </c>
      <c r="EL7">
        <v>4</v>
      </c>
      <c r="EM7">
        <v>4</v>
      </c>
      <c r="EN7">
        <v>4</v>
      </c>
      <c r="EO7">
        <v>4</v>
      </c>
      <c r="EP7">
        <v>5</v>
      </c>
      <c r="EQ7">
        <v>5</v>
      </c>
      <c r="ER7">
        <v>6</v>
      </c>
      <c r="ES7">
        <v>6</v>
      </c>
      <c r="ET7">
        <v>6</v>
      </c>
      <c r="EU7">
        <v>6</v>
      </c>
      <c r="EV7">
        <v>7</v>
      </c>
      <c r="EW7">
        <v>8</v>
      </c>
      <c r="EX7">
        <v>8</v>
      </c>
      <c r="EY7">
        <v>9</v>
      </c>
      <c r="EZ7">
        <v>9</v>
      </c>
      <c r="FA7">
        <v>10</v>
      </c>
      <c r="FB7">
        <v>10</v>
      </c>
      <c r="FC7">
        <v>10</v>
      </c>
      <c r="FD7">
        <v>10</v>
      </c>
      <c r="FE7">
        <v>10</v>
      </c>
      <c r="FF7">
        <v>10</v>
      </c>
      <c r="FG7">
        <v>11</v>
      </c>
      <c r="FH7">
        <v>11</v>
      </c>
    </row>
    <row r="8" spans="1:164" x14ac:dyDescent="0.35">
      <c r="B8" t="s">
        <v>212</v>
      </c>
      <c r="C8">
        <v>17.0608</v>
      </c>
      <c r="D8">
        <v>-61.796399999999998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1</v>
      </c>
      <c r="CD8">
        <v>2</v>
      </c>
      <c r="CE8">
        <v>2</v>
      </c>
      <c r="CF8">
        <v>2</v>
      </c>
      <c r="CG8">
        <v>2</v>
      </c>
      <c r="CH8">
        <v>2</v>
      </c>
      <c r="CI8">
        <v>2</v>
      </c>
      <c r="CJ8">
        <v>2</v>
      </c>
      <c r="CK8">
        <v>2</v>
      </c>
      <c r="CL8">
        <v>3</v>
      </c>
      <c r="CM8">
        <v>3</v>
      </c>
      <c r="CN8">
        <v>3</v>
      </c>
      <c r="CO8">
        <v>3</v>
      </c>
      <c r="CP8">
        <v>3</v>
      </c>
      <c r="CQ8">
        <v>3</v>
      </c>
      <c r="CR8">
        <v>3</v>
      </c>
      <c r="CS8">
        <v>3</v>
      </c>
      <c r="CT8">
        <v>3</v>
      </c>
      <c r="CU8">
        <v>3</v>
      </c>
      <c r="CV8">
        <v>3</v>
      </c>
      <c r="CW8">
        <v>3</v>
      </c>
      <c r="CX8">
        <v>3</v>
      </c>
      <c r="CY8">
        <v>3</v>
      </c>
      <c r="CZ8">
        <v>3</v>
      </c>
      <c r="DA8">
        <v>3</v>
      </c>
      <c r="DB8">
        <v>3</v>
      </c>
      <c r="DC8">
        <v>3</v>
      </c>
      <c r="DD8">
        <v>3</v>
      </c>
      <c r="DE8">
        <v>3</v>
      </c>
      <c r="DF8">
        <v>3</v>
      </c>
      <c r="DG8">
        <v>3</v>
      </c>
      <c r="DH8">
        <v>3</v>
      </c>
      <c r="DI8">
        <v>3</v>
      </c>
      <c r="DJ8">
        <v>3</v>
      </c>
      <c r="DK8">
        <v>3</v>
      </c>
      <c r="DL8">
        <v>3</v>
      </c>
      <c r="DM8">
        <v>3</v>
      </c>
      <c r="DN8">
        <v>3</v>
      </c>
      <c r="DO8">
        <v>3</v>
      </c>
      <c r="DP8">
        <v>3</v>
      </c>
      <c r="DQ8">
        <v>3</v>
      </c>
      <c r="DR8">
        <v>3</v>
      </c>
      <c r="DS8">
        <v>3</v>
      </c>
      <c r="DT8">
        <v>3</v>
      </c>
      <c r="DU8">
        <v>3</v>
      </c>
      <c r="DV8">
        <v>3</v>
      </c>
      <c r="DW8">
        <v>3</v>
      </c>
      <c r="DX8">
        <v>3</v>
      </c>
      <c r="DY8">
        <v>3</v>
      </c>
      <c r="DZ8">
        <v>3</v>
      </c>
      <c r="EA8">
        <v>3</v>
      </c>
      <c r="EB8">
        <v>3</v>
      </c>
      <c r="EC8">
        <v>3</v>
      </c>
      <c r="ED8">
        <v>3</v>
      </c>
      <c r="EE8">
        <v>3</v>
      </c>
      <c r="EF8">
        <v>3</v>
      </c>
      <c r="EG8">
        <v>3</v>
      </c>
      <c r="EH8">
        <v>3</v>
      </c>
      <c r="EI8">
        <v>3</v>
      </c>
      <c r="EJ8">
        <v>3</v>
      </c>
      <c r="EK8">
        <v>3</v>
      </c>
      <c r="EL8">
        <v>3</v>
      </c>
      <c r="EM8">
        <v>3</v>
      </c>
      <c r="EN8">
        <v>3</v>
      </c>
      <c r="EO8">
        <v>3</v>
      </c>
      <c r="EP8">
        <v>3</v>
      </c>
      <c r="EQ8">
        <v>3</v>
      </c>
      <c r="ER8">
        <v>3</v>
      </c>
      <c r="ES8">
        <v>3</v>
      </c>
      <c r="ET8">
        <v>3</v>
      </c>
      <c r="EU8">
        <v>3</v>
      </c>
      <c r="EV8">
        <v>3</v>
      </c>
      <c r="EW8">
        <v>3</v>
      </c>
      <c r="EX8">
        <v>3</v>
      </c>
      <c r="EY8">
        <v>3</v>
      </c>
      <c r="EZ8">
        <v>3</v>
      </c>
      <c r="FA8">
        <v>3</v>
      </c>
      <c r="FB8">
        <v>3</v>
      </c>
      <c r="FC8">
        <v>3</v>
      </c>
      <c r="FD8">
        <v>3</v>
      </c>
      <c r="FE8">
        <v>3</v>
      </c>
      <c r="FF8">
        <v>3</v>
      </c>
      <c r="FG8">
        <v>3</v>
      </c>
      <c r="FH8">
        <v>3</v>
      </c>
    </row>
    <row r="9" spans="1:164" x14ac:dyDescent="0.35">
      <c r="B9" t="s">
        <v>102</v>
      </c>
      <c r="C9">
        <v>-38.4161</v>
      </c>
      <c r="D9">
        <v>-63.616700000000002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1</v>
      </c>
      <c r="AZ9">
        <v>1</v>
      </c>
      <c r="BA9">
        <v>1</v>
      </c>
      <c r="BB9">
        <v>1</v>
      </c>
      <c r="BC9">
        <v>1</v>
      </c>
      <c r="BD9">
        <v>2</v>
      </c>
      <c r="BE9">
        <v>2</v>
      </c>
      <c r="BF9">
        <v>2</v>
      </c>
      <c r="BG9">
        <v>2</v>
      </c>
      <c r="BH9">
        <v>2</v>
      </c>
      <c r="BI9">
        <v>2</v>
      </c>
      <c r="BJ9">
        <v>3</v>
      </c>
      <c r="BK9">
        <v>3</v>
      </c>
      <c r="BL9">
        <v>4</v>
      </c>
      <c r="BM9">
        <v>4</v>
      </c>
      <c r="BN9">
        <v>4</v>
      </c>
      <c r="BO9">
        <v>6</v>
      </c>
      <c r="BP9">
        <v>8</v>
      </c>
      <c r="BQ9">
        <v>9</v>
      </c>
      <c r="BR9">
        <v>13</v>
      </c>
      <c r="BS9">
        <v>18</v>
      </c>
      <c r="BT9">
        <v>19</v>
      </c>
      <c r="BU9">
        <v>23</v>
      </c>
      <c r="BV9">
        <v>27</v>
      </c>
      <c r="BW9">
        <v>28</v>
      </c>
      <c r="BX9">
        <v>36</v>
      </c>
      <c r="BY9">
        <v>39</v>
      </c>
      <c r="BZ9">
        <v>43</v>
      </c>
      <c r="CA9">
        <v>44</v>
      </c>
      <c r="CB9">
        <v>48</v>
      </c>
      <c r="CC9">
        <v>56</v>
      </c>
      <c r="CD9">
        <v>63</v>
      </c>
      <c r="CE9">
        <v>72</v>
      </c>
      <c r="CF9">
        <v>82</v>
      </c>
      <c r="CG9">
        <v>83</v>
      </c>
      <c r="CH9">
        <v>90</v>
      </c>
      <c r="CI9">
        <v>97</v>
      </c>
      <c r="CJ9">
        <v>102</v>
      </c>
      <c r="CK9">
        <v>111</v>
      </c>
      <c r="CL9">
        <v>115</v>
      </c>
      <c r="CM9">
        <v>123</v>
      </c>
      <c r="CN9">
        <v>129</v>
      </c>
      <c r="CO9">
        <v>132</v>
      </c>
      <c r="CP9">
        <v>136</v>
      </c>
      <c r="CQ9">
        <v>147</v>
      </c>
      <c r="CR9">
        <v>152</v>
      </c>
      <c r="CS9">
        <v>165</v>
      </c>
      <c r="CT9">
        <v>176</v>
      </c>
      <c r="CU9">
        <v>185</v>
      </c>
      <c r="CV9">
        <v>192</v>
      </c>
      <c r="CW9">
        <v>197</v>
      </c>
      <c r="CX9">
        <v>207</v>
      </c>
      <c r="CY9">
        <v>214</v>
      </c>
      <c r="CZ9">
        <v>218</v>
      </c>
      <c r="DA9">
        <v>225</v>
      </c>
      <c r="DB9">
        <v>237</v>
      </c>
      <c r="DC9">
        <v>246</v>
      </c>
      <c r="DD9">
        <v>260</v>
      </c>
      <c r="DE9">
        <v>264</v>
      </c>
      <c r="DF9">
        <v>273</v>
      </c>
      <c r="DG9">
        <v>282</v>
      </c>
      <c r="DH9">
        <v>293</v>
      </c>
      <c r="DI9">
        <v>300</v>
      </c>
      <c r="DJ9">
        <v>305</v>
      </c>
      <c r="DK9">
        <v>314</v>
      </c>
      <c r="DL9">
        <v>319</v>
      </c>
      <c r="DM9">
        <v>329</v>
      </c>
      <c r="DN9">
        <v>353</v>
      </c>
      <c r="DO9">
        <v>356</v>
      </c>
      <c r="DP9">
        <v>363</v>
      </c>
      <c r="DQ9">
        <v>373</v>
      </c>
      <c r="DR9">
        <v>382</v>
      </c>
      <c r="DS9">
        <v>393</v>
      </c>
      <c r="DT9">
        <v>403</v>
      </c>
      <c r="DU9">
        <v>416</v>
      </c>
      <c r="DV9">
        <v>433</v>
      </c>
      <c r="DW9">
        <v>445</v>
      </c>
      <c r="DX9">
        <v>452</v>
      </c>
      <c r="DY9">
        <v>467</v>
      </c>
      <c r="DZ9">
        <v>484</v>
      </c>
      <c r="EA9">
        <v>500</v>
      </c>
      <c r="EB9">
        <v>508</v>
      </c>
      <c r="EC9">
        <v>520</v>
      </c>
      <c r="ED9">
        <v>528</v>
      </c>
      <c r="EE9">
        <v>539</v>
      </c>
      <c r="EF9">
        <v>556</v>
      </c>
      <c r="EG9">
        <v>569</v>
      </c>
      <c r="EH9">
        <v>583</v>
      </c>
      <c r="EI9">
        <v>608</v>
      </c>
      <c r="EJ9">
        <v>632</v>
      </c>
      <c r="EK9">
        <v>648</v>
      </c>
      <c r="EL9">
        <v>664</v>
      </c>
      <c r="EM9">
        <v>693</v>
      </c>
      <c r="EN9">
        <v>717</v>
      </c>
      <c r="EO9">
        <v>735</v>
      </c>
      <c r="EP9">
        <v>765</v>
      </c>
      <c r="EQ9">
        <v>785</v>
      </c>
      <c r="ER9">
        <v>815</v>
      </c>
      <c r="ES9">
        <v>833</v>
      </c>
      <c r="ET9">
        <v>854</v>
      </c>
      <c r="EU9">
        <v>878</v>
      </c>
      <c r="EV9">
        <v>913</v>
      </c>
      <c r="EW9">
        <v>948</v>
      </c>
      <c r="EX9">
        <v>979</v>
      </c>
      <c r="EY9">
        <v>992</v>
      </c>
      <c r="EZ9">
        <v>1011</v>
      </c>
      <c r="FA9">
        <v>1043</v>
      </c>
      <c r="FB9">
        <v>1078</v>
      </c>
      <c r="FC9">
        <v>1116</v>
      </c>
      <c r="FD9">
        <v>1150</v>
      </c>
      <c r="FE9">
        <v>1184</v>
      </c>
      <c r="FF9">
        <v>1207</v>
      </c>
      <c r="FG9">
        <v>1232</v>
      </c>
      <c r="FH9">
        <v>1280</v>
      </c>
    </row>
    <row r="10" spans="1:164" x14ac:dyDescent="0.35">
      <c r="B10" t="s">
        <v>92</v>
      </c>
      <c r="C10">
        <v>40.069099999999999</v>
      </c>
      <c r="D10">
        <v>45.038200000000003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1</v>
      </c>
      <c r="BR10">
        <v>1</v>
      </c>
      <c r="BS10">
        <v>1</v>
      </c>
      <c r="BT10">
        <v>3</v>
      </c>
      <c r="BU10">
        <v>3</v>
      </c>
      <c r="BV10">
        <v>3</v>
      </c>
      <c r="BW10">
        <v>4</v>
      </c>
      <c r="BX10">
        <v>7</v>
      </c>
      <c r="BY10">
        <v>7</v>
      </c>
      <c r="BZ10">
        <v>7</v>
      </c>
      <c r="CA10">
        <v>7</v>
      </c>
      <c r="CB10">
        <v>8</v>
      </c>
      <c r="CC10">
        <v>8</v>
      </c>
      <c r="CD10">
        <v>9</v>
      </c>
      <c r="CE10">
        <v>10</v>
      </c>
      <c r="CF10">
        <v>12</v>
      </c>
      <c r="CG10">
        <v>13</v>
      </c>
      <c r="CH10">
        <v>13</v>
      </c>
      <c r="CI10">
        <v>14</v>
      </c>
      <c r="CJ10">
        <v>16</v>
      </c>
      <c r="CK10">
        <v>17</v>
      </c>
      <c r="CL10">
        <v>18</v>
      </c>
      <c r="CM10">
        <v>19</v>
      </c>
      <c r="CN10">
        <v>20</v>
      </c>
      <c r="CO10">
        <v>20</v>
      </c>
      <c r="CP10">
        <v>22</v>
      </c>
      <c r="CQ10">
        <v>24</v>
      </c>
      <c r="CR10">
        <v>24</v>
      </c>
      <c r="CS10">
        <v>24</v>
      </c>
      <c r="CT10">
        <v>27</v>
      </c>
      <c r="CU10">
        <v>28</v>
      </c>
      <c r="CV10">
        <v>28</v>
      </c>
      <c r="CW10">
        <v>29</v>
      </c>
      <c r="CX10">
        <v>30</v>
      </c>
      <c r="CY10">
        <v>30</v>
      </c>
      <c r="CZ10">
        <v>32</v>
      </c>
      <c r="DA10">
        <v>33</v>
      </c>
      <c r="DB10">
        <v>33</v>
      </c>
      <c r="DC10">
        <v>35</v>
      </c>
      <c r="DD10">
        <v>39</v>
      </c>
      <c r="DE10">
        <v>40</v>
      </c>
      <c r="DF10">
        <v>40</v>
      </c>
      <c r="DG10">
        <v>42</v>
      </c>
      <c r="DH10">
        <v>43</v>
      </c>
      <c r="DI10">
        <v>44</v>
      </c>
      <c r="DJ10">
        <v>45</v>
      </c>
      <c r="DK10">
        <v>46</v>
      </c>
      <c r="DL10">
        <v>47</v>
      </c>
      <c r="DM10">
        <v>48</v>
      </c>
      <c r="DN10">
        <v>49</v>
      </c>
      <c r="DO10">
        <v>52</v>
      </c>
      <c r="DP10">
        <v>55</v>
      </c>
      <c r="DQ10">
        <v>60</v>
      </c>
      <c r="DR10">
        <v>61</v>
      </c>
      <c r="DS10">
        <v>64</v>
      </c>
      <c r="DT10">
        <v>67</v>
      </c>
      <c r="DU10">
        <v>70</v>
      </c>
      <c r="DV10">
        <v>74</v>
      </c>
      <c r="DW10">
        <v>77</v>
      </c>
      <c r="DX10">
        <v>81</v>
      </c>
      <c r="DY10">
        <v>87</v>
      </c>
      <c r="DZ10">
        <v>91</v>
      </c>
      <c r="EA10">
        <v>98</v>
      </c>
      <c r="EB10">
        <v>113</v>
      </c>
      <c r="EC10">
        <v>120</v>
      </c>
      <c r="ED10">
        <v>127</v>
      </c>
      <c r="EE10">
        <v>131</v>
      </c>
      <c r="EF10">
        <v>139</v>
      </c>
      <c r="EG10">
        <v>158</v>
      </c>
      <c r="EH10">
        <v>170</v>
      </c>
      <c r="EI10">
        <v>176</v>
      </c>
      <c r="EJ10">
        <v>183</v>
      </c>
      <c r="EK10">
        <v>190</v>
      </c>
      <c r="EL10">
        <v>200</v>
      </c>
      <c r="EM10">
        <v>211</v>
      </c>
      <c r="EN10">
        <v>217</v>
      </c>
      <c r="EO10">
        <v>227</v>
      </c>
      <c r="EP10">
        <v>245</v>
      </c>
      <c r="EQ10">
        <v>258</v>
      </c>
      <c r="ER10">
        <v>264</v>
      </c>
      <c r="ES10">
        <v>269</v>
      </c>
      <c r="ET10">
        <v>285</v>
      </c>
      <c r="EU10">
        <v>293</v>
      </c>
      <c r="EV10">
        <v>302</v>
      </c>
      <c r="EW10">
        <v>309</v>
      </c>
      <c r="EX10">
        <v>319</v>
      </c>
      <c r="EY10">
        <v>332</v>
      </c>
      <c r="EZ10">
        <v>350</v>
      </c>
      <c r="FA10">
        <v>360</v>
      </c>
      <c r="FB10">
        <v>372</v>
      </c>
      <c r="FC10">
        <v>386</v>
      </c>
      <c r="FD10">
        <v>397</v>
      </c>
      <c r="FE10">
        <v>410</v>
      </c>
      <c r="FF10">
        <v>421</v>
      </c>
      <c r="FG10">
        <v>426</v>
      </c>
      <c r="FH10">
        <v>433</v>
      </c>
    </row>
    <row r="11" spans="1:164" x14ac:dyDescent="0.35">
      <c r="A11" t="s">
        <v>200</v>
      </c>
      <c r="B11" t="s">
        <v>42</v>
      </c>
      <c r="C11">
        <v>-35.473500000000001</v>
      </c>
      <c r="D11">
        <v>149.01240000000001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1</v>
      </c>
      <c r="BV11">
        <v>1</v>
      </c>
      <c r="BW11">
        <v>1</v>
      </c>
      <c r="BX11">
        <v>1</v>
      </c>
      <c r="BY11">
        <v>1</v>
      </c>
      <c r="BZ11">
        <v>2</v>
      </c>
      <c r="CA11">
        <v>2</v>
      </c>
      <c r="CB11">
        <v>2</v>
      </c>
      <c r="CC11">
        <v>2</v>
      </c>
      <c r="CD11">
        <v>2</v>
      </c>
      <c r="CE11">
        <v>2</v>
      </c>
      <c r="CF11">
        <v>2</v>
      </c>
      <c r="CG11">
        <v>2</v>
      </c>
      <c r="CH11">
        <v>2</v>
      </c>
      <c r="CI11">
        <v>2</v>
      </c>
      <c r="CJ11">
        <v>2</v>
      </c>
      <c r="CK11">
        <v>3</v>
      </c>
      <c r="CL11">
        <v>3</v>
      </c>
      <c r="CM11">
        <v>3</v>
      </c>
      <c r="CN11">
        <v>3</v>
      </c>
      <c r="CO11">
        <v>3</v>
      </c>
      <c r="CP11">
        <v>3</v>
      </c>
      <c r="CQ11">
        <v>3</v>
      </c>
      <c r="CR11">
        <v>3</v>
      </c>
      <c r="CS11">
        <v>3</v>
      </c>
      <c r="CT11">
        <v>3</v>
      </c>
      <c r="CU11">
        <v>3</v>
      </c>
      <c r="CV11">
        <v>3</v>
      </c>
      <c r="CW11">
        <v>3</v>
      </c>
      <c r="CX11">
        <v>3</v>
      </c>
      <c r="CY11">
        <v>3</v>
      </c>
      <c r="CZ11">
        <v>3</v>
      </c>
      <c r="DA11">
        <v>3</v>
      </c>
      <c r="DB11">
        <v>3</v>
      </c>
      <c r="DC11">
        <v>3</v>
      </c>
      <c r="DD11">
        <v>3</v>
      </c>
      <c r="DE11">
        <v>3</v>
      </c>
      <c r="DF11">
        <v>3</v>
      </c>
      <c r="DG11">
        <v>3</v>
      </c>
      <c r="DH11">
        <v>3</v>
      </c>
      <c r="DI11">
        <v>3</v>
      </c>
      <c r="DJ11">
        <v>3</v>
      </c>
      <c r="DK11">
        <v>3</v>
      </c>
      <c r="DL11">
        <v>3</v>
      </c>
      <c r="DM11">
        <v>3</v>
      </c>
      <c r="DN11">
        <v>3</v>
      </c>
      <c r="DO11">
        <v>3</v>
      </c>
      <c r="DP11">
        <v>3</v>
      </c>
      <c r="DQ11">
        <v>3</v>
      </c>
      <c r="DR11">
        <v>3</v>
      </c>
      <c r="DS11">
        <v>3</v>
      </c>
      <c r="DT11">
        <v>3</v>
      </c>
      <c r="DU11">
        <v>3</v>
      </c>
      <c r="DV11">
        <v>3</v>
      </c>
      <c r="DW11">
        <v>3</v>
      </c>
      <c r="DX11">
        <v>3</v>
      </c>
      <c r="DY11">
        <v>3</v>
      </c>
      <c r="DZ11">
        <v>3</v>
      </c>
      <c r="EA11">
        <v>3</v>
      </c>
      <c r="EB11">
        <v>3</v>
      </c>
      <c r="EC11">
        <v>3</v>
      </c>
      <c r="ED11">
        <v>3</v>
      </c>
      <c r="EE11">
        <v>3</v>
      </c>
      <c r="EF11">
        <v>3</v>
      </c>
      <c r="EG11">
        <v>3</v>
      </c>
      <c r="EH11">
        <v>3</v>
      </c>
      <c r="EI11">
        <v>3</v>
      </c>
      <c r="EJ11">
        <v>3</v>
      </c>
      <c r="EK11">
        <v>3</v>
      </c>
      <c r="EL11">
        <v>3</v>
      </c>
      <c r="EM11">
        <v>3</v>
      </c>
      <c r="EN11">
        <v>3</v>
      </c>
      <c r="EO11">
        <v>3</v>
      </c>
      <c r="EP11">
        <v>3</v>
      </c>
      <c r="EQ11">
        <v>3</v>
      </c>
      <c r="ER11">
        <v>3</v>
      </c>
      <c r="ES11">
        <v>3</v>
      </c>
      <c r="ET11">
        <v>3</v>
      </c>
      <c r="EU11">
        <v>3</v>
      </c>
      <c r="EV11">
        <v>3</v>
      </c>
      <c r="EW11">
        <v>3</v>
      </c>
      <c r="EX11">
        <v>3</v>
      </c>
      <c r="EY11">
        <v>3</v>
      </c>
      <c r="EZ11">
        <v>3</v>
      </c>
      <c r="FA11">
        <v>3</v>
      </c>
      <c r="FB11">
        <v>3</v>
      </c>
      <c r="FC11">
        <v>3</v>
      </c>
      <c r="FD11">
        <v>3</v>
      </c>
      <c r="FE11">
        <v>3</v>
      </c>
      <c r="FF11">
        <v>3</v>
      </c>
      <c r="FG11">
        <v>3</v>
      </c>
      <c r="FH11">
        <v>3</v>
      </c>
    </row>
    <row r="12" spans="1:164" x14ac:dyDescent="0.35">
      <c r="A12" t="s">
        <v>41</v>
      </c>
      <c r="B12" t="s">
        <v>42</v>
      </c>
      <c r="C12">
        <v>-33.8688</v>
      </c>
      <c r="D12">
        <v>151.20930000000001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1</v>
      </c>
      <c r="AV12">
        <v>1</v>
      </c>
      <c r="AW12">
        <v>1</v>
      </c>
      <c r="AX12">
        <v>1</v>
      </c>
      <c r="AY12">
        <v>2</v>
      </c>
      <c r="AZ12">
        <v>2</v>
      </c>
      <c r="BA12">
        <v>2</v>
      </c>
      <c r="BB12">
        <v>2</v>
      </c>
      <c r="BC12">
        <v>2</v>
      </c>
      <c r="BD12">
        <v>2</v>
      </c>
      <c r="BE12">
        <v>2</v>
      </c>
      <c r="BF12">
        <v>2</v>
      </c>
      <c r="BG12">
        <v>2</v>
      </c>
      <c r="BH12">
        <v>4</v>
      </c>
      <c r="BI12">
        <v>5</v>
      </c>
      <c r="BJ12">
        <v>5</v>
      </c>
      <c r="BK12">
        <v>6</v>
      </c>
      <c r="BL12">
        <v>6</v>
      </c>
      <c r="BM12">
        <v>6</v>
      </c>
      <c r="BN12">
        <v>6</v>
      </c>
      <c r="BO12">
        <v>7</v>
      </c>
      <c r="BP12">
        <v>7</v>
      </c>
      <c r="BQ12">
        <v>7</v>
      </c>
      <c r="BR12">
        <v>7</v>
      </c>
      <c r="BS12">
        <v>8</v>
      </c>
      <c r="BT12">
        <v>8</v>
      </c>
      <c r="BU12">
        <v>8</v>
      </c>
      <c r="BV12">
        <v>8</v>
      </c>
      <c r="BW12">
        <v>9</v>
      </c>
      <c r="BX12">
        <v>10</v>
      </c>
      <c r="BY12">
        <v>12</v>
      </c>
      <c r="BZ12">
        <v>12</v>
      </c>
      <c r="CA12">
        <v>16</v>
      </c>
      <c r="CB12">
        <v>18</v>
      </c>
      <c r="CC12">
        <v>21</v>
      </c>
      <c r="CD12">
        <v>21</v>
      </c>
      <c r="CE12">
        <v>21</v>
      </c>
      <c r="CF12">
        <v>22</v>
      </c>
      <c r="CG12">
        <v>23</v>
      </c>
      <c r="CH12">
        <v>24</v>
      </c>
      <c r="CI12">
        <v>25</v>
      </c>
      <c r="CJ12">
        <v>25</v>
      </c>
      <c r="CK12">
        <v>25</v>
      </c>
      <c r="CL12">
        <v>25</v>
      </c>
      <c r="CM12">
        <v>26</v>
      </c>
      <c r="CN12">
        <v>26</v>
      </c>
      <c r="CO12">
        <v>26</v>
      </c>
      <c r="CP12">
        <v>26</v>
      </c>
      <c r="CQ12">
        <v>26</v>
      </c>
      <c r="CR12">
        <v>26</v>
      </c>
      <c r="CS12">
        <v>31</v>
      </c>
      <c r="CT12">
        <v>33</v>
      </c>
      <c r="CU12">
        <v>33</v>
      </c>
      <c r="CV12">
        <v>34</v>
      </c>
      <c r="CW12">
        <v>34</v>
      </c>
      <c r="CX12">
        <v>39</v>
      </c>
      <c r="CY12">
        <v>40</v>
      </c>
      <c r="CZ12">
        <v>41</v>
      </c>
      <c r="DA12">
        <v>41</v>
      </c>
      <c r="DB12">
        <v>42</v>
      </c>
      <c r="DC12">
        <v>42</v>
      </c>
      <c r="DD12">
        <v>43</v>
      </c>
      <c r="DE12">
        <v>44</v>
      </c>
      <c r="DF12">
        <v>44</v>
      </c>
      <c r="DG12">
        <v>44</v>
      </c>
      <c r="DH12">
        <v>44</v>
      </c>
      <c r="DI12">
        <v>44</v>
      </c>
      <c r="DJ12">
        <v>44</v>
      </c>
      <c r="DK12">
        <v>44</v>
      </c>
      <c r="DL12">
        <v>45</v>
      </c>
      <c r="DM12">
        <v>45</v>
      </c>
      <c r="DN12">
        <v>45</v>
      </c>
      <c r="DO12">
        <v>45</v>
      </c>
      <c r="DP12">
        <v>45</v>
      </c>
      <c r="DQ12">
        <v>46</v>
      </c>
      <c r="DR12">
        <v>46</v>
      </c>
      <c r="DS12">
        <v>47</v>
      </c>
      <c r="DT12">
        <v>47</v>
      </c>
      <c r="DU12">
        <v>48</v>
      </c>
      <c r="DV12">
        <v>48</v>
      </c>
      <c r="DW12">
        <v>48</v>
      </c>
      <c r="DX12">
        <v>48</v>
      </c>
      <c r="DY12">
        <v>48</v>
      </c>
      <c r="DZ12">
        <v>48</v>
      </c>
      <c r="EA12">
        <v>48</v>
      </c>
      <c r="EB12">
        <v>48</v>
      </c>
      <c r="EC12">
        <v>48</v>
      </c>
      <c r="ED12">
        <v>48</v>
      </c>
      <c r="EE12">
        <v>48</v>
      </c>
      <c r="EF12">
        <v>48</v>
      </c>
      <c r="EG12">
        <v>48</v>
      </c>
      <c r="EH12">
        <v>48</v>
      </c>
      <c r="EI12">
        <v>48</v>
      </c>
      <c r="EJ12">
        <v>48</v>
      </c>
      <c r="EK12">
        <v>48</v>
      </c>
      <c r="EL12">
        <v>48</v>
      </c>
      <c r="EM12">
        <v>48</v>
      </c>
      <c r="EN12">
        <v>48</v>
      </c>
      <c r="EO12">
        <v>48</v>
      </c>
      <c r="EP12">
        <v>48</v>
      </c>
      <c r="EQ12">
        <v>48</v>
      </c>
      <c r="ER12">
        <v>48</v>
      </c>
      <c r="ES12">
        <v>48</v>
      </c>
      <c r="ET12">
        <v>48</v>
      </c>
      <c r="EU12">
        <v>48</v>
      </c>
      <c r="EV12">
        <v>48</v>
      </c>
      <c r="EW12">
        <v>48</v>
      </c>
      <c r="EX12">
        <v>48</v>
      </c>
      <c r="EY12">
        <v>48</v>
      </c>
      <c r="EZ12">
        <v>48</v>
      </c>
      <c r="FA12">
        <v>48</v>
      </c>
      <c r="FB12">
        <v>48</v>
      </c>
      <c r="FC12">
        <v>49</v>
      </c>
      <c r="FD12">
        <v>49</v>
      </c>
      <c r="FE12">
        <v>49</v>
      </c>
      <c r="FF12">
        <v>49</v>
      </c>
      <c r="FG12">
        <v>49</v>
      </c>
      <c r="FH12">
        <v>49</v>
      </c>
    </row>
    <row r="13" spans="1:164" x14ac:dyDescent="0.35">
      <c r="A13" t="s">
        <v>107</v>
      </c>
      <c r="B13" t="s">
        <v>42</v>
      </c>
      <c r="C13">
        <v>-12.4634</v>
      </c>
      <c r="D13">
        <v>130.84559999999999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</row>
    <row r="14" spans="1:164" x14ac:dyDescent="0.35">
      <c r="A14" t="s">
        <v>44</v>
      </c>
      <c r="B14" t="s">
        <v>42</v>
      </c>
      <c r="C14">
        <v>-28.0167</v>
      </c>
      <c r="D14">
        <v>153.4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1</v>
      </c>
      <c r="BR14">
        <v>1</v>
      </c>
      <c r="BS14">
        <v>1</v>
      </c>
      <c r="BT14">
        <v>2</v>
      </c>
      <c r="BU14">
        <v>2</v>
      </c>
      <c r="BV14">
        <v>2</v>
      </c>
      <c r="BW14">
        <v>2</v>
      </c>
      <c r="BX14">
        <v>4</v>
      </c>
      <c r="BY14">
        <v>4</v>
      </c>
      <c r="BZ14">
        <v>4</v>
      </c>
      <c r="CA14">
        <v>4</v>
      </c>
      <c r="CB14">
        <v>4</v>
      </c>
      <c r="CC14">
        <v>4</v>
      </c>
      <c r="CD14">
        <v>4</v>
      </c>
      <c r="CE14">
        <v>4</v>
      </c>
      <c r="CF14">
        <v>4</v>
      </c>
      <c r="CG14">
        <v>5</v>
      </c>
      <c r="CH14">
        <v>5</v>
      </c>
      <c r="CI14">
        <v>5</v>
      </c>
      <c r="CJ14">
        <v>5</v>
      </c>
      <c r="CK14">
        <v>5</v>
      </c>
      <c r="CL14">
        <v>5</v>
      </c>
      <c r="CM14">
        <v>5</v>
      </c>
      <c r="CN14">
        <v>6</v>
      </c>
      <c r="CO14">
        <v>6</v>
      </c>
      <c r="CP14">
        <v>6</v>
      </c>
      <c r="CQ14">
        <v>6</v>
      </c>
      <c r="CR14">
        <v>6</v>
      </c>
      <c r="CS14">
        <v>6</v>
      </c>
      <c r="CT14">
        <v>6</v>
      </c>
      <c r="CU14">
        <v>6</v>
      </c>
      <c r="CV14">
        <v>6</v>
      </c>
      <c r="CW14">
        <v>6</v>
      </c>
      <c r="CX14">
        <v>6</v>
      </c>
      <c r="CY14">
        <v>6</v>
      </c>
      <c r="CZ14">
        <v>6</v>
      </c>
      <c r="DA14">
        <v>6</v>
      </c>
      <c r="DB14">
        <v>6</v>
      </c>
      <c r="DC14">
        <v>6</v>
      </c>
      <c r="DD14">
        <v>6</v>
      </c>
      <c r="DE14">
        <v>6</v>
      </c>
      <c r="DF14">
        <v>6</v>
      </c>
      <c r="DG14">
        <v>6</v>
      </c>
      <c r="DH14">
        <v>6</v>
      </c>
      <c r="DI14">
        <v>6</v>
      </c>
      <c r="DJ14">
        <v>6</v>
      </c>
      <c r="DK14">
        <v>6</v>
      </c>
      <c r="DL14">
        <v>6</v>
      </c>
      <c r="DM14">
        <v>6</v>
      </c>
      <c r="DN14">
        <v>6</v>
      </c>
      <c r="DO14">
        <v>6</v>
      </c>
      <c r="DP14">
        <v>6</v>
      </c>
      <c r="DQ14">
        <v>6</v>
      </c>
      <c r="DR14">
        <v>6</v>
      </c>
      <c r="DS14">
        <v>6</v>
      </c>
      <c r="DT14">
        <v>6</v>
      </c>
      <c r="DU14">
        <v>6</v>
      </c>
      <c r="DV14">
        <v>6</v>
      </c>
      <c r="DW14">
        <v>6</v>
      </c>
      <c r="DX14">
        <v>6</v>
      </c>
      <c r="DY14">
        <v>6</v>
      </c>
      <c r="DZ14">
        <v>7</v>
      </c>
      <c r="EA14">
        <v>7</v>
      </c>
      <c r="EB14">
        <v>7</v>
      </c>
      <c r="EC14">
        <v>7</v>
      </c>
      <c r="ED14">
        <v>7</v>
      </c>
      <c r="EE14">
        <v>7</v>
      </c>
      <c r="EF14">
        <v>6</v>
      </c>
      <c r="EG14">
        <v>6</v>
      </c>
      <c r="EH14">
        <v>6</v>
      </c>
      <c r="EI14">
        <v>6</v>
      </c>
      <c r="EJ14">
        <v>6</v>
      </c>
      <c r="EK14">
        <v>6</v>
      </c>
      <c r="EL14">
        <v>6</v>
      </c>
      <c r="EM14">
        <v>6</v>
      </c>
      <c r="EN14">
        <v>6</v>
      </c>
      <c r="EO14">
        <v>6</v>
      </c>
      <c r="EP14">
        <v>6</v>
      </c>
      <c r="EQ14">
        <v>6</v>
      </c>
      <c r="ER14">
        <v>6</v>
      </c>
      <c r="ES14">
        <v>6</v>
      </c>
      <c r="ET14">
        <v>6</v>
      </c>
      <c r="EU14">
        <v>6</v>
      </c>
      <c r="EV14">
        <v>6</v>
      </c>
      <c r="EW14">
        <v>6</v>
      </c>
      <c r="EX14">
        <v>6</v>
      </c>
      <c r="EY14">
        <v>6</v>
      </c>
      <c r="EZ14">
        <v>6</v>
      </c>
      <c r="FA14">
        <v>6</v>
      </c>
      <c r="FB14">
        <v>6</v>
      </c>
      <c r="FC14">
        <v>6</v>
      </c>
      <c r="FD14">
        <v>6</v>
      </c>
      <c r="FE14">
        <v>6</v>
      </c>
      <c r="FF14">
        <v>6</v>
      </c>
      <c r="FG14">
        <v>6</v>
      </c>
      <c r="FH14">
        <v>6</v>
      </c>
    </row>
    <row r="15" spans="1:164" x14ac:dyDescent="0.35">
      <c r="A15" t="s">
        <v>55</v>
      </c>
      <c r="B15" t="s">
        <v>42</v>
      </c>
      <c r="C15">
        <v>-34.9285</v>
      </c>
      <c r="D15">
        <v>138.60069999999999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1</v>
      </c>
      <c r="CD15">
        <v>2</v>
      </c>
      <c r="CE15">
        <v>3</v>
      </c>
      <c r="CF15">
        <v>3</v>
      </c>
      <c r="CG15">
        <v>3</v>
      </c>
      <c r="CH15">
        <v>4</v>
      </c>
      <c r="CI15">
        <v>4</v>
      </c>
      <c r="CJ15">
        <v>4</v>
      </c>
      <c r="CK15">
        <v>4</v>
      </c>
      <c r="CL15">
        <v>4</v>
      </c>
      <c r="CM15">
        <v>4</v>
      </c>
      <c r="CN15">
        <v>4</v>
      </c>
      <c r="CO15">
        <v>4</v>
      </c>
      <c r="CP15">
        <v>4</v>
      </c>
      <c r="CQ15">
        <v>4</v>
      </c>
      <c r="CR15">
        <v>4</v>
      </c>
      <c r="CS15">
        <v>4</v>
      </c>
      <c r="CT15">
        <v>4</v>
      </c>
      <c r="CU15">
        <v>4</v>
      </c>
      <c r="CV15">
        <v>4</v>
      </c>
      <c r="CW15">
        <v>4</v>
      </c>
      <c r="CX15">
        <v>4</v>
      </c>
      <c r="CY15">
        <v>4</v>
      </c>
      <c r="CZ15">
        <v>4</v>
      </c>
      <c r="DA15">
        <v>4</v>
      </c>
      <c r="DB15">
        <v>4</v>
      </c>
      <c r="DC15">
        <v>4</v>
      </c>
      <c r="DD15">
        <v>4</v>
      </c>
      <c r="DE15">
        <v>4</v>
      </c>
      <c r="DF15">
        <v>4</v>
      </c>
      <c r="DG15">
        <v>4</v>
      </c>
      <c r="DH15">
        <v>4</v>
      </c>
      <c r="DI15">
        <v>4</v>
      </c>
      <c r="DJ15">
        <v>4</v>
      </c>
      <c r="DK15">
        <v>4</v>
      </c>
      <c r="DL15">
        <v>4</v>
      </c>
      <c r="DM15">
        <v>4</v>
      </c>
      <c r="DN15">
        <v>4</v>
      </c>
      <c r="DO15">
        <v>4</v>
      </c>
      <c r="DP15">
        <v>4</v>
      </c>
      <c r="DQ15">
        <v>4</v>
      </c>
      <c r="DR15">
        <v>4</v>
      </c>
      <c r="DS15">
        <v>4</v>
      </c>
      <c r="DT15">
        <v>4</v>
      </c>
      <c r="DU15">
        <v>4</v>
      </c>
      <c r="DV15">
        <v>4</v>
      </c>
      <c r="DW15">
        <v>4</v>
      </c>
      <c r="DX15">
        <v>4</v>
      </c>
      <c r="DY15">
        <v>4</v>
      </c>
      <c r="DZ15">
        <v>4</v>
      </c>
      <c r="EA15">
        <v>4</v>
      </c>
      <c r="EB15">
        <v>4</v>
      </c>
      <c r="EC15">
        <v>4</v>
      </c>
      <c r="ED15">
        <v>4</v>
      </c>
      <c r="EE15">
        <v>4</v>
      </c>
      <c r="EF15">
        <v>4</v>
      </c>
      <c r="EG15">
        <v>4</v>
      </c>
      <c r="EH15">
        <v>4</v>
      </c>
      <c r="EI15">
        <v>4</v>
      </c>
      <c r="EJ15">
        <v>4</v>
      </c>
      <c r="EK15">
        <v>4</v>
      </c>
      <c r="EL15">
        <v>4</v>
      </c>
      <c r="EM15">
        <v>4</v>
      </c>
      <c r="EN15">
        <v>4</v>
      </c>
      <c r="EO15">
        <v>4</v>
      </c>
      <c r="EP15">
        <v>4</v>
      </c>
      <c r="EQ15">
        <v>4</v>
      </c>
      <c r="ER15">
        <v>4</v>
      </c>
      <c r="ES15">
        <v>4</v>
      </c>
      <c r="ET15">
        <v>4</v>
      </c>
      <c r="EU15">
        <v>4</v>
      </c>
      <c r="EV15">
        <v>4</v>
      </c>
      <c r="EW15">
        <v>4</v>
      </c>
      <c r="EX15">
        <v>4</v>
      </c>
      <c r="EY15">
        <v>4</v>
      </c>
      <c r="EZ15">
        <v>4</v>
      </c>
      <c r="FA15">
        <v>4</v>
      </c>
      <c r="FB15">
        <v>4</v>
      </c>
      <c r="FC15">
        <v>4</v>
      </c>
      <c r="FD15">
        <v>4</v>
      </c>
      <c r="FE15">
        <v>4</v>
      </c>
      <c r="FF15">
        <v>4</v>
      </c>
      <c r="FG15">
        <v>4</v>
      </c>
      <c r="FH15">
        <v>4</v>
      </c>
    </row>
    <row r="16" spans="1:164" x14ac:dyDescent="0.35">
      <c r="A16" t="s">
        <v>97</v>
      </c>
      <c r="B16" t="s">
        <v>42</v>
      </c>
      <c r="C16">
        <v>-41.454500000000003</v>
      </c>
      <c r="D16">
        <v>145.97069999999999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1</v>
      </c>
      <c r="BW16">
        <v>2</v>
      </c>
      <c r="BX16">
        <v>2</v>
      </c>
      <c r="BY16">
        <v>2</v>
      </c>
      <c r="BZ16">
        <v>2</v>
      </c>
      <c r="CA16">
        <v>2</v>
      </c>
      <c r="CB16">
        <v>2</v>
      </c>
      <c r="CC16">
        <v>2</v>
      </c>
      <c r="CD16">
        <v>3</v>
      </c>
      <c r="CE16">
        <v>3</v>
      </c>
      <c r="CF16">
        <v>4</v>
      </c>
      <c r="CG16">
        <v>4</v>
      </c>
      <c r="CH16">
        <v>5</v>
      </c>
      <c r="CI16">
        <v>5</v>
      </c>
      <c r="CJ16">
        <v>6</v>
      </c>
      <c r="CK16">
        <v>6</v>
      </c>
      <c r="CL16">
        <v>6</v>
      </c>
      <c r="CM16">
        <v>7</v>
      </c>
      <c r="CN16">
        <v>7</v>
      </c>
      <c r="CO16">
        <v>7</v>
      </c>
      <c r="CP16">
        <v>7</v>
      </c>
      <c r="CQ16">
        <v>7</v>
      </c>
      <c r="CR16">
        <v>7</v>
      </c>
      <c r="CS16">
        <v>8</v>
      </c>
      <c r="CT16">
        <v>9</v>
      </c>
      <c r="CU16">
        <v>10</v>
      </c>
      <c r="CV16">
        <v>11</v>
      </c>
      <c r="CW16">
        <v>11</v>
      </c>
      <c r="CX16">
        <v>11</v>
      </c>
      <c r="CY16">
        <v>12</v>
      </c>
      <c r="CZ16">
        <v>13</v>
      </c>
      <c r="DA16">
        <v>13</v>
      </c>
      <c r="DB16">
        <v>13</v>
      </c>
      <c r="DC16">
        <v>13</v>
      </c>
      <c r="DD16">
        <v>13</v>
      </c>
      <c r="DE16">
        <v>13</v>
      </c>
      <c r="DF16">
        <v>13</v>
      </c>
      <c r="DG16">
        <v>13</v>
      </c>
      <c r="DH16">
        <v>13</v>
      </c>
      <c r="DI16">
        <v>13</v>
      </c>
      <c r="DJ16">
        <v>13</v>
      </c>
      <c r="DK16">
        <v>13</v>
      </c>
      <c r="DL16">
        <v>13</v>
      </c>
      <c r="DM16">
        <v>13</v>
      </c>
      <c r="DN16">
        <v>13</v>
      </c>
      <c r="DO16">
        <v>13</v>
      </c>
      <c r="DP16">
        <v>13</v>
      </c>
      <c r="DQ16">
        <v>13</v>
      </c>
      <c r="DR16">
        <v>13</v>
      </c>
      <c r="DS16">
        <v>13</v>
      </c>
      <c r="DT16">
        <v>13</v>
      </c>
      <c r="DU16">
        <v>13</v>
      </c>
      <c r="DV16">
        <v>13</v>
      </c>
      <c r="DW16">
        <v>13</v>
      </c>
      <c r="DX16">
        <v>13</v>
      </c>
      <c r="DY16">
        <v>13</v>
      </c>
      <c r="DZ16">
        <v>13</v>
      </c>
      <c r="EA16">
        <v>13</v>
      </c>
      <c r="EB16">
        <v>13</v>
      </c>
      <c r="EC16">
        <v>13</v>
      </c>
      <c r="ED16">
        <v>13</v>
      </c>
      <c r="EE16">
        <v>13</v>
      </c>
      <c r="EF16">
        <v>13</v>
      </c>
      <c r="EG16">
        <v>13</v>
      </c>
      <c r="EH16">
        <v>13</v>
      </c>
      <c r="EI16">
        <v>13</v>
      </c>
      <c r="EJ16">
        <v>13</v>
      </c>
      <c r="EK16">
        <v>13</v>
      </c>
      <c r="EL16">
        <v>13</v>
      </c>
      <c r="EM16">
        <v>13</v>
      </c>
      <c r="EN16">
        <v>13</v>
      </c>
      <c r="EO16">
        <v>13</v>
      </c>
      <c r="EP16">
        <v>13</v>
      </c>
      <c r="EQ16">
        <v>13</v>
      </c>
      <c r="ER16">
        <v>13</v>
      </c>
      <c r="ES16">
        <v>13</v>
      </c>
      <c r="ET16">
        <v>13</v>
      </c>
      <c r="EU16">
        <v>13</v>
      </c>
      <c r="EV16">
        <v>13</v>
      </c>
      <c r="EW16">
        <v>13</v>
      </c>
      <c r="EX16">
        <v>13</v>
      </c>
      <c r="EY16">
        <v>13</v>
      </c>
      <c r="EZ16">
        <v>13</v>
      </c>
      <c r="FA16">
        <v>13</v>
      </c>
      <c r="FB16">
        <v>13</v>
      </c>
      <c r="FC16">
        <v>13</v>
      </c>
      <c r="FD16">
        <v>13</v>
      </c>
      <c r="FE16">
        <v>13</v>
      </c>
      <c r="FF16">
        <v>13</v>
      </c>
      <c r="FG16">
        <v>13</v>
      </c>
      <c r="FH16">
        <v>13</v>
      </c>
    </row>
    <row r="17" spans="1:164" x14ac:dyDescent="0.35">
      <c r="A17" t="s">
        <v>43</v>
      </c>
      <c r="B17" t="s">
        <v>42</v>
      </c>
      <c r="C17">
        <v>-37.813600000000001</v>
      </c>
      <c r="D17">
        <v>144.9631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3</v>
      </c>
      <c r="BR17">
        <v>3</v>
      </c>
      <c r="BS17">
        <v>3</v>
      </c>
      <c r="BT17">
        <v>4</v>
      </c>
      <c r="BU17">
        <v>4</v>
      </c>
      <c r="BV17">
        <v>4</v>
      </c>
      <c r="BW17">
        <v>4</v>
      </c>
      <c r="BX17">
        <v>5</v>
      </c>
      <c r="BY17">
        <v>7</v>
      </c>
      <c r="BZ17">
        <v>8</v>
      </c>
      <c r="CA17">
        <v>8</v>
      </c>
      <c r="CB17">
        <v>10</v>
      </c>
      <c r="CC17">
        <v>11</v>
      </c>
      <c r="CD17">
        <v>12</v>
      </c>
      <c r="CE17">
        <v>12</v>
      </c>
      <c r="CF17">
        <v>13</v>
      </c>
      <c r="CG17">
        <v>14</v>
      </c>
      <c r="CH17">
        <v>14</v>
      </c>
      <c r="CI17">
        <v>14</v>
      </c>
      <c r="CJ17">
        <v>14</v>
      </c>
      <c r="CK17">
        <v>14</v>
      </c>
      <c r="CL17">
        <v>14</v>
      </c>
      <c r="CM17">
        <v>14</v>
      </c>
      <c r="CN17">
        <v>14</v>
      </c>
      <c r="CO17">
        <v>14</v>
      </c>
      <c r="CP17">
        <v>14</v>
      </c>
      <c r="CQ17">
        <v>14</v>
      </c>
      <c r="CR17">
        <v>14</v>
      </c>
      <c r="CS17">
        <v>16</v>
      </c>
      <c r="CT17">
        <v>16</v>
      </c>
      <c r="CU17">
        <v>16</v>
      </c>
      <c r="CV17">
        <v>17</v>
      </c>
      <c r="CW17">
        <v>17</v>
      </c>
      <c r="CX17">
        <v>18</v>
      </c>
      <c r="CY17">
        <v>18</v>
      </c>
      <c r="CZ17">
        <v>18</v>
      </c>
      <c r="DA17">
        <v>18</v>
      </c>
      <c r="DB17">
        <v>18</v>
      </c>
      <c r="DC17">
        <v>18</v>
      </c>
      <c r="DD17">
        <v>18</v>
      </c>
      <c r="DE17">
        <v>18</v>
      </c>
      <c r="DF17">
        <v>18</v>
      </c>
      <c r="DG17">
        <v>18</v>
      </c>
      <c r="DH17">
        <v>18</v>
      </c>
      <c r="DI17">
        <v>18</v>
      </c>
      <c r="DJ17">
        <v>18</v>
      </c>
      <c r="DK17">
        <v>18</v>
      </c>
      <c r="DL17">
        <v>18</v>
      </c>
      <c r="DM17">
        <v>18</v>
      </c>
      <c r="DN17">
        <v>18</v>
      </c>
      <c r="DO17">
        <v>18</v>
      </c>
      <c r="DP17">
        <v>18</v>
      </c>
      <c r="DQ17">
        <v>18</v>
      </c>
      <c r="DR17">
        <v>18</v>
      </c>
      <c r="DS17">
        <v>18</v>
      </c>
      <c r="DT17">
        <v>18</v>
      </c>
      <c r="DU17">
        <v>18</v>
      </c>
      <c r="DV17">
        <v>18</v>
      </c>
      <c r="DW17">
        <v>19</v>
      </c>
      <c r="DX17">
        <v>19</v>
      </c>
      <c r="DY17">
        <v>19</v>
      </c>
      <c r="DZ17">
        <v>19</v>
      </c>
      <c r="EA17">
        <v>19</v>
      </c>
      <c r="EB17">
        <v>19</v>
      </c>
      <c r="EC17">
        <v>19</v>
      </c>
      <c r="ED17">
        <v>19</v>
      </c>
      <c r="EE17">
        <v>19</v>
      </c>
      <c r="EF17">
        <v>19</v>
      </c>
      <c r="EG17">
        <v>19</v>
      </c>
      <c r="EH17">
        <v>19</v>
      </c>
      <c r="EI17">
        <v>19</v>
      </c>
      <c r="EJ17">
        <v>19</v>
      </c>
      <c r="EK17">
        <v>19</v>
      </c>
      <c r="EL17">
        <v>19</v>
      </c>
      <c r="EM17">
        <v>19</v>
      </c>
      <c r="EN17">
        <v>19</v>
      </c>
      <c r="EO17">
        <v>19</v>
      </c>
      <c r="EP17">
        <v>19</v>
      </c>
      <c r="EQ17">
        <v>19</v>
      </c>
      <c r="ER17">
        <v>19</v>
      </c>
      <c r="ES17">
        <v>19</v>
      </c>
      <c r="ET17">
        <v>19</v>
      </c>
      <c r="EU17">
        <v>19</v>
      </c>
      <c r="EV17">
        <v>19</v>
      </c>
      <c r="EW17">
        <v>19</v>
      </c>
      <c r="EX17">
        <v>19</v>
      </c>
      <c r="EY17">
        <v>19</v>
      </c>
      <c r="EZ17">
        <v>19</v>
      </c>
      <c r="FA17">
        <v>19</v>
      </c>
      <c r="FB17">
        <v>20</v>
      </c>
      <c r="FC17">
        <v>20</v>
      </c>
      <c r="FD17">
        <v>20</v>
      </c>
      <c r="FE17">
        <v>20</v>
      </c>
      <c r="FF17">
        <v>20</v>
      </c>
      <c r="FG17">
        <v>20</v>
      </c>
      <c r="FH17">
        <v>20</v>
      </c>
    </row>
    <row r="18" spans="1:164" x14ac:dyDescent="0.35">
      <c r="A18" t="s">
        <v>85</v>
      </c>
      <c r="B18" t="s">
        <v>42</v>
      </c>
      <c r="C18">
        <v>-31.950500000000002</v>
      </c>
      <c r="D18">
        <v>115.8605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1</v>
      </c>
      <c r="AS18">
        <v>1</v>
      </c>
      <c r="AT18">
        <v>1</v>
      </c>
      <c r="AU18">
        <v>1</v>
      </c>
      <c r="AV18">
        <v>1</v>
      </c>
      <c r="AW18">
        <v>1</v>
      </c>
      <c r="AX18">
        <v>1</v>
      </c>
      <c r="AY18">
        <v>1</v>
      </c>
      <c r="AZ18">
        <v>1</v>
      </c>
      <c r="BA18">
        <v>1</v>
      </c>
      <c r="BB18">
        <v>1</v>
      </c>
      <c r="BC18">
        <v>1</v>
      </c>
      <c r="BD18">
        <v>1</v>
      </c>
      <c r="BE18">
        <v>1</v>
      </c>
      <c r="BF18">
        <v>1</v>
      </c>
      <c r="BG18">
        <v>1</v>
      </c>
      <c r="BH18">
        <v>1</v>
      </c>
      <c r="BI18">
        <v>1</v>
      </c>
      <c r="BJ18">
        <v>1</v>
      </c>
      <c r="BK18">
        <v>1</v>
      </c>
      <c r="BL18">
        <v>1</v>
      </c>
      <c r="BM18">
        <v>1</v>
      </c>
      <c r="BN18">
        <v>1</v>
      </c>
      <c r="BO18">
        <v>1</v>
      </c>
      <c r="BP18">
        <v>1</v>
      </c>
      <c r="BQ18">
        <v>2</v>
      </c>
      <c r="BR18">
        <v>2</v>
      </c>
      <c r="BS18">
        <v>2</v>
      </c>
      <c r="BT18">
        <v>2</v>
      </c>
      <c r="BU18">
        <v>2</v>
      </c>
      <c r="BV18">
        <v>2</v>
      </c>
      <c r="BW18">
        <v>2</v>
      </c>
      <c r="BX18">
        <v>2</v>
      </c>
      <c r="BY18">
        <v>2</v>
      </c>
      <c r="BZ18">
        <v>2</v>
      </c>
      <c r="CA18">
        <v>3</v>
      </c>
      <c r="CB18">
        <v>4</v>
      </c>
      <c r="CC18">
        <v>4</v>
      </c>
      <c r="CD18">
        <v>6</v>
      </c>
      <c r="CE18">
        <v>6</v>
      </c>
      <c r="CF18">
        <v>6</v>
      </c>
      <c r="CG18">
        <v>6</v>
      </c>
      <c r="CH18">
        <v>6</v>
      </c>
      <c r="CI18">
        <v>6</v>
      </c>
      <c r="CJ18">
        <v>6</v>
      </c>
      <c r="CK18">
        <v>6</v>
      </c>
      <c r="CL18">
        <v>6</v>
      </c>
      <c r="CM18">
        <v>7</v>
      </c>
      <c r="CN18">
        <v>7</v>
      </c>
      <c r="CO18">
        <v>7</v>
      </c>
      <c r="CP18">
        <v>7</v>
      </c>
      <c r="CQ18">
        <v>7</v>
      </c>
      <c r="CR18">
        <v>7</v>
      </c>
      <c r="CS18">
        <v>7</v>
      </c>
      <c r="CT18">
        <v>8</v>
      </c>
      <c r="CU18">
        <v>8</v>
      </c>
      <c r="CV18">
        <v>8</v>
      </c>
      <c r="CW18">
        <v>8</v>
      </c>
      <c r="CX18">
        <v>8</v>
      </c>
      <c r="CY18">
        <v>8</v>
      </c>
      <c r="CZ18">
        <v>8</v>
      </c>
      <c r="DA18">
        <v>8</v>
      </c>
      <c r="DB18">
        <v>8</v>
      </c>
      <c r="DC18">
        <v>9</v>
      </c>
      <c r="DD18">
        <v>9</v>
      </c>
      <c r="DE18">
        <v>9</v>
      </c>
      <c r="DF18">
        <v>9</v>
      </c>
      <c r="DG18">
        <v>9</v>
      </c>
      <c r="DH18">
        <v>9</v>
      </c>
      <c r="DI18">
        <v>9</v>
      </c>
      <c r="DJ18">
        <v>9</v>
      </c>
      <c r="DK18">
        <v>9</v>
      </c>
      <c r="DL18">
        <v>9</v>
      </c>
      <c r="DM18">
        <v>9</v>
      </c>
      <c r="DN18">
        <v>9</v>
      </c>
      <c r="DO18">
        <v>9</v>
      </c>
      <c r="DP18">
        <v>9</v>
      </c>
      <c r="DQ18">
        <v>9</v>
      </c>
      <c r="DR18">
        <v>9</v>
      </c>
      <c r="DS18">
        <v>9</v>
      </c>
      <c r="DT18">
        <v>9</v>
      </c>
      <c r="DU18">
        <v>9</v>
      </c>
      <c r="DV18">
        <v>9</v>
      </c>
      <c r="DW18">
        <v>9</v>
      </c>
      <c r="DX18">
        <v>9</v>
      </c>
      <c r="DY18">
        <v>9</v>
      </c>
      <c r="DZ18">
        <v>9</v>
      </c>
      <c r="EA18">
        <v>9</v>
      </c>
      <c r="EB18">
        <v>9</v>
      </c>
      <c r="EC18">
        <v>9</v>
      </c>
      <c r="ED18">
        <v>9</v>
      </c>
      <c r="EE18">
        <v>9</v>
      </c>
      <c r="EF18">
        <v>9</v>
      </c>
      <c r="EG18">
        <v>9</v>
      </c>
      <c r="EH18">
        <v>9</v>
      </c>
      <c r="EI18">
        <v>9</v>
      </c>
      <c r="EJ18">
        <v>9</v>
      </c>
      <c r="EK18">
        <v>9</v>
      </c>
      <c r="EL18">
        <v>9</v>
      </c>
      <c r="EM18">
        <v>9</v>
      </c>
      <c r="EN18">
        <v>9</v>
      </c>
      <c r="EO18">
        <v>9</v>
      </c>
      <c r="EP18">
        <v>9</v>
      </c>
      <c r="EQ18">
        <v>9</v>
      </c>
      <c r="ER18">
        <v>9</v>
      </c>
      <c r="ES18">
        <v>9</v>
      </c>
      <c r="ET18">
        <v>9</v>
      </c>
      <c r="EU18">
        <v>9</v>
      </c>
      <c r="EV18">
        <v>9</v>
      </c>
      <c r="EW18">
        <v>9</v>
      </c>
      <c r="EX18">
        <v>9</v>
      </c>
      <c r="EY18">
        <v>9</v>
      </c>
      <c r="EZ18">
        <v>9</v>
      </c>
      <c r="FA18">
        <v>9</v>
      </c>
      <c r="FB18">
        <v>9</v>
      </c>
      <c r="FC18">
        <v>9</v>
      </c>
      <c r="FD18">
        <v>9</v>
      </c>
      <c r="FE18">
        <v>9</v>
      </c>
      <c r="FF18">
        <v>9</v>
      </c>
      <c r="FG18">
        <v>9</v>
      </c>
      <c r="FH18">
        <v>9</v>
      </c>
    </row>
    <row r="19" spans="1:164" x14ac:dyDescent="0.35">
      <c r="B19" t="s">
        <v>67</v>
      </c>
      <c r="C19">
        <v>47.516199999999998</v>
      </c>
      <c r="D19">
        <v>14.5501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1</v>
      </c>
      <c r="BD19">
        <v>1</v>
      </c>
      <c r="BE19">
        <v>1</v>
      </c>
      <c r="BF19">
        <v>1</v>
      </c>
      <c r="BG19">
        <v>3</v>
      </c>
      <c r="BH19">
        <v>3</v>
      </c>
      <c r="BI19">
        <v>4</v>
      </c>
      <c r="BJ19">
        <v>6</v>
      </c>
      <c r="BK19">
        <v>6</v>
      </c>
      <c r="BL19">
        <v>8</v>
      </c>
      <c r="BM19">
        <v>16</v>
      </c>
      <c r="BN19">
        <v>21</v>
      </c>
      <c r="BO19">
        <v>28</v>
      </c>
      <c r="BP19">
        <v>30</v>
      </c>
      <c r="BQ19">
        <v>49</v>
      </c>
      <c r="BR19">
        <v>58</v>
      </c>
      <c r="BS19">
        <v>68</v>
      </c>
      <c r="BT19">
        <v>86</v>
      </c>
      <c r="BU19">
        <v>108</v>
      </c>
      <c r="BV19">
        <v>128</v>
      </c>
      <c r="BW19">
        <v>146</v>
      </c>
      <c r="BX19">
        <v>158</v>
      </c>
      <c r="BY19">
        <v>168</v>
      </c>
      <c r="BZ19">
        <v>186</v>
      </c>
      <c r="CA19">
        <v>204</v>
      </c>
      <c r="CB19">
        <v>220</v>
      </c>
      <c r="CC19">
        <v>243</v>
      </c>
      <c r="CD19">
        <v>273</v>
      </c>
      <c r="CE19">
        <v>295</v>
      </c>
      <c r="CF19">
        <v>319</v>
      </c>
      <c r="CG19">
        <v>337</v>
      </c>
      <c r="CH19">
        <v>350</v>
      </c>
      <c r="CI19">
        <v>368</v>
      </c>
      <c r="CJ19">
        <v>384</v>
      </c>
      <c r="CK19">
        <v>393</v>
      </c>
      <c r="CL19">
        <v>410</v>
      </c>
      <c r="CM19">
        <v>431</v>
      </c>
      <c r="CN19">
        <v>443</v>
      </c>
      <c r="CO19">
        <v>452</v>
      </c>
      <c r="CP19">
        <v>470</v>
      </c>
      <c r="CQ19">
        <v>491</v>
      </c>
      <c r="CR19">
        <v>510</v>
      </c>
      <c r="CS19">
        <v>522</v>
      </c>
      <c r="CT19">
        <v>530</v>
      </c>
      <c r="CU19">
        <v>536</v>
      </c>
      <c r="CV19">
        <v>542</v>
      </c>
      <c r="CW19">
        <v>549</v>
      </c>
      <c r="CX19">
        <v>569</v>
      </c>
      <c r="CY19">
        <v>580</v>
      </c>
      <c r="CZ19">
        <v>584</v>
      </c>
      <c r="DA19">
        <v>589</v>
      </c>
      <c r="DB19">
        <v>596</v>
      </c>
      <c r="DC19">
        <v>598</v>
      </c>
      <c r="DD19">
        <v>600</v>
      </c>
      <c r="DE19">
        <v>606</v>
      </c>
      <c r="DF19">
        <v>608</v>
      </c>
      <c r="DG19">
        <v>609</v>
      </c>
      <c r="DH19">
        <v>614</v>
      </c>
      <c r="DI19">
        <v>615</v>
      </c>
      <c r="DJ19">
        <v>618</v>
      </c>
      <c r="DK19">
        <v>620</v>
      </c>
      <c r="DL19">
        <v>623</v>
      </c>
      <c r="DM19">
        <v>624</v>
      </c>
      <c r="DN19">
        <v>626</v>
      </c>
      <c r="DO19">
        <v>628</v>
      </c>
      <c r="DP19">
        <v>629</v>
      </c>
      <c r="DQ19">
        <v>629</v>
      </c>
      <c r="DR19">
        <v>629</v>
      </c>
      <c r="DS19">
        <v>632</v>
      </c>
      <c r="DT19">
        <v>633</v>
      </c>
      <c r="DU19">
        <v>633</v>
      </c>
      <c r="DV19">
        <v>635</v>
      </c>
      <c r="DW19">
        <v>639</v>
      </c>
      <c r="DX19">
        <v>640</v>
      </c>
      <c r="DY19">
        <v>641</v>
      </c>
      <c r="DZ19">
        <v>643</v>
      </c>
      <c r="EA19">
        <v>645</v>
      </c>
      <c r="EB19">
        <v>668</v>
      </c>
      <c r="EC19">
        <v>668</v>
      </c>
      <c r="ED19">
        <v>668</v>
      </c>
      <c r="EE19">
        <v>668</v>
      </c>
      <c r="EF19">
        <v>668</v>
      </c>
      <c r="EG19">
        <v>669</v>
      </c>
      <c r="EH19">
        <v>670</v>
      </c>
      <c r="EI19">
        <v>670</v>
      </c>
      <c r="EJ19">
        <v>672</v>
      </c>
      <c r="EK19">
        <v>672</v>
      </c>
      <c r="EL19">
        <v>672</v>
      </c>
      <c r="EM19">
        <v>672</v>
      </c>
      <c r="EN19">
        <v>672</v>
      </c>
      <c r="EO19">
        <v>673</v>
      </c>
      <c r="EP19">
        <v>674</v>
      </c>
      <c r="EQ19">
        <v>675</v>
      </c>
      <c r="ER19">
        <v>677</v>
      </c>
      <c r="ES19">
        <v>677</v>
      </c>
      <c r="ET19">
        <v>678</v>
      </c>
      <c r="EU19">
        <v>681</v>
      </c>
      <c r="EV19">
        <v>687</v>
      </c>
      <c r="EW19">
        <v>688</v>
      </c>
      <c r="EX19">
        <v>688</v>
      </c>
      <c r="EY19">
        <v>688</v>
      </c>
      <c r="EZ19">
        <v>690</v>
      </c>
      <c r="FA19">
        <v>690</v>
      </c>
      <c r="FB19">
        <v>693</v>
      </c>
      <c r="FC19">
        <v>693</v>
      </c>
      <c r="FD19">
        <v>698</v>
      </c>
      <c r="FE19">
        <v>698</v>
      </c>
      <c r="FF19">
        <v>700</v>
      </c>
      <c r="FG19">
        <v>702</v>
      </c>
      <c r="FH19">
        <v>703</v>
      </c>
    </row>
    <row r="20" spans="1:164" x14ac:dyDescent="0.35">
      <c r="B20" t="s">
        <v>91</v>
      </c>
      <c r="C20">
        <v>40.143099999999997</v>
      </c>
      <c r="D20">
        <v>47.576900000000002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1</v>
      </c>
      <c r="BE20">
        <v>1</v>
      </c>
      <c r="BF20">
        <v>1</v>
      </c>
      <c r="BG20">
        <v>1</v>
      </c>
      <c r="BH20">
        <v>1</v>
      </c>
      <c r="BI20">
        <v>1</v>
      </c>
      <c r="BJ20">
        <v>1</v>
      </c>
      <c r="BK20">
        <v>1</v>
      </c>
      <c r="BL20">
        <v>1</v>
      </c>
      <c r="BM20">
        <v>1</v>
      </c>
      <c r="BN20">
        <v>1</v>
      </c>
      <c r="BO20">
        <v>1</v>
      </c>
      <c r="BP20">
        <v>2</v>
      </c>
      <c r="BQ20">
        <v>3</v>
      </c>
      <c r="BR20">
        <v>3</v>
      </c>
      <c r="BS20">
        <v>4</v>
      </c>
      <c r="BT20">
        <v>4</v>
      </c>
      <c r="BU20">
        <v>4</v>
      </c>
      <c r="BV20">
        <v>5</v>
      </c>
      <c r="BW20">
        <v>5</v>
      </c>
      <c r="BX20">
        <v>5</v>
      </c>
      <c r="BY20">
        <v>5</v>
      </c>
      <c r="BZ20">
        <v>5</v>
      </c>
      <c r="CA20">
        <v>7</v>
      </c>
      <c r="CB20">
        <v>7</v>
      </c>
      <c r="CC20">
        <v>8</v>
      </c>
      <c r="CD20">
        <v>8</v>
      </c>
      <c r="CE20">
        <v>9</v>
      </c>
      <c r="CF20">
        <v>10</v>
      </c>
      <c r="CG20">
        <v>11</v>
      </c>
      <c r="CH20">
        <v>11</v>
      </c>
      <c r="CI20">
        <v>12</v>
      </c>
      <c r="CJ20">
        <v>13</v>
      </c>
      <c r="CK20">
        <v>13</v>
      </c>
      <c r="CL20">
        <v>15</v>
      </c>
      <c r="CM20">
        <v>15</v>
      </c>
      <c r="CN20">
        <v>18</v>
      </c>
      <c r="CO20">
        <v>19</v>
      </c>
      <c r="CP20">
        <v>19</v>
      </c>
      <c r="CQ20">
        <v>20</v>
      </c>
      <c r="CR20">
        <v>20</v>
      </c>
      <c r="CS20">
        <v>20</v>
      </c>
      <c r="CT20">
        <v>21</v>
      </c>
      <c r="CU20">
        <v>21</v>
      </c>
      <c r="CV20">
        <v>21</v>
      </c>
      <c r="CW20">
        <v>22</v>
      </c>
      <c r="CX20">
        <v>22</v>
      </c>
      <c r="CY20">
        <v>23</v>
      </c>
      <c r="CZ20">
        <v>24</v>
      </c>
      <c r="DA20">
        <v>25</v>
      </c>
      <c r="DB20">
        <v>25</v>
      </c>
      <c r="DC20">
        <v>25</v>
      </c>
      <c r="DD20">
        <v>26</v>
      </c>
      <c r="DE20">
        <v>26</v>
      </c>
      <c r="DF20">
        <v>28</v>
      </c>
      <c r="DG20">
        <v>28</v>
      </c>
      <c r="DH20">
        <v>28</v>
      </c>
      <c r="DI20">
        <v>31</v>
      </c>
      <c r="DJ20">
        <v>32</v>
      </c>
      <c r="DK20">
        <v>32</v>
      </c>
      <c r="DL20">
        <v>33</v>
      </c>
      <c r="DM20">
        <v>35</v>
      </c>
      <c r="DN20">
        <v>35</v>
      </c>
      <c r="DO20">
        <v>36</v>
      </c>
      <c r="DP20">
        <v>36</v>
      </c>
      <c r="DQ20">
        <v>39</v>
      </c>
      <c r="DR20">
        <v>40</v>
      </c>
      <c r="DS20">
        <v>41</v>
      </c>
      <c r="DT20">
        <v>43</v>
      </c>
      <c r="DU20">
        <v>44</v>
      </c>
      <c r="DV20">
        <v>46</v>
      </c>
      <c r="DW20">
        <v>49</v>
      </c>
      <c r="DX20">
        <v>49</v>
      </c>
      <c r="DY20">
        <v>51</v>
      </c>
      <c r="DZ20">
        <v>52</v>
      </c>
      <c r="EA20">
        <v>54</v>
      </c>
      <c r="EB20">
        <v>56</v>
      </c>
      <c r="EC20">
        <v>58</v>
      </c>
      <c r="ED20">
        <v>61</v>
      </c>
      <c r="EE20">
        <v>63</v>
      </c>
      <c r="EF20">
        <v>68</v>
      </c>
      <c r="EG20">
        <v>71</v>
      </c>
      <c r="EH20">
        <v>76</v>
      </c>
      <c r="EI20">
        <v>78</v>
      </c>
      <c r="EJ20">
        <v>82</v>
      </c>
      <c r="EK20">
        <v>84</v>
      </c>
      <c r="EL20">
        <v>88</v>
      </c>
      <c r="EM20">
        <v>93</v>
      </c>
      <c r="EN20">
        <v>98</v>
      </c>
      <c r="EO20">
        <v>102</v>
      </c>
      <c r="EP20">
        <v>108</v>
      </c>
      <c r="EQ20">
        <v>113</v>
      </c>
      <c r="ER20">
        <v>115</v>
      </c>
      <c r="ES20">
        <v>119</v>
      </c>
      <c r="ET20">
        <v>122</v>
      </c>
      <c r="EU20">
        <v>126</v>
      </c>
      <c r="EV20">
        <v>133</v>
      </c>
      <c r="EW20">
        <v>139</v>
      </c>
      <c r="EX20">
        <v>143</v>
      </c>
      <c r="EY20">
        <v>148</v>
      </c>
      <c r="EZ20">
        <v>154</v>
      </c>
      <c r="FA20">
        <v>161</v>
      </c>
      <c r="FB20">
        <v>167</v>
      </c>
      <c r="FC20">
        <v>174</v>
      </c>
      <c r="FD20">
        <v>180</v>
      </c>
      <c r="FE20">
        <v>187</v>
      </c>
      <c r="FF20">
        <v>193</v>
      </c>
      <c r="FG20">
        <v>198</v>
      </c>
      <c r="FH20">
        <v>206</v>
      </c>
    </row>
    <row r="21" spans="1:164" x14ac:dyDescent="0.35">
      <c r="B21" t="s">
        <v>282</v>
      </c>
      <c r="C21">
        <v>25.034300000000002</v>
      </c>
      <c r="D21">
        <v>-77.396299999999997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1</v>
      </c>
      <c r="BX21">
        <v>1</v>
      </c>
      <c r="BY21">
        <v>1</v>
      </c>
      <c r="BZ21">
        <v>4</v>
      </c>
      <c r="CA21">
        <v>4</v>
      </c>
      <c r="CB21">
        <v>5</v>
      </c>
      <c r="CC21">
        <v>6</v>
      </c>
      <c r="CD21">
        <v>7</v>
      </c>
      <c r="CE21">
        <v>8</v>
      </c>
      <c r="CF21">
        <v>8</v>
      </c>
      <c r="CG21">
        <v>8</v>
      </c>
      <c r="CH21">
        <v>8</v>
      </c>
      <c r="CI21">
        <v>8</v>
      </c>
      <c r="CJ21">
        <v>8</v>
      </c>
      <c r="CK21">
        <v>8</v>
      </c>
      <c r="CL21">
        <v>8</v>
      </c>
      <c r="CM21">
        <v>9</v>
      </c>
      <c r="CN21">
        <v>9</v>
      </c>
      <c r="CO21">
        <v>9</v>
      </c>
      <c r="CP21">
        <v>9</v>
      </c>
      <c r="CQ21">
        <v>9</v>
      </c>
      <c r="CR21">
        <v>9</v>
      </c>
      <c r="CS21">
        <v>11</v>
      </c>
      <c r="CT21">
        <v>11</v>
      </c>
      <c r="CU21">
        <v>11</v>
      </c>
      <c r="CV21">
        <v>11</v>
      </c>
      <c r="CW21">
        <v>11</v>
      </c>
      <c r="CX21">
        <v>11</v>
      </c>
      <c r="CY21">
        <v>11</v>
      </c>
      <c r="CZ21">
        <v>11</v>
      </c>
      <c r="DA21">
        <v>11</v>
      </c>
      <c r="DB21">
        <v>11</v>
      </c>
      <c r="DC21">
        <v>11</v>
      </c>
      <c r="DD21">
        <v>11</v>
      </c>
      <c r="DE21">
        <v>11</v>
      </c>
      <c r="DF21">
        <v>11</v>
      </c>
      <c r="DG21">
        <v>11</v>
      </c>
      <c r="DH21">
        <v>11</v>
      </c>
      <c r="DI21">
        <v>11</v>
      </c>
      <c r="DJ21">
        <v>11</v>
      </c>
      <c r="DK21">
        <v>11</v>
      </c>
      <c r="DL21">
        <v>11</v>
      </c>
      <c r="DM21">
        <v>11</v>
      </c>
      <c r="DN21">
        <v>11</v>
      </c>
      <c r="DO21">
        <v>11</v>
      </c>
      <c r="DP21">
        <v>11</v>
      </c>
      <c r="DQ21">
        <v>11</v>
      </c>
      <c r="DR21">
        <v>11</v>
      </c>
      <c r="DS21">
        <v>11</v>
      </c>
      <c r="DT21">
        <v>11</v>
      </c>
      <c r="DU21">
        <v>11</v>
      </c>
      <c r="DV21">
        <v>11</v>
      </c>
      <c r="DW21">
        <v>11</v>
      </c>
      <c r="DX21">
        <v>11</v>
      </c>
      <c r="DY21">
        <v>11</v>
      </c>
      <c r="DZ21">
        <v>11</v>
      </c>
      <c r="EA21">
        <v>11</v>
      </c>
      <c r="EB21">
        <v>11</v>
      </c>
      <c r="EC21">
        <v>11</v>
      </c>
      <c r="ED21">
        <v>11</v>
      </c>
      <c r="EE21">
        <v>11</v>
      </c>
      <c r="EF21">
        <v>11</v>
      </c>
      <c r="EG21">
        <v>11</v>
      </c>
      <c r="EH21">
        <v>11</v>
      </c>
      <c r="EI21">
        <v>11</v>
      </c>
      <c r="EJ21">
        <v>11</v>
      </c>
      <c r="EK21">
        <v>11</v>
      </c>
      <c r="EL21">
        <v>11</v>
      </c>
      <c r="EM21">
        <v>11</v>
      </c>
      <c r="EN21">
        <v>11</v>
      </c>
      <c r="EO21">
        <v>11</v>
      </c>
      <c r="EP21">
        <v>11</v>
      </c>
      <c r="EQ21">
        <v>11</v>
      </c>
      <c r="ER21">
        <v>11</v>
      </c>
      <c r="ES21">
        <v>11</v>
      </c>
      <c r="ET21">
        <v>11</v>
      </c>
      <c r="EU21">
        <v>11</v>
      </c>
      <c r="EV21">
        <v>11</v>
      </c>
      <c r="EW21">
        <v>11</v>
      </c>
      <c r="EX21">
        <v>11</v>
      </c>
      <c r="EY21">
        <v>11</v>
      </c>
      <c r="EZ21">
        <v>11</v>
      </c>
      <c r="FA21">
        <v>11</v>
      </c>
      <c r="FB21">
        <v>11</v>
      </c>
      <c r="FC21">
        <v>11</v>
      </c>
      <c r="FD21">
        <v>11</v>
      </c>
      <c r="FE21">
        <v>11</v>
      </c>
      <c r="FF21">
        <v>11</v>
      </c>
      <c r="FG21">
        <v>11</v>
      </c>
      <c r="FH21">
        <v>11</v>
      </c>
    </row>
    <row r="22" spans="1:164" x14ac:dyDescent="0.35">
      <c r="B22" t="s">
        <v>62</v>
      </c>
      <c r="C22">
        <v>26.0275</v>
      </c>
      <c r="D22">
        <v>50.55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1</v>
      </c>
      <c r="BH22">
        <v>1</v>
      </c>
      <c r="BI22">
        <v>1</v>
      </c>
      <c r="BJ22">
        <v>1</v>
      </c>
      <c r="BK22">
        <v>1</v>
      </c>
      <c r="BL22">
        <v>1</v>
      </c>
      <c r="BM22">
        <v>2</v>
      </c>
      <c r="BN22">
        <v>2</v>
      </c>
      <c r="BO22">
        <v>3</v>
      </c>
      <c r="BP22">
        <v>4</v>
      </c>
      <c r="BQ22">
        <v>4</v>
      </c>
      <c r="BR22">
        <v>4</v>
      </c>
      <c r="BS22">
        <v>4</v>
      </c>
      <c r="BT22">
        <v>4</v>
      </c>
      <c r="BU22">
        <v>4</v>
      </c>
      <c r="BV22">
        <v>4</v>
      </c>
      <c r="BW22">
        <v>4</v>
      </c>
      <c r="BX22">
        <v>4</v>
      </c>
      <c r="BY22">
        <v>4</v>
      </c>
      <c r="BZ22">
        <v>4</v>
      </c>
      <c r="CA22">
        <v>4</v>
      </c>
      <c r="CB22">
        <v>4</v>
      </c>
      <c r="CC22">
        <v>5</v>
      </c>
      <c r="CD22">
        <v>5</v>
      </c>
      <c r="CE22">
        <v>5</v>
      </c>
      <c r="CF22">
        <v>6</v>
      </c>
      <c r="CG22">
        <v>6</v>
      </c>
      <c r="CH22">
        <v>6</v>
      </c>
      <c r="CI22">
        <v>6</v>
      </c>
      <c r="CJ22">
        <v>7</v>
      </c>
      <c r="CK22">
        <v>7</v>
      </c>
      <c r="CL22">
        <v>7</v>
      </c>
      <c r="CM22">
        <v>7</v>
      </c>
      <c r="CN22">
        <v>7</v>
      </c>
      <c r="CO22">
        <v>7</v>
      </c>
      <c r="CP22">
        <v>7</v>
      </c>
      <c r="CQ22">
        <v>7</v>
      </c>
      <c r="CR22">
        <v>7</v>
      </c>
      <c r="CS22">
        <v>8</v>
      </c>
      <c r="CT22">
        <v>8</v>
      </c>
      <c r="CU22">
        <v>8</v>
      </c>
      <c r="CV22">
        <v>8</v>
      </c>
      <c r="CW22">
        <v>8</v>
      </c>
      <c r="CX22">
        <v>8</v>
      </c>
      <c r="CY22">
        <v>8</v>
      </c>
      <c r="CZ22">
        <v>8</v>
      </c>
      <c r="DA22">
        <v>8</v>
      </c>
      <c r="DB22">
        <v>8</v>
      </c>
      <c r="DC22">
        <v>8</v>
      </c>
      <c r="DD22">
        <v>8</v>
      </c>
      <c r="DE22">
        <v>8</v>
      </c>
      <c r="DF22">
        <v>8</v>
      </c>
      <c r="DG22">
        <v>8</v>
      </c>
      <c r="DH22">
        <v>8</v>
      </c>
      <c r="DI22">
        <v>8</v>
      </c>
      <c r="DJ22">
        <v>8</v>
      </c>
      <c r="DK22">
        <v>8</v>
      </c>
      <c r="DL22">
        <v>9</v>
      </c>
      <c r="DM22">
        <v>10</v>
      </c>
      <c r="DN22">
        <v>10</v>
      </c>
      <c r="DO22">
        <v>12</v>
      </c>
      <c r="DP22">
        <v>12</v>
      </c>
      <c r="DQ22">
        <v>12</v>
      </c>
      <c r="DR22">
        <v>12</v>
      </c>
      <c r="DS22">
        <v>12</v>
      </c>
      <c r="DT22">
        <v>12</v>
      </c>
      <c r="DU22">
        <v>12</v>
      </c>
      <c r="DV22">
        <v>12</v>
      </c>
      <c r="DW22">
        <v>13</v>
      </c>
      <c r="DX22">
        <v>14</v>
      </c>
      <c r="DY22">
        <v>14</v>
      </c>
      <c r="DZ22">
        <v>14</v>
      </c>
      <c r="EA22">
        <v>15</v>
      </c>
      <c r="EB22">
        <v>15</v>
      </c>
      <c r="EC22">
        <v>15</v>
      </c>
      <c r="ED22">
        <v>17</v>
      </c>
      <c r="EE22">
        <v>19</v>
      </c>
      <c r="EF22">
        <v>19</v>
      </c>
      <c r="EG22">
        <v>19</v>
      </c>
      <c r="EH22">
        <v>20</v>
      </c>
      <c r="EI22">
        <v>21</v>
      </c>
      <c r="EJ22">
        <v>22</v>
      </c>
      <c r="EK22">
        <v>24</v>
      </c>
      <c r="EL22">
        <v>26</v>
      </c>
      <c r="EM22">
        <v>27</v>
      </c>
      <c r="EN22">
        <v>29</v>
      </c>
      <c r="EO22">
        <v>31</v>
      </c>
      <c r="EP22">
        <v>34</v>
      </c>
      <c r="EQ22">
        <v>36</v>
      </c>
      <c r="ER22">
        <v>37</v>
      </c>
      <c r="ES22">
        <v>42</v>
      </c>
      <c r="ET22">
        <v>46</v>
      </c>
      <c r="EU22">
        <v>47</v>
      </c>
      <c r="EV22">
        <v>49</v>
      </c>
      <c r="EW22">
        <v>55</v>
      </c>
      <c r="EX22">
        <v>57</v>
      </c>
      <c r="EY22">
        <v>60</v>
      </c>
      <c r="EZ22">
        <v>63</v>
      </c>
      <c r="FA22">
        <v>65</v>
      </c>
      <c r="FB22">
        <v>67</v>
      </c>
      <c r="FC22">
        <v>69</v>
      </c>
      <c r="FD22">
        <v>71</v>
      </c>
      <c r="FE22">
        <v>73</v>
      </c>
      <c r="FF22">
        <v>78</v>
      </c>
      <c r="FG22">
        <v>83</v>
      </c>
      <c r="FH22">
        <v>84</v>
      </c>
    </row>
    <row r="23" spans="1:164" x14ac:dyDescent="0.35">
      <c r="B23" t="s">
        <v>126</v>
      </c>
      <c r="C23">
        <v>23.684999999999999</v>
      </c>
      <c r="D23">
        <v>90.356300000000005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1</v>
      </c>
      <c r="BJ23">
        <v>1</v>
      </c>
      <c r="BK23">
        <v>1</v>
      </c>
      <c r="BL23">
        <v>2</v>
      </c>
      <c r="BM23">
        <v>2</v>
      </c>
      <c r="BN23">
        <v>3</v>
      </c>
      <c r="BO23">
        <v>4</v>
      </c>
      <c r="BP23">
        <v>5</v>
      </c>
      <c r="BQ23">
        <v>5</v>
      </c>
      <c r="BR23">
        <v>5</v>
      </c>
      <c r="BS23">
        <v>5</v>
      </c>
      <c r="BT23">
        <v>5</v>
      </c>
      <c r="BU23">
        <v>5</v>
      </c>
      <c r="BV23">
        <v>5</v>
      </c>
      <c r="BW23">
        <v>6</v>
      </c>
      <c r="BX23">
        <v>6</v>
      </c>
      <c r="BY23">
        <v>6</v>
      </c>
      <c r="BZ23">
        <v>8</v>
      </c>
      <c r="CA23">
        <v>9</v>
      </c>
      <c r="CB23">
        <v>12</v>
      </c>
      <c r="CC23">
        <v>17</v>
      </c>
      <c r="CD23">
        <v>20</v>
      </c>
      <c r="CE23">
        <v>21</v>
      </c>
      <c r="CF23">
        <v>27</v>
      </c>
      <c r="CG23">
        <v>30</v>
      </c>
      <c r="CH23">
        <v>34</v>
      </c>
      <c r="CI23">
        <v>39</v>
      </c>
      <c r="CJ23">
        <v>46</v>
      </c>
      <c r="CK23">
        <v>50</v>
      </c>
      <c r="CL23">
        <v>60</v>
      </c>
      <c r="CM23">
        <v>75</v>
      </c>
      <c r="CN23">
        <v>84</v>
      </c>
      <c r="CO23">
        <v>91</v>
      </c>
      <c r="CP23">
        <v>101</v>
      </c>
      <c r="CQ23">
        <v>110</v>
      </c>
      <c r="CR23">
        <v>120</v>
      </c>
      <c r="CS23">
        <v>127</v>
      </c>
      <c r="CT23">
        <v>131</v>
      </c>
      <c r="CU23">
        <v>140</v>
      </c>
      <c r="CV23">
        <v>145</v>
      </c>
      <c r="CW23">
        <v>152</v>
      </c>
      <c r="CX23">
        <v>155</v>
      </c>
      <c r="CY23">
        <v>163</v>
      </c>
      <c r="CZ23">
        <v>168</v>
      </c>
      <c r="DA23">
        <v>170</v>
      </c>
      <c r="DB23">
        <v>175</v>
      </c>
      <c r="DC23">
        <v>177</v>
      </c>
      <c r="DD23">
        <v>182</v>
      </c>
      <c r="DE23">
        <v>183</v>
      </c>
      <c r="DF23">
        <v>186</v>
      </c>
      <c r="DG23">
        <v>199</v>
      </c>
      <c r="DH23">
        <v>206</v>
      </c>
      <c r="DI23">
        <v>214</v>
      </c>
      <c r="DJ23">
        <v>228</v>
      </c>
      <c r="DK23">
        <v>239</v>
      </c>
      <c r="DL23">
        <v>250</v>
      </c>
      <c r="DM23">
        <v>269</v>
      </c>
      <c r="DN23">
        <v>283</v>
      </c>
      <c r="DO23">
        <v>298</v>
      </c>
      <c r="DP23">
        <v>314</v>
      </c>
      <c r="DQ23">
        <v>328</v>
      </c>
      <c r="DR23">
        <v>349</v>
      </c>
      <c r="DS23">
        <v>370</v>
      </c>
      <c r="DT23">
        <v>386</v>
      </c>
      <c r="DU23">
        <v>408</v>
      </c>
      <c r="DV23">
        <v>432</v>
      </c>
      <c r="DW23">
        <v>452</v>
      </c>
      <c r="DX23">
        <v>480</v>
      </c>
      <c r="DY23">
        <v>501</v>
      </c>
      <c r="DZ23">
        <v>522</v>
      </c>
      <c r="EA23">
        <v>544</v>
      </c>
      <c r="EB23">
        <v>559</v>
      </c>
      <c r="EC23">
        <v>582</v>
      </c>
      <c r="ED23">
        <v>610</v>
      </c>
      <c r="EE23">
        <v>650</v>
      </c>
      <c r="EF23">
        <v>672</v>
      </c>
      <c r="EG23">
        <v>709</v>
      </c>
      <c r="EH23">
        <v>746</v>
      </c>
      <c r="EI23">
        <v>781</v>
      </c>
      <c r="EJ23">
        <v>811</v>
      </c>
      <c r="EK23">
        <v>846</v>
      </c>
      <c r="EL23">
        <v>888</v>
      </c>
      <c r="EM23">
        <v>930</v>
      </c>
      <c r="EN23">
        <v>975</v>
      </c>
      <c r="EO23">
        <v>1012</v>
      </c>
      <c r="EP23">
        <v>1049</v>
      </c>
      <c r="EQ23">
        <v>1095</v>
      </c>
      <c r="ER23">
        <v>1139</v>
      </c>
      <c r="ES23">
        <v>1171</v>
      </c>
      <c r="ET23">
        <v>1209</v>
      </c>
      <c r="EU23">
        <v>1262</v>
      </c>
      <c r="EV23">
        <v>1305</v>
      </c>
      <c r="EW23">
        <v>1343</v>
      </c>
      <c r="EX23">
        <v>1388</v>
      </c>
      <c r="EY23">
        <v>1425</v>
      </c>
      <c r="EZ23">
        <v>1464</v>
      </c>
      <c r="FA23">
        <v>1502</v>
      </c>
      <c r="FB23">
        <v>1545</v>
      </c>
      <c r="FC23">
        <v>1582</v>
      </c>
      <c r="FD23">
        <v>1621</v>
      </c>
      <c r="FE23">
        <v>1661</v>
      </c>
      <c r="FF23">
        <v>1695</v>
      </c>
      <c r="FG23">
        <v>1738</v>
      </c>
      <c r="FH23">
        <v>1783</v>
      </c>
    </row>
    <row r="24" spans="1:164" x14ac:dyDescent="0.35">
      <c r="B24" t="s">
        <v>245</v>
      </c>
      <c r="C24">
        <v>13.193899999999999</v>
      </c>
      <c r="D24">
        <v>-59.543199999999999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1</v>
      </c>
      <c r="CB24">
        <v>2</v>
      </c>
      <c r="CC24">
        <v>3</v>
      </c>
      <c r="CD24">
        <v>3</v>
      </c>
      <c r="CE24">
        <v>3</v>
      </c>
      <c r="CF24">
        <v>4</v>
      </c>
      <c r="CG24">
        <v>4</v>
      </c>
      <c r="CH24">
        <v>4</v>
      </c>
      <c r="CI24">
        <v>4</v>
      </c>
      <c r="CJ24">
        <v>4</v>
      </c>
      <c r="CK24">
        <v>5</v>
      </c>
      <c r="CL24">
        <v>5</v>
      </c>
      <c r="CM24">
        <v>5</v>
      </c>
      <c r="CN24">
        <v>5</v>
      </c>
      <c r="CO24">
        <v>5</v>
      </c>
      <c r="CP24">
        <v>5</v>
      </c>
      <c r="CQ24">
        <v>5</v>
      </c>
      <c r="CR24">
        <v>5</v>
      </c>
      <c r="CS24">
        <v>6</v>
      </c>
      <c r="CT24">
        <v>6</v>
      </c>
      <c r="CU24">
        <v>6</v>
      </c>
      <c r="CV24">
        <v>6</v>
      </c>
      <c r="CW24">
        <v>6</v>
      </c>
      <c r="CX24">
        <v>6</v>
      </c>
      <c r="CY24">
        <v>7</v>
      </c>
      <c r="CZ24">
        <v>7</v>
      </c>
      <c r="DA24">
        <v>7</v>
      </c>
      <c r="DB24">
        <v>7</v>
      </c>
      <c r="DC24">
        <v>7</v>
      </c>
      <c r="DD24">
        <v>7</v>
      </c>
      <c r="DE24">
        <v>7</v>
      </c>
      <c r="DF24">
        <v>7</v>
      </c>
      <c r="DG24">
        <v>7</v>
      </c>
      <c r="DH24">
        <v>7</v>
      </c>
      <c r="DI24">
        <v>7</v>
      </c>
      <c r="DJ24">
        <v>7</v>
      </c>
      <c r="DK24">
        <v>7</v>
      </c>
      <c r="DL24">
        <v>7</v>
      </c>
      <c r="DM24">
        <v>7</v>
      </c>
      <c r="DN24">
        <v>7</v>
      </c>
      <c r="DO24">
        <v>7</v>
      </c>
      <c r="DP24">
        <v>7</v>
      </c>
      <c r="DQ24">
        <v>7</v>
      </c>
      <c r="DR24">
        <v>7</v>
      </c>
      <c r="DS24">
        <v>7</v>
      </c>
      <c r="DT24">
        <v>7</v>
      </c>
      <c r="DU24">
        <v>7</v>
      </c>
      <c r="DV24">
        <v>7</v>
      </c>
      <c r="DW24">
        <v>7</v>
      </c>
      <c r="DX24">
        <v>7</v>
      </c>
      <c r="DY24">
        <v>7</v>
      </c>
      <c r="DZ24">
        <v>7</v>
      </c>
      <c r="EA24">
        <v>7</v>
      </c>
      <c r="EB24">
        <v>7</v>
      </c>
      <c r="EC24">
        <v>7</v>
      </c>
      <c r="ED24">
        <v>7</v>
      </c>
      <c r="EE24">
        <v>7</v>
      </c>
      <c r="EF24">
        <v>7</v>
      </c>
      <c r="EG24">
        <v>7</v>
      </c>
      <c r="EH24">
        <v>7</v>
      </c>
      <c r="EI24">
        <v>7</v>
      </c>
      <c r="EJ24">
        <v>7</v>
      </c>
      <c r="EK24">
        <v>7</v>
      </c>
      <c r="EL24">
        <v>7</v>
      </c>
      <c r="EM24">
        <v>7</v>
      </c>
      <c r="EN24">
        <v>7</v>
      </c>
      <c r="EO24">
        <v>7</v>
      </c>
      <c r="EP24">
        <v>7</v>
      </c>
      <c r="EQ24">
        <v>7</v>
      </c>
      <c r="ER24">
        <v>7</v>
      </c>
      <c r="ES24">
        <v>7</v>
      </c>
      <c r="ET24">
        <v>7</v>
      </c>
      <c r="EU24">
        <v>7</v>
      </c>
      <c r="EV24">
        <v>7</v>
      </c>
      <c r="EW24">
        <v>7</v>
      </c>
      <c r="EX24">
        <v>7</v>
      </c>
      <c r="EY24">
        <v>7</v>
      </c>
      <c r="EZ24">
        <v>7</v>
      </c>
      <c r="FA24">
        <v>7</v>
      </c>
      <c r="FB24">
        <v>7</v>
      </c>
      <c r="FC24">
        <v>7</v>
      </c>
      <c r="FD24">
        <v>7</v>
      </c>
      <c r="FE24">
        <v>7</v>
      </c>
      <c r="FF24">
        <v>7</v>
      </c>
      <c r="FG24">
        <v>7</v>
      </c>
      <c r="FH24">
        <v>7</v>
      </c>
    </row>
    <row r="25" spans="1:164" x14ac:dyDescent="0.35">
      <c r="B25" t="s">
        <v>79</v>
      </c>
      <c r="C25">
        <v>53.709800000000001</v>
      </c>
      <c r="D25">
        <v>27.953399999999998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1</v>
      </c>
      <c r="BW25">
        <v>2</v>
      </c>
      <c r="BX25">
        <v>4</v>
      </c>
      <c r="BY25">
        <v>4</v>
      </c>
      <c r="BZ25">
        <v>5</v>
      </c>
      <c r="CA25">
        <v>8</v>
      </c>
      <c r="CB25">
        <v>13</v>
      </c>
      <c r="CC25">
        <v>13</v>
      </c>
      <c r="CD25">
        <v>13</v>
      </c>
      <c r="CE25">
        <v>16</v>
      </c>
      <c r="CF25">
        <v>19</v>
      </c>
      <c r="CG25">
        <v>23</v>
      </c>
      <c r="CH25">
        <v>26</v>
      </c>
      <c r="CI25">
        <v>29</v>
      </c>
      <c r="CJ25">
        <v>33</v>
      </c>
      <c r="CK25">
        <v>36</v>
      </c>
      <c r="CL25">
        <v>40</v>
      </c>
      <c r="CM25">
        <v>42</v>
      </c>
      <c r="CN25">
        <v>45</v>
      </c>
      <c r="CO25">
        <v>47</v>
      </c>
      <c r="CP25">
        <v>51</v>
      </c>
      <c r="CQ25">
        <v>55</v>
      </c>
      <c r="CR25">
        <v>58</v>
      </c>
      <c r="CS25">
        <v>60</v>
      </c>
      <c r="CT25">
        <v>63</v>
      </c>
      <c r="CU25">
        <v>67</v>
      </c>
      <c r="CV25">
        <v>72</v>
      </c>
      <c r="CW25">
        <v>75</v>
      </c>
      <c r="CX25">
        <v>79</v>
      </c>
      <c r="CY25">
        <v>84</v>
      </c>
      <c r="CZ25">
        <v>89</v>
      </c>
      <c r="DA25">
        <v>93</v>
      </c>
      <c r="DB25">
        <v>97</v>
      </c>
      <c r="DC25">
        <v>99</v>
      </c>
      <c r="DD25">
        <v>103</v>
      </c>
      <c r="DE25">
        <v>107</v>
      </c>
      <c r="DF25">
        <v>112</v>
      </c>
      <c r="DG25">
        <v>116</v>
      </c>
      <c r="DH25">
        <v>121</v>
      </c>
      <c r="DI25">
        <v>126</v>
      </c>
      <c r="DJ25">
        <v>131</v>
      </c>
      <c r="DK25">
        <v>135</v>
      </c>
      <c r="DL25">
        <v>142</v>
      </c>
      <c r="DM25">
        <v>146</v>
      </c>
      <c r="DN25">
        <v>151</v>
      </c>
      <c r="DO25">
        <v>156</v>
      </c>
      <c r="DP25">
        <v>160</v>
      </c>
      <c r="DQ25">
        <v>165</v>
      </c>
      <c r="DR25">
        <v>171</v>
      </c>
      <c r="DS25">
        <v>175</v>
      </c>
      <c r="DT25">
        <v>179</v>
      </c>
      <c r="DU25">
        <v>185</v>
      </c>
      <c r="DV25">
        <v>190</v>
      </c>
      <c r="DW25">
        <v>194</v>
      </c>
      <c r="DX25">
        <v>199</v>
      </c>
      <c r="DY25">
        <v>204</v>
      </c>
      <c r="DZ25">
        <v>208</v>
      </c>
      <c r="EA25">
        <v>214</v>
      </c>
      <c r="EB25">
        <v>219</v>
      </c>
      <c r="EC25">
        <v>224</v>
      </c>
      <c r="ED25">
        <v>229</v>
      </c>
      <c r="EE25">
        <v>235</v>
      </c>
      <c r="EF25">
        <v>240</v>
      </c>
      <c r="EG25">
        <v>243</v>
      </c>
      <c r="EH25">
        <v>248</v>
      </c>
      <c r="EI25">
        <v>253</v>
      </c>
      <c r="EJ25">
        <v>259</v>
      </c>
      <c r="EK25">
        <v>263</v>
      </c>
      <c r="EL25">
        <v>269</v>
      </c>
      <c r="EM25">
        <v>276</v>
      </c>
      <c r="EN25">
        <v>282</v>
      </c>
      <c r="EO25">
        <v>288</v>
      </c>
      <c r="EP25">
        <v>293</v>
      </c>
      <c r="EQ25">
        <v>298</v>
      </c>
      <c r="ER25">
        <v>303</v>
      </c>
      <c r="ES25">
        <v>308</v>
      </c>
      <c r="ET25">
        <v>312</v>
      </c>
      <c r="EU25">
        <v>318</v>
      </c>
      <c r="EV25">
        <v>324</v>
      </c>
      <c r="EW25">
        <v>331</v>
      </c>
      <c r="EX25">
        <v>337</v>
      </c>
      <c r="EY25">
        <v>343</v>
      </c>
      <c r="EZ25">
        <v>346</v>
      </c>
      <c r="FA25">
        <v>351</v>
      </c>
      <c r="FB25">
        <v>357</v>
      </c>
      <c r="FC25">
        <v>362</v>
      </c>
      <c r="FD25">
        <v>367</v>
      </c>
      <c r="FE25">
        <v>373</v>
      </c>
      <c r="FF25">
        <v>377</v>
      </c>
      <c r="FG25">
        <v>383</v>
      </c>
      <c r="FH25">
        <v>387</v>
      </c>
    </row>
    <row r="26" spans="1:164" x14ac:dyDescent="0.35">
      <c r="B26" t="s">
        <v>56</v>
      </c>
      <c r="C26">
        <v>50.833300000000001</v>
      </c>
      <c r="D26">
        <v>4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3</v>
      </c>
      <c r="BC26">
        <v>3</v>
      </c>
      <c r="BD26">
        <v>3</v>
      </c>
      <c r="BE26">
        <v>4</v>
      </c>
      <c r="BF26">
        <v>4</v>
      </c>
      <c r="BG26">
        <v>5</v>
      </c>
      <c r="BH26">
        <v>10</v>
      </c>
      <c r="BI26">
        <v>14</v>
      </c>
      <c r="BJ26">
        <v>21</v>
      </c>
      <c r="BK26">
        <v>37</v>
      </c>
      <c r="BL26">
        <v>67</v>
      </c>
      <c r="BM26">
        <v>75</v>
      </c>
      <c r="BN26">
        <v>88</v>
      </c>
      <c r="BO26">
        <v>122</v>
      </c>
      <c r="BP26">
        <v>178</v>
      </c>
      <c r="BQ26">
        <v>220</v>
      </c>
      <c r="BR26">
        <v>289</v>
      </c>
      <c r="BS26">
        <v>353</v>
      </c>
      <c r="BT26">
        <v>431</v>
      </c>
      <c r="BU26">
        <v>513</v>
      </c>
      <c r="BV26">
        <v>705</v>
      </c>
      <c r="BW26">
        <v>828</v>
      </c>
      <c r="BX26">
        <v>1011</v>
      </c>
      <c r="BY26">
        <v>1143</v>
      </c>
      <c r="BZ26">
        <v>1283</v>
      </c>
      <c r="CA26">
        <v>1447</v>
      </c>
      <c r="CB26">
        <v>1632</v>
      </c>
      <c r="CC26">
        <v>2035</v>
      </c>
      <c r="CD26">
        <v>2240</v>
      </c>
      <c r="CE26">
        <v>2523</v>
      </c>
      <c r="CF26">
        <v>3019</v>
      </c>
      <c r="CG26">
        <v>3346</v>
      </c>
      <c r="CH26">
        <v>3600</v>
      </c>
      <c r="CI26">
        <v>3903</v>
      </c>
      <c r="CJ26">
        <v>4157</v>
      </c>
      <c r="CK26">
        <v>4440</v>
      </c>
      <c r="CL26">
        <v>4857</v>
      </c>
      <c r="CM26">
        <v>5163</v>
      </c>
      <c r="CN26">
        <v>5453</v>
      </c>
      <c r="CO26">
        <v>5683</v>
      </c>
      <c r="CP26">
        <v>5828</v>
      </c>
      <c r="CQ26">
        <v>5998</v>
      </c>
      <c r="CR26">
        <v>6262</v>
      </c>
      <c r="CS26">
        <v>6490</v>
      </c>
      <c r="CT26">
        <v>6679</v>
      </c>
      <c r="CU26">
        <v>6917</v>
      </c>
      <c r="CV26">
        <v>7094</v>
      </c>
      <c r="CW26">
        <v>7207</v>
      </c>
      <c r="CX26">
        <v>7331</v>
      </c>
      <c r="CY26">
        <v>7501</v>
      </c>
      <c r="CZ26">
        <v>7594</v>
      </c>
      <c r="DA26">
        <v>7703</v>
      </c>
      <c r="DB26">
        <v>7765</v>
      </c>
      <c r="DC26">
        <v>7844</v>
      </c>
      <c r="DD26">
        <v>7924</v>
      </c>
      <c r="DE26">
        <v>8016</v>
      </c>
      <c r="DF26">
        <v>8339</v>
      </c>
      <c r="DG26">
        <v>8415</v>
      </c>
      <c r="DH26">
        <v>8521</v>
      </c>
      <c r="DI26">
        <v>8581</v>
      </c>
      <c r="DJ26">
        <v>8656</v>
      </c>
      <c r="DK26">
        <v>8707</v>
      </c>
      <c r="DL26">
        <v>8761</v>
      </c>
      <c r="DM26">
        <v>8843</v>
      </c>
      <c r="DN26">
        <v>8903</v>
      </c>
      <c r="DO26">
        <v>8959</v>
      </c>
      <c r="DP26">
        <v>9005</v>
      </c>
      <c r="DQ26">
        <v>9052</v>
      </c>
      <c r="DR26">
        <v>9080</v>
      </c>
      <c r="DS26">
        <v>9108</v>
      </c>
      <c r="DT26">
        <v>9150</v>
      </c>
      <c r="DU26">
        <v>9186</v>
      </c>
      <c r="DV26">
        <v>9212</v>
      </c>
      <c r="DW26">
        <v>9237</v>
      </c>
      <c r="DX26">
        <v>9280</v>
      </c>
      <c r="DY26">
        <v>9312</v>
      </c>
      <c r="DZ26">
        <v>9334</v>
      </c>
      <c r="EA26">
        <v>9364</v>
      </c>
      <c r="EB26">
        <v>9388</v>
      </c>
      <c r="EC26">
        <v>9430</v>
      </c>
      <c r="ED26">
        <v>9453</v>
      </c>
      <c r="EE26">
        <v>9467</v>
      </c>
      <c r="EF26">
        <v>9486</v>
      </c>
      <c r="EG26">
        <v>9505</v>
      </c>
      <c r="EH26">
        <v>9522</v>
      </c>
      <c r="EI26">
        <v>9548</v>
      </c>
      <c r="EJ26">
        <v>9566</v>
      </c>
      <c r="EK26">
        <v>9580</v>
      </c>
      <c r="EL26">
        <v>9595</v>
      </c>
      <c r="EM26">
        <v>9606</v>
      </c>
      <c r="EN26">
        <v>9619</v>
      </c>
      <c r="EO26">
        <v>9629</v>
      </c>
      <c r="EP26">
        <v>9636</v>
      </c>
      <c r="EQ26">
        <v>9646</v>
      </c>
      <c r="ER26">
        <v>9650</v>
      </c>
      <c r="ES26">
        <v>9655</v>
      </c>
      <c r="ET26">
        <v>9661</v>
      </c>
      <c r="EU26">
        <v>9663</v>
      </c>
      <c r="EV26">
        <v>9675</v>
      </c>
      <c r="EW26">
        <v>9683</v>
      </c>
      <c r="EX26">
        <v>9695</v>
      </c>
      <c r="EY26">
        <v>9696</v>
      </c>
      <c r="EZ26">
        <v>9696</v>
      </c>
      <c r="FA26">
        <v>9696</v>
      </c>
      <c r="FB26">
        <v>9713</v>
      </c>
      <c r="FC26">
        <v>9722</v>
      </c>
      <c r="FD26">
        <v>9726</v>
      </c>
      <c r="FE26">
        <v>9731</v>
      </c>
      <c r="FF26">
        <v>9732</v>
      </c>
      <c r="FG26">
        <v>9732</v>
      </c>
      <c r="FH26">
        <v>9732</v>
      </c>
    </row>
    <row r="27" spans="1:164" x14ac:dyDescent="0.35">
      <c r="B27" t="s">
        <v>240</v>
      </c>
      <c r="C27">
        <v>9.3077000000000005</v>
      </c>
      <c r="D27">
        <v>2.3157999999999999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1</v>
      </c>
      <c r="CC27">
        <v>1</v>
      </c>
      <c r="CD27">
        <v>1</v>
      </c>
      <c r="CE27">
        <v>1</v>
      </c>
      <c r="CF27">
        <v>1</v>
      </c>
      <c r="CG27">
        <v>1</v>
      </c>
      <c r="CH27">
        <v>1</v>
      </c>
      <c r="CI27">
        <v>1</v>
      </c>
      <c r="CJ27">
        <v>1</v>
      </c>
      <c r="CK27">
        <v>1</v>
      </c>
      <c r="CL27">
        <v>1</v>
      </c>
      <c r="CM27">
        <v>1</v>
      </c>
      <c r="CN27">
        <v>1</v>
      </c>
      <c r="CO27">
        <v>1</v>
      </c>
      <c r="CP27">
        <v>1</v>
      </c>
      <c r="CQ27">
        <v>1</v>
      </c>
      <c r="CR27">
        <v>1</v>
      </c>
      <c r="CS27">
        <v>1</v>
      </c>
      <c r="CT27">
        <v>1</v>
      </c>
      <c r="CU27">
        <v>1</v>
      </c>
      <c r="CV27">
        <v>1</v>
      </c>
      <c r="CW27">
        <v>1</v>
      </c>
      <c r="CX27">
        <v>1</v>
      </c>
      <c r="CY27">
        <v>1</v>
      </c>
      <c r="CZ27">
        <v>1</v>
      </c>
      <c r="DA27">
        <v>2</v>
      </c>
      <c r="DB27">
        <v>2</v>
      </c>
      <c r="DC27">
        <v>2</v>
      </c>
      <c r="DD27">
        <v>2</v>
      </c>
      <c r="DE27">
        <v>2</v>
      </c>
      <c r="DF27">
        <v>2</v>
      </c>
      <c r="DG27">
        <v>2</v>
      </c>
      <c r="DH27">
        <v>2</v>
      </c>
      <c r="DI27">
        <v>2</v>
      </c>
      <c r="DJ27">
        <v>2</v>
      </c>
      <c r="DK27">
        <v>2</v>
      </c>
      <c r="DL27">
        <v>2</v>
      </c>
      <c r="DM27">
        <v>2</v>
      </c>
      <c r="DN27">
        <v>2</v>
      </c>
      <c r="DO27">
        <v>2</v>
      </c>
      <c r="DP27">
        <v>2</v>
      </c>
      <c r="DQ27">
        <v>2</v>
      </c>
      <c r="DR27">
        <v>2</v>
      </c>
      <c r="DS27">
        <v>2</v>
      </c>
      <c r="DT27">
        <v>2</v>
      </c>
      <c r="DU27">
        <v>3</v>
      </c>
      <c r="DV27">
        <v>3</v>
      </c>
      <c r="DW27">
        <v>3</v>
      </c>
      <c r="DX27">
        <v>3</v>
      </c>
      <c r="DY27">
        <v>3</v>
      </c>
      <c r="DZ27">
        <v>3</v>
      </c>
      <c r="EA27">
        <v>3</v>
      </c>
      <c r="EB27">
        <v>3</v>
      </c>
      <c r="EC27">
        <v>3</v>
      </c>
      <c r="ED27">
        <v>3</v>
      </c>
      <c r="EE27">
        <v>3</v>
      </c>
      <c r="EF27">
        <v>3</v>
      </c>
      <c r="EG27">
        <v>3</v>
      </c>
      <c r="EH27">
        <v>3</v>
      </c>
      <c r="EI27">
        <v>3</v>
      </c>
      <c r="EJ27">
        <v>3</v>
      </c>
      <c r="EK27">
        <v>3</v>
      </c>
      <c r="EL27">
        <v>3</v>
      </c>
      <c r="EM27">
        <v>4</v>
      </c>
      <c r="EN27">
        <v>4</v>
      </c>
      <c r="EO27">
        <v>4</v>
      </c>
      <c r="EP27">
        <v>4</v>
      </c>
      <c r="EQ27">
        <v>5</v>
      </c>
      <c r="ER27">
        <v>6</v>
      </c>
      <c r="ES27">
        <v>6</v>
      </c>
      <c r="ET27">
        <v>9</v>
      </c>
      <c r="EU27">
        <v>9</v>
      </c>
      <c r="EV27">
        <v>9</v>
      </c>
      <c r="EW27">
        <v>11</v>
      </c>
      <c r="EX27">
        <v>11</v>
      </c>
      <c r="EY27">
        <v>11</v>
      </c>
      <c r="EZ27">
        <v>13</v>
      </c>
      <c r="FA27">
        <v>13</v>
      </c>
      <c r="FB27">
        <v>13</v>
      </c>
      <c r="FC27">
        <v>13</v>
      </c>
      <c r="FD27">
        <v>14</v>
      </c>
      <c r="FE27">
        <v>14</v>
      </c>
      <c r="FF27">
        <v>14</v>
      </c>
      <c r="FG27">
        <v>16</v>
      </c>
      <c r="FH27">
        <v>19</v>
      </c>
    </row>
    <row r="28" spans="1:164" x14ac:dyDescent="0.35">
      <c r="B28" t="s">
        <v>114</v>
      </c>
      <c r="C28">
        <v>27.514199999999999</v>
      </c>
      <c r="D28">
        <v>90.433599999999998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</row>
    <row r="29" spans="1:164" x14ac:dyDescent="0.35">
      <c r="B29" t="s">
        <v>183</v>
      </c>
      <c r="C29">
        <v>-16.290199999999999</v>
      </c>
      <c r="D29">
        <v>-63.588700000000003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1</v>
      </c>
      <c r="BU29">
        <v>4</v>
      </c>
      <c r="BV29">
        <v>6</v>
      </c>
      <c r="BW29">
        <v>7</v>
      </c>
      <c r="BX29">
        <v>8</v>
      </c>
      <c r="BY29">
        <v>9</v>
      </c>
      <c r="BZ29">
        <v>10</v>
      </c>
      <c r="CA29">
        <v>10</v>
      </c>
      <c r="CB29">
        <v>11</v>
      </c>
      <c r="CC29">
        <v>14</v>
      </c>
      <c r="CD29">
        <v>15</v>
      </c>
      <c r="CE29">
        <v>18</v>
      </c>
      <c r="CF29">
        <v>19</v>
      </c>
      <c r="CG29">
        <v>20</v>
      </c>
      <c r="CH29">
        <v>24</v>
      </c>
      <c r="CI29">
        <v>27</v>
      </c>
      <c r="CJ29">
        <v>28</v>
      </c>
      <c r="CK29">
        <v>28</v>
      </c>
      <c r="CL29">
        <v>29</v>
      </c>
      <c r="CM29">
        <v>31</v>
      </c>
      <c r="CN29">
        <v>31</v>
      </c>
      <c r="CO29">
        <v>32</v>
      </c>
      <c r="CP29">
        <v>33</v>
      </c>
      <c r="CQ29">
        <v>34</v>
      </c>
      <c r="CR29">
        <v>37</v>
      </c>
      <c r="CS29">
        <v>43</v>
      </c>
      <c r="CT29">
        <v>44</v>
      </c>
      <c r="CU29">
        <v>46</v>
      </c>
      <c r="CV29">
        <v>50</v>
      </c>
      <c r="CW29">
        <v>53</v>
      </c>
      <c r="CX29">
        <v>55</v>
      </c>
      <c r="CY29">
        <v>59</v>
      </c>
      <c r="CZ29">
        <v>62</v>
      </c>
      <c r="DA29">
        <v>66</v>
      </c>
      <c r="DB29">
        <v>71</v>
      </c>
      <c r="DC29">
        <v>76</v>
      </c>
      <c r="DD29">
        <v>82</v>
      </c>
      <c r="DE29">
        <v>86</v>
      </c>
      <c r="DF29">
        <v>91</v>
      </c>
      <c r="DG29">
        <v>102</v>
      </c>
      <c r="DH29">
        <v>106</v>
      </c>
      <c r="DI29">
        <v>114</v>
      </c>
      <c r="DJ29">
        <v>118</v>
      </c>
      <c r="DK29">
        <v>122</v>
      </c>
      <c r="DL29">
        <v>128</v>
      </c>
      <c r="DM29">
        <v>142</v>
      </c>
      <c r="DN29">
        <v>152</v>
      </c>
      <c r="DO29">
        <v>164</v>
      </c>
      <c r="DP29">
        <v>165</v>
      </c>
      <c r="DQ29">
        <v>169</v>
      </c>
      <c r="DR29">
        <v>174</v>
      </c>
      <c r="DS29">
        <v>189</v>
      </c>
      <c r="DT29">
        <v>199</v>
      </c>
      <c r="DU29">
        <v>215</v>
      </c>
      <c r="DV29">
        <v>230</v>
      </c>
      <c r="DW29">
        <v>240</v>
      </c>
      <c r="DX29">
        <v>250</v>
      </c>
      <c r="DY29">
        <v>261</v>
      </c>
      <c r="DZ29">
        <v>274</v>
      </c>
      <c r="EA29">
        <v>280</v>
      </c>
      <c r="EB29">
        <v>293</v>
      </c>
      <c r="EC29">
        <v>300</v>
      </c>
      <c r="ED29">
        <v>310</v>
      </c>
      <c r="EE29">
        <v>313</v>
      </c>
      <c r="EF29">
        <v>343</v>
      </c>
      <c r="EG29">
        <v>376</v>
      </c>
      <c r="EH29">
        <v>400</v>
      </c>
      <c r="EI29">
        <v>415</v>
      </c>
      <c r="EJ29">
        <v>427</v>
      </c>
      <c r="EK29">
        <v>454</v>
      </c>
      <c r="EL29">
        <v>465</v>
      </c>
      <c r="EM29">
        <v>475</v>
      </c>
      <c r="EN29">
        <v>487</v>
      </c>
      <c r="EO29">
        <v>512</v>
      </c>
      <c r="EP29">
        <v>533</v>
      </c>
      <c r="EQ29">
        <v>559</v>
      </c>
      <c r="ER29">
        <v>585</v>
      </c>
      <c r="ES29">
        <v>611</v>
      </c>
      <c r="ET29">
        <v>632</v>
      </c>
      <c r="EU29">
        <v>659</v>
      </c>
      <c r="EV29">
        <v>679</v>
      </c>
      <c r="EW29">
        <v>697</v>
      </c>
      <c r="EX29">
        <v>715</v>
      </c>
      <c r="EY29">
        <v>740</v>
      </c>
      <c r="EZ29">
        <v>773</v>
      </c>
      <c r="FA29">
        <v>820</v>
      </c>
      <c r="FB29">
        <v>846</v>
      </c>
      <c r="FC29">
        <v>876</v>
      </c>
      <c r="FD29">
        <v>913</v>
      </c>
      <c r="FE29">
        <v>934</v>
      </c>
      <c r="FF29">
        <v>970</v>
      </c>
      <c r="FG29">
        <v>1014</v>
      </c>
      <c r="FH29">
        <v>1071</v>
      </c>
    </row>
    <row r="30" spans="1:164" x14ac:dyDescent="0.35">
      <c r="B30" t="s">
        <v>111</v>
      </c>
      <c r="C30">
        <v>43.915900000000001</v>
      </c>
      <c r="D30">
        <v>17.679099999999998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1</v>
      </c>
      <c r="BM30">
        <v>1</v>
      </c>
      <c r="BN30">
        <v>1</v>
      </c>
      <c r="BO30">
        <v>3</v>
      </c>
      <c r="BP30">
        <v>3</v>
      </c>
      <c r="BQ30">
        <v>3</v>
      </c>
      <c r="BR30">
        <v>4</v>
      </c>
      <c r="BS30">
        <v>5</v>
      </c>
      <c r="BT30">
        <v>6</v>
      </c>
      <c r="BU30">
        <v>10</v>
      </c>
      <c r="BV30">
        <v>13</v>
      </c>
      <c r="BW30">
        <v>13</v>
      </c>
      <c r="BX30">
        <v>16</v>
      </c>
      <c r="BY30">
        <v>17</v>
      </c>
      <c r="BZ30">
        <v>21</v>
      </c>
      <c r="CA30">
        <v>23</v>
      </c>
      <c r="CB30">
        <v>29</v>
      </c>
      <c r="CC30">
        <v>33</v>
      </c>
      <c r="CD30">
        <v>34</v>
      </c>
      <c r="CE30">
        <v>35</v>
      </c>
      <c r="CF30">
        <v>36</v>
      </c>
      <c r="CG30">
        <v>37</v>
      </c>
      <c r="CH30">
        <v>39</v>
      </c>
      <c r="CI30">
        <v>39</v>
      </c>
      <c r="CJ30">
        <v>40</v>
      </c>
      <c r="CK30">
        <v>41</v>
      </c>
      <c r="CL30">
        <v>43</v>
      </c>
      <c r="CM30">
        <v>46</v>
      </c>
      <c r="CN30">
        <v>47</v>
      </c>
      <c r="CO30">
        <v>48</v>
      </c>
      <c r="CP30">
        <v>49</v>
      </c>
      <c r="CQ30">
        <v>51</v>
      </c>
      <c r="CR30">
        <v>53</v>
      </c>
      <c r="CS30">
        <v>54</v>
      </c>
      <c r="CT30">
        <v>55</v>
      </c>
      <c r="CU30">
        <v>57</v>
      </c>
      <c r="CV30">
        <v>59</v>
      </c>
      <c r="CW30">
        <v>60</v>
      </c>
      <c r="CX30">
        <v>63</v>
      </c>
      <c r="CY30">
        <v>65</v>
      </c>
      <c r="CZ30">
        <v>69</v>
      </c>
      <c r="DA30">
        <v>70</v>
      </c>
      <c r="DB30">
        <v>72</v>
      </c>
      <c r="DC30">
        <v>77</v>
      </c>
      <c r="DD30">
        <v>78</v>
      </c>
      <c r="DE30">
        <v>79</v>
      </c>
      <c r="DF30">
        <v>86</v>
      </c>
      <c r="DG30">
        <v>90</v>
      </c>
      <c r="DH30">
        <v>98</v>
      </c>
      <c r="DI30">
        <v>102</v>
      </c>
      <c r="DJ30">
        <v>107</v>
      </c>
      <c r="DK30">
        <v>113</v>
      </c>
      <c r="DL30">
        <v>117</v>
      </c>
      <c r="DM30">
        <v>120</v>
      </c>
      <c r="DN30">
        <v>122</v>
      </c>
      <c r="DO30">
        <v>128</v>
      </c>
      <c r="DP30">
        <v>129</v>
      </c>
      <c r="DQ30">
        <v>133</v>
      </c>
      <c r="DR30">
        <v>133</v>
      </c>
      <c r="DS30">
        <v>134</v>
      </c>
      <c r="DT30">
        <v>136</v>
      </c>
      <c r="DU30">
        <v>140</v>
      </c>
      <c r="DV30">
        <v>141</v>
      </c>
      <c r="DW30">
        <v>141</v>
      </c>
      <c r="DX30">
        <v>144</v>
      </c>
      <c r="DY30">
        <v>146</v>
      </c>
      <c r="DZ30">
        <v>149</v>
      </c>
      <c r="EA30">
        <v>151</v>
      </c>
      <c r="EB30">
        <v>153</v>
      </c>
      <c r="EC30">
        <v>153</v>
      </c>
      <c r="ED30">
        <v>153</v>
      </c>
      <c r="EE30">
        <v>153</v>
      </c>
      <c r="EF30">
        <v>154</v>
      </c>
      <c r="EG30">
        <v>157</v>
      </c>
      <c r="EH30">
        <v>157</v>
      </c>
      <c r="EI30">
        <v>159</v>
      </c>
      <c r="EJ30">
        <v>159</v>
      </c>
      <c r="EK30">
        <v>159</v>
      </c>
      <c r="EL30">
        <v>159</v>
      </c>
      <c r="EM30">
        <v>160</v>
      </c>
      <c r="EN30">
        <v>160</v>
      </c>
      <c r="EO30">
        <v>161</v>
      </c>
      <c r="EP30">
        <v>161</v>
      </c>
      <c r="EQ30">
        <v>163</v>
      </c>
      <c r="ER30">
        <v>163</v>
      </c>
      <c r="ES30">
        <v>163</v>
      </c>
      <c r="ET30">
        <v>165</v>
      </c>
      <c r="EU30">
        <v>168</v>
      </c>
      <c r="EV30">
        <v>168</v>
      </c>
      <c r="EW30">
        <v>168</v>
      </c>
      <c r="EX30">
        <v>169</v>
      </c>
      <c r="EY30">
        <v>169</v>
      </c>
      <c r="EZ30">
        <v>169</v>
      </c>
      <c r="FA30">
        <v>171</v>
      </c>
      <c r="FB30">
        <v>172</v>
      </c>
      <c r="FC30">
        <v>173</v>
      </c>
      <c r="FD30">
        <v>175</v>
      </c>
      <c r="FE30">
        <v>178</v>
      </c>
      <c r="FF30">
        <v>178</v>
      </c>
      <c r="FG30">
        <v>178</v>
      </c>
      <c r="FH30">
        <v>184</v>
      </c>
    </row>
    <row r="31" spans="1:164" x14ac:dyDescent="0.35">
      <c r="B31" t="s">
        <v>70</v>
      </c>
      <c r="C31">
        <v>-14.234999999999999</v>
      </c>
      <c r="D31">
        <v>-51.9253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1</v>
      </c>
      <c r="BI31">
        <v>3</v>
      </c>
      <c r="BJ31">
        <v>6</v>
      </c>
      <c r="BK31">
        <v>11</v>
      </c>
      <c r="BL31">
        <v>15</v>
      </c>
      <c r="BM31">
        <v>25</v>
      </c>
      <c r="BN31">
        <v>34</v>
      </c>
      <c r="BO31">
        <v>46</v>
      </c>
      <c r="BP31">
        <v>59</v>
      </c>
      <c r="BQ31">
        <v>77</v>
      </c>
      <c r="BR31">
        <v>92</v>
      </c>
      <c r="BS31">
        <v>111</v>
      </c>
      <c r="BT31">
        <v>136</v>
      </c>
      <c r="BU31">
        <v>159</v>
      </c>
      <c r="BV31">
        <v>201</v>
      </c>
      <c r="BW31">
        <v>240</v>
      </c>
      <c r="BX31">
        <v>324</v>
      </c>
      <c r="BY31">
        <v>359</v>
      </c>
      <c r="BZ31">
        <v>445</v>
      </c>
      <c r="CA31">
        <v>486</v>
      </c>
      <c r="CB31">
        <v>564</v>
      </c>
      <c r="CC31">
        <v>686</v>
      </c>
      <c r="CD31">
        <v>819</v>
      </c>
      <c r="CE31">
        <v>950</v>
      </c>
      <c r="CF31">
        <v>1057</v>
      </c>
      <c r="CG31">
        <v>1124</v>
      </c>
      <c r="CH31">
        <v>1223</v>
      </c>
      <c r="CI31">
        <v>1328</v>
      </c>
      <c r="CJ31">
        <v>1532</v>
      </c>
      <c r="CK31">
        <v>1736</v>
      </c>
      <c r="CL31">
        <v>1924</v>
      </c>
      <c r="CM31">
        <v>2141</v>
      </c>
      <c r="CN31">
        <v>2354</v>
      </c>
      <c r="CO31">
        <v>2462</v>
      </c>
      <c r="CP31">
        <v>2587</v>
      </c>
      <c r="CQ31">
        <v>2741</v>
      </c>
      <c r="CR31">
        <v>2906</v>
      </c>
      <c r="CS31">
        <v>3331</v>
      </c>
      <c r="CT31">
        <v>3704</v>
      </c>
      <c r="CU31">
        <v>4057</v>
      </c>
      <c r="CV31">
        <v>4286</v>
      </c>
      <c r="CW31">
        <v>4603</v>
      </c>
      <c r="CX31">
        <v>5083</v>
      </c>
      <c r="CY31">
        <v>5513</v>
      </c>
      <c r="CZ31">
        <v>6006</v>
      </c>
      <c r="DA31">
        <v>6412</v>
      </c>
      <c r="DB31">
        <v>6761</v>
      </c>
      <c r="DC31">
        <v>7051</v>
      </c>
      <c r="DD31">
        <v>7367</v>
      </c>
      <c r="DE31">
        <v>7938</v>
      </c>
      <c r="DF31">
        <v>8588</v>
      </c>
      <c r="DG31">
        <v>9190</v>
      </c>
      <c r="DH31">
        <v>10017</v>
      </c>
      <c r="DI31">
        <v>10656</v>
      </c>
      <c r="DJ31">
        <v>11123</v>
      </c>
      <c r="DK31">
        <v>11653</v>
      </c>
      <c r="DL31">
        <v>12461</v>
      </c>
      <c r="DM31">
        <v>13240</v>
      </c>
      <c r="DN31">
        <v>13999</v>
      </c>
      <c r="DO31">
        <v>14962</v>
      </c>
      <c r="DP31">
        <v>15662</v>
      </c>
      <c r="DQ31">
        <v>16118</v>
      </c>
      <c r="DR31">
        <v>16853</v>
      </c>
      <c r="DS31">
        <v>17983</v>
      </c>
      <c r="DT31">
        <v>18859</v>
      </c>
      <c r="DU31">
        <v>20047</v>
      </c>
      <c r="DV31">
        <v>21048</v>
      </c>
      <c r="DW31">
        <v>22013</v>
      </c>
      <c r="DX31">
        <v>22666</v>
      </c>
      <c r="DY31">
        <v>23473</v>
      </c>
      <c r="DZ31">
        <v>24512</v>
      </c>
      <c r="EA31">
        <v>25598</v>
      </c>
      <c r="EB31">
        <v>26754</v>
      </c>
      <c r="EC31">
        <v>27878</v>
      </c>
      <c r="ED31">
        <v>28834</v>
      </c>
      <c r="EE31">
        <v>29314</v>
      </c>
      <c r="EF31">
        <v>29937</v>
      </c>
      <c r="EG31">
        <v>31199</v>
      </c>
      <c r="EH31">
        <v>32548</v>
      </c>
      <c r="EI31">
        <v>34021</v>
      </c>
      <c r="EJ31">
        <v>35026</v>
      </c>
      <c r="EK31">
        <v>35930</v>
      </c>
      <c r="EL31">
        <v>36455</v>
      </c>
      <c r="EM31">
        <v>37134</v>
      </c>
      <c r="EN31">
        <v>38406</v>
      </c>
      <c r="EO31">
        <v>39680</v>
      </c>
      <c r="EP31">
        <v>40919</v>
      </c>
      <c r="EQ31">
        <v>41828</v>
      </c>
      <c r="ER31">
        <v>42720</v>
      </c>
      <c r="ES31">
        <v>43332</v>
      </c>
      <c r="ET31">
        <v>43959</v>
      </c>
      <c r="EU31">
        <v>45241</v>
      </c>
      <c r="EV31">
        <v>46510</v>
      </c>
      <c r="EW31">
        <v>47748</v>
      </c>
      <c r="EX31">
        <v>48954</v>
      </c>
      <c r="EY31">
        <v>49976</v>
      </c>
      <c r="EZ31">
        <v>50591</v>
      </c>
      <c r="FA31">
        <v>51271</v>
      </c>
      <c r="FB31">
        <v>52645</v>
      </c>
      <c r="FC31">
        <v>53830</v>
      </c>
      <c r="FD31">
        <v>54971</v>
      </c>
      <c r="FE31">
        <v>55961</v>
      </c>
      <c r="FF31">
        <v>57070</v>
      </c>
      <c r="FG31">
        <v>57622</v>
      </c>
      <c r="FH31">
        <v>58314</v>
      </c>
    </row>
    <row r="32" spans="1:164" x14ac:dyDescent="0.35">
      <c r="B32" t="s">
        <v>133</v>
      </c>
      <c r="C32">
        <v>4.5353000000000003</v>
      </c>
      <c r="D32">
        <v>114.7277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1</v>
      </c>
      <c r="BT32">
        <v>1</v>
      </c>
      <c r="BU32">
        <v>1</v>
      </c>
      <c r="BV32">
        <v>1</v>
      </c>
      <c r="BW32">
        <v>1</v>
      </c>
      <c r="BX32">
        <v>1</v>
      </c>
      <c r="BY32">
        <v>1</v>
      </c>
      <c r="BZ32">
        <v>1</v>
      </c>
      <c r="CA32">
        <v>1</v>
      </c>
      <c r="CB32">
        <v>1</v>
      </c>
      <c r="CC32">
        <v>1</v>
      </c>
      <c r="CD32">
        <v>1</v>
      </c>
      <c r="CE32">
        <v>1</v>
      </c>
      <c r="CF32">
        <v>1</v>
      </c>
      <c r="CG32">
        <v>1</v>
      </c>
      <c r="CH32">
        <v>1</v>
      </c>
      <c r="CI32">
        <v>1</v>
      </c>
      <c r="CJ32">
        <v>1</v>
      </c>
      <c r="CK32">
        <v>1</v>
      </c>
      <c r="CL32">
        <v>1</v>
      </c>
      <c r="CM32">
        <v>1</v>
      </c>
      <c r="CN32">
        <v>1</v>
      </c>
      <c r="CO32">
        <v>1</v>
      </c>
      <c r="CP32">
        <v>1</v>
      </c>
      <c r="CQ32">
        <v>1</v>
      </c>
      <c r="CR32">
        <v>1</v>
      </c>
      <c r="CS32">
        <v>1</v>
      </c>
      <c r="CT32">
        <v>1</v>
      </c>
      <c r="CU32">
        <v>1</v>
      </c>
      <c r="CV32">
        <v>1</v>
      </c>
      <c r="CW32">
        <v>1</v>
      </c>
      <c r="CX32">
        <v>1</v>
      </c>
      <c r="CY32">
        <v>1</v>
      </c>
      <c r="CZ32">
        <v>1</v>
      </c>
      <c r="DA32">
        <v>1</v>
      </c>
      <c r="DB32">
        <v>1</v>
      </c>
      <c r="DC32">
        <v>1</v>
      </c>
      <c r="DD32">
        <v>1</v>
      </c>
      <c r="DE32">
        <v>1</v>
      </c>
      <c r="DF32">
        <v>1</v>
      </c>
      <c r="DG32">
        <v>1</v>
      </c>
      <c r="DH32">
        <v>1</v>
      </c>
      <c r="DI32">
        <v>1</v>
      </c>
      <c r="DJ32">
        <v>1</v>
      </c>
      <c r="DK32">
        <v>1</v>
      </c>
      <c r="DL32">
        <v>1</v>
      </c>
      <c r="DM32">
        <v>1</v>
      </c>
      <c r="DN32">
        <v>1</v>
      </c>
      <c r="DO32">
        <v>1</v>
      </c>
      <c r="DP32">
        <v>1</v>
      </c>
      <c r="DQ32">
        <v>1</v>
      </c>
      <c r="DR32">
        <v>1</v>
      </c>
      <c r="DS32">
        <v>1</v>
      </c>
      <c r="DT32">
        <v>1</v>
      </c>
      <c r="DU32">
        <v>1</v>
      </c>
      <c r="DV32">
        <v>1</v>
      </c>
      <c r="DW32">
        <v>1</v>
      </c>
      <c r="DX32">
        <v>1</v>
      </c>
      <c r="DY32">
        <v>1</v>
      </c>
      <c r="DZ32">
        <v>1</v>
      </c>
      <c r="EA32">
        <v>2</v>
      </c>
      <c r="EB32">
        <v>2</v>
      </c>
      <c r="EC32">
        <v>2</v>
      </c>
      <c r="ED32">
        <v>2</v>
      </c>
      <c r="EE32">
        <v>2</v>
      </c>
      <c r="EF32">
        <v>2</v>
      </c>
      <c r="EG32">
        <v>2</v>
      </c>
      <c r="EH32">
        <v>2</v>
      </c>
      <c r="EI32">
        <v>2</v>
      </c>
      <c r="EJ32">
        <v>2</v>
      </c>
      <c r="EK32">
        <v>2</v>
      </c>
      <c r="EL32">
        <v>2</v>
      </c>
      <c r="EM32">
        <v>2</v>
      </c>
      <c r="EN32">
        <v>2</v>
      </c>
      <c r="EO32">
        <v>2</v>
      </c>
      <c r="EP32">
        <v>2</v>
      </c>
      <c r="EQ32">
        <v>2</v>
      </c>
      <c r="ER32">
        <v>2</v>
      </c>
      <c r="ES32">
        <v>2</v>
      </c>
      <c r="ET32">
        <v>2</v>
      </c>
      <c r="EU32">
        <v>3</v>
      </c>
      <c r="EV32">
        <v>3</v>
      </c>
      <c r="EW32">
        <v>3</v>
      </c>
      <c r="EX32">
        <v>3</v>
      </c>
      <c r="EY32">
        <v>3</v>
      </c>
      <c r="EZ32">
        <v>3</v>
      </c>
      <c r="FA32">
        <v>3</v>
      </c>
      <c r="FB32">
        <v>3</v>
      </c>
      <c r="FC32">
        <v>3</v>
      </c>
      <c r="FD32">
        <v>3</v>
      </c>
      <c r="FE32">
        <v>3</v>
      </c>
      <c r="FF32">
        <v>3</v>
      </c>
      <c r="FG32">
        <v>3</v>
      </c>
      <c r="FH32">
        <v>3</v>
      </c>
    </row>
    <row r="33" spans="1:164" x14ac:dyDescent="0.35">
      <c r="B33" t="s">
        <v>124</v>
      </c>
      <c r="C33">
        <v>42.733899999999998</v>
      </c>
      <c r="D33">
        <v>25.485800000000001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1</v>
      </c>
      <c r="BC33">
        <v>1</v>
      </c>
      <c r="BD33">
        <v>1</v>
      </c>
      <c r="BE33">
        <v>2</v>
      </c>
      <c r="BF33">
        <v>2</v>
      </c>
      <c r="BG33">
        <v>2</v>
      </c>
      <c r="BH33">
        <v>2</v>
      </c>
      <c r="BI33">
        <v>2</v>
      </c>
      <c r="BJ33">
        <v>3</v>
      </c>
      <c r="BK33">
        <v>3</v>
      </c>
      <c r="BL33">
        <v>3</v>
      </c>
      <c r="BM33">
        <v>3</v>
      </c>
      <c r="BN33">
        <v>3</v>
      </c>
      <c r="BO33">
        <v>3</v>
      </c>
      <c r="BP33">
        <v>3</v>
      </c>
      <c r="BQ33">
        <v>3</v>
      </c>
      <c r="BR33">
        <v>3</v>
      </c>
      <c r="BS33">
        <v>7</v>
      </c>
      <c r="BT33">
        <v>8</v>
      </c>
      <c r="BU33">
        <v>8</v>
      </c>
      <c r="BV33">
        <v>8</v>
      </c>
      <c r="BW33">
        <v>10</v>
      </c>
      <c r="BX33">
        <v>10</v>
      </c>
      <c r="BY33">
        <v>14</v>
      </c>
      <c r="BZ33">
        <v>17</v>
      </c>
      <c r="CA33">
        <v>20</v>
      </c>
      <c r="CB33">
        <v>22</v>
      </c>
      <c r="CC33">
        <v>23</v>
      </c>
      <c r="CD33">
        <v>24</v>
      </c>
      <c r="CE33">
        <v>24</v>
      </c>
      <c r="CF33">
        <v>25</v>
      </c>
      <c r="CG33">
        <v>28</v>
      </c>
      <c r="CH33">
        <v>29</v>
      </c>
      <c r="CI33">
        <v>32</v>
      </c>
      <c r="CJ33">
        <v>35</v>
      </c>
      <c r="CK33">
        <v>36</v>
      </c>
      <c r="CL33">
        <v>38</v>
      </c>
      <c r="CM33">
        <v>41</v>
      </c>
      <c r="CN33">
        <v>41</v>
      </c>
      <c r="CO33">
        <v>42</v>
      </c>
      <c r="CP33">
        <v>43</v>
      </c>
      <c r="CQ33">
        <v>45</v>
      </c>
      <c r="CR33">
        <v>49</v>
      </c>
      <c r="CS33">
        <v>52</v>
      </c>
      <c r="CT33">
        <v>54</v>
      </c>
      <c r="CU33">
        <v>55</v>
      </c>
      <c r="CV33">
        <v>56</v>
      </c>
      <c r="CW33">
        <v>58</v>
      </c>
      <c r="CX33">
        <v>58</v>
      </c>
      <c r="CY33">
        <v>64</v>
      </c>
      <c r="CZ33">
        <v>66</v>
      </c>
      <c r="DA33">
        <v>68</v>
      </c>
      <c r="DB33">
        <v>72</v>
      </c>
      <c r="DC33">
        <v>73</v>
      </c>
      <c r="DD33">
        <v>78</v>
      </c>
      <c r="DE33">
        <v>80</v>
      </c>
      <c r="DF33">
        <v>84</v>
      </c>
      <c r="DG33">
        <v>84</v>
      </c>
      <c r="DH33">
        <v>86</v>
      </c>
      <c r="DI33">
        <v>90</v>
      </c>
      <c r="DJ33">
        <v>91</v>
      </c>
      <c r="DK33">
        <v>93</v>
      </c>
      <c r="DL33">
        <v>95</v>
      </c>
      <c r="DM33">
        <v>96</v>
      </c>
      <c r="DN33">
        <v>99</v>
      </c>
      <c r="DO33">
        <v>102</v>
      </c>
      <c r="DP33">
        <v>105</v>
      </c>
      <c r="DQ33">
        <v>108</v>
      </c>
      <c r="DR33">
        <v>110</v>
      </c>
      <c r="DS33">
        <v>112</v>
      </c>
      <c r="DT33">
        <v>116</v>
      </c>
      <c r="DU33">
        <v>120</v>
      </c>
      <c r="DV33">
        <v>125</v>
      </c>
      <c r="DW33">
        <v>126</v>
      </c>
      <c r="DX33">
        <v>130</v>
      </c>
      <c r="DY33">
        <v>130</v>
      </c>
      <c r="DZ33">
        <v>130</v>
      </c>
      <c r="EA33">
        <v>133</v>
      </c>
      <c r="EB33">
        <v>134</v>
      </c>
      <c r="EC33">
        <v>136</v>
      </c>
      <c r="ED33">
        <v>139</v>
      </c>
      <c r="EE33">
        <v>140</v>
      </c>
      <c r="EF33">
        <v>140</v>
      </c>
      <c r="EG33">
        <v>144</v>
      </c>
      <c r="EH33">
        <v>146</v>
      </c>
      <c r="EI33">
        <v>147</v>
      </c>
      <c r="EJ33">
        <v>159</v>
      </c>
      <c r="EK33">
        <v>160</v>
      </c>
      <c r="EL33">
        <v>160</v>
      </c>
      <c r="EM33">
        <v>164</v>
      </c>
      <c r="EN33">
        <v>167</v>
      </c>
      <c r="EO33">
        <v>167</v>
      </c>
      <c r="EP33">
        <v>168</v>
      </c>
      <c r="EQ33">
        <v>172</v>
      </c>
      <c r="ER33">
        <v>172</v>
      </c>
      <c r="ES33">
        <v>174</v>
      </c>
      <c r="ET33">
        <v>176</v>
      </c>
      <c r="EU33">
        <v>181</v>
      </c>
      <c r="EV33">
        <v>184</v>
      </c>
      <c r="EW33">
        <v>190</v>
      </c>
      <c r="EX33">
        <v>193</v>
      </c>
      <c r="EY33">
        <v>199</v>
      </c>
      <c r="EZ33">
        <v>199</v>
      </c>
      <c r="FA33">
        <v>207</v>
      </c>
      <c r="FB33">
        <v>208</v>
      </c>
      <c r="FC33">
        <v>209</v>
      </c>
      <c r="FD33">
        <v>211</v>
      </c>
      <c r="FE33">
        <v>215</v>
      </c>
      <c r="FF33">
        <v>216</v>
      </c>
      <c r="FG33">
        <v>219</v>
      </c>
      <c r="FH33">
        <v>223</v>
      </c>
    </row>
    <row r="34" spans="1:164" x14ac:dyDescent="0.35">
      <c r="B34" t="s">
        <v>137</v>
      </c>
      <c r="C34">
        <v>12.238300000000001</v>
      </c>
      <c r="D34">
        <v>-1.5616000000000001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1</v>
      </c>
      <c r="BJ34">
        <v>1</v>
      </c>
      <c r="BK34">
        <v>1</v>
      </c>
      <c r="BL34">
        <v>2</v>
      </c>
      <c r="BM34">
        <v>4</v>
      </c>
      <c r="BN34">
        <v>4</v>
      </c>
      <c r="BO34">
        <v>4</v>
      </c>
      <c r="BP34">
        <v>4</v>
      </c>
      <c r="BQ34">
        <v>7</v>
      </c>
      <c r="BR34">
        <v>9</v>
      </c>
      <c r="BS34">
        <v>11</v>
      </c>
      <c r="BT34">
        <v>12</v>
      </c>
      <c r="BU34">
        <v>12</v>
      </c>
      <c r="BV34">
        <v>14</v>
      </c>
      <c r="BW34">
        <v>16</v>
      </c>
      <c r="BX34">
        <v>16</v>
      </c>
      <c r="BY34">
        <v>16</v>
      </c>
      <c r="BZ34">
        <v>16</v>
      </c>
      <c r="CA34">
        <v>17</v>
      </c>
      <c r="CB34">
        <v>18</v>
      </c>
      <c r="CC34">
        <v>19</v>
      </c>
      <c r="CD34">
        <v>23</v>
      </c>
      <c r="CE34">
        <v>24</v>
      </c>
      <c r="CF34">
        <v>24</v>
      </c>
      <c r="CG34">
        <v>27</v>
      </c>
      <c r="CH34">
        <v>27</v>
      </c>
      <c r="CI34">
        <v>27</v>
      </c>
      <c r="CJ34">
        <v>30</v>
      </c>
      <c r="CK34">
        <v>32</v>
      </c>
      <c r="CL34">
        <v>32</v>
      </c>
      <c r="CM34">
        <v>35</v>
      </c>
      <c r="CN34">
        <v>36</v>
      </c>
      <c r="CO34">
        <v>36</v>
      </c>
      <c r="CP34">
        <v>38</v>
      </c>
      <c r="CQ34">
        <v>38</v>
      </c>
      <c r="CR34">
        <v>39</v>
      </c>
      <c r="CS34">
        <v>41</v>
      </c>
      <c r="CT34">
        <v>41</v>
      </c>
      <c r="CU34">
        <v>41</v>
      </c>
      <c r="CV34">
        <v>42</v>
      </c>
      <c r="CW34">
        <v>42</v>
      </c>
      <c r="CX34">
        <v>42</v>
      </c>
      <c r="CY34">
        <v>43</v>
      </c>
      <c r="CZ34">
        <v>43</v>
      </c>
      <c r="DA34">
        <v>44</v>
      </c>
      <c r="DB34">
        <v>44</v>
      </c>
      <c r="DC34">
        <v>45</v>
      </c>
      <c r="DD34">
        <v>46</v>
      </c>
      <c r="DE34">
        <v>48</v>
      </c>
      <c r="DF34">
        <v>48</v>
      </c>
      <c r="DG34">
        <v>48</v>
      </c>
      <c r="DH34">
        <v>48</v>
      </c>
      <c r="DI34">
        <v>48</v>
      </c>
      <c r="DJ34">
        <v>49</v>
      </c>
      <c r="DK34">
        <v>50</v>
      </c>
      <c r="DL34">
        <v>51</v>
      </c>
      <c r="DM34">
        <v>51</v>
      </c>
      <c r="DN34">
        <v>51</v>
      </c>
      <c r="DO34">
        <v>51</v>
      </c>
      <c r="DP34">
        <v>51</v>
      </c>
      <c r="DQ34">
        <v>51</v>
      </c>
      <c r="DR34">
        <v>51</v>
      </c>
      <c r="DS34">
        <v>51</v>
      </c>
      <c r="DT34">
        <v>52</v>
      </c>
      <c r="DU34">
        <v>52</v>
      </c>
      <c r="DV34">
        <v>52</v>
      </c>
      <c r="DW34">
        <v>52</v>
      </c>
      <c r="DX34">
        <v>52</v>
      </c>
      <c r="DY34">
        <v>52</v>
      </c>
      <c r="DZ34">
        <v>52</v>
      </c>
      <c r="EA34">
        <v>53</v>
      </c>
      <c r="EB34">
        <v>53</v>
      </c>
      <c r="EC34">
        <v>53</v>
      </c>
      <c r="ED34">
        <v>53</v>
      </c>
      <c r="EE34">
        <v>53</v>
      </c>
      <c r="EF34">
        <v>53</v>
      </c>
      <c r="EG34">
        <v>53</v>
      </c>
      <c r="EH34">
        <v>53</v>
      </c>
      <c r="EI34">
        <v>53</v>
      </c>
      <c r="EJ34">
        <v>53</v>
      </c>
      <c r="EK34">
        <v>53</v>
      </c>
      <c r="EL34">
        <v>53</v>
      </c>
      <c r="EM34">
        <v>53</v>
      </c>
      <c r="EN34">
        <v>53</v>
      </c>
      <c r="EO34">
        <v>53</v>
      </c>
      <c r="EP34">
        <v>53</v>
      </c>
      <c r="EQ34">
        <v>53</v>
      </c>
      <c r="ER34">
        <v>53</v>
      </c>
      <c r="ES34">
        <v>53</v>
      </c>
      <c r="ET34">
        <v>53</v>
      </c>
      <c r="EU34">
        <v>53</v>
      </c>
      <c r="EV34">
        <v>53</v>
      </c>
      <c r="EW34">
        <v>53</v>
      </c>
      <c r="EX34">
        <v>53</v>
      </c>
      <c r="EY34">
        <v>53</v>
      </c>
      <c r="EZ34">
        <v>53</v>
      </c>
      <c r="FA34">
        <v>53</v>
      </c>
      <c r="FB34">
        <v>53</v>
      </c>
      <c r="FC34">
        <v>53</v>
      </c>
      <c r="FD34">
        <v>53</v>
      </c>
      <c r="FE34">
        <v>53</v>
      </c>
      <c r="FF34">
        <v>53</v>
      </c>
      <c r="FG34">
        <v>53</v>
      </c>
      <c r="FH34">
        <v>53</v>
      </c>
    </row>
    <row r="35" spans="1:164" x14ac:dyDescent="0.35">
      <c r="B35" t="s">
        <v>264</v>
      </c>
      <c r="C35">
        <v>16.538799999999998</v>
      </c>
      <c r="D35">
        <v>-23.041799999999999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1</v>
      </c>
      <c r="BP35">
        <v>1</v>
      </c>
      <c r="BQ35">
        <v>1</v>
      </c>
      <c r="BR35">
        <v>1</v>
      </c>
      <c r="BS35">
        <v>1</v>
      </c>
      <c r="BT35">
        <v>1</v>
      </c>
      <c r="BU35">
        <v>1</v>
      </c>
      <c r="BV35">
        <v>1</v>
      </c>
      <c r="BW35">
        <v>1</v>
      </c>
      <c r="BX35">
        <v>1</v>
      </c>
      <c r="BY35">
        <v>1</v>
      </c>
      <c r="BZ35">
        <v>1</v>
      </c>
      <c r="CA35">
        <v>1</v>
      </c>
      <c r="CB35">
        <v>1</v>
      </c>
      <c r="CC35">
        <v>1</v>
      </c>
      <c r="CD35">
        <v>1</v>
      </c>
      <c r="CE35">
        <v>1</v>
      </c>
      <c r="CF35">
        <v>1</v>
      </c>
      <c r="CG35">
        <v>1</v>
      </c>
      <c r="CH35">
        <v>1</v>
      </c>
      <c r="CI35">
        <v>1</v>
      </c>
      <c r="CJ35">
        <v>1</v>
      </c>
      <c r="CK35">
        <v>1</v>
      </c>
      <c r="CL35">
        <v>1</v>
      </c>
      <c r="CM35">
        <v>1</v>
      </c>
      <c r="CN35">
        <v>1</v>
      </c>
      <c r="CO35">
        <v>1</v>
      </c>
      <c r="CP35">
        <v>1</v>
      </c>
      <c r="CQ35">
        <v>1</v>
      </c>
      <c r="CR35">
        <v>1</v>
      </c>
      <c r="CS35">
        <v>1</v>
      </c>
      <c r="CT35">
        <v>1</v>
      </c>
      <c r="CU35">
        <v>1</v>
      </c>
      <c r="CV35">
        <v>1</v>
      </c>
      <c r="CW35">
        <v>1</v>
      </c>
      <c r="CX35">
        <v>1</v>
      </c>
      <c r="CY35">
        <v>1</v>
      </c>
      <c r="CZ35">
        <v>1</v>
      </c>
      <c r="DA35">
        <v>1</v>
      </c>
      <c r="DB35">
        <v>2</v>
      </c>
      <c r="DC35">
        <v>2</v>
      </c>
      <c r="DD35">
        <v>2</v>
      </c>
      <c r="DE35">
        <v>2</v>
      </c>
      <c r="DF35">
        <v>2</v>
      </c>
      <c r="DG35">
        <v>2</v>
      </c>
      <c r="DH35">
        <v>2</v>
      </c>
      <c r="DI35">
        <v>2</v>
      </c>
      <c r="DJ35">
        <v>2</v>
      </c>
      <c r="DK35">
        <v>2</v>
      </c>
      <c r="DL35">
        <v>2</v>
      </c>
      <c r="DM35">
        <v>2</v>
      </c>
      <c r="DN35">
        <v>2</v>
      </c>
      <c r="DO35">
        <v>2</v>
      </c>
      <c r="DP35">
        <v>3</v>
      </c>
      <c r="DQ35">
        <v>3</v>
      </c>
      <c r="DR35">
        <v>3</v>
      </c>
      <c r="DS35">
        <v>3</v>
      </c>
      <c r="DT35">
        <v>3</v>
      </c>
      <c r="DU35">
        <v>3</v>
      </c>
      <c r="DV35">
        <v>3</v>
      </c>
      <c r="DW35">
        <v>3</v>
      </c>
      <c r="DX35">
        <v>3</v>
      </c>
      <c r="DY35">
        <v>3</v>
      </c>
      <c r="DZ35">
        <v>4</v>
      </c>
      <c r="EA35">
        <v>4</v>
      </c>
      <c r="EB35">
        <v>4</v>
      </c>
      <c r="EC35">
        <v>4</v>
      </c>
      <c r="ED35">
        <v>4</v>
      </c>
      <c r="EE35">
        <v>4</v>
      </c>
      <c r="EF35">
        <v>4</v>
      </c>
      <c r="EG35">
        <v>5</v>
      </c>
      <c r="EH35">
        <v>5</v>
      </c>
      <c r="EI35">
        <v>5</v>
      </c>
      <c r="EJ35">
        <v>5</v>
      </c>
      <c r="EK35">
        <v>5</v>
      </c>
      <c r="EL35">
        <v>5</v>
      </c>
      <c r="EM35">
        <v>5</v>
      </c>
      <c r="EN35">
        <v>5</v>
      </c>
      <c r="EO35">
        <v>5</v>
      </c>
      <c r="EP35">
        <v>6</v>
      </c>
      <c r="EQ35">
        <v>6</v>
      </c>
      <c r="ER35">
        <v>6</v>
      </c>
      <c r="ES35">
        <v>6</v>
      </c>
      <c r="ET35">
        <v>7</v>
      </c>
      <c r="EU35">
        <v>7</v>
      </c>
      <c r="EV35">
        <v>7</v>
      </c>
      <c r="EW35">
        <v>7</v>
      </c>
      <c r="EX35">
        <v>8</v>
      </c>
      <c r="EY35">
        <v>8</v>
      </c>
      <c r="EZ35">
        <v>8</v>
      </c>
      <c r="FA35">
        <v>8</v>
      </c>
      <c r="FB35">
        <v>8</v>
      </c>
      <c r="FC35">
        <v>8</v>
      </c>
      <c r="FD35">
        <v>8</v>
      </c>
      <c r="FE35">
        <v>10</v>
      </c>
      <c r="FF35">
        <v>12</v>
      </c>
      <c r="FG35">
        <v>12</v>
      </c>
      <c r="FH35">
        <v>12</v>
      </c>
    </row>
    <row r="36" spans="1:164" x14ac:dyDescent="0.35">
      <c r="B36" t="s">
        <v>45</v>
      </c>
      <c r="C36">
        <v>11.55</v>
      </c>
      <c r="D36">
        <v>104.91670000000001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</row>
    <row r="37" spans="1:164" x14ac:dyDescent="0.35">
      <c r="B37" t="s">
        <v>115</v>
      </c>
      <c r="C37">
        <v>3.8479999999999999</v>
      </c>
      <c r="D37">
        <v>11.5021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1</v>
      </c>
      <c r="BQ37">
        <v>1</v>
      </c>
      <c r="BR37">
        <v>2</v>
      </c>
      <c r="BS37">
        <v>2</v>
      </c>
      <c r="BT37">
        <v>6</v>
      </c>
      <c r="BU37">
        <v>6</v>
      </c>
      <c r="BV37">
        <v>6</v>
      </c>
      <c r="BW37">
        <v>6</v>
      </c>
      <c r="BX37">
        <v>7</v>
      </c>
      <c r="BY37">
        <v>8</v>
      </c>
      <c r="BZ37">
        <v>9</v>
      </c>
      <c r="CA37">
        <v>9</v>
      </c>
      <c r="CB37">
        <v>9</v>
      </c>
      <c r="CC37">
        <v>9</v>
      </c>
      <c r="CD37">
        <v>10</v>
      </c>
      <c r="CE37">
        <v>10</v>
      </c>
      <c r="CF37">
        <v>12</v>
      </c>
      <c r="CG37">
        <v>12</v>
      </c>
      <c r="CH37">
        <v>12</v>
      </c>
      <c r="CI37">
        <v>12</v>
      </c>
      <c r="CJ37">
        <v>14</v>
      </c>
      <c r="CK37">
        <v>17</v>
      </c>
      <c r="CL37">
        <v>22</v>
      </c>
      <c r="CM37">
        <v>22</v>
      </c>
      <c r="CN37">
        <v>22</v>
      </c>
      <c r="CO37">
        <v>42</v>
      </c>
      <c r="CP37">
        <v>42</v>
      </c>
      <c r="CQ37">
        <v>43</v>
      </c>
      <c r="CR37">
        <v>43</v>
      </c>
      <c r="CS37">
        <v>43</v>
      </c>
      <c r="CT37">
        <v>43</v>
      </c>
      <c r="CU37">
        <v>53</v>
      </c>
      <c r="CV37">
        <v>56</v>
      </c>
      <c r="CW37">
        <v>58</v>
      </c>
      <c r="CX37">
        <v>58</v>
      </c>
      <c r="CY37">
        <v>61</v>
      </c>
      <c r="CZ37">
        <v>61</v>
      </c>
      <c r="DA37">
        <v>61</v>
      </c>
      <c r="DB37">
        <v>64</v>
      </c>
      <c r="DC37">
        <v>64</v>
      </c>
      <c r="DD37">
        <v>64</v>
      </c>
      <c r="DE37">
        <v>64</v>
      </c>
      <c r="DF37">
        <v>108</v>
      </c>
      <c r="DG37">
        <v>108</v>
      </c>
      <c r="DH37">
        <v>108</v>
      </c>
      <c r="DI37">
        <v>108</v>
      </c>
      <c r="DJ37">
        <v>114</v>
      </c>
      <c r="DK37">
        <v>125</v>
      </c>
      <c r="DL37">
        <v>125</v>
      </c>
      <c r="DM37">
        <v>136</v>
      </c>
      <c r="DN37">
        <v>139</v>
      </c>
      <c r="DO37">
        <v>140</v>
      </c>
      <c r="DP37">
        <v>140</v>
      </c>
      <c r="DQ37">
        <v>140</v>
      </c>
      <c r="DR37">
        <v>140</v>
      </c>
      <c r="DS37">
        <v>140</v>
      </c>
      <c r="DT37">
        <v>146</v>
      </c>
      <c r="DU37">
        <v>156</v>
      </c>
      <c r="DV37">
        <v>159</v>
      </c>
      <c r="DW37">
        <v>159</v>
      </c>
      <c r="DX37">
        <v>165</v>
      </c>
      <c r="DY37">
        <v>165</v>
      </c>
      <c r="DZ37">
        <v>175</v>
      </c>
      <c r="EA37">
        <v>175</v>
      </c>
      <c r="EB37">
        <v>175</v>
      </c>
      <c r="EC37">
        <v>177</v>
      </c>
      <c r="ED37">
        <v>191</v>
      </c>
      <c r="EE37">
        <v>191</v>
      </c>
      <c r="EF37">
        <v>199</v>
      </c>
      <c r="EG37">
        <v>200</v>
      </c>
      <c r="EH37">
        <v>200</v>
      </c>
      <c r="EI37">
        <v>203</v>
      </c>
      <c r="EJ37">
        <v>205</v>
      </c>
      <c r="EK37">
        <v>212</v>
      </c>
      <c r="EL37">
        <v>212</v>
      </c>
      <c r="EM37">
        <v>212</v>
      </c>
      <c r="EN37">
        <v>212</v>
      </c>
      <c r="EO37">
        <v>212</v>
      </c>
      <c r="EP37">
        <v>212</v>
      </c>
      <c r="EQ37">
        <v>212</v>
      </c>
      <c r="ER37">
        <v>212</v>
      </c>
      <c r="ES37">
        <v>212</v>
      </c>
      <c r="ET37">
        <v>276</v>
      </c>
      <c r="EU37">
        <v>276</v>
      </c>
      <c r="EV37">
        <v>276</v>
      </c>
      <c r="EW37">
        <v>276</v>
      </c>
      <c r="EX37">
        <v>282</v>
      </c>
      <c r="EY37">
        <v>301</v>
      </c>
      <c r="EZ37">
        <v>303</v>
      </c>
      <c r="FA37">
        <v>308</v>
      </c>
      <c r="FB37">
        <v>313</v>
      </c>
      <c r="FC37">
        <v>313</v>
      </c>
      <c r="FD37">
        <v>313</v>
      </c>
      <c r="FE37">
        <v>313</v>
      </c>
      <c r="FF37">
        <v>313</v>
      </c>
      <c r="FG37">
        <v>313</v>
      </c>
      <c r="FH37">
        <v>313</v>
      </c>
    </row>
    <row r="38" spans="1:164" x14ac:dyDescent="0.35">
      <c r="A38" t="s">
        <v>129</v>
      </c>
      <c r="B38" t="s">
        <v>40</v>
      </c>
      <c r="C38">
        <v>53.933300000000003</v>
      </c>
      <c r="D38">
        <v>-116.5765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1</v>
      </c>
      <c r="BL38">
        <v>1</v>
      </c>
      <c r="BM38">
        <v>1</v>
      </c>
      <c r="BN38">
        <v>1</v>
      </c>
      <c r="BO38">
        <v>1</v>
      </c>
      <c r="BP38">
        <v>2</v>
      </c>
      <c r="BQ38">
        <v>2</v>
      </c>
      <c r="BR38">
        <v>2</v>
      </c>
      <c r="BS38">
        <v>2</v>
      </c>
      <c r="BT38">
        <v>2</v>
      </c>
      <c r="BU38">
        <v>3</v>
      </c>
      <c r="BV38">
        <v>8</v>
      </c>
      <c r="BW38">
        <v>9</v>
      </c>
      <c r="BX38">
        <v>13</v>
      </c>
      <c r="BY38">
        <v>13</v>
      </c>
      <c r="BZ38">
        <v>18</v>
      </c>
      <c r="CA38">
        <v>20</v>
      </c>
      <c r="CB38">
        <v>23</v>
      </c>
      <c r="CC38">
        <v>24</v>
      </c>
      <c r="CD38">
        <v>26</v>
      </c>
      <c r="CE38">
        <v>29</v>
      </c>
      <c r="CF38">
        <v>32</v>
      </c>
      <c r="CG38">
        <v>40</v>
      </c>
      <c r="CH38">
        <v>40</v>
      </c>
      <c r="CI38">
        <v>46</v>
      </c>
      <c r="CJ38">
        <v>48</v>
      </c>
      <c r="CK38">
        <v>48</v>
      </c>
      <c r="CL38">
        <v>48</v>
      </c>
      <c r="CM38">
        <v>50</v>
      </c>
      <c r="CN38">
        <v>51</v>
      </c>
      <c r="CO38">
        <v>51</v>
      </c>
      <c r="CP38">
        <v>59</v>
      </c>
      <c r="CQ38">
        <v>61</v>
      </c>
      <c r="CR38">
        <v>66</v>
      </c>
      <c r="CS38">
        <v>68</v>
      </c>
      <c r="CT38">
        <v>72</v>
      </c>
      <c r="CU38">
        <v>73</v>
      </c>
      <c r="CV38">
        <v>73</v>
      </c>
      <c r="CW38">
        <v>75</v>
      </c>
      <c r="CX38">
        <v>80</v>
      </c>
      <c r="CY38">
        <v>87</v>
      </c>
      <c r="CZ38">
        <v>90</v>
      </c>
      <c r="DA38">
        <v>92</v>
      </c>
      <c r="DB38">
        <v>94</v>
      </c>
      <c r="DC38">
        <v>95</v>
      </c>
      <c r="DD38">
        <v>104</v>
      </c>
      <c r="DE38">
        <v>106</v>
      </c>
      <c r="DF38">
        <v>112</v>
      </c>
      <c r="DG38">
        <v>114</v>
      </c>
      <c r="DH38">
        <v>115</v>
      </c>
      <c r="DI38">
        <v>116</v>
      </c>
      <c r="DJ38">
        <v>117</v>
      </c>
      <c r="DK38">
        <v>117</v>
      </c>
      <c r="DL38">
        <v>118</v>
      </c>
      <c r="DM38">
        <v>120</v>
      </c>
      <c r="DN38">
        <v>121</v>
      </c>
      <c r="DO38">
        <v>125</v>
      </c>
      <c r="DP38">
        <v>126</v>
      </c>
      <c r="DQ38">
        <v>127</v>
      </c>
      <c r="DR38">
        <v>128</v>
      </c>
      <c r="DS38">
        <v>128</v>
      </c>
      <c r="DT38">
        <v>128</v>
      </c>
      <c r="DU38">
        <v>132</v>
      </c>
      <c r="DV38">
        <v>134</v>
      </c>
      <c r="DW38">
        <v>135</v>
      </c>
      <c r="DX38">
        <v>135</v>
      </c>
      <c r="DY38">
        <v>138</v>
      </c>
      <c r="DZ38">
        <v>139</v>
      </c>
      <c r="EA38">
        <v>141</v>
      </c>
      <c r="EB38">
        <v>143</v>
      </c>
      <c r="EC38">
        <v>143</v>
      </c>
      <c r="ED38">
        <v>143</v>
      </c>
      <c r="EE38">
        <v>143</v>
      </c>
      <c r="EF38">
        <v>143</v>
      </c>
      <c r="EG38">
        <v>143</v>
      </c>
      <c r="EH38">
        <v>145</v>
      </c>
      <c r="EI38">
        <v>146</v>
      </c>
      <c r="EJ38">
        <v>146</v>
      </c>
      <c r="EK38">
        <v>146</v>
      </c>
      <c r="EL38">
        <v>146</v>
      </c>
      <c r="EM38">
        <v>149</v>
      </c>
      <c r="EN38">
        <v>151</v>
      </c>
      <c r="EO38">
        <v>151</v>
      </c>
      <c r="EP38">
        <v>149</v>
      </c>
      <c r="EQ38">
        <v>149</v>
      </c>
      <c r="ER38">
        <v>150</v>
      </c>
      <c r="ES38">
        <v>150</v>
      </c>
      <c r="ET38">
        <v>151</v>
      </c>
      <c r="EU38">
        <v>151</v>
      </c>
      <c r="EV38">
        <v>151</v>
      </c>
      <c r="EW38">
        <v>152</v>
      </c>
      <c r="EX38">
        <v>152</v>
      </c>
      <c r="EY38">
        <v>152</v>
      </c>
      <c r="EZ38">
        <v>152</v>
      </c>
      <c r="FA38">
        <v>153</v>
      </c>
      <c r="FB38">
        <v>153</v>
      </c>
      <c r="FC38">
        <v>153</v>
      </c>
      <c r="FD38">
        <v>154</v>
      </c>
      <c r="FE38">
        <v>154</v>
      </c>
      <c r="FF38">
        <v>154</v>
      </c>
      <c r="FG38">
        <v>154</v>
      </c>
      <c r="FH38">
        <v>154</v>
      </c>
    </row>
    <row r="39" spans="1:164" x14ac:dyDescent="0.35">
      <c r="A39" t="s">
        <v>39</v>
      </c>
      <c r="B39" t="s">
        <v>40</v>
      </c>
      <c r="C39">
        <v>49.282699999999998</v>
      </c>
      <c r="D39">
        <v>-123.1207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1</v>
      </c>
      <c r="BA39">
        <v>1</v>
      </c>
      <c r="BB39">
        <v>1</v>
      </c>
      <c r="BC39">
        <v>1</v>
      </c>
      <c r="BD39">
        <v>1</v>
      </c>
      <c r="BE39">
        <v>1</v>
      </c>
      <c r="BF39">
        <v>1</v>
      </c>
      <c r="BG39">
        <v>4</v>
      </c>
      <c r="BH39">
        <v>4</v>
      </c>
      <c r="BI39">
        <v>7</v>
      </c>
      <c r="BJ39">
        <v>7</v>
      </c>
      <c r="BK39">
        <v>8</v>
      </c>
      <c r="BL39">
        <v>10</v>
      </c>
      <c r="BM39">
        <v>10</v>
      </c>
      <c r="BN39">
        <v>13</v>
      </c>
      <c r="BO39">
        <v>13</v>
      </c>
      <c r="BP39">
        <v>13</v>
      </c>
      <c r="BQ39">
        <v>14</v>
      </c>
      <c r="BR39">
        <v>14</v>
      </c>
      <c r="BS39">
        <v>17</v>
      </c>
      <c r="BT39">
        <v>17</v>
      </c>
      <c r="BU39">
        <v>19</v>
      </c>
      <c r="BV39">
        <v>24</v>
      </c>
      <c r="BW39">
        <v>24</v>
      </c>
      <c r="BX39">
        <v>31</v>
      </c>
      <c r="BY39">
        <v>31</v>
      </c>
      <c r="BZ39">
        <v>38</v>
      </c>
      <c r="CA39">
        <v>38</v>
      </c>
      <c r="CB39">
        <v>38</v>
      </c>
      <c r="CC39">
        <v>39</v>
      </c>
      <c r="CD39">
        <v>43</v>
      </c>
      <c r="CE39">
        <v>48</v>
      </c>
      <c r="CF39">
        <v>50</v>
      </c>
      <c r="CG39">
        <v>58</v>
      </c>
      <c r="CH39">
        <v>58</v>
      </c>
      <c r="CI39">
        <v>69</v>
      </c>
      <c r="CJ39">
        <v>69</v>
      </c>
      <c r="CK39">
        <v>72</v>
      </c>
      <c r="CL39">
        <v>75</v>
      </c>
      <c r="CM39">
        <v>77</v>
      </c>
      <c r="CN39">
        <v>78</v>
      </c>
      <c r="CO39">
        <v>81</v>
      </c>
      <c r="CP39">
        <v>82</v>
      </c>
      <c r="CQ39">
        <v>87</v>
      </c>
      <c r="CR39">
        <v>90</v>
      </c>
      <c r="CS39">
        <v>94</v>
      </c>
      <c r="CT39">
        <v>98</v>
      </c>
      <c r="CU39">
        <v>100</v>
      </c>
      <c r="CV39">
        <v>100</v>
      </c>
      <c r="CW39">
        <v>104</v>
      </c>
      <c r="CX39">
        <v>106</v>
      </c>
      <c r="CY39">
        <v>109</v>
      </c>
      <c r="CZ39">
        <v>111</v>
      </c>
      <c r="DA39">
        <v>112</v>
      </c>
      <c r="DB39">
        <v>114</v>
      </c>
      <c r="DC39">
        <v>114</v>
      </c>
      <c r="DD39">
        <v>117</v>
      </c>
      <c r="DE39">
        <v>121</v>
      </c>
      <c r="DF39">
        <v>124</v>
      </c>
      <c r="DG39">
        <v>126</v>
      </c>
      <c r="DH39">
        <v>127</v>
      </c>
      <c r="DI39">
        <v>129</v>
      </c>
      <c r="DJ39">
        <v>129</v>
      </c>
      <c r="DK39">
        <v>130</v>
      </c>
      <c r="DL39">
        <v>132</v>
      </c>
      <c r="DM39">
        <v>132</v>
      </c>
      <c r="DN39">
        <v>135</v>
      </c>
      <c r="DO39">
        <v>140</v>
      </c>
      <c r="DP39">
        <v>141</v>
      </c>
      <c r="DQ39">
        <v>141</v>
      </c>
      <c r="DR39">
        <v>143</v>
      </c>
      <c r="DS39">
        <v>146</v>
      </c>
      <c r="DT39">
        <v>149</v>
      </c>
      <c r="DU39">
        <v>152</v>
      </c>
      <c r="DV39">
        <v>155</v>
      </c>
      <c r="DW39">
        <v>157</v>
      </c>
      <c r="DX39">
        <v>157</v>
      </c>
      <c r="DY39">
        <v>161</v>
      </c>
      <c r="DZ39">
        <v>161</v>
      </c>
      <c r="EA39">
        <v>162</v>
      </c>
      <c r="EB39">
        <v>164</v>
      </c>
      <c r="EC39">
        <v>164</v>
      </c>
      <c r="ED39">
        <v>164</v>
      </c>
      <c r="EE39">
        <v>164</v>
      </c>
      <c r="EF39">
        <v>165</v>
      </c>
      <c r="EG39">
        <v>165</v>
      </c>
      <c r="EH39">
        <v>166</v>
      </c>
      <c r="EI39">
        <v>166</v>
      </c>
      <c r="EJ39">
        <v>167</v>
      </c>
      <c r="EK39">
        <v>167</v>
      </c>
      <c r="EL39">
        <v>167</v>
      </c>
      <c r="EM39">
        <v>167</v>
      </c>
      <c r="EN39">
        <v>167</v>
      </c>
      <c r="EO39">
        <v>167</v>
      </c>
      <c r="EP39">
        <v>167</v>
      </c>
      <c r="EQ39">
        <v>168</v>
      </c>
      <c r="ER39">
        <v>168</v>
      </c>
      <c r="ES39">
        <v>168</v>
      </c>
      <c r="ET39">
        <v>168</v>
      </c>
      <c r="EU39">
        <v>168</v>
      </c>
      <c r="EV39">
        <v>168</v>
      </c>
      <c r="EW39">
        <v>168</v>
      </c>
      <c r="EX39">
        <v>168</v>
      </c>
      <c r="EY39">
        <v>168</v>
      </c>
      <c r="EZ39">
        <v>168</v>
      </c>
      <c r="FA39">
        <v>169</v>
      </c>
      <c r="FB39">
        <v>170</v>
      </c>
      <c r="FC39">
        <v>171</v>
      </c>
      <c r="FD39">
        <v>173</v>
      </c>
      <c r="FE39">
        <v>174</v>
      </c>
      <c r="FF39">
        <v>174</v>
      </c>
      <c r="FG39">
        <v>174</v>
      </c>
      <c r="FH39">
        <v>174</v>
      </c>
    </row>
    <row r="40" spans="1:164" x14ac:dyDescent="0.35">
      <c r="A40" t="s">
        <v>136</v>
      </c>
      <c r="B40" t="s">
        <v>40</v>
      </c>
      <c r="C40">
        <v>37.648899999999998</v>
      </c>
      <c r="D40">
        <v>-122.66549999999999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</row>
    <row r="41" spans="1:164" x14ac:dyDescent="0.35">
      <c r="A41" t="s">
        <v>205</v>
      </c>
      <c r="B41" t="s">
        <v>40</v>
      </c>
      <c r="C41">
        <v>53.760899999999999</v>
      </c>
      <c r="D41">
        <v>-98.813900000000004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1</v>
      </c>
      <c r="BS41">
        <v>1</v>
      </c>
      <c r="BT41">
        <v>1</v>
      </c>
      <c r="BU41">
        <v>1</v>
      </c>
      <c r="BV41">
        <v>1</v>
      </c>
      <c r="BW41">
        <v>1</v>
      </c>
      <c r="BX41">
        <v>1</v>
      </c>
      <c r="BY41">
        <v>2</v>
      </c>
      <c r="BZ41">
        <v>2</v>
      </c>
      <c r="CA41">
        <v>2</v>
      </c>
      <c r="CB41">
        <v>2</v>
      </c>
      <c r="CC41">
        <v>3</v>
      </c>
      <c r="CD41">
        <v>3</v>
      </c>
      <c r="CE41">
        <v>3</v>
      </c>
      <c r="CF41">
        <v>3</v>
      </c>
      <c r="CG41">
        <v>4</v>
      </c>
      <c r="CH41">
        <v>4</v>
      </c>
      <c r="CI41">
        <v>4</v>
      </c>
      <c r="CJ41">
        <v>4</v>
      </c>
      <c r="CK41">
        <v>5</v>
      </c>
      <c r="CL41">
        <v>5</v>
      </c>
      <c r="CM41">
        <v>5</v>
      </c>
      <c r="CN41">
        <v>5</v>
      </c>
      <c r="CO41">
        <v>5</v>
      </c>
      <c r="CP41">
        <v>6</v>
      </c>
      <c r="CQ41">
        <v>6</v>
      </c>
      <c r="CR41">
        <v>6</v>
      </c>
      <c r="CS41">
        <v>6</v>
      </c>
      <c r="CT41">
        <v>6</v>
      </c>
      <c r="CU41">
        <v>6</v>
      </c>
      <c r="CV41">
        <v>6</v>
      </c>
      <c r="CW41">
        <v>6</v>
      </c>
      <c r="CX41">
        <v>6</v>
      </c>
      <c r="CY41">
        <v>6</v>
      </c>
      <c r="CZ41">
        <v>6</v>
      </c>
      <c r="DA41">
        <v>6</v>
      </c>
      <c r="DB41">
        <v>6</v>
      </c>
      <c r="DC41">
        <v>6</v>
      </c>
      <c r="DD41">
        <v>6</v>
      </c>
      <c r="DE41">
        <v>7</v>
      </c>
      <c r="DF41">
        <v>7</v>
      </c>
      <c r="DG41">
        <v>7</v>
      </c>
      <c r="DH41">
        <v>7</v>
      </c>
      <c r="DI41">
        <v>7</v>
      </c>
      <c r="DJ41">
        <v>7</v>
      </c>
      <c r="DK41">
        <v>7</v>
      </c>
      <c r="DL41">
        <v>7</v>
      </c>
      <c r="DM41">
        <v>7</v>
      </c>
      <c r="DN41">
        <v>7</v>
      </c>
      <c r="DO41">
        <v>7</v>
      </c>
      <c r="DP41">
        <v>7</v>
      </c>
      <c r="DQ41">
        <v>7</v>
      </c>
      <c r="DR41">
        <v>7</v>
      </c>
      <c r="DS41">
        <v>7</v>
      </c>
      <c r="DT41">
        <v>7</v>
      </c>
      <c r="DU41">
        <v>7</v>
      </c>
      <c r="DV41">
        <v>7</v>
      </c>
      <c r="DW41">
        <v>7</v>
      </c>
      <c r="DX41">
        <v>7</v>
      </c>
      <c r="DY41">
        <v>7</v>
      </c>
      <c r="DZ41">
        <v>7</v>
      </c>
      <c r="EA41">
        <v>7</v>
      </c>
      <c r="EB41">
        <v>7</v>
      </c>
      <c r="EC41">
        <v>7</v>
      </c>
      <c r="ED41">
        <v>7</v>
      </c>
      <c r="EE41">
        <v>7</v>
      </c>
      <c r="EF41">
        <v>7</v>
      </c>
      <c r="EG41">
        <v>7</v>
      </c>
      <c r="EH41">
        <v>7</v>
      </c>
      <c r="EI41">
        <v>7</v>
      </c>
      <c r="EJ41">
        <v>7</v>
      </c>
      <c r="EK41">
        <v>7</v>
      </c>
      <c r="EL41">
        <v>7</v>
      </c>
      <c r="EM41">
        <v>7</v>
      </c>
      <c r="EN41">
        <v>7</v>
      </c>
      <c r="EO41">
        <v>7</v>
      </c>
      <c r="EP41">
        <v>7</v>
      </c>
      <c r="EQ41">
        <v>7</v>
      </c>
      <c r="ER41">
        <v>7</v>
      </c>
      <c r="ES41">
        <v>7</v>
      </c>
      <c r="ET41">
        <v>7</v>
      </c>
      <c r="EU41">
        <v>7</v>
      </c>
      <c r="EV41">
        <v>7</v>
      </c>
      <c r="EW41">
        <v>7</v>
      </c>
      <c r="EX41">
        <v>7</v>
      </c>
      <c r="EY41">
        <v>7</v>
      </c>
      <c r="EZ41">
        <v>7</v>
      </c>
      <c r="FA41">
        <v>7</v>
      </c>
      <c r="FB41">
        <v>7</v>
      </c>
      <c r="FC41">
        <v>7</v>
      </c>
      <c r="FD41">
        <v>7</v>
      </c>
      <c r="FE41">
        <v>7</v>
      </c>
      <c r="FF41">
        <v>7</v>
      </c>
      <c r="FG41">
        <v>7</v>
      </c>
      <c r="FH41">
        <v>7</v>
      </c>
    </row>
    <row r="42" spans="1:164" x14ac:dyDescent="0.35">
      <c r="A42" t="s">
        <v>189</v>
      </c>
      <c r="B42" t="s">
        <v>40</v>
      </c>
      <c r="C42">
        <v>46.565300000000001</v>
      </c>
      <c r="D42">
        <v>-66.4619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1</v>
      </c>
      <c r="EJ42">
        <v>1</v>
      </c>
      <c r="EK42">
        <v>1</v>
      </c>
      <c r="EL42">
        <v>1</v>
      </c>
      <c r="EM42">
        <v>1</v>
      </c>
      <c r="EN42">
        <v>1</v>
      </c>
      <c r="EO42">
        <v>1</v>
      </c>
      <c r="EP42">
        <v>1</v>
      </c>
      <c r="EQ42">
        <v>1</v>
      </c>
      <c r="ER42">
        <v>2</v>
      </c>
      <c r="ES42">
        <v>2</v>
      </c>
      <c r="ET42">
        <v>2</v>
      </c>
      <c r="EU42">
        <v>2</v>
      </c>
      <c r="EV42">
        <v>2</v>
      </c>
      <c r="EW42">
        <v>2</v>
      </c>
      <c r="EX42">
        <v>2</v>
      </c>
      <c r="EY42">
        <v>2</v>
      </c>
      <c r="EZ42">
        <v>2</v>
      </c>
      <c r="FA42">
        <v>2</v>
      </c>
      <c r="FB42">
        <v>2</v>
      </c>
      <c r="FC42">
        <v>2</v>
      </c>
      <c r="FD42">
        <v>2</v>
      </c>
      <c r="FE42">
        <v>2</v>
      </c>
      <c r="FF42">
        <v>2</v>
      </c>
      <c r="FG42">
        <v>2</v>
      </c>
      <c r="FH42">
        <v>2</v>
      </c>
    </row>
    <row r="43" spans="1:164" x14ac:dyDescent="0.35">
      <c r="A43" t="s">
        <v>229</v>
      </c>
      <c r="B43" t="s">
        <v>40</v>
      </c>
      <c r="C43">
        <v>53.1355</v>
      </c>
      <c r="D43">
        <v>-57.660400000000003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1</v>
      </c>
      <c r="BV43">
        <v>1</v>
      </c>
      <c r="BW43">
        <v>1</v>
      </c>
      <c r="BX43">
        <v>1</v>
      </c>
      <c r="BY43">
        <v>1</v>
      </c>
      <c r="BZ43">
        <v>1</v>
      </c>
      <c r="CA43">
        <v>1</v>
      </c>
      <c r="CB43">
        <v>1</v>
      </c>
      <c r="CC43">
        <v>1</v>
      </c>
      <c r="CD43">
        <v>1</v>
      </c>
      <c r="CE43">
        <v>2</v>
      </c>
      <c r="CF43">
        <v>3</v>
      </c>
      <c r="CG43">
        <v>3</v>
      </c>
      <c r="CH43">
        <v>3</v>
      </c>
      <c r="CI43">
        <v>3</v>
      </c>
      <c r="CJ43">
        <v>3</v>
      </c>
      <c r="CK43">
        <v>3</v>
      </c>
      <c r="CL43">
        <v>3</v>
      </c>
      <c r="CM43">
        <v>3</v>
      </c>
      <c r="CN43">
        <v>3</v>
      </c>
      <c r="CO43">
        <v>3</v>
      </c>
      <c r="CP43">
        <v>3</v>
      </c>
      <c r="CQ43">
        <v>3</v>
      </c>
      <c r="CR43">
        <v>3</v>
      </c>
      <c r="CS43">
        <v>3</v>
      </c>
      <c r="CT43">
        <v>3</v>
      </c>
      <c r="CU43">
        <v>3</v>
      </c>
      <c r="CV43">
        <v>3</v>
      </c>
      <c r="CW43">
        <v>3</v>
      </c>
      <c r="CX43">
        <v>3</v>
      </c>
      <c r="CY43">
        <v>3</v>
      </c>
      <c r="CZ43">
        <v>3</v>
      </c>
      <c r="DA43">
        <v>3</v>
      </c>
      <c r="DB43">
        <v>3</v>
      </c>
      <c r="DC43">
        <v>3</v>
      </c>
      <c r="DD43">
        <v>3</v>
      </c>
      <c r="DE43">
        <v>3</v>
      </c>
      <c r="DF43">
        <v>3</v>
      </c>
      <c r="DG43">
        <v>3</v>
      </c>
      <c r="DH43">
        <v>3</v>
      </c>
      <c r="DI43">
        <v>3</v>
      </c>
      <c r="DJ43">
        <v>3</v>
      </c>
      <c r="DK43">
        <v>3</v>
      </c>
      <c r="DL43">
        <v>3</v>
      </c>
      <c r="DM43">
        <v>3</v>
      </c>
      <c r="DN43">
        <v>3</v>
      </c>
      <c r="DO43">
        <v>3</v>
      </c>
      <c r="DP43">
        <v>3</v>
      </c>
      <c r="DQ43">
        <v>3</v>
      </c>
      <c r="DR43">
        <v>3</v>
      </c>
      <c r="DS43">
        <v>3</v>
      </c>
      <c r="DT43">
        <v>3</v>
      </c>
      <c r="DU43">
        <v>3</v>
      </c>
      <c r="DV43">
        <v>3</v>
      </c>
      <c r="DW43">
        <v>3</v>
      </c>
      <c r="DX43">
        <v>3</v>
      </c>
      <c r="DY43">
        <v>3</v>
      </c>
      <c r="DZ43">
        <v>3</v>
      </c>
      <c r="EA43">
        <v>3</v>
      </c>
      <c r="EB43">
        <v>3</v>
      </c>
      <c r="EC43">
        <v>3</v>
      </c>
      <c r="ED43">
        <v>3</v>
      </c>
      <c r="EE43">
        <v>3</v>
      </c>
      <c r="EF43">
        <v>3</v>
      </c>
      <c r="EG43">
        <v>3</v>
      </c>
      <c r="EH43">
        <v>3</v>
      </c>
      <c r="EI43">
        <v>3</v>
      </c>
      <c r="EJ43">
        <v>3</v>
      </c>
      <c r="EK43">
        <v>3</v>
      </c>
      <c r="EL43">
        <v>3</v>
      </c>
      <c r="EM43">
        <v>3</v>
      </c>
      <c r="EN43">
        <v>3</v>
      </c>
      <c r="EO43">
        <v>3</v>
      </c>
      <c r="EP43">
        <v>3</v>
      </c>
      <c r="EQ43">
        <v>3</v>
      </c>
      <c r="ER43">
        <v>3</v>
      </c>
      <c r="ES43">
        <v>3</v>
      </c>
      <c r="ET43">
        <v>3</v>
      </c>
      <c r="EU43">
        <v>3</v>
      </c>
      <c r="EV43">
        <v>3</v>
      </c>
      <c r="EW43">
        <v>3</v>
      </c>
      <c r="EX43">
        <v>3</v>
      </c>
      <c r="EY43">
        <v>3</v>
      </c>
      <c r="EZ43">
        <v>3</v>
      </c>
      <c r="FA43">
        <v>3</v>
      </c>
      <c r="FB43">
        <v>3</v>
      </c>
      <c r="FC43">
        <v>3</v>
      </c>
      <c r="FD43">
        <v>3</v>
      </c>
      <c r="FE43">
        <v>3</v>
      </c>
      <c r="FF43">
        <v>3</v>
      </c>
      <c r="FG43">
        <v>3</v>
      </c>
      <c r="FH43">
        <v>3</v>
      </c>
    </row>
    <row r="44" spans="1:164" x14ac:dyDescent="0.35">
      <c r="A44" t="s">
        <v>239</v>
      </c>
      <c r="B44" t="s">
        <v>40</v>
      </c>
      <c r="C44">
        <v>44.681999999999903</v>
      </c>
      <c r="D44">
        <v>-63.744300000000003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1</v>
      </c>
      <c r="CD44">
        <v>1</v>
      </c>
      <c r="CE44">
        <v>1</v>
      </c>
      <c r="CF44">
        <v>2</v>
      </c>
      <c r="CG44">
        <v>2</v>
      </c>
      <c r="CH44">
        <v>2</v>
      </c>
      <c r="CI44">
        <v>3</v>
      </c>
      <c r="CJ44">
        <v>3</v>
      </c>
      <c r="CK44">
        <v>3</v>
      </c>
      <c r="CL44">
        <v>3</v>
      </c>
      <c r="CM44">
        <v>4</v>
      </c>
      <c r="CN44">
        <v>7</v>
      </c>
      <c r="CO44">
        <v>9</v>
      </c>
      <c r="CP44">
        <v>9</v>
      </c>
      <c r="CQ44">
        <v>10</v>
      </c>
      <c r="CR44">
        <v>12</v>
      </c>
      <c r="CS44">
        <v>16</v>
      </c>
      <c r="CT44">
        <v>16</v>
      </c>
      <c r="CU44">
        <v>22</v>
      </c>
      <c r="CV44">
        <v>24</v>
      </c>
      <c r="CW44">
        <v>24</v>
      </c>
      <c r="CX44">
        <v>27</v>
      </c>
      <c r="CY44">
        <v>28</v>
      </c>
      <c r="CZ44">
        <v>28</v>
      </c>
      <c r="DA44">
        <v>29</v>
      </c>
      <c r="DB44">
        <v>31</v>
      </c>
      <c r="DC44">
        <v>37</v>
      </c>
      <c r="DD44">
        <v>38</v>
      </c>
      <c r="DE44">
        <v>41</v>
      </c>
      <c r="DF44">
        <v>41</v>
      </c>
      <c r="DG44">
        <v>44</v>
      </c>
      <c r="DH44">
        <v>46</v>
      </c>
      <c r="DI44">
        <v>47</v>
      </c>
      <c r="DJ44">
        <v>47</v>
      </c>
      <c r="DK44">
        <v>48</v>
      </c>
      <c r="DL44">
        <v>48</v>
      </c>
      <c r="DM44">
        <v>51</v>
      </c>
      <c r="DN44">
        <v>51</v>
      </c>
      <c r="DO44">
        <v>55</v>
      </c>
      <c r="DP44">
        <v>55</v>
      </c>
      <c r="DQ44">
        <v>55</v>
      </c>
      <c r="DR44">
        <v>55</v>
      </c>
      <c r="DS44">
        <v>56</v>
      </c>
      <c r="DT44">
        <v>57</v>
      </c>
      <c r="DU44">
        <v>58</v>
      </c>
      <c r="DV44">
        <v>58</v>
      </c>
      <c r="DW44">
        <v>58</v>
      </c>
      <c r="DX44">
        <v>58</v>
      </c>
      <c r="DY44">
        <v>58</v>
      </c>
      <c r="DZ44">
        <v>59</v>
      </c>
      <c r="EA44">
        <v>59</v>
      </c>
      <c r="EB44">
        <v>59</v>
      </c>
      <c r="EC44">
        <v>59</v>
      </c>
      <c r="ED44">
        <v>60</v>
      </c>
      <c r="EE44">
        <v>60</v>
      </c>
      <c r="EF44">
        <v>60</v>
      </c>
      <c r="EG44">
        <v>60</v>
      </c>
      <c r="EH44">
        <v>60</v>
      </c>
      <c r="EI44">
        <v>61</v>
      </c>
      <c r="EJ44">
        <v>61</v>
      </c>
      <c r="EK44">
        <v>61</v>
      </c>
      <c r="EL44">
        <v>61</v>
      </c>
      <c r="EM44">
        <v>61</v>
      </c>
      <c r="EN44">
        <v>62</v>
      </c>
      <c r="EO44">
        <v>62</v>
      </c>
      <c r="EP44">
        <v>62</v>
      </c>
      <c r="EQ44">
        <v>62</v>
      </c>
      <c r="ER44">
        <v>62</v>
      </c>
      <c r="ES44">
        <v>62</v>
      </c>
      <c r="ET44">
        <v>62</v>
      </c>
      <c r="EU44">
        <v>62</v>
      </c>
      <c r="EV44">
        <v>62</v>
      </c>
      <c r="EW44">
        <v>62</v>
      </c>
      <c r="EX44">
        <v>62</v>
      </c>
      <c r="EY44">
        <v>62</v>
      </c>
      <c r="EZ44">
        <v>62</v>
      </c>
      <c r="FA44">
        <v>63</v>
      </c>
      <c r="FB44">
        <v>63</v>
      </c>
      <c r="FC44">
        <v>63</v>
      </c>
      <c r="FD44">
        <v>63</v>
      </c>
      <c r="FE44">
        <v>63</v>
      </c>
      <c r="FF44">
        <v>63</v>
      </c>
      <c r="FG44">
        <v>63</v>
      </c>
      <c r="FH44">
        <v>63</v>
      </c>
    </row>
    <row r="45" spans="1:164" x14ac:dyDescent="0.35">
      <c r="A45" t="s">
        <v>128</v>
      </c>
      <c r="B45" t="s">
        <v>40</v>
      </c>
      <c r="C45">
        <v>51.253799999999998</v>
      </c>
      <c r="D45">
        <v>-85.3232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1</v>
      </c>
      <c r="BI45">
        <v>1</v>
      </c>
      <c r="BJ45">
        <v>1</v>
      </c>
      <c r="BK45">
        <v>2</v>
      </c>
      <c r="BL45">
        <v>3</v>
      </c>
      <c r="BM45">
        <v>5</v>
      </c>
      <c r="BN45">
        <v>6</v>
      </c>
      <c r="BO45">
        <v>7</v>
      </c>
      <c r="BP45">
        <v>8</v>
      </c>
      <c r="BQ45">
        <v>13</v>
      </c>
      <c r="BR45">
        <v>18</v>
      </c>
      <c r="BS45">
        <v>18</v>
      </c>
      <c r="BT45">
        <v>21</v>
      </c>
      <c r="BU45">
        <v>31</v>
      </c>
      <c r="BV45">
        <v>33</v>
      </c>
      <c r="BW45">
        <v>37</v>
      </c>
      <c r="BX45">
        <v>53</v>
      </c>
      <c r="BY45">
        <v>67</v>
      </c>
      <c r="BZ45">
        <v>94</v>
      </c>
      <c r="CA45">
        <v>119</v>
      </c>
      <c r="CB45">
        <v>150</v>
      </c>
      <c r="CC45">
        <v>153</v>
      </c>
      <c r="CD45">
        <v>153</v>
      </c>
      <c r="CE45">
        <v>200</v>
      </c>
      <c r="CF45">
        <v>222</v>
      </c>
      <c r="CG45">
        <v>253</v>
      </c>
      <c r="CH45">
        <v>274</v>
      </c>
      <c r="CI45">
        <v>291</v>
      </c>
      <c r="CJ45">
        <v>334</v>
      </c>
      <c r="CK45">
        <v>385</v>
      </c>
      <c r="CL45">
        <v>490</v>
      </c>
      <c r="CM45">
        <v>524</v>
      </c>
      <c r="CN45">
        <v>564</v>
      </c>
      <c r="CO45">
        <v>591</v>
      </c>
      <c r="CP45">
        <v>624</v>
      </c>
      <c r="CQ45">
        <v>694</v>
      </c>
      <c r="CR45">
        <v>762</v>
      </c>
      <c r="CS45">
        <v>806</v>
      </c>
      <c r="CT45">
        <v>862</v>
      </c>
      <c r="CU45">
        <v>916</v>
      </c>
      <c r="CV45">
        <v>960</v>
      </c>
      <c r="CW45">
        <v>1023</v>
      </c>
      <c r="CX45">
        <v>1072</v>
      </c>
      <c r="CY45">
        <v>1153</v>
      </c>
      <c r="CZ45">
        <v>1205</v>
      </c>
      <c r="DA45">
        <v>1265</v>
      </c>
      <c r="DB45">
        <v>1292</v>
      </c>
      <c r="DC45">
        <v>1326</v>
      </c>
      <c r="DD45">
        <v>1446</v>
      </c>
      <c r="DE45">
        <v>1505</v>
      </c>
      <c r="DF45">
        <v>1560</v>
      </c>
      <c r="DG45">
        <v>1607</v>
      </c>
      <c r="DH45">
        <v>1665</v>
      </c>
      <c r="DI45">
        <v>1726</v>
      </c>
      <c r="DJ45">
        <v>1751</v>
      </c>
      <c r="DK45">
        <v>1788</v>
      </c>
      <c r="DL45">
        <v>1852</v>
      </c>
      <c r="DM45">
        <v>1883</v>
      </c>
      <c r="DN45">
        <v>1915</v>
      </c>
      <c r="DO45">
        <v>1939</v>
      </c>
      <c r="DP45">
        <v>1976</v>
      </c>
      <c r="DQ45">
        <v>1999</v>
      </c>
      <c r="DR45">
        <v>2019</v>
      </c>
      <c r="DS45">
        <v>2032</v>
      </c>
      <c r="DT45">
        <v>2079</v>
      </c>
      <c r="DU45">
        <v>2106</v>
      </c>
      <c r="DV45">
        <v>2129</v>
      </c>
      <c r="DW45">
        <v>2157</v>
      </c>
      <c r="DX45">
        <v>2181</v>
      </c>
      <c r="DY45">
        <v>2210</v>
      </c>
      <c r="DZ45">
        <v>2235</v>
      </c>
      <c r="EA45">
        <v>2264</v>
      </c>
      <c r="EB45">
        <v>2292</v>
      </c>
      <c r="EC45">
        <v>2313</v>
      </c>
      <c r="ED45">
        <v>2332</v>
      </c>
      <c r="EE45">
        <v>2344</v>
      </c>
      <c r="EF45">
        <v>2353</v>
      </c>
      <c r="EG45">
        <v>2375</v>
      </c>
      <c r="EH45">
        <v>2392</v>
      </c>
      <c r="EI45">
        <v>2436</v>
      </c>
      <c r="EJ45">
        <v>2446</v>
      </c>
      <c r="EK45">
        <v>2483</v>
      </c>
      <c r="EL45">
        <v>2502</v>
      </c>
      <c r="EM45">
        <v>2524</v>
      </c>
      <c r="EN45">
        <v>2536</v>
      </c>
      <c r="EO45">
        <v>2552</v>
      </c>
      <c r="EP45">
        <v>2563</v>
      </c>
      <c r="EQ45">
        <v>2573</v>
      </c>
      <c r="ER45">
        <v>2582</v>
      </c>
      <c r="ES45">
        <v>2590</v>
      </c>
      <c r="ET45">
        <v>2579</v>
      </c>
      <c r="EU45">
        <v>2595</v>
      </c>
      <c r="EV45">
        <v>2607</v>
      </c>
      <c r="EW45">
        <v>2613</v>
      </c>
      <c r="EX45">
        <v>2625</v>
      </c>
      <c r="EY45">
        <v>2650</v>
      </c>
      <c r="EZ45">
        <v>2657</v>
      </c>
      <c r="FA45">
        <v>2666</v>
      </c>
      <c r="FB45">
        <v>2676</v>
      </c>
      <c r="FC45">
        <v>2690</v>
      </c>
      <c r="FD45">
        <v>2703</v>
      </c>
      <c r="FE45">
        <v>2706</v>
      </c>
      <c r="FF45">
        <v>2711</v>
      </c>
      <c r="FG45">
        <v>2717</v>
      </c>
      <c r="FH45">
        <v>2726</v>
      </c>
    </row>
    <row r="46" spans="1:164" x14ac:dyDescent="0.35">
      <c r="A46" t="s">
        <v>230</v>
      </c>
      <c r="B46" t="s">
        <v>40</v>
      </c>
      <c r="C46">
        <v>46.5107</v>
      </c>
      <c r="D46">
        <v>-63.416800000000002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1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</row>
    <row r="47" spans="1:164" x14ac:dyDescent="0.35">
      <c r="A47" t="s">
        <v>130</v>
      </c>
      <c r="B47" t="s">
        <v>40</v>
      </c>
      <c r="C47">
        <v>52.939900000000002</v>
      </c>
      <c r="D47">
        <v>-73.549099999999996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1</v>
      </c>
      <c r="BK47">
        <v>1</v>
      </c>
      <c r="BL47">
        <v>5</v>
      </c>
      <c r="BM47">
        <v>4</v>
      </c>
      <c r="BN47">
        <v>4</v>
      </c>
      <c r="BO47">
        <v>4</v>
      </c>
      <c r="BP47">
        <v>6</v>
      </c>
      <c r="BQ47">
        <v>8</v>
      </c>
      <c r="BR47">
        <v>18</v>
      </c>
      <c r="BS47">
        <v>22</v>
      </c>
      <c r="BT47">
        <v>22</v>
      </c>
      <c r="BU47">
        <v>22</v>
      </c>
      <c r="BV47">
        <v>31</v>
      </c>
      <c r="BW47">
        <v>33</v>
      </c>
      <c r="BX47">
        <v>36</v>
      </c>
      <c r="BY47">
        <v>61</v>
      </c>
      <c r="BZ47">
        <v>61</v>
      </c>
      <c r="CA47">
        <v>75</v>
      </c>
      <c r="CB47">
        <v>121</v>
      </c>
      <c r="CC47">
        <v>150</v>
      </c>
      <c r="CD47">
        <v>175</v>
      </c>
      <c r="CE47">
        <v>216</v>
      </c>
      <c r="CF47">
        <v>241</v>
      </c>
      <c r="CG47">
        <v>289</v>
      </c>
      <c r="CH47">
        <v>328</v>
      </c>
      <c r="CI47">
        <v>360</v>
      </c>
      <c r="CJ47">
        <v>435</v>
      </c>
      <c r="CK47">
        <v>487</v>
      </c>
      <c r="CL47">
        <v>630</v>
      </c>
      <c r="CM47">
        <v>688</v>
      </c>
      <c r="CN47">
        <v>688</v>
      </c>
      <c r="CO47">
        <v>820</v>
      </c>
      <c r="CP47">
        <v>939</v>
      </c>
      <c r="CQ47">
        <v>1044</v>
      </c>
      <c r="CR47">
        <v>1134</v>
      </c>
      <c r="CS47">
        <v>1243</v>
      </c>
      <c r="CT47">
        <v>1340</v>
      </c>
      <c r="CU47">
        <v>1446</v>
      </c>
      <c r="CV47">
        <v>1516</v>
      </c>
      <c r="CW47">
        <v>1600</v>
      </c>
      <c r="CX47">
        <v>1683</v>
      </c>
      <c r="CY47">
        <v>1762</v>
      </c>
      <c r="CZ47">
        <v>1859</v>
      </c>
      <c r="DA47">
        <v>2022</v>
      </c>
      <c r="DB47">
        <v>2136</v>
      </c>
      <c r="DC47">
        <v>2206</v>
      </c>
      <c r="DD47">
        <v>2281</v>
      </c>
      <c r="DE47">
        <v>2399</v>
      </c>
      <c r="DF47">
        <v>2511</v>
      </c>
      <c r="DG47">
        <v>2632</v>
      </c>
      <c r="DH47">
        <v>2726</v>
      </c>
      <c r="DI47">
        <v>2787</v>
      </c>
      <c r="DJ47">
        <v>2929</v>
      </c>
      <c r="DK47">
        <v>3014</v>
      </c>
      <c r="DL47">
        <v>3132</v>
      </c>
      <c r="DM47">
        <v>3221</v>
      </c>
      <c r="DN47">
        <v>3352</v>
      </c>
      <c r="DO47">
        <v>3402</v>
      </c>
      <c r="DP47">
        <v>3484</v>
      </c>
      <c r="DQ47">
        <v>3563</v>
      </c>
      <c r="DR47">
        <v>3597</v>
      </c>
      <c r="DS47">
        <v>3648</v>
      </c>
      <c r="DT47">
        <v>3719</v>
      </c>
      <c r="DU47">
        <v>3801</v>
      </c>
      <c r="DV47">
        <v>3866</v>
      </c>
      <c r="DW47">
        <v>3941</v>
      </c>
      <c r="DX47">
        <v>3985</v>
      </c>
      <c r="DY47">
        <v>4070</v>
      </c>
      <c r="DZ47">
        <v>4140</v>
      </c>
      <c r="EA47">
        <v>4229</v>
      </c>
      <c r="EB47">
        <v>4303</v>
      </c>
      <c r="EC47">
        <v>4363</v>
      </c>
      <c r="ED47">
        <v>4439</v>
      </c>
      <c r="EE47">
        <v>4641</v>
      </c>
      <c r="EF47">
        <v>4661</v>
      </c>
      <c r="EG47">
        <v>4713</v>
      </c>
      <c r="EH47">
        <v>4794</v>
      </c>
      <c r="EI47">
        <v>4885</v>
      </c>
      <c r="EJ47">
        <v>4935</v>
      </c>
      <c r="EK47">
        <v>4970</v>
      </c>
      <c r="EL47">
        <v>4978</v>
      </c>
      <c r="EM47">
        <v>4984</v>
      </c>
      <c r="EN47">
        <v>5029</v>
      </c>
      <c r="EO47">
        <v>5081</v>
      </c>
      <c r="EP47">
        <v>5105</v>
      </c>
      <c r="EQ47">
        <v>5148</v>
      </c>
      <c r="ER47">
        <v>5195</v>
      </c>
      <c r="ES47">
        <v>5222</v>
      </c>
      <c r="ET47">
        <v>5242</v>
      </c>
      <c r="EU47">
        <v>5269</v>
      </c>
      <c r="EV47">
        <v>5298</v>
      </c>
      <c r="EW47">
        <v>5340</v>
      </c>
      <c r="EX47">
        <v>5375</v>
      </c>
      <c r="EY47">
        <v>5408</v>
      </c>
      <c r="EZ47">
        <v>5417</v>
      </c>
      <c r="FA47">
        <v>5417</v>
      </c>
      <c r="FB47">
        <v>5424</v>
      </c>
      <c r="FC47">
        <v>5441</v>
      </c>
      <c r="FD47">
        <v>5448</v>
      </c>
      <c r="FE47">
        <v>5448</v>
      </c>
      <c r="FF47">
        <v>5448</v>
      </c>
      <c r="FG47">
        <v>5448</v>
      </c>
      <c r="FH47">
        <v>5485</v>
      </c>
    </row>
    <row r="48" spans="1:164" x14ac:dyDescent="0.35">
      <c r="A48" t="s">
        <v>206</v>
      </c>
      <c r="B48" t="s">
        <v>40</v>
      </c>
      <c r="C48">
        <v>52.939900000000002</v>
      </c>
      <c r="D48">
        <v>-106.4509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2</v>
      </c>
      <c r="BV48">
        <v>2</v>
      </c>
      <c r="BW48">
        <v>3</v>
      </c>
      <c r="BX48">
        <v>3</v>
      </c>
      <c r="BY48">
        <v>3</v>
      </c>
      <c r="BZ48">
        <v>3</v>
      </c>
      <c r="CA48">
        <v>3</v>
      </c>
      <c r="CB48">
        <v>3</v>
      </c>
      <c r="CC48">
        <v>3</v>
      </c>
      <c r="CD48">
        <v>3</v>
      </c>
      <c r="CE48">
        <v>3</v>
      </c>
      <c r="CF48">
        <v>3</v>
      </c>
      <c r="CG48">
        <v>4</v>
      </c>
      <c r="CH48">
        <v>4</v>
      </c>
      <c r="CI48">
        <v>4</v>
      </c>
      <c r="CJ48">
        <v>4</v>
      </c>
      <c r="CK48">
        <v>4</v>
      </c>
      <c r="CL48">
        <v>4</v>
      </c>
      <c r="CM48">
        <v>4</v>
      </c>
      <c r="CN48">
        <v>4</v>
      </c>
      <c r="CO48">
        <v>4</v>
      </c>
      <c r="CP48">
        <v>4</v>
      </c>
      <c r="CQ48">
        <v>4</v>
      </c>
      <c r="CR48">
        <v>4</v>
      </c>
      <c r="CS48">
        <v>4</v>
      </c>
      <c r="CT48">
        <v>4</v>
      </c>
      <c r="CU48">
        <v>4</v>
      </c>
      <c r="CV48">
        <v>4</v>
      </c>
      <c r="CW48">
        <v>5</v>
      </c>
      <c r="CX48">
        <v>5</v>
      </c>
      <c r="CY48">
        <v>6</v>
      </c>
      <c r="CZ48">
        <v>7</v>
      </c>
      <c r="DA48">
        <v>7</v>
      </c>
      <c r="DB48">
        <v>7</v>
      </c>
      <c r="DC48">
        <v>7</v>
      </c>
      <c r="DD48">
        <v>7</v>
      </c>
      <c r="DE48">
        <v>7</v>
      </c>
      <c r="DF48">
        <v>7</v>
      </c>
      <c r="DG48">
        <v>7</v>
      </c>
      <c r="DH48">
        <v>7</v>
      </c>
      <c r="DI48">
        <v>7</v>
      </c>
      <c r="DJ48">
        <v>7</v>
      </c>
      <c r="DK48">
        <v>7</v>
      </c>
      <c r="DL48">
        <v>7</v>
      </c>
      <c r="DM48">
        <v>7</v>
      </c>
      <c r="DN48">
        <v>7</v>
      </c>
      <c r="DO48">
        <v>7</v>
      </c>
      <c r="DP48">
        <v>7</v>
      </c>
      <c r="DQ48">
        <v>7</v>
      </c>
      <c r="DR48">
        <v>7</v>
      </c>
      <c r="DS48">
        <v>7</v>
      </c>
      <c r="DT48">
        <v>7</v>
      </c>
      <c r="DU48">
        <v>7</v>
      </c>
      <c r="DV48">
        <v>7</v>
      </c>
      <c r="DW48">
        <v>7</v>
      </c>
      <c r="DX48">
        <v>7</v>
      </c>
      <c r="DY48">
        <v>7</v>
      </c>
      <c r="DZ48">
        <v>8</v>
      </c>
      <c r="EA48">
        <v>10</v>
      </c>
      <c r="EB48">
        <v>10</v>
      </c>
      <c r="EC48">
        <v>10</v>
      </c>
      <c r="ED48">
        <v>10</v>
      </c>
      <c r="EE48">
        <v>11</v>
      </c>
      <c r="EF48">
        <v>11</v>
      </c>
      <c r="EG48">
        <v>11</v>
      </c>
      <c r="EH48">
        <v>11</v>
      </c>
      <c r="EI48">
        <v>11</v>
      </c>
      <c r="EJ48">
        <v>11</v>
      </c>
      <c r="EK48">
        <v>11</v>
      </c>
      <c r="EL48">
        <v>11</v>
      </c>
      <c r="EM48">
        <v>13</v>
      </c>
      <c r="EN48">
        <v>13</v>
      </c>
      <c r="EO48">
        <v>13</v>
      </c>
      <c r="EP48">
        <v>13</v>
      </c>
      <c r="EQ48">
        <v>13</v>
      </c>
      <c r="ER48">
        <v>13</v>
      </c>
      <c r="ES48">
        <v>13</v>
      </c>
      <c r="ET48">
        <v>13</v>
      </c>
      <c r="EU48">
        <v>13</v>
      </c>
      <c r="EV48">
        <v>13</v>
      </c>
      <c r="EW48">
        <v>13</v>
      </c>
      <c r="EX48">
        <v>13</v>
      </c>
      <c r="EY48">
        <v>13</v>
      </c>
      <c r="EZ48">
        <v>13</v>
      </c>
      <c r="FA48">
        <v>13</v>
      </c>
      <c r="FB48">
        <v>13</v>
      </c>
      <c r="FC48">
        <v>13</v>
      </c>
      <c r="FD48">
        <v>13</v>
      </c>
      <c r="FE48">
        <v>13</v>
      </c>
      <c r="FF48">
        <v>13</v>
      </c>
      <c r="FG48">
        <v>13</v>
      </c>
      <c r="FH48">
        <v>13</v>
      </c>
    </row>
    <row r="49" spans="1:164" x14ac:dyDescent="0.35">
      <c r="B49" t="s">
        <v>231</v>
      </c>
      <c r="C49">
        <v>6.6111000000000004</v>
      </c>
      <c r="D49">
        <v>20.939399999999999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1</v>
      </c>
      <c r="DX49">
        <v>1</v>
      </c>
      <c r="DY49">
        <v>1</v>
      </c>
      <c r="DZ49">
        <v>1</v>
      </c>
      <c r="EA49">
        <v>1</v>
      </c>
      <c r="EB49">
        <v>1</v>
      </c>
      <c r="EC49">
        <v>1</v>
      </c>
      <c r="ED49">
        <v>1</v>
      </c>
      <c r="EE49">
        <v>2</v>
      </c>
      <c r="EF49">
        <v>4</v>
      </c>
      <c r="EG49">
        <v>4</v>
      </c>
      <c r="EH49">
        <v>4</v>
      </c>
      <c r="EI49">
        <v>4</v>
      </c>
      <c r="EJ49">
        <v>4</v>
      </c>
      <c r="EK49">
        <v>5</v>
      </c>
      <c r="EL49">
        <v>5</v>
      </c>
      <c r="EM49">
        <v>5</v>
      </c>
      <c r="EN49">
        <v>5</v>
      </c>
      <c r="EO49">
        <v>5</v>
      </c>
      <c r="EP49">
        <v>5</v>
      </c>
      <c r="EQ49">
        <v>7</v>
      </c>
      <c r="ER49">
        <v>7</v>
      </c>
      <c r="ES49">
        <v>7</v>
      </c>
      <c r="ET49">
        <v>7</v>
      </c>
      <c r="EU49">
        <v>14</v>
      </c>
      <c r="EV49">
        <v>18</v>
      </c>
      <c r="EW49">
        <v>19</v>
      </c>
      <c r="EX49">
        <v>19</v>
      </c>
      <c r="EY49">
        <v>19</v>
      </c>
      <c r="EZ49">
        <v>23</v>
      </c>
      <c r="FA49">
        <v>30</v>
      </c>
      <c r="FB49">
        <v>37</v>
      </c>
      <c r="FC49">
        <v>38</v>
      </c>
      <c r="FD49">
        <v>40</v>
      </c>
      <c r="FE49">
        <v>40</v>
      </c>
      <c r="FF49">
        <v>45</v>
      </c>
      <c r="FG49">
        <v>45</v>
      </c>
      <c r="FH49">
        <v>47</v>
      </c>
    </row>
    <row r="50" spans="1:164" x14ac:dyDescent="0.35">
      <c r="B50" t="s">
        <v>256</v>
      </c>
      <c r="C50">
        <v>15.4542</v>
      </c>
      <c r="D50">
        <v>18.732199999999999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2</v>
      </c>
      <c r="CY50">
        <v>2</v>
      </c>
      <c r="CZ50">
        <v>5</v>
      </c>
      <c r="DA50">
        <v>5</v>
      </c>
      <c r="DB50">
        <v>10</v>
      </c>
      <c r="DC50">
        <v>10</v>
      </c>
      <c r="DD50">
        <v>10</v>
      </c>
      <c r="DE50">
        <v>17</v>
      </c>
      <c r="DF50">
        <v>17</v>
      </c>
      <c r="DG50">
        <v>27</v>
      </c>
      <c r="DH50">
        <v>28</v>
      </c>
      <c r="DI50">
        <v>31</v>
      </c>
      <c r="DJ50">
        <v>31</v>
      </c>
      <c r="DK50">
        <v>31</v>
      </c>
      <c r="DL50">
        <v>40</v>
      </c>
      <c r="DM50">
        <v>42</v>
      </c>
      <c r="DN50">
        <v>46</v>
      </c>
      <c r="DO50">
        <v>48</v>
      </c>
      <c r="DP50">
        <v>50</v>
      </c>
      <c r="DQ50">
        <v>53</v>
      </c>
      <c r="DR50">
        <v>53</v>
      </c>
      <c r="DS50">
        <v>56</v>
      </c>
      <c r="DT50">
        <v>57</v>
      </c>
      <c r="DU50">
        <v>58</v>
      </c>
      <c r="DV50">
        <v>58</v>
      </c>
      <c r="DW50">
        <v>60</v>
      </c>
      <c r="DX50">
        <v>60</v>
      </c>
      <c r="DY50">
        <v>61</v>
      </c>
      <c r="DZ50">
        <v>62</v>
      </c>
      <c r="EA50">
        <v>64</v>
      </c>
      <c r="EB50">
        <v>65</v>
      </c>
      <c r="EC50">
        <v>65</v>
      </c>
      <c r="ED50">
        <v>65</v>
      </c>
      <c r="EE50">
        <v>65</v>
      </c>
      <c r="EF50">
        <v>66</v>
      </c>
      <c r="EG50">
        <v>66</v>
      </c>
      <c r="EH50">
        <v>66</v>
      </c>
      <c r="EI50">
        <v>66</v>
      </c>
      <c r="EJ50">
        <v>68</v>
      </c>
      <c r="EK50">
        <v>69</v>
      </c>
      <c r="EL50">
        <v>69</v>
      </c>
      <c r="EM50">
        <v>70</v>
      </c>
      <c r="EN50">
        <v>71</v>
      </c>
      <c r="EO50">
        <v>72</v>
      </c>
      <c r="EP50">
        <v>72</v>
      </c>
      <c r="EQ50">
        <v>72</v>
      </c>
      <c r="ER50">
        <v>72</v>
      </c>
      <c r="ES50">
        <v>73</v>
      </c>
      <c r="ET50">
        <v>73</v>
      </c>
      <c r="EU50">
        <v>74</v>
      </c>
      <c r="EV50">
        <v>74</v>
      </c>
      <c r="EW50">
        <v>74</v>
      </c>
      <c r="EX50">
        <v>74</v>
      </c>
      <c r="EY50">
        <v>74</v>
      </c>
      <c r="EZ50">
        <v>74</v>
      </c>
      <c r="FA50">
        <v>74</v>
      </c>
      <c r="FB50">
        <v>74</v>
      </c>
      <c r="FC50">
        <v>74</v>
      </c>
      <c r="FD50">
        <v>74</v>
      </c>
      <c r="FE50">
        <v>74</v>
      </c>
      <c r="FF50">
        <v>74</v>
      </c>
      <c r="FG50">
        <v>74</v>
      </c>
      <c r="FH50">
        <v>74</v>
      </c>
    </row>
    <row r="51" spans="1:164" x14ac:dyDescent="0.35">
      <c r="B51" t="s">
        <v>103</v>
      </c>
      <c r="C51">
        <v>-35.6751</v>
      </c>
      <c r="D51">
        <v>-71.543000000000006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1</v>
      </c>
      <c r="BN51">
        <v>2</v>
      </c>
      <c r="BO51">
        <v>2</v>
      </c>
      <c r="BP51">
        <v>3</v>
      </c>
      <c r="BQ51">
        <v>4</v>
      </c>
      <c r="BR51">
        <v>5</v>
      </c>
      <c r="BS51">
        <v>6</v>
      </c>
      <c r="BT51">
        <v>7</v>
      </c>
      <c r="BU51">
        <v>8</v>
      </c>
      <c r="BV51">
        <v>12</v>
      </c>
      <c r="BW51">
        <v>16</v>
      </c>
      <c r="BX51">
        <v>18</v>
      </c>
      <c r="BY51">
        <v>22</v>
      </c>
      <c r="BZ51">
        <v>27</v>
      </c>
      <c r="CA51">
        <v>34</v>
      </c>
      <c r="CB51">
        <v>37</v>
      </c>
      <c r="CC51">
        <v>43</v>
      </c>
      <c r="CD51">
        <v>48</v>
      </c>
      <c r="CE51">
        <v>57</v>
      </c>
      <c r="CF51">
        <v>65</v>
      </c>
      <c r="CG51">
        <v>73</v>
      </c>
      <c r="CH51">
        <v>80</v>
      </c>
      <c r="CI51">
        <v>82</v>
      </c>
      <c r="CJ51">
        <v>92</v>
      </c>
      <c r="CK51">
        <v>94</v>
      </c>
      <c r="CL51">
        <v>105</v>
      </c>
      <c r="CM51">
        <v>116</v>
      </c>
      <c r="CN51">
        <v>126</v>
      </c>
      <c r="CO51">
        <v>133</v>
      </c>
      <c r="CP51">
        <v>139</v>
      </c>
      <c r="CQ51">
        <v>147</v>
      </c>
      <c r="CR51">
        <v>160</v>
      </c>
      <c r="CS51">
        <v>168</v>
      </c>
      <c r="CT51">
        <v>174</v>
      </c>
      <c r="CU51">
        <v>181</v>
      </c>
      <c r="CV51">
        <v>189</v>
      </c>
      <c r="CW51">
        <v>198</v>
      </c>
      <c r="CX51">
        <v>207</v>
      </c>
      <c r="CY51">
        <v>216</v>
      </c>
      <c r="CZ51">
        <v>227</v>
      </c>
      <c r="DA51">
        <v>234</v>
      </c>
      <c r="DB51">
        <v>247</v>
      </c>
      <c r="DC51">
        <v>260</v>
      </c>
      <c r="DD51">
        <v>270</v>
      </c>
      <c r="DE51">
        <v>275</v>
      </c>
      <c r="DF51">
        <v>281</v>
      </c>
      <c r="DG51">
        <v>285</v>
      </c>
      <c r="DH51">
        <v>294</v>
      </c>
      <c r="DI51">
        <v>304</v>
      </c>
      <c r="DJ51">
        <v>312</v>
      </c>
      <c r="DK51">
        <v>323</v>
      </c>
      <c r="DL51">
        <v>335</v>
      </c>
      <c r="DM51">
        <v>346</v>
      </c>
      <c r="DN51">
        <v>368</v>
      </c>
      <c r="DO51">
        <v>394</v>
      </c>
      <c r="DP51">
        <v>421</v>
      </c>
      <c r="DQ51">
        <v>450</v>
      </c>
      <c r="DR51">
        <v>478</v>
      </c>
      <c r="DS51">
        <v>509</v>
      </c>
      <c r="DT51">
        <v>544</v>
      </c>
      <c r="DU51">
        <v>589</v>
      </c>
      <c r="DV51">
        <v>630</v>
      </c>
      <c r="DW51">
        <v>673</v>
      </c>
      <c r="DX51">
        <v>718</v>
      </c>
      <c r="DY51">
        <v>761</v>
      </c>
      <c r="DZ51">
        <v>806</v>
      </c>
      <c r="EA51">
        <v>841</v>
      </c>
      <c r="EB51">
        <v>890</v>
      </c>
      <c r="EC51">
        <v>944</v>
      </c>
      <c r="ED51">
        <v>997</v>
      </c>
      <c r="EE51">
        <v>1054</v>
      </c>
      <c r="EF51">
        <v>1113</v>
      </c>
      <c r="EG51">
        <v>1188</v>
      </c>
      <c r="EH51">
        <v>1275</v>
      </c>
      <c r="EI51">
        <v>1356</v>
      </c>
      <c r="EJ51">
        <v>1448</v>
      </c>
      <c r="EK51">
        <v>1541</v>
      </c>
      <c r="EL51">
        <v>1637</v>
      </c>
      <c r="EM51">
        <v>2264</v>
      </c>
      <c r="EN51">
        <v>2283</v>
      </c>
      <c r="EO51">
        <v>2475</v>
      </c>
      <c r="EP51">
        <v>2648</v>
      </c>
      <c r="EQ51">
        <v>2870</v>
      </c>
      <c r="ER51">
        <v>3101</v>
      </c>
      <c r="ES51">
        <v>3323</v>
      </c>
      <c r="ET51">
        <v>3362</v>
      </c>
      <c r="EU51">
        <v>3383</v>
      </c>
      <c r="EV51">
        <v>3615</v>
      </c>
      <c r="EW51">
        <v>3841</v>
      </c>
      <c r="EX51">
        <v>4093</v>
      </c>
      <c r="EY51">
        <v>4295</v>
      </c>
      <c r="EZ51">
        <v>4479</v>
      </c>
      <c r="FA51">
        <v>4502</v>
      </c>
      <c r="FB51">
        <v>4505</v>
      </c>
      <c r="FC51">
        <v>4731</v>
      </c>
      <c r="FD51">
        <v>4903</v>
      </c>
      <c r="FE51">
        <v>5068</v>
      </c>
      <c r="FF51">
        <v>5347</v>
      </c>
      <c r="FG51">
        <v>5509</v>
      </c>
      <c r="FH51">
        <v>5575</v>
      </c>
    </row>
    <row r="52" spans="1:164" x14ac:dyDescent="0.35">
      <c r="A52" t="s">
        <v>150</v>
      </c>
      <c r="B52" t="s">
        <v>142</v>
      </c>
      <c r="C52">
        <v>31.825700000000001</v>
      </c>
      <c r="D52">
        <v>117.2264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1</v>
      </c>
      <c r="X52">
        <v>3</v>
      </c>
      <c r="Y52">
        <v>4</v>
      </c>
      <c r="Z52">
        <v>4</v>
      </c>
      <c r="AA52">
        <v>5</v>
      </c>
      <c r="AB52">
        <v>6</v>
      </c>
      <c r="AC52">
        <v>6</v>
      </c>
      <c r="AD52">
        <v>6</v>
      </c>
      <c r="AE52">
        <v>6</v>
      </c>
      <c r="AF52">
        <v>6</v>
      </c>
      <c r="AG52">
        <v>6</v>
      </c>
      <c r="AH52">
        <v>6</v>
      </c>
      <c r="AI52">
        <v>6</v>
      </c>
      <c r="AJ52">
        <v>6</v>
      </c>
      <c r="AK52">
        <v>6</v>
      </c>
      <c r="AL52">
        <v>6</v>
      </c>
      <c r="AM52">
        <v>6</v>
      </c>
      <c r="AN52">
        <v>6</v>
      </c>
      <c r="AO52">
        <v>6</v>
      </c>
      <c r="AP52">
        <v>6</v>
      </c>
      <c r="AQ52">
        <v>6</v>
      </c>
      <c r="AR52">
        <v>6</v>
      </c>
      <c r="AS52">
        <v>6</v>
      </c>
      <c r="AT52">
        <v>6</v>
      </c>
      <c r="AU52">
        <v>6</v>
      </c>
      <c r="AV52">
        <v>6</v>
      </c>
      <c r="AW52">
        <v>6</v>
      </c>
      <c r="AX52">
        <v>6</v>
      </c>
      <c r="AY52">
        <v>6</v>
      </c>
      <c r="AZ52">
        <v>6</v>
      </c>
      <c r="BA52">
        <v>6</v>
      </c>
      <c r="BB52">
        <v>6</v>
      </c>
      <c r="BC52">
        <v>6</v>
      </c>
      <c r="BD52">
        <v>6</v>
      </c>
      <c r="BE52">
        <v>6</v>
      </c>
      <c r="BF52">
        <v>6</v>
      </c>
      <c r="BG52">
        <v>6</v>
      </c>
      <c r="BH52">
        <v>6</v>
      </c>
      <c r="BI52">
        <v>6</v>
      </c>
      <c r="BJ52">
        <v>6</v>
      </c>
      <c r="BK52">
        <v>6</v>
      </c>
      <c r="BL52">
        <v>6</v>
      </c>
      <c r="BM52">
        <v>6</v>
      </c>
      <c r="BN52">
        <v>6</v>
      </c>
      <c r="BO52">
        <v>6</v>
      </c>
      <c r="BP52">
        <v>6</v>
      </c>
      <c r="BQ52">
        <v>6</v>
      </c>
      <c r="BR52">
        <v>6</v>
      </c>
      <c r="BS52">
        <v>6</v>
      </c>
      <c r="BT52">
        <v>6</v>
      </c>
      <c r="BU52">
        <v>6</v>
      </c>
      <c r="BV52">
        <v>6</v>
      </c>
      <c r="BW52">
        <v>6</v>
      </c>
      <c r="BX52">
        <v>6</v>
      </c>
      <c r="BY52">
        <v>6</v>
      </c>
      <c r="BZ52">
        <v>6</v>
      </c>
      <c r="CA52">
        <v>6</v>
      </c>
      <c r="CB52">
        <v>6</v>
      </c>
      <c r="CC52">
        <v>6</v>
      </c>
      <c r="CD52">
        <v>6</v>
      </c>
      <c r="CE52">
        <v>6</v>
      </c>
      <c r="CF52">
        <v>6</v>
      </c>
      <c r="CG52">
        <v>6</v>
      </c>
      <c r="CH52">
        <v>6</v>
      </c>
      <c r="CI52">
        <v>6</v>
      </c>
      <c r="CJ52">
        <v>6</v>
      </c>
      <c r="CK52">
        <v>6</v>
      </c>
      <c r="CL52">
        <v>6</v>
      </c>
      <c r="CM52">
        <v>6</v>
      </c>
      <c r="CN52">
        <v>6</v>
      </c>
      <c r="CO52">
        <v>6</v>
      </c>
      <c r="CP52">
        <v>6</v>
      </c>
      <c r="CQ52">
        <v>6</v>
      </c>
      <c r="CR52">
        <v>6</v>
      </c>
      <c r="CS52">
        <v>6</v>
      </c>
      <c r="CT52">
        <v>6</v>
      </c>
      <c r="CU52">
        <v>6</v>
      </c>
      <c r="CV52">
        <v>6</v>
      </c>
      <c r="CW52">
        <v>6</v>
      </c>
      <c r="CX52">
        <v>6</v>
      </c>
      <c r="CY52">
        <v>6</v>
      </c>
      <c r="CZ52">
        <v>6</v>
      </c>
      <c r="DA52">
        <v>6</v>
      </c>
      <c r="DB52">
        <v>6</v>
      </c>
      <c r="DC52">
        <v>6</v>
      </c>
      <c r="DD52">
        <v>6</v>
      </c>
      <c r="DE52">
        <v>6</v>
      </c>
      <c r="DF52">
        <v>6</v>
      </c>
      <c r="DG52">
        <v>6</v>
      </c>
      <c r="DH52">
        <v>6</v>
      </c>
      <c r="DI52">
        <v>6</v>
      </c>
      <c r="DJ52">
        <v>6</v>
      </c>
      <c r="DK52">
        <v>6</v>
      </c>
      <c r="DL52">
        <v>6</v>
      </c>
      <c r="DM52">
        <v>6</v>
      </c>
      <c r="DN52">
        <v>6</v>
      </c>
      <c r="DO52">
        <v>6</v>
      </c>
      <c r="DP52">
        <v>6</v>
      </c>
      <c r="DQ52">
        <v>6</v>
      </c>
      <c r="DR52">
        <v>6</v>
      </c>
      <c r="DS52">
        <v>6</v>
      </c>
      <c r="DT52">
        <v>6</v>
      </c>
      <c r="DU52">
        <v>6</v>
      </c>
      <c r="DV52">
        <v>6</v>
      </c>
      <c r="DW52">
        <v>6</v>
      </c>
      <c r="DX52">
        <v>6</v>
      </c>
      <c r="DY52">
        <v>6</v>
      </c>
      <c r="DZ52">
        <v>6</v>
      </c>
      <c r="EA52">
        <v>6</v>
      </c>
      <c r="EB52">
        <v>6</v>
      </c>
      <c r="EC52">
        <v>6</v>
      </c>
      <c r="ED52">
        <v>6</v>
      </c>
      <c r="EE52">
        <v>6</v>
      </c>
      <c r="EF52">
        <v>6</v>
      </c>
      <c r="EG52">
        <v>6</v>
      </c>
      <c r="EH52">
        <v>6</v>
      </c>
      <c r="EI52">
        <v>6</v>
      </c>
      <c r="EJ52">
        <v>6</v>
      </c>
      <c r="EK52">
        <v>6</v>
      </c>
      <c r="EL52">
        <v>6</v>
      </c>
      <c r="EM52">
        <v>6</v>
      </c>
      <c r="EN52">
        <v>6</v>
      </c>
      <c r="EO52">
        <v>6</v>
      </c>
      <c r="EP52">
        <v>6</v>
      </c>
      <c r="EQ52">
        <v>6</v>
      </c>
      <c r="ER52">
        <v>6</v>
      </c>
      <c r="ES52">
        <v>6</v>
      </c>
      <c r="ET52">
        <v>6</v>
      </c>
      <c r="EU52">
        <v>6</v>
      </c>
      <c r="EV52">
        <v>6</v>
      </c>
      <c r="EW52">
        <v>6</v>
      </c>
      <c r="EX52">
        <v>6</v>
      </c>
      <c r="EY52">
        <v>6</v>
      </c>
      <c r="EZ52">
        <v>6</v>
      </c>
      <c r="FA52">
        <v>6</v>
      </c>
      <c r="FB52">
        <v>6</v>
      </c>
      <c r="FC52">
        <v>6</v>
      </c>
      <c r="FD52">
        <v>6</v>
      </c>
      <c r="FE52">
        <v>6</v>
      </c>
      <c r="FF52">
        <v>6</v>
      </c>
      <c r="FG52">
        <v>6</v>
      </c>
      <c r="FH52">
        <v>6</v>
      </c>
    </row>
    <row r="53" spans="1:164" x14ac:dyDescent="0.35">
      <c r="A53" t="s">
        <v>158</v>
      </c>
      <c r="B53" t="s">
        <v>142</v>
      </c>
      <c r="C53">
        <v>40.182400000000001</v>
      </c>
      <c r="D53">
        <v>116.41419999999999</v>
      </c>
      <c r="E53">
        <v>0</v>
      </c>
      <c r="F53">
        <v>0</v>
      </c>
      <c r="G53">
        <v>0</v>
      </c>
      <c r="H53">
        <v>0</v>
      </c>
      <c r="I53">
        <v>0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2</v>
      </c>
      <c r="W53">
        <v>2</v>
      </c>
      <c r="X53">
        <v>2</v>
      </c>
      <c r="Y53">
        <v>3</v>
      </c>
      <c r="Z53">
        <v>3</v>
      </c>
      <c r="AA53">
        <v>3</v>
      </c>
      <c r="AB53">
        <v>3</v>
      </c>
      <c r="AC53">
        <v>4</v>
      </c>
      <c r="AD53">
        <v>4</v>
      </c>
      <c r="AE53">
        <v>4</v>
      </c>
      <c r="AF53">
        <v>4</v>
      </c>
      <c r="AG53">
        <v>4</v>
      </c>
      <c r="AH53">
        <v>4</v>
      </c>
      <c r="AI53">
        <v>4</v>
      </c>
      <c r="AJ53">
        <v>4</v>
      </c>
      <c r="AK53">
        <v>4</v>
      </c>
      <c r="AL53">
        <v>4</v>
      </c>
      <c r="AM53">
        <v>4</v>
      </c>
      <c r="AN53">
        <v>4</v>
      </c>
      <c r="AO53">
        <v>5</v>
      </c>
      <c r="AP53">
        <v>7</v>
      </c>
      <c r="AQ53">
        <v>8</v>
      </c>
      <c r="AR53">
        <v>8</v>
      </c>
      <c r="AS53">
        <v>8</v>
      </c>
      <c r="AT53">
        <v>8</v>
      </c>
      <c r="AU53">
        <v>8</v>
      </c>
      <c r="AV53">
        <v>8</v>
      </c>
      <c r="AW53">
        <v>8</v>
      </c>
      <c r="AX53">
        <v>8</v>
      </c>
      <c r="AY53">
        <v>8</v>
      </c>
      <c r="AZ53">
        <v>8</v>
      </c>
      <c r="BA53">
        <v>8</v>
      </c>
      <c r="BB53">
        <v>8</v>
      </c>
      <c r="BC53">
        <v>8</v>
      </c>
      <c r="BD53">
        <v>8</v>
      </c>
      <c r="BE53">
        <v>8</v>
      </c>
      <c r="BF53">
        <v>8</v>
      </c>
      <c r="BG53">
        <v>8</v>
      </c>
      <c r="BH53">
        <v>8</v>
      </c>
      <c r="BI53">
        <v>8</v>
      </c>
      <c r="BJ53">
        <v>8</v>
      </c>
      <c r="BK53">
        <v>8</v>
      </c>
      <c r="BL53">
        <v>8</v>
      </c>
      <c r="BM53">
        <v>8</v>
      </c>
      <c r="BN53">
        <v>8</v>
      </c>
      <c r="BO53">
        <v>8</v>
      </c>
      <c r="BP53">
        <v>8</v>
      </c>
      <c r="BQ53">
        <v>8</v>
      </c>
      <c r="BR53">
        <v>8</v>
      </c>
      <c r="BS53">
        <v>8</v>
      </c>
      <c r="BT53">
        <v>8</v>
      </c>
      <c r="BU53">
        <v>8</v>
      </c>
      <c r="BV53">
        <v>8</v>
      </c>
      <c r="BW53">
        <v>8</v>
      </c>
      <c r="BX53">
        <v>8</v>
      </c>
      <c r="BY53">
        <v>8</v>
      </c>
      <c r="BZ53">
        <v>8</v>
      </c>
      <c r="CA53">
        <v>8</v>
      </c>
      <c r="CB53">
        <v>8</v>
      </c>
      <c r="CC53">
        <v>8</v>
      </c>
      <c r="CD53">
        <v>8</v>
      </c>
      <c r="CE53">
        <v>8</v>
      </c>
      <c r="CF53">
        <v>8</v>
      </c>
      <c r="CG53">
        <v>8</v>
      </c>
      <c r="CH53">
        <v>8</v>
      </c>
      <c r="CI53">
        <v>8</v>
      </c>
      <c r="CJ53">
        <v>8</v>
      </c>
      <c r="CK53">
        <v>8</v>
      </c>
      <c r="CL53">
        <v>8</v>
      </c>
      <c r="CM53">
        <v>8</v>
      </c>
      <c r="CN53">
        <v>8</v>
      </c>
      <c r="CO53">
        <v>8</v>
      </c>
      <c r="CP53">
        <v>8</v>
      </c>
      <c r="CQ53">
        <v>8</v>
      </c>
      <c r="CR53">
        <v>8</v>
      </c>
      <c r="CS53">
        <v>8</v>
      </c>
      <c r="CT53">
        <v>8</v>
      </c>
      <c r="CU53">
        <v>8</v>
      </c>
      <c r="CV53">
        <v>9</v>
      </c>
      <c r="CW53">
        <v>9</v>
      </c>
      <c r="CX53">
        <v>9</v>
      </c>
      <c r="CY53">
        <v>9</v>
      </c>
      <c r="CZ53">
        <v>9</v>
      </c>
      <c r="DA53">
        <v>9</v>
      </c>
      <c r="DB53">
        <v>9</v>
      </c>
      <c r="DC53">
        <v>9</v>
      </c>
      <c r="DD53">
        <v>9</v>
      </c>
      <c r="DE53">
        <v>9</v>
      </c>
      <c r="DF53">
        <v>9</v>
      </c>
      <c r="DG53">
        <v>9</v>
      </c>
      <c r="DH53">
        <v>9</v>
      </c>
      <c r="DI53">
        <v>9</v>
      </c>
      <c r="DJ53">
        <v>9</v>
      </c>
      <c r="DK53">
        <v>9</v>
      </c>
      <c r="DL53">
        <v>9</v>
      </c>
      <c r="DM53">
        <v>9</v>
      </c>
      <c r="DN53">
        <v>9</v>
      </c>
      <c r="DO53">
        <v>9</v>
      </c>
      <c r="DP53">
        <v>9</v>
      </c>
      <c r="DQ53">
        <v>9</v>
      </c>
      <c r="DR53">
        <v>9</v>
      </c>
      <c r="DS53">
        <v>9</v>
      </c>
      <c r="DT53">
        <v>9</v>
      </c>
      <c r="DU53">
        <v>9</v>
      </c>
      <c r="DV53">
        <v>9</v>
      </c>
      <c r="DW53">
        <v>9</v>
      </c>
      <c r="DX53">
        <v>9</v>
      </c>
      <c r="DY53">
        <v>9</v>
      </c>
      <c r="DZ53">
        <v>9</v>
      </c>
      <c r="EA53">
        <v>9</v>
      </c>
      <c r="EB53">
        <v>9</v>
      </c>
      <c r="EC53">
        <v>9</v>
      </c>
      <c r="ED53">
        <v>9</v>
      </c>
      <c r="EE53">
        <v>9</v>
      </c>
      <c r="EF53">
        <v>9</v>
      </c>
      <c r="EG53">
        <v>9</v>
      </c>
      <c r="EH53">
        <v>9</v>
      </c>
      <c r="EI53">
        <v>9</v>
      </c>
      <c r="EJ53">
        <v>9</v>
      </c>
      <c r="EK53">
        <v>9</v>
      </c>
      <c r="EL53">
        <v>9</v>
      </c>
      <c r="EM53">
        <v>9</v>
      </c>
      <c r="EN53">
        <v>9</v>
      </c>
      <c r="EO53">
        <v>9</v>
      </c>
      <c r="EP53">
        <v>9</v>
      </c>
      <c r="EQ53">
        <v>9</v>
      </c>
      <c r="ER53">
        <v>9</v>
      </c>
      <c r="ES53">
        <v>9</v>
      </c>
      <c r="ET53">
        <v>9</v>
      </c>
      <c r="EU53">
        <v>9</v>
      </c>
      <c r="EV53">
        <v>9</v>
      </c>
      <c r="EW53">
        <v>9</v>
      </c>
      <c r="EX53">
        <v>9</v>
      </c>
      <c r="EY53">
        <v>9</v>
      </c>
      <c r="EZ53">
        <v>9</v>
      </c>
      <c r="FA53">
        <v>9</v>
      </c>
      <c r="FB53">
        <v>9</v>
      </c>
      <c r="FC53">
        <v>9</v>
      </c>
      <c r="FD53">
        <v>9</v>
      </c>
      <c r="FE53">
        <v>9</v>
      </c>
      <c r="FF53">
        <v>9</v>
      </c>
      <c r="FG53">
        <v>9</v>
      </c>
      <c r="FH53">
        <v>9</v>
      </c>
    </row>
    <row r="54" spans="1:164" x14ac:dyDescent="0.35">
      <c r="A54" t="s">
        <v>154</v>
      </c>
      <c r="B54" t="s">
        <v>142</v>
      </c>
      <c r="C54">
        <v>30.057200000000002</v>
      </c>
      <c r="D54">
        <v>107.874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1</v>
      </c>
      <c r="P54">
        <v>2</v>
      </c>
      <c r="Q54">
        <v>2</v>
      </c>
      <c r="R54">
        <v>2</v>
      </c>
      <c r="S54">
        <v>2</v>
      </c>
      <c r="T54">
        <v>2</v>
      </c>
      <c r="U54">
        <v>2</v>
      </c>
      <c r="V54">
        <v>2</v>
      </c>
      <c r="W54">
        <v>2</v>
      </c>
      <c r="X54">
        <v>2</v>
      </c>
      <c r="Y54">
        <v>3</v>
      </c>
      <c r="Z54">
        <v>3</v>
      </c>
      <c r="AA54">
        <v>4</v>
      </c>
      <c r="AB54">
        <v>5</v>
      </c>
      <c r="AC54">
        <v>5</v>
      </c>
      <c r="AD54">
        <v>5</v>
      </c>
      <c r="AE54">
        <v>5</v>
      </c>
      <c r="AF54">
        <v>5</v>
      </c>
      <c r="AG54">
        <v>5</v>
      </c>
      <c r="AH54">
        <v>6</v>
      </c>
      <c r="AI54">
        <v>6</v>
      </c>
      <c r="AJ54">
        <v>6</v>
      </c>
      <c r="AK54">
        <v>6</v>
      </c>
      <c r="AL54">
        <v>6</v>
      </c>
      <c r="AM54">
        <v>6</v>
      </c>
      <c r="AN54">
        <v>6</v>
      </c>
      <c r="AO54">
        <v>6</v>
      </c>
      <c r="AP54">
        <v>6</v>
      </c>
      <c r="AQ54">
        <v>6</v>
      </c>
      <c r="AR54">
        <v>6</v>
      </c>
      <c r="AS54">
        <v>6</v>
      </c>
      <c r="AT54">
        <v>6</v>
      </c>
      <c r="AU54">
        <v>6</v>
      </c>
      <c r="AV54">
        <v>6</v>
      </c>
      <c r="AW54">
        <v>6</v>
      </c>
      <c r="AX54">
        <v>6</v>
      </c>
      <c r="AY54">
        <v>6</v>
      </c>
      <c r="AZ54">
        <v>6</v>
      </c>
      <c r="BA54">
        <v>6</v>
      </c>
      <c r="BB54">
        <v>6</v>
      </c>
      <c r="BC54">
        <v>6</v>
      </c>
      <c r="BD54">
        <v>6</v>
      </c>
      <c r="BE54">
        <v>6</v>
      </c>
      <c r="BF54">
        <v>6</v>
      </c>
      <c r="BG54">
        <v>6</v>
      </c>
      <c r="BH54">
        <v>6</v>
      </c>
      <c r="BI54">
        <v>6</v>
      </c>
      <c r="BJ54">
        <v>6</v>
      </c>
      <c r="BK54">
        <v>6</v>
      </c>
      <c r="BL54">
        <v>6</v>
      </c>
      <c r="BM54">
        <v>6</v>
      </c>
      <c r="BN54">
        <v>6</v>
      </c>
      <c r="BO54">
        <v>6</v>
      </c>
      <c r="BP54">
        <v>6</v>
      </c>
      <c r="BQ54">
        <v>6</v>
      </c>
      <c r="BR54">
        <v>6</v>
      </c>
      <c r="BS54">
        <v>6</v>
      </c>
      <c r="BT54">
        <v>6</v>
      </c>
      <c r="BU54">
        <v>6</v>
      </c>
      <c r="BV54">
        <v>6</v>
      </c>
      <c r="BW54">
        <v>6</v>
      </c>
      <c r="BX54">
        <v>6</v>
      </c>
      <c r="BY54">
        <v>6</v>
      </c>
      <c r="BZ54">
        <v>6</v>
      </c>
      <c r="CA54">
        <v>6</v>
      </c>
      <c r="CB54">
        <v>6</v>
      </c>
      <c r="CC54">
        <v>6</v>
      </c>
      <c r="CD54">
        <v>6</v>
      </c>
      <c r="CE54">
        <v>6</v>
      </c>
      <c r="CF54">
        <v>6</v>
      </c>
      <c r="CG54">
        <v>6</v>
      </c>
      <c r="CH54">
        <v>6</v>
      </c>
      <c r="CI54">
        <v>6</v>
      </c>
      <c r="CJ54">
        <v>6</v>
      </c>
      <c r="CK54">
        <v>6</v>
      </c>
      <c r="CL54">
        <v>6</v>
      </c>
      <c r="CM54">
        <v>6</v>
      </c>
      <c r="CN54">
        <v>6</v>
      </c>
      <c r="CO54">
        <v>6</v>
      </c>
      <c r="CP54">
        <v>6</v>
      </c>
      <c r="CQ54">
        <v>6</v>
      </c>
      <c r="CR54">
        <v>6</v>
      </c>
      <c r="CS54">
        <v>6</v>
      </c>
      <c r="CT54">
        <v>6</v>
      </c>
      <c r="CU54">
        <v>6</v>
      </c>
      <c r="CV54">
        <v>6</v>
      </c>
      <c r="CW54">
        <v>6</v>
      </c>
      <c r="CX54">
        <v>6</v>
      </c>
      <c r="CY54">
        <v>6</v>
      </c>
      <c r="CZ54">
        <v>6</v>
      </c>
      <c r="DA54">
        <v>6</v>
      </c>
      <c r="DB54">
        <v>6</v>
      </c>
      <c r="DC54">
        <v>6</v>
      </c>
      <c r="DD54">
        <v>6</v>
      </c>
      <c r="DE54">
        <v>6</v>
      </c>
      <c r="DF54">
        <v>6</v>
      </c>
      <c r="DG54">
        <v>6</v>
      </c>
      <c r="DH54">
        <v>6</v>
      </c>
      <c r="DI54">
        <v>6</v>
      </c>
      <c r="DJ54">
        <v>6</v>
      </c>
      <c r="DK54">
        <v>6</v>
      </c>
      <c r="DL54">
        <v>6</v>
      </c>
      <c r="DM54">
        <v>6</v>
      </c>
      <c r="DN54">
        <v>6</v>
      </c>
      <c r="DO54">
        <v>6</v>
      </c>
      <c r="DP54">
        <v>6</v>
      </c>
      <c r="DQ54">
        <v>6</v>
      </c>
      <c r="DR54">
        <v>6</v>
      </c>
      <c r="DS54">
        <v>6</v>
      </c>
      <c r="DT54">
        <v>6</v>
      </c>
      <c r="DU54">
        <v>6</v>
      </c>
      <c r="DV54">
        <v>6</v>
      </c>
      <c r="DW54">
        <v>6</v>
      </c>
      <c r="DX54">
        <v>6</v>
      </c>
      <c r="DY54">
        <v>6</v>
      </c>
      <c r="DZ54">
        <v>6</v>
      </c>
      <c r="EA54">
        <v>6</v>
      </c>
      <c r="EB54">
        <v>6</v>
      </c>
      <c r="EC54">
        <v>6</v>
      </c>
      <c r="ED54">
        <v>6</v>
      </c>
      <c r="EE54">
        <v>6</v>
      </c>
      <c r="EF54">
        <v>6</v>
      </c>
      <c r="EG54">
        <v>6</v>
      </c>
      <c r="EH54">
        <v>6</v>
      </c>
      <c r="EI54">
        <v>6</v>
      </c>
      <c r="EJ54">
        <v>6</v>
      </c>
      <c r="EK54">
        <v>6</v>
      </c>
      <c r="EL54">
        <v>6</v>
      </c>
      <c r="EM54">
        <v>6</v>
      </c>
      <c r="EN54">
        <v>6</v>
      </c>
      <c r="EO54">
        <v>6</v>
      </c>
      <c r="EP54">
        <v>6</v>
      </c>
      <c r="EQ54">
        <v>6</v>
      </c>
      <c r="ER54">
        <v>6</v>
      </c>
      <c r="ES54">
        <v>6</v>
      </c>
      <c r="ET54">
        <v>6</v>
      </c>
      <c r="EU54">
        <v>6</v>
      </c>
      <c r="EV54">
        <v>6</v>
      </c>
      <c r="EW54">
        <v>6</v>
      </c>
      <c r="EX54">
        <v>6</v>
      </c>
      <c r="EY54">
        <v>6</v>
      </c>
      <c r="EZ54">
        <v>6</v>
      </c>
      <c r="FA54">
        <v>6</v>
      </c>
      <c r="FB54">
        <v>6</v>
      </c>
      <c r="FC54">
        <v>6</v>
      </c>
      <c r="FD54">
        <v>6</v>
      </c>
      <c r="FE54">
        <v>6</v>
      </c>
      <c r="FF54">
        <v>6</v>
      </c>
      <c r="FG54">
        <v>6</v>
      </c>
      <c r="FH54">
        <v>6</v>
      </c>
    </row>
    <row r="55" spans="1:164" x14ac:dyDescent="0.35">
      <c r="A55" t="s">
        <v>161</v>
      </c>
      <c r="B55" t="s">
        <v>142</v>
      </c>
      <c r="C55">
        <v>26.078900000000001</v>
      </c>
      <c r="D55">
        <v>117.98739999999999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1</v>
      </c>
      <c r="AI55">
        <v>1</v>
      </c>
      <c r="AJ55">
        <v>1</v>
      </c>
      <c r="AK55">
        <v>1</v>
      </c>
      <c r="AL55">
        <v>1</v>
      </c>
      <c r="AM55">
        <v>1</v>
      </c>
      <c r="AN55">
        <v>1</v>
      </c>
      <c r="AO55">
        <v>1</v>
      </c>
      <c r="AP55">
        <v>1</v>
      </c>
      <c r="AQ55">
        <v>1</v>
      </c>
      <c r="AR55">
        <v>1</v>
      </c>
      <c r="AS55">
        <v>1</v>
      </c>
      <c r="AT55">
        <v>1</v>
      </c>
      <c r="AU55">
        <v>1</v>
      </c>
      <c r="AV55">
        <v>1</v>
      </c>
      <c r="AW55">
        <v>1</v>
      </c>
      <c r="AX55">
        <v>1</v>
      </c>
      <c r="AY55">
        <v>1</v>
      </c>
      <c r="AZ55">
        <v>1</v>
      </c>
      <c r="BA55">
        <v>1</v>
      </c>
      <c r="BB55">
        <v>1</v>
      </c>
      <c r="BC55">
        <v>1</v>
      </c>
      <c r="BD55">
        <v>1</v>
      </c>
      <c r="BE55">
        <v>1</v>
      </c>
      <c r="BF55">
        <v>1</v>
      </c>
      <c r="BG55">
        <v>1</v>
      </c>
      <c r="BH55">
        <v>1</v>
      </c>
      <c r="BI55">
        <v>1</v>
      </c>
      <c r="BJ55">
        <v>1</v>
      </c>
      <c r="BK55">
        <v>1</v>
      </c>
      <c r="BL55">
        <v>1</v>
      </c>
      <c r="BM55">
        <v>1</v>
      </c>
      <c r="BN55">
        <v>1</v>
      </c>
      <c r="BO55">
        <v>1</v>
      </c>
      <c r="BP55">
        <v>1</v>
      </c>
      <c r="BQ55">
        <v>1</v>
      </c>
      <c r="BR55">
        <v>1</v>
      </c>
      <c r="BS55">
        <v>1</v>
      </c>
      <c r="BT55">
        <v>1</v>
      </c>
      <c r="BU55">
        <v>1</v>
      </c>
      <c r="BV55">
        <v>1</v>
      </c>
      <c r="BW55">
        <v>1</v>
      </c>
      <c r="BX55">
        <v>1</v>
      </c>
      <c r="BY55">
        <v>1</v>
      </c>
      <c r="BZ55">
        <v>1</v>
      </c>
      <c r="CA55">
        <v>1</v>
      </c>
      <c r="CB55">
        <v>1</v>
      </c>
      <c r="CC55">
        <v>1</v>
      </c>
      <c r="CD55">
        <v>1</v>
      </c>
      <c r="CE55">
        <v>1</v>
      </c>
      <c r="CF55">
        <v>1</v>
      </c>
      <c r="CG55">
        <v>1</v>
      </c>
      <c r="CH55">
        <v>1</v>
      </c>
      <c r="CI55">
        <v>1</v>
      </c>
      <c r="CJ55">
        <v>1</v>
      </c>
      <c r="CK55">
        <v>1</v>
      </c>
      <c r="CL55">
        <v>1</v>
      </c>
      <c r="CM55">
        <v>1</v>
      </c>
      <c r="CN55">
        <v>1</v>
      </c>
      <c r="CO55">
        <v>1</v>
      </c>
      <c r="CP55">
        <v>1</v>
      </c>
      <c r="CQ55">
        <v>1</v>
      </c>
      <c r="CR55">
        <v>1</v>
      </c>
      <c r="CS55">
        <v>1</v>
      </c>
      <c r="CT55">
        <v>1</v>
      </c>
      <c r="CU55">
        <v>1</v>
      </c>
      <c r="CV55">
        <v>1</v>
      </c>
      <c r="CW55">
        <v>1</v>
      </c>
      <c r="CX55">
        <v>1</v>
      </c>
      <c r="CY55">
        <v>1</v>
      </c>
      <c r="CZ55">
        <v>1</v>
      </c>
      <c r="DA55">
        <v>1</v>
      </c>
      <c r="DB55">
        <v>1</v>
      </c>
      <c r="DC55">
        <v>1</v>
      </c>
      <c r="DD55">
        <v>1</v>
      </c>
      <c r="DE55">
        <v>1</v>
      </c>
      <c r="DF55">
        <v>1</v>
      </c>
      <c r="DG55">
        <v>1</v>
      </c>
      <c r="DH55">
        <v>1</v>
      </c>
      <c r="DI55">
        <v>1</v>
      </c>
      <c r="DJ55">
        <v>1</v>
      </c>
      <c r="DK55">
        <v>1</v>
      </c>
      <c r="DL55">
        <v>1</v>
      </c>
      <c r="DM55">
        <v>1</v>
      </c>
      <c r="DN55">
        <v>1</v>
      </c>
      <c r="DO55">
        <v>1</v>
      </c>
      <c r="DP55">
        <v>1</v>
      </c>
      <c r="DQ55">
        <v>1</v>
      </c>
      <c r="DR55">
        <v>1</v>
      </c>
      <c r="DS55">
        <v>1</v>
      </c>
      <c r="DT55">
        <v>1</v>
      </c>
      <c r="DU55">
        <v>1</v>
      </c>
      <c r="DV55">
        <v>1</v>
      </c>
      <c r="DW55">
        <v>1</v>
      </c>
      <c r="DX55">
        <v>1</v>
      </c>
      <c r="DY55">
        <v>1</v>
      </c>
      <c r="DZ55">
        <v>1</v>
      </c>
      <c r="EA55">
        <v>1</v>
      </c>
      <c r="EB55">
        <v>1</v>
      </c>
      <c r="EC55">
        <v>1</v>
      </c>
      <c r="ED55">
        <v>1</v>
      </c>
      <c r="EE55">
        <v>1</v>
      </c>
      <c r="EF55">
        <v>1</v>
      </c>
      <c r="EG55">
        <v>1</v>
      </c>
      <c r="EH55">
        <v>1</v>
      </c>
      <c r="EI55">
        <v>1</v>
      </c>
      <c r="EJ55">
        <v>1</v>
      </c>
      <c r="EK55">
        <v>1</v>
      </c>
      <c r="EL55">
        <v>1</v>
      </c>
      <c r="EM55">
        <v>1</v>
      </c>
      <c r="EN55">
        <v>1</v>
      </c>
      <c r="EO55">
        <v>1</v>
      </c>
      <c r="EP55">
        <v>1</v>
      </c>
      <c r="EQ55">
        <v>1</v>
      </c>
      <c r="ER55">
        <v>1</v>
      </c>
      <c r="ES55">
        <v>1</v>
      </c>
      <c r="ET55">
        <v>1</v>
      </c>
      <c r="EU55">
        <v>1</v>
      </c>
      <c r="EV55">
        <v>1</v>
      </c>
      <c r="EW55">
        <v>1</v>
      </c>
      <c r="EX55">
        <v>1</v>
      </c>
      <c r="EY55">
        <v>1</v>
      </c>
      <c r="EZ55">
        <v>1</v>
      </c>
      <c r="FA55">
        <v>1</v>
      </c>
      <c r="FB55">
        <v>1</v>
      </c>
      <c r="FC55">
        <v>1</v>
      </c>
      <c r="FD55">
        <v>1</v>
      </c>
      <c r="FE55">
        <v>1</v>
      </c>
      <c r="FF55">
        <v>1</v>
      </c>
      <c r="FG55">
        <v>1</v>
      </c>
      <c r="FH55">
        <v>1</v>
      </c>
    </row>
    <row r="56" spans="1:164" x14ac:dyDescent="0.35">
      <c r="A56" t="s">
        <v>169</v>
      </c>
      <c r="B56" t="s">
        <v>142</v>
      </c>
      <c r="C56">
        <v>37.809899999999999</v>
      </c>
      <c r="D56">
        <v>101.0583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1</v>
      </c>
      <c r="W56">
        <v>2</v>
      </c>
      <c r="X56">
        <v>2</v>
      </c>
      <c r="Y56">
        <v>2</v>
      </c>
      <c r="Z56">
        <v>2</v>
      </c>
      <c r="AA56">
        <v>2</v>
      </c>
      <c r="AB56">
        <v>2</v>
      </c>
      <c r="AC56">
        <v>2</v>
      </c>
      <c r="AD56">
        <v>2</v>
      </c>
      <c r="AE56">
        <v>2</v>
      </c>
      <c r="AF56">
        <v>2</v>
      </c>
      <c r="AG56">
        <v>2</v>
      </c>
      <c r="AH56">
        <v>2</v>
      </c>
      <c r="AI56">
        <v>2</v>
      </c>
      <c r="AJ56">
        <v>2</v>
      </c>
      <c r="AK56">
        <v>2</v>
      </c>
      <c r="AL56">
        <v>2</v>
      </c>
      <c r="AM56">
        <v>2</v>
      </c>
      <c r="AN56">
        <v>2</v>
      </c>
      <c r="AO56">
        <v>2</v>
      </c>
      <c r="AP56">
        <v>2</v>
      </c>
      <c r="AQ56">
        <v>2</v>
      </c>
      <c r="AR56">
        <v>2</v>
      </c>
      <c r="AS56">
        <v>2</v>
      </c>
      <c r="AT56">
        <v>2</v>
      </c>
      <c r="AU56">
        <v>2</v>
      </c>
      <c r="AV56">
        <v>2</v>
      </c>
      <c r="AW56">
        <v>2</v>
      </c>
      <c r="AX56">
        <v>2</v>
      </c>
      <c r="AY56">
        <v>2</v>
      </c>
      <c r="AZ56">
        <v>2</v>
      </c>
      <c r="BA56">
        <v>2</v>
      </c>
      <c r="BB56">
        <v>2</v>
      </c>
      <c r="BC56">
        <v>2</v>
      </c>
      <c r="BD56">
        <v>2</v>
      </c>
      <c r="BE56">
        <v>2</v>
      </c>
      <c r="BF56">
        <v>2</v>
      </c>
      <c r="BG56">
        <v>2</v>
      </c>
      <c r="BH56">
        <v>2</v>
      </c>
      <c r="BI56">
        <v>2</v>
      </c>
      <c r="BJ56">
        <v>2</v>
      </c>
      <c r="BK56">
        <v>2</v>
      </c>
      <c r="BL56">
        <v>2</v>
      </c>
      <c r="BM56">
        <v>2</v>
      </c>
      <c r="BN56">
        <v>2</v>
      </c>
      <c r="BO56">
        <v>2</v>
      </c>
      <c r="BP56">
        <v>2</v>
      </c>
      <c r="BQ56">
        <v>2</v>
      </c>
      <c r="BR56">
        <v>2</v>
      </c>
      <c r="BS56">
        <v>2</v>
      </c>
      <c r="BT56">
        <v>2</v>
      </c>
      <c r="BU56">
        <v>2</v>
      </c>
      <c r="BV56">
        <v>2</v>
      </c>
      <c r="BW56">
        <v>2</v>
      </c>
      <c r="BX56">
        <v>2</v>
      </c>
      <c r="BY56">
        <v>2</v>
      </c>
      <c r="BZ56">
        <v>2</v>
      </c>
      <c r="CA56">
        <v>2</v>
      </c>
      <c r="CB56">
        <v>2</v>
      </c>
      <c r="CC56">
        <v>2</v>
      </c>
      <c r="CD56">
        <v>2</v>
      </c>
      <c r="CE56">
        <v>2</v>
      </c>
      <c r="CF56">
        <v>2</v>
      </c>
      <c r="CG56">
        <v>2</v>
      </c>
      <c r="CH56">
        <v>2</v>
      </c>
      <c r="CI56">
        <v>2</v>
      </c>
      <c r="CJ56">
        <v>2</v>
      </c>
      <c r="CK56">
        <v>2</v>
      </c>
      <c r="CL56">
        <v>2</v>
      </c>
      <c r="CM56">
        <v>2</v>
      </c>
      <c r="CN56">
        <v>2</v>
      </c>
      <c r="CO56">
        <v>2</v>
      </c>
      <c r="CP56">
        <v>2</v>
      </c>
      <c r="CQ56">
        <v>2</v>
      </c>
      <c r="CR56">
        <v>2</v>
      </c>
      <c r="CS56">
        <v>2</v>
      </c>
      <c r="CT56">
        <v>2</v>
      </c>
      <c r="CU56">
        <v>2</v>
      </c>
      <c r="CV56">
        <v>2</v>
      </c>
      <c r="CW56">
        <v>2</v>
      </c>
      <c r="CX56">
        <v>2</v>
      </c>
      <c r="CY56">
        <v>2</v>
      </c>
      <c r="CZ56">
        <v>2</v>
      </c>
      <c r="DA56">
        <v>2</v>
      </c>
      <c r="DB56">
        <v>2</v>
      </c>
      <c r="DC56">
        <v>2</v>
      </c>
      <c r="DD56">
        <v>2</v>
      </c>
      <c r="DE56">
        <v>2</v>
      </c>
      <c r="DF56">
        <v>2</v>
      </c>
      <c r="DG56">
        <v>2</v>
      </c>
      <c r="DH56">
        <v>2</v>
      </c>
      <c r="DI56">
        <v>2</v>
      </c>
      <c r="DJ56">
        <v>2</v>
      </c>
      <c r="DK56">
        <v>2</v>
      </c>
      <c r="DL56">
        <v>2</v>
      </c>
      <c r="DM56">
        <v>2</v>
      </c>
      <c r="DN56">
        <v>2</v>
      </c>
      <c r="DO56">
        <v>2</v>
      </c>
      <c r="DP56">
        <v>2</v>
      </c>
      <c r="DQ56">
        <v>2</v>
      </c>
      <c r="DR56">
        <v>2</v>
      </c>
      <c r="DS56">
        <v>2</v>
      </c>
      <c r="DT56">
        <v>2</v>
      </c>
      <c r="DU56">
        <v>2</v>
      </c>
      <c r="DV56">
        <v>2</v>
      </c>
      <c r="DW56">
        <v>2</v>
      </c>
      <c r="DX56">
        <v>2</v>
      </c>
      <c r="DY56">
        <v>2</v>
      </c>
      <c r="DZ56">
        <v>2</v>
      </c>
      <c r="EA56">
        <v>2</v>
      </c>
      <c r="EB56">
        <v>2</v>
      </c>
      <c r="EC56">
        <v>2</v>
      </c>
      <c r="ED56">
        <v>2</v>
      </c>
      <c r="EE56">
        <v>2</v>
      </c>
      <c r="EF56">
        <v>2</v>
      </c>
      <c r="EG56">
        <v>2</v>
      </c>
      <c r="EH56">
        <v>2</v>
      </c>
      <c r="EI56">
        <v>2</v>
      </c>
      <c r="EJ56">
        <v>2</v>
      </c>
      <c r="EK56">
        <v>2</v>
      </c>
      <c r="EL56">
        <v>2</v>
      </c>
      <c r="EM56">
        <v>2</v>
      </c>
      <c r="EN56">
        <v>2</v>
      </c>
      <c r="EO56">
        <v>2</v>
      </c>
      <c r="EP56">
        <v>2</v>
      </c>
      <c r="EQ56">
        <v>2</v>
      </c>
      <c r="ER56">
        <v>2</v>
      </c>
      <c r="ES56">
        <v>2</v>
      </c>
      <c r="ET56">
        <v>2</v>
      </c>
      <c r="EU56">
        <v>2</v>
      </c>
      <c r="EV56">
        <v>2</v>
      </c>
      <c r="EW56">
        <v>2</v>
      </c>
      <c r="EX56">
        <v>2</v>
      </c>
      <c r="EY56">
        <v>2</v>
      </c>
      <c r="EZ56">
        <v>2</v>
      </c>
      <c r="FA56">
        <v>2</v>
      </c>
      <c r="FB56">
        <v>2</v>
      </c>
      <c r="FC56">
        <v>2</v>
      </c>
      <c r="FD56">
        <v>2</v>
      </c>
      <c r="FE56">
        <v>2</v>
      </c>
      <c r="FF56">
        <v>2</v>
      </c>
      <c r="FG56">
        <v>2</v>
      </c>
      <c r="FH56">
        <v>2</v>
      </c>
    </row>
    <row r="57" spans="1:164" x14ac:dyDescent="0.35">
      <c r="A57" t="s">
        <v>146</v>
      </c>
      <c r="B57" t="s">
        <v>142</v>
      </c>
      <c r="C57">
        <v>23.341699999999999</v>
      </c>
      <c r="D57">
        <v>113.42440000000001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  <c r="AA57">
        <v>2</v>
      </c>
      <c r="AB57">
        <v>2</v>
      </c>
      <c r="AC57">
        <v>2</v>
      </c>
      <c r="AD57">
        <v>2</v>
      </c>
      <c r="AE57">
        <v>4</v>
      </c>
      <c r="AF57">
        <v>4</v>
      </c>
      <c r="AG57">
        <v>5</v>
      </c>
      <c r="AH57">
        <v>5</v>
      </c>
      <c r="AI57">
        <v>5</v>
      </c>
      <c r="AJ57">
        <v>5</v>
      </c>
      <c r="AK57">
        <v>6</v>
      </c>
      <c r="AL57">
        <v>6</v>
      </c>
      <c r="AM57">
        <v>7</v>
      </c>
      <c r="AN57">
        <v>7</v>
      </c>
      <c r="AO57">
        <v>7</v>
      </c>
      <c r="AP57">
        <v>7</v>
      </c>
      <c r="AQ57">
        <v>7</v>
      </c>
      <c r="AR57">
        <v>7</v>
      </c>
      <c r="AS57">
        <v>7</v>
      </c>
      <c r="AT57">
        <v>7</v>
      </c>
      <c r="AU57">
        <v>7</v>
      </c>
      <c r="AV57">
        <v>7</v>
      </c>
      <c r="AW57">
        <v>7</v>
      </c>
      <c r="AX57">
        <v>7</v>
      </c>
      <c r="AY57">
        <v>7</v>
      </c>
      <c r="AZ57">
        <v>8</v>
      </c>
      <c r="BA57">
        <v>8</v>
      </c>
      <c r="BB57">
        <v>8</v>
      </c>
      <c r="BC57">
        <v>8</v>
      </c>
      <c r="BD57">
        <v>8</v>
      </c>
      <c r="BE57">
        <v>8</v>
      </c>
      <c r="BF57">
        <v>8</v>
      </c>
      <c r="BG57">
        <v>8</v>
      </c>
      <c r="BH57">
        <v>8</v>
      </c>
      <c r="BI57">
        <v>8</v>
      </c>
      <c r="BJ57">
        <v>8</v>
      </c>
      <c r="BK57">
        <v>8</v>
      </c>
      <c r="BL57">
        <v>8</v>
      </c>
      <c r="BM57">
        <v>8</v>
      </c>
      <c r="BN57">
        <v>8</v>
      </c>
      <c r="BO57">
        <v>8</v>
      </c>
      <c r="BP57">
        <v>8</v>
      </c>
      <c r="BQ57">
        <v>8</v>
      </c>
      <c r="BR57">
        <v>8</v>
      </c>
      <c r="BS57">
        <v>8</v>
      </c>
      <c r="BT57">
        <v>8</v>
      </c>
      <c r="BU57">
        <v>8</v>
      </c>
      <c r="BV57">
        <v>8</v>
      </c>
      <c r="BW57">
        <v>8</v>
      </c>
      <c r="BX57">
        <v>8</v>
      </c>
      <c r="BY57">
        <v>8</v>
      </c>
      <c r="BZ57">
        <v>8</v>
      </c>
      <c r="CA57">
        <v>8</v>
      </c>
      <c r="CB57">
        <v>8</v>
      </c>
      <c r="CC57">
        <v>8</v>
      </c>
      <c r="CD57">
        <v>8</v>
      </c>
      <c r="CE57">
        <v>8</v>
      </c>
      <c r="CF57">
        <v>8</v>
      </c>
      <c r="CG57">
        <v>8</v>
      </c>
      <c r="CH57">
        <v>8</v>
      </c>
      <c r="CI57">
        <v>8</v>
      </c>
      <c r="CJ57">
        <v>8</v>
      </c>
      <c r="CK57">
        <v>8</v>
      </c>
      <c r="CL57">
        <v>8</v>
      </c>
      <c r="CM57">
        <v>8</v>
      </c>
      <c r="CN57">
        <v>8</v>
      </c>
      <c r="CO57">
        <v>8</v>
      </c>
      <c r="CP57">
        <v>8</v>
      </c>
      <c r="CQ57">
        <v>8</v>
      </c>
      <c r="CR57">
        <v>8</v>
      </c>
      <c r="CS57">
        <v>8</v>
      </c>
      <c r="CT57">
        <v>8</v>
      </c>
      <c r="CU57">
        <v>8</v>
      </c>
      <c r="CV57">
        <v>8</v>
      </c>
      <c r="CW57">
        <v>8</v>
      </c>
      <c r="CX57">
        <v>8</v>
      </c>
      <c r="CY57">
        <v>8</v>
      </c>
      <c r="CZ57">
        <v>8</v>
      </c>
      <c r="DA57">
        <v>8</v>
      </c>
      <c r="DB57">
        <v>8</v>
      </c>
      <c r="DC57">
        <v>8</v>
      </c>
      <c r="DD57">
        <v>8</v>
      </c>
      <c r="DE57">
        <v>8</v>
      </c>
      <c r="DF57">
        <v>8</v>
      </c>
      <c r="DG57">
        <v>8</v>
      </c>
      <c r="DH57">
        <v>8</v>
      </c>
      <c r="DI57">
        <v>8</v>
      </c>
      <c r="DJ57">
        <v>8</v>
      </c>
      <c r="DK57">
        <v>8</v>
      </c>
      <c r="DL57">
        <v>8</v>
      </c>
      <c r="DM57">
        <v>8</v>
      </c>
      <c r="DN57">
        <v>8</v>
      </c>
      <c r="DO57">
        <v>8</v>
      </c>
      <c r="DP57">
        <v>8</v>
      </c>
      <c r="DQ57">
        <v>8</v>
      </c>
      <c r="DR57">
        <v>8</v>
      </c>
      <c r="DS57">
        <v>8</v>
      </c>
      <c r="DT57">
        <v>8</v>
      </c>
      <c r="DU57">
        <v>8</v>
      </c>
      <c r="DV57">
        <v>8</v>
      </c>
      <c r="DW57">
        <v>8</v>
      </c>
      <c r="DX57">
        <v>8</v>
      </c>
      <c r="DY57">
        <v>8</v>
      </c>
      <c r="DZ57">
        <v>8</v>
      </c>
      <c r="EA57">
        <v>8</v>
      </c>
      <c r="EB57">
        <v>8</v>
      </c>
      <c r="EC57">
        <v>8</v>
      </c>
      <c r="ED57">
        <v>8</v>
      </c>
      <c r="EE57">
        <v>8</v>
      </c>
      <c r="EF57">
        <v>8</v>
      </c>
      <c r="EG57">
        <v>8</v>
      </c>
      <c r="EH57">
        <v>8</v>
      </c>
      <c r="EI57">
        <v>8</v>
      </c>
      <c r="EJ57">
        <v>8</v>
      </c>
      <c r="EK57">
        <v>8</v>
      </c>
      <c r="EL57">
        <v>8</v>
      </c>
      <c r="EM57">
        <v>8</v>
      </c>
      <c r="EN57">
        <v>8</v>
      </c>
      <c r="EO57">
        <v>8</v>
      </c>
      <c r="EP57">
        <v>8</v>
      </c>
      <c r="EQ57">
        <v>8</v>
      </c>
      <c r="ER57">
        <v>8</v>
      </c>
      <c r="ES57">
        <v>8</v>
      </c>
      <c r="ET57">
        <v>8</v>
      </c>
      <c r="EU57">
        <v>8</v>
      </c>
      <c r="EV57">
        <v>8</v>
      </c>
      <c r="EW57">
        <v>8</v>
      </c>
      <c r="EX57">
        <v>8</v>
      </c>
      <c r="EY57">
        <v>8</v>
      </c>
      <c r="EZ57">
        <v>8</v>
      </c>
      <c r="FA57">
        <v>8</v>
      </c>
      <c r="FB57">
        <v>8</v>
      </c>
      <c r="FC57">
        <v>8</v>
      </c>
      <c r="FD57">
        <v>8</v>
      </c>
      <c r="FE57">
        <v>8</v>
      </c>
      <c r="FF57">
        <v>8</v>
      </c>
      <c r="FG57">
        <v>8</v>
      </c>
      <c r="FH57">
        <v>8</v>
      </c>
    </row>
    <row r="58" spans="1:164" x14ac:dyDescent="0.35">
      <c r="A58" t="s">
        <v>162</v>
      </c>
      <c r="B58" t="s">
        <v>142</v>
      </c>
      <c r="C58">
        <v>23.829799999999999</v>
      </c>
      <c r="D58">
        <v>108.7881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1</v>
      </c>
      <c r="X58">
        <v>1</v>
      </c>
      <c r="Y58">
        <v>1</v>
      </c>
      <c r="Z58">
        <v>1</v>
      </c>
      <c r="AA58">
        <v>2</v>
      </c>
      <c r="AB58">
        <v>2</v>
      </c>
      <c r="AC58">
        <v>2</v>
      </c>
      <c r="AD58">
        <v>2</v>
      </c>
      <c r="AE58">
        <v>2</v>
      </c>
      <c r="AF58">
        <v>2</v>
      </c>
      <c r="AG58">
        <v>2</v>
      </c>
      <c r="AH58">
        <v>2</v>
      </c>
      <c r="AI58">
        <v>2</v>
      </c>
      <c r="AJ58">
        <v>2</v>
      </c>
      <c r="AK58">
        <v>2</v>
      </c>
      <c r="AL58">
        <v>2</v>
      </c>
      <c r="AM58">
        <v>2</v>
      </c>
      <c r="AN58">
        <v>2</v>
      </c>
      <c r="AO58">
        <v>2</v>
      </c>
      <c r="AP58">
        <v>2</v>
      </c>
      <c r="AQ58">
        <v>2</v>
      </c>
      <c r="AR58">
        <v>2</v>
      </c>
      <c r="AS58">
        <v>2</v>
      </c>
      <c r="AT58">
        <v>2</v>
      </c>
      <c r="AU58">
        <v>2</v>
      </c>
      <c r="AV58">
        <v>2</v>
      </c>
      <c r="AW58">
        <v>2</v>
      </c>
      <c r="AX58">
        <v>2</v>
      </c>
      <c r="AY58">
        <v>2</v>
      </c>
      <c r="AZ58">
        <v>2</v>
      </c>
      <c r="BA58">
        <v>2</v>
      </c>
      <c r="BB58">
        <v>2</v>
      </c>
      <c r="BC58">
        <v>2</v>
      </c>
      <c r="BD58">
        <v>2</v>
      </c>
      <c r="BE58">
        <v>2</v>
      </c>
      <c r="BF58">
        <v>2</v>
      </c>
      <c r="BG58">
        <v>2</v>
      </c>
      <c r="BH58">
        <v>2</v>
      </c>
      <c r="BI58">
        <v>2</v>
      </c>
      <c r="BJ58">
        <v>2</v>
      </c>
      <c r="BK58">
        <v>2</v>
      </c>
      <c r="BL58">
        <v>2</v>
      </c>
      <c r="BM58">
        <v>2</v>
      </c>
      <c r="BN58">
        <v>2</v>
      </c>
      <c r="BO58">
        <v>2</v>
      </c>
      <c r="BP58">
        <v>2</v>
      </c>
      <c r="BQ58">
        <v>2</v>
      </c>
      <c r="BR58">
        <v>2</v>
      </c>
      <c r="BS58">
        <v>2</v>
      </c>
      <c r="BT58">
        <v>2</v>
      </c>
      <c r="BU58">
        <v>2</v>
      </c>
      <c r="BV58">
        <v>2</v>
      </c>
      <c r="BW58">
        <v>2</v>
      </c>
      <c r="BX58">
        <v>2</v>
      </c>
      <c r="BY58">
        <v>2</v>
      </c>
      <c r="BZ58">
        <v>2</v>
      </c>
      <c r="CA58">
        <v>2</v>
      </c>
      <c r="CB58">
        <v>2</v>
      </c>
      <c r="CC58">
        <v>2</v>
      </c>
      <c r="CD58">
        <v>2</v>
      </c>
      <c r="CE58">
        <v>2</v>
      </c>
      <c r="CF58">
        <v>2</v>
      </c>
      <c r="CG58">
        <v>2</v>
      </c>
      <c r="CH58">
        <v>2</v>
      </c>
      <c r="CI58">
        <v>2</v>
      </c>
      <c r="CJ58">
        <v>2</v>
      </c>
      <c r="CK58">
        <v>2</v>
      </c>
      <c r="CL58">
        <v>2</v>
      </c>
      <c r="CM58">
        <v>2</v>
      </c>
      <c r="CN58">
        <v>2</v>
      </c>
      <c r="CO58">
        <v>2</v>
      </c>
      <c r="CP58">
        <v>2</v>
      </c>
      <c r="CQ58">
        <v>2</v>
      </c>
      <c r="CR58">
        <v>2</v>
      </c>
      <c r="CS58">
        <v>2</v>
      </c>
      <c r="CT58">
        <v>2</v>
      </c>
      <c r="CU58">
        <v>2</v>
      </c>
      <c r="CV58">
        <v>2</v>
      </c>
      <c r="CW58">
        <v>2</v>
      </c>
      <c r="CX58">
        <v>2</v>
      </c>
      <c r="CY58">
        <v>2</v>
      </c>
      <c r="CZ58">
        <v>2</v>
      </c>
      <c r="DA58">
        <v>2</v>
      </c>
      <c r="DB58">
        <v>2</v>
      </c>
      <c r="DC58">
        <v>2</v>
      </c>
      <c r="DD58">
        <v>2</v>
      </c>
      <c r="DE58">
        <v>2</v>
      </c>
      <c r="DF58">
        <v>2</v>
      </c>
      <c r="DG58">
        <v>2</v>
      </c>
      <c r="DH58">
        <v>2</v>
      </c>
      <c r="DI58">
        <v>2</v>
      </c>
      <c r="DJ58">
        <v>2</v>
      </c>
      <c r="DK58">
        <v>2</v>
      </c>
      <c r="DL58">
        <v>2</v>
      </c>
      <c r="DM58">
        <v>2</v>
      </c>
      <c r="DN58">
        <v>2</v>
      </c>
      <c r="DO58">
        <v>2</v>
      </c>
      <c r="DP58">
        <v>2</v>
      </c>
      <c r="DQ58">
        <v>2</v>
      </c>
      <c r="DR58">
        <v>2</v>
      </c>
      <c r="DS58">
        <v>2</v>
      </c>
      <c r="DT58">
        <v>2</v>
      </c>
      <c r="DU58">
        <v>2</v>
      </c>
      <c r="DV58">
        <v>2</v>
      </c>
      <c r="DW58">
        <v>2</v>
      </c>
      <c r="DX58">
        <v>2</v>
      </c>
      <c r="DY58">
        <v>2</v>
      </c>
      <c r="DZ58">
        <v>2</v>
      </c>
      <c r="EA58">
        <v>2</v>
      </c>
      <c r="EB58">
        <v>2</v>
      </c>
      <c r="EC58">
        <v>2</v>
      </c>
      <c r="ED58">
        <v>2</v>
      </c>
      <c r="EE58">
        <v>2</v>
      </c>
      <c r="EF58">
        <v>2</v>
      </c>
      <c r="EG58">
        <v>2</v>
      </c>
      <c r="EH58">
        <v>2</v>
      </c>
      <c r="EI58">
        <v>2</v>
      </c>
      <c r="EJ58">
        <v>2</v>
      </c>
      <c r="EK58">
        <v>2</v>
      </c>
      <c r="EL58">
        <v>2</v>
      </c>
      <c r="EM58">
        <v>2</v>
      </c>
      <c r="EN58">
        <v>2</v>
      </c>
      <c r="EO58">
        <v>2</v>
      </c>
      <c r="EP58">
        <v>2</v>
      </c>
      <c r="EQ58">
        <v>2</v>
      </c>
      <c r="ER58">
        <v>2</v>
      </c>
      <c r="ES58">
        <v>2</v>
      </c>
      <c r="ET58">
        <v>2</v>
      </c>
      <c r="EU58">
        <v>2</v>
      </c>
      <c r="EV58">
        <v>2</v>
      </c>
      <c r="EW58">
        <v>2</v>
      </c>
      <c r="EX58">
        <v>2</v>
      </c>
      <c r="EY58">
        <v>2</v>
      </c>
      <c r="EZ58">
        <v>2</v>
      </c>
      <c r="FA58">
        <v>2</v>
      </c>
      <c r="FB58">
        <v>2</v>
      </c>
      <c r="FC58">
        <v>2</v>
      </c>
      <c r="FD58">
        <v>2</v>
      </c>
      <c r="FE58">
        <v>2</v>
      </c>
      <c r="FF58">
        <v>2</v>
      </c>
      <c r="FG58">
        <v>2</v>
      </c>
      <c r="FH58">
        <v>2</v>
      </c>
    </row>
    <row r="59" spans="1:164" x14ac:dyDescent="0.35">
      <c r="A59" t="s">
        <v>166</v>
      </c>
      <c r="B59" t="s">
        <v>142</v>
      </c>
      <c r="C59">
        <v>26.8154</v>
      </c>
      <c r="D59">
        <v>106.87479999999999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1</v>
      </c>
      <c r="T59">
        <v>1</v>
      </c>
      <c r="U59">
        <v>1</v>
      </c>
      <c r="V59">
        <v>1</v>
      </c>
      <c r="W59">
        <v>1</v>
      </c>
      <c r="X59">
        <v>1</v>
      </c>
      <c r="Y59">
        <v>1</v>
      </c>
      <c r="Z59">
        <v>1</v>
      </c>
      <c r="AA59">
        <v>1</v>
      </c>
      <c r="AB59">
        <v>1</v>
      </c>
      <c r="AC59">
        <v>1</v>
      </c>
      <c r="AD59">
        <v>1</v>
      </c>
      <c r="AE59">
        <v>1</v>
      </c>
      <c r="AF59">
        <v>2</v>
      </c>
      <c r="AG59">
        <v>2</v>
      </c>
      <c r="AH59">
        <v>2</v>
      </c>
      <c r="AI59">
        <v>2</v>
      </c>
      <c r="AJ59">
        <v>2</v>
      </c>
      <c r="AK59">
        <v>2</v>
      </c>
      <c r="AL59">
        <v>2</v>
      </c>
      <c r="AM59">
        <v>2</v>
      </c>
      <c r="AN59">
        <v>2</v>
      </c>
      <c r="AO59">
        <v>2</v>
      </c>
      <c r="AP59">
        <v>2</v>
      </c>
      <c r="AQ59">
        <v>2</v>
      </c>
      <c r="AR59">
        <v>2</v>
      </c>
      <c r="AS59">
        <v>2</v>
      </c>
      <c r="AT59">
        <v>2</v>
      </c>
      <c r="AU59">
        <v>2</v>
      </c>
      <c r="AV59">
        <v>2</v>
      </c>
      <c r="AW59">
        <v>2</v>
      </c>
      <c r="AX59">
        <v>2</v>
      </c>
      <c r="AY59">
        <v>2</v>
      </c>
      <c r="AZ59">
        <v>2</v>
      </c>
      <c r="BA59">
        <v>2</v>
      </c>
      <c r="BB59">
        <v>2</v>
      </c>
      <c r="BC59">
        <v>2</v>
      </c>
      <c r="BD59">
        <v>2</v>
      </c>
      <c r="BE59">
        <v>2</v>
      </c>
      <c r="BF59">
        <v>2</v>
      </c>
      <c r="BG59">
        <v>2</v>
      </c>
      <c r="BH59">
        <v>2</v>
      </c>
      <c r="BI59">
        <v>2</v>
      </c>
      <c r="BJ59">
        <v>2</v>
      </c>
      <c r="BK59">
        <v>2</v>
      </c>
      <c r="BL59">
        <v>2</v>
      </c>
      <c r="BM59">
        <v>2</v>
      </c>
      <c r="BN59">
        <v>2</v>
      </c>
      <c r="BO59">
        <v>2</v>
      </c>
      <c r="BP59">
        <v>2</v>
      </c>
      <c r="BQ59">
        <v>2</v>
      </c>
      <c r="BR59">
        <v>2</v>
      </c>
      <c r="BS59">
        <v>2</v>
      </c>
      <c r="BT59">
        <v>2</v>
      </c>
      <c r="BU59">
        <v>2</v>
      </c>
      <c r="BV59">
        <v>2</v>
      </c>
      <c r="BW59">
        <v>2</v>
      </c>
      <c r="BX59">
        <v>2</v>
      </c>
      <c r="BY59">
        <v>2</v>
      </c>
      <c r="BZ59">
        <v>2</v>
      </c>
      <c r="CA59">
        <v>2</v>
      </c>
      <c r="CB59">
        <v>2</v>
      </c>
      <c r="CC59">
        <v>2</v>
      </c>
      <c r="CD59">
        <v>2</v>
      </c>
      <c r="CE59">
        <v>2</v>
      </c>
      <c r="CF59">
        <v>2</v>
      </c>
      <c r="CG59">
        <v>2</v>
      </c>
      <c r="CH59">
        <v>2</v>
      </c>
      <c r="CI59">
        <v>2</v>
      </c>
      <c r="CJ59">
        <v>2</v>
      </c>
      <c r="CK59">
        <v>2</v>
      </c>
      <c r="CL59">
        <v>2</v>
      </c>
      <c r="CM59">
        <v>2</v>
      </c>
      <c r="CN59">
        <v>2</v>
      </c>
      <c r="CO59">
        <v>2</v>
      </c>
      <c r="CP59">
        <v>2</v>
      </c>
      <c r="CQ59">
        <v>2</v>
      </c>
      <c r="CR59">
        <v>2</v>
      </c>
      <c r="CS59">
        <v>2</v>
      </c>
      <c r="CT59">
        <v>2</v>
      </c>
      <c r="CU59">
        <v>2</v>
      </c>
      <c r="CV59">
        <v>2</v>
      </c>
      <c r="CW59">
        <v>2</v>
      </c>
      <c r="CX59">
        <v>2</v>
      </c>
      <c r="CY59">
        <v>2</v>
      </c>
      <c r="CZ59">
        <v>2</v>
      </c>
      <c r="DA59">
        <v>2</v>
      </c>
      <c r="DB59">
        <v>2</v>
      </c>
      <c r="DC59">
        <v>2</v>
      </c>
      <c r="DD59">
        <v>2</v>
      </c>
      <c r="DE59">
        <v>2</v>
      </c>
      <c r="DF59">
        <v>2</v>
      </c>
      <c r="DG59">
        <v>2</v>
      </c>
      <c r="DH59">
        <v>2</v>
      </c>
      <c r="DI59">
        <v>2</v>
      </c>
      <c r="DJ59">
        <v>2</v>
      </c>
      <c r="DK59">
        <v>2</v>
      </c>
      <c r="DL59">
        <v>2</v>
      </c>
      <c r="DM59">
        <v>2</v>
      </c>
      <c r="DN59">
        <v>2</v>
      </c>
      <c r="DO59">
        <v>2</v>
      </c>
      <c r="DP59">
        <v>2</v>
      </c>
      <c r="DQ59">
        <v>2</v>
      </c>
      <c r="DR59">
        <v>2</v>
      </c>
      <c r="DS59">
        <v>2</v>
      </c>
      <c r="DT59">
        <v>2</v>
      </c>
      <c r="DU59">
        <v>2</v>
      </c>
      <c r="DV59">
        <v>2</v>
      </c>
      <c r="DW59">
        <v>2</v>
      </c>
      <c r="DX59">
        <v>2</v>
      </c>
      <c r="DY59">
        <v>2</v>
      </c>
      <c r="DZ59">
        <v>2</v>
      </c>
      <c r="EA59">
        <v>2</v>
      </c>
      <c r="EB59">
        <v>2</v>
      </c>
      <c r="EC59">
        <v>2</v>
      </c>
      <c r="ED59">
        <v>2</v>
      </c>
      <c r="EE59">
        <v>2</v>
      </c>
      <c r="EF59">
        <v>2</v>
      </c>
      <c r="EG59">
        <v>2</v>
      </c>
      <c r="EH59">
        <v>2</v>
      </c>
      <c r="EI59">
        <v>2</v>
      </c>
      <c r="EJ59">
        <v>2</v>
      </c>
      <c r="EK59">
        <v>2</v>
      </c>
      <c r="EL59">
        <v>2</v>
      </c>
      <c r="EM59">
        <v>2</v>
      </c>
      <c r="EN59">
        <v>2</v>
      </c>
      <c r="EO59">
        <v>2</v>
      </c>
      <c r="EP59">
        <v>2</v>
      </c>
      <c r="EQ59">
        <v>2</v>
      </c>
      <c r="ER59">
        <v>2</v>
      </c>
      <c r="ES59">
        <v>2</v>
      </c>
      <c r="ET59">
        <v>2</v>
      </c>
      <c r="EU59">
        <v>2</v>
      </c>
      <c r="EV59">
        <v>2</v>
      </c>
      <c r="EW59">
        <v>2</v>
      </c>
      <c r="EX59">
        <v>2</v>
      </c>
      <c r="EY59">
        <v>2</v>
      </c>
      <c r="EZ59">
        <v>2</v>
      </c>
      <c r="FA59">
        <v>2</v>
      </c>
      <c r="FB59">
        <v>2</v>
      </c>
      <c r="FC59">
        <v>2</v>
      </c>
      <c r="FD59">
        <v>2</v>
      </c>
      <c r="FE59">
        <v>2</v>
      </c>
      <c r="FF59">
        <v>2</v>
      </c>
      <c r="FG59">
        <v>2</v>
      </c>
      <c r="FH59">
        <v>2</v>
      </c>
    </row>
    <row r="60" spans="1:164" x14ac:dyDescent="0.35">
      <c r="A60" t="s">
        <v>165</v>
      </c>
      <c r="B60" t="s">
        <v>142</v>
      </c>
      <c r="C60">
        <v>19.195900000000002</v>
      </c>
      <c r="D60">
        <v>109.7453</v>
      </c>
      <c r="E60">
        <v>0</v>
      </c>
      <c r="F60">
        <v>0</v>
      </c>
      <c r="G60">
        <v>0</v>
      </c>
      <c r="H60">
        <v>0</v>
      </c>
      <c r="I60">
        <v>0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2</v>
      </c>
      <c r="V60">
        <v>2</v>
      </c>
      <c r="W60">
        <v>3</v>
      </c>
      <c r="X60">
        <v>3</v>
      </c>
      <c r="Y60">
        <v>3</v>
      </c>
      <c r="Z60">
        <v>4</v>
      </c>
      <c r="AA60">
        <v>4</v>
      </c>
      <c r="AB60">
        <v>4</v>
      </c>
      <c r="AC60">
        <v>4</v>
      </c>
      <c r="AD60">
        <v>4</v>
      </c>
      <c r="AE60">
        <v>4</v>
      </c>
      <c r="AF60">
        <v>4</v>
      </c>
      <c r="AG60">
        <v>4</v>
      </c>
      <c r="AH60">
        <v>4</v>
      </c>
      <c r="AI60">
        <v>4</v>
      </c>
      <c r="AJ60">
        <v>4</v>
      </c>
      <c r="AK60">
        <v>5</v>
      </c>
      <c r="AL60">
        <v>5</v>
      </c>
      <c r="AM60">
        <v>5</v>
      </c>
      <c r="AN60">
        <v>5</v>
      </c>
      <c r="AO60">
        <v>5</v>
      </c>
      <c r="AP60">
        <v>5</v>
      </c>
      <c r="AQ60">
        <v>5</v>
      </c>
      <c r="AR60">
        <v>5</v>
      </c>
      <c r="AS60">
        <v>5</v>
      </c>
      <c r="AT60">
        <v>5</v>
      </c>
      <c r="AU60">
        <v>5</v>
      </c>
      <c r="AV60">
        <v>6</v>
      </c>
      <c r="AW60">
        <v>6</v>
      </c>
      <c r="AX60">
        <v>6</v>
      </c>
      <c r="AY60">
        <v>6</v>
      </c>
      <c r="AZ60">
        <v>6</v>
      </c>
      <c r="BA60">
        <v>6</v>
      </c>
      <c r="BB60">
        <v>6</v>
      </c>
      <c r="BC60">
        <v>6</v>
      </c>
      <c r="BD60">
        <v>6</v>
      </c>
      <c r="BE60">
        <v>6</v>
      </c>
      <c r="BF60">
        <v>6</v>
      </c>
      <c r="BG60">
        <v>6</v>
      </c>
      <c r="BH60">
        <v>6</v>
      </c>
      <c r="BI60">
        <v>6</v>
      </c>
      <c r="BJ60">
        <v>6</v>
      </c>
      <c r="BK60">
        <v>6</v>
      </c>
      <c r="BL60">
        <v>6</v>
      </c>
      <c r="BM60">
        <v>6</v>
      </c>
      <c r="BN60">
        <v>6</v>
      </c>
      <c r="BO60">
        <v>6</v>
      </c>
      <c r="BP60">
        <v>6</v>
      </c>
      <c r="BQ60">
        <v>6</v>
      </c>
      <c r="BR60">
        <v>6</v>
      </c>
      <c r="BS60">
        <v>6</v>
      </c>
      <c r="BT60">
        <v>6</v>
      </c>
      <c r="BU60">
        <v>6</v>
      </c>
      <c r="BV60">
        <v>6</v>
      </c>
      <c r="BW60">
        <v>6</v>
      </c>
      <c r="BX60">
        <v>6</v>
      </c>
      <c r="BY60">
        <v>6</v>
      </c>
      <c r="BZ60">
        <v>6</v>
      </c>
      <c r="CA60">
        <v>6</v>
      </c>
      <c r="CB60">
        <v>6</v>
      </c>
      <c r="CC60">
        <v>6</v>
      </c>
      <c r="CD60">
        <v>6</v>
      </c>
      <c r="CE60">
        <v>6</v>
      </c>
      <c r="CF60">
        <v>6</v>
      </c>
      <c r="CG60">
        <v>6</v>
      </c>
      <c r="CH60">
        <v>6</v>
      </c>
      <c r="CI60">
        <v>6</v>
      </c>
      <c r="CJ60">
        <v>6</v>
      </c>
      <c r="CK60">
        <v>6</v>
      </c>
      <c r="CL60">
        <v>6</v>
      </c>
      <c r="CM60">
        <v>6</v>
      </c>
      <c r="CN60">
        <v>6</v>
      </c>
      <c r="CO60">
        <v>6</v>
      </c>
      <c r="CP60">
        <v>6</v>
      </c>
      <c r="CQ60">
        <v>6</v>
      </c>
      <c r="CR60">
        <v>6</v>
      </c>
      <c r="CS60">
        <v>6</v>
      </c>
      <c r="CT60">
        <v>6</v>
      </c>
      <c r="CU60">
        <v>6</v>
      </c>
      <c r="CV60">
        <v>6</v>
      </c>
      <c r="CW60">
        <v>6</v>
      </c>
      <c r="CX60">
        <v>6</v>
      </c>
      <c r="CY60">
        <v>6</v>
      </c>
      <c r="CZ60">
        <v>6</v>
      </c>
      <c r="DA60">
        <v>6</v>
      </c>
      <c r="DB60">
        <v>6</v>
      </c>
      <c r="DC60">
        <v>6</v>
      </c>
      <c r="DD60">
        <v>6</v>
      </c>
      <c r="DE60">
        <v>6</v>
      </c>
      <c r="DF60">
        <v>6</v>
      </c>
      <c r="DG60">
        <v>6</v>
      </c>
      <c r="DH60">
        <v>6</v>
      </c>
      <c r="DI60">
        <v>6</v>
      </c>
      <c r="DJ60">
        <v>6</v>
      </c>
      <c r="DK60">
        <v>6</v>
      </c>
      <c r="DL60">
        <v>6</v>
      </c>
      <c r="DM60">
        <v>6</v>
      </c>
      <c r="DN60">
        <v>6</v>
      </c>
      <c r="DO60">
        <v>6</v>
      </c>
      <c r="DP60">
        <v>6</v>
      </c>
      <c r="DQ60">
        <v>6</v>
      </c>
      <c r="DR60">
        <v>6</v>
      </c>
      <c r="DS60">
        <v>6</v>
      </c>
      <c r="DT60">
        <v>6</v>
      </c>
      <c r="DU60">
        <v>6</v>
      </c>
      <c r="DV60">
        <v>6</v>
      </c>
      <c r="DW60">
        <v>6</v>
      </c>
      <c r="DX60">
        <v>6</v>
      </c>
      <c r="DY60">
        <v>6</v>
      </c>
      <c r="DZ60">
        <v>6</v>
      </c>
      <c r="EA60">
        <v>6</v>
      </c>
      <c r="EB60">
        <v>6</v>
      </c>
      <c r="EC60">
        <v>6</v>
      </c>
      <c r="ED60">
        <v>6</v>
      </c>
      <c r="EE60">
        <v>6</v>
      </c>
      <c r="EF60">
        <v>6</v>
      </c>
      <c r="EG60">
        <v>6</v>
      </c>
      <c r="EH60">
        <v>6</v>
      </c>
      <c r="EI60">
        <v>6</v>
      </c>
      <c r="EJ60">
        <v>6</v>
      </c>
      <c r="EK60">
        <v>6</v>
      </c>
      <c r="EL60">
        <v>6</v>
      </c>
      <c r="EM60">
        <v>6</v>
      </c>
      <c r="EN60">
        <v>6</v>
      </c>
      <c r="EO60">
        <v>6</v>
      </c>
      <c r="EP60">
        <v>6</v>
      </c>
      <c r="EQ60">
        <v>6</v>
      </c>
      <c r="ER60">
        <v>6</v>
      </c>
      <c r="ES60">
        <v>6</v>
      </c>
      <c r="ET60">
        <v>6</v>
      </c>
      <c r="EU60">
        <v>6</v>
      </c>
      <c r="EV60">
        <v>6</v>
      </c>
      <c r="EW60">
        <v>6</v>
      </c>
      <c r="EX60">
        <v>6</v>
      </c>
      <c r="EY60">
        <v>6</v>
      </c>
      <c r="EZ60">
        <v>6</v>
      </c>
      <c r="FA60">
        <v>6</v>
      </c>
      <c r="FB60">
        <v>6</v>
      </c>
      <c r="FC60">
        <v>6</v>
      </c>
      <c r="FD60">
        <v>6</v>
      </c>
      <c r="FE60">
        <v>6</v>
      </c>
      <c r="FF60">
        <v>6</v>
      </c>
      <c r="FG60">
        <v>6</v>
      </c>
      <c r="FH60">
        <v>6</v>
      </c>
    </row>
    <row r="61" spans="1:164" x14ac:dyDescent="0.35">
      <c r="A61" t="s">
        <v>160</v>
      </c>
      <c r="B61" t="s">
        <v>142</v>
      </c>
      <c r="C61">
        <v>39.548999999999999</v>
      </c>
      <c r="D61">
        <v>116.1306</v>
      </c>
      <c r="E61">
        <v>0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  <c r="P61">
        <v>1</v>
      </c>
      <c r="Q61">
        <v>1</v>
      </c>
      <c r="R61">
        <v>1</v>
      </c>
      <c r="S61">
        <v>1</v>
      </c>
      <c r="T61">
        <v>1</v>
      </c>
      <c r="U61">
        <v>1</v>
      </c>
      <c r="V61">
        <v>1</v>
      </c>
      <c r="W61">
        <v>2</v>
      </c>
      <c r="X61">
        <v>2</v>
      </c>
      <c r="Y61">
        <v>2</v>
      </c>
      <c r="Z61">
        <v>2</v>
      </c>
      <c r="AA61">
        <v>3</v>
      </c>
      <c r="AB61">
        <v>3</v>
      </c>
      <c r="AC61">
        <v>3</v>
      </c>
      <c r="AD61">
        <v>3</v>
      </c>
      <c r="AE61">
        <v>3</v>
      </c>
      <c r="AF61">
        <v>4</v>
      </c>
      <c r="AG61">
        <v>4</v>
      </c>
      <c r="AH61">
        <v>5</v>
      </c>
      <c r="AI61">
        <v>5</v>
      </c>
      <c r="AJ61">
        <v>6</v>
      </c>
      <c r="AK61">
        <v>6</v>
      </c>
      <c r="AL61">
        <v>6</v>
      </c>
      <c r="AM61">
        <v>6</v>
      </c>
      <c r="AN61">
        <v>6</v>
      </c>
      <c r="AO61">
        <v>6</v>
      </c>
      <c r="AP61">
        <v>6</v>
      </c>
      <c r="AQ61">
        <v>6</v>
      </c>
      <c r="AR61">
        <v>6</v>
      </c>
      <c r="AS61">
        <v>6</v>
      </c>
      <c r="AT61">
        <v>6</v>
      </c>
      <c r="AU61">
        <v>6</v>
      </c>
      <c r="AV61">
        <v>6</v>
      </c>
      <c r="AW61">
        <v>6</v>
      </c>
      <c r="AX61">
        <v>6</v>
      </c>
      <c r="AY61">
        <v>6</v>
      </c>
      <c r="AZ61">
        <v>6</v>
      </c>
      <c r="BA61">
        <v>6</v>
      </c>
      <c r="BB61">
        <v>6</v>
      </c>
      <c r="BC61">
        <v>6</v>
      </c>
      <c r="BD61">
        <v>6</v>
      </c>
      <c r="BE61">
        <v>6</v>
      </c>
      <c r="BF61">
        <v>6</v>
      </c>
      <c r="BG61">
        <v>6</v>
      </c>
      <c r="BH61">
        <v>6</v>
      </c>
      <c r="BI61">
        <v>6</v>
      </c>
      <c r="BJ61">
        <v>6</v>
      </c>
      <c r="BK61">
        <v>6</v>
      </c>
      <c r="BL61">
        <v>6</v>
      </c>
      <c r="BM61">
        <v>6</v>
      </c>
      <c r="BN61">
        <v>6</v>
      </c>
      <c r="BO61">
        <v>6</v>
      </c>
      <c r="BP61">
        <v>6</v>
      </c>
      <c r="BQ61">
        <v>6</v>
      </c>
      <c r="BR61">
        <v>6</v>
      </c>
      <c r="BS61">
        <v>6</v>
      </c>
      <c r="BT61">
        <v>6</v>
      </c>
      <c r="BU61">
        <v>6</v>
      </c>
      <c r="BV61">
        <v>6</v>
      </c>
      <c r="BW61">
        <v>6</v>
      </c>
      <c r="BX61">
        <v>6</v>
      </c>
      <c r="BY61">
        <v>6</v>
      </c>
      <c r="BZ61">
        <v>6</v>
      </c>
      <c r="CA61">
        <v>6</v>
      </c>
      <c r="CB61">
        <v>6</v>
      </c>
      <c r="CC61">
        <v>6</v>
      </c>
      <c r="CD61">
        <v>6</v>
      </c>
      <c r="CE61">
        <v>6</v>
      </c>
      <c r="CF61">
        <v>6</v>
      </c>
      <c r="CG61">
        <v>6</v>
      </c>
      <c r="CH61">
        <v>6</v>
      </c>
      <c r="CI61">
        <v>6</v>
      </c>
      <c r="CJ61">
        <v>6</v>
      </c>
      <c r="CK61">
        <v>6</v>
      </c>
      <c r="CL61">
        <v>6</v>
      </c>
      <c r="CM61">
        <v>6</v>
      </c>
      <c r="CN61">
        <v>6</v>
      </c>
      <c r="CO61">
        <v>6</v>
      </c>
      <c r="CP61">
        <v>6</v>
      </c>
      <c r="CQ61">
        <v>6</v>
      </c>
      <c r="CR61">
        <v>6</v>
      </c>
      <c r="CS61">
        <v>6</v>
      </c>
      <c r="CT61">
        <v>6</v>
      </c>
      <c r="CU61">
        <v>6</v>
      </c>
      <c r="CV61">
        <v>6</v>
      </c>
      <c r="CW61">
        <v>6</v>
      </c>
      <c r="CX61">
        <v>6</v>
      </c>
      <c r="CY61">
        <v>6</v>
      </c>
      <c r="CZ61">
        <v>6</v>
      </c>
      <c r="DA61">
        <v>6</v>
      </c>
      <c r="DB61">
        <v>6</v>
      </c>
      <c r="DC61">
        <v>6</v>
      </c>
      <c r="DD61">
        <v>6</v>
      </c>
      <c r="DE61">
        <v>6</v>
      </c>
      <c r="DF61">
        <v>6</v>
      </c>
      <c r="DG61">
        <v>6</v>
      </c>
      <c r="DH61">
        <v>6</v>
      </c>
      <c r="DI61">
        <v>6</v>
      </c>
      <c r="DJ61">
        <v>6</v>
      </c>
      <c r="DK61">
        <v>6</v>
      </c>
      <c r="DL61">
        <v>6</v>
      </c>
      <c r="DM61">
        <v>6</v>
      </c>
      <c r="DN61">
        <v>6</v>
      </c>
      <c r="DO61">
        <v>6</v>
      </c>
      <c r="DP61">
        <v>6</v>
      </c>
      <c r="DQ61">
        <v>6</v>
      </c>
      <c r="DR61">
        <v>6</v>
      </c>
      <c r="DS61">
        <v>6</v>
      </c>
      <c r="DT61">
        <v>6</v>
      </c>
      <c r="DU61">
        <v>6</v>
      </c>
      <c r="DV61">
        <v>6</v>
      </c>
      <c r="DW61">
        <v>6</v>
      </c>
      <c r="DX61">
        <v>6</v>
      </c>
      <c r="DY61">
        <v>6</v>
      </c>
      <c r="DZ61">
        <v>6</v>
      </c>
      <c r="EA61">
        <v>6</v>
      </c>
      <c r="EB61">
        <v>6</v>
      </c>
      <c r="EC61">
        <v>6</v>
      </c>
      <c r="ED61">
        <v>6</v>
      </c>
      <c r="EE61">
        <v>6</v>
      </c>
      <c r="EF61">
        <v>6</v>
      </c>
      <c r="EG61">
        <v>6</v>
      </c>
      <c r="EH61">
        <v>6</v>
      </c>
      <c r="EI61">
        <v>6</v>
      </c>
      <c r="EJ61">
        <v>6</v>
      </c>
      <c r="EK61">
        <v>6</v>
      </c>
      <c r="EL61">
        <v>6</v>
      </c>
      <c r="EM61">
        <v>6</v>
      </c>
      <c r="EN61">
        <v>6</v>
      </c>
      <c r="EO61">
        <v>6</v>
      </c>
      <c r="EP61">
        <v>6</v>
      </c>
      <c r="EQ61">
        <v>6</v>
      </c>
      <c r="ER61">
        <v>6</v>
      </c>
      <c r="ES61">
        <v>6</v>
      </c>
      <c r="ET61">
        <v>6</v>
      </c>
      <c r="EU61">
        <v>6</v>
      </c>
      <c r="EV61">
        <v>6</v>
      </c>
      <c r="EW61">
        <v>6</v>
      </c>
      <c r="EX61">
        <v>6</v>
      </c>
      <c r="EY61">
        <v>6</v>
      </c>
      <c r="EZ61">
        <v>6</v>
      </c>
      <c r="FA61">
        <v>6</v>
      </c>
      <c r="FB61">
        <v>6</v>
      </c>
      <c r="FC61">
        <v>6</v>
      </c>
      <c r="FD61">
        <v>6</v>
      </c>
      <c r="FE61">
        <v>6</v>
      </c>
      <c r="FF61">
        <v>6</v>
      </c>
      <c r="FG61">
        <v>6</v>
      </c>
      <c r="FH61">
        <v>6</v>
      </c>
    </row>
    <row r="62" spans="1:164" x14ac:dyDescent="0.35">
      <c r="A62" t="s">
        <v>156</v>
      </c>
      <c r="B62" t="s">
        <v>142</v>
      </c>
      <c r="C62">
        <v>47.861999999999902</v>
      </c>
      <c r="D62">
        <v>127.7615</v>
      </c>
      <c r="E62">
        <v>0</v>
      </c>
      <c r="F62">
        <v>0</v>
      </c>
      <c r="G62">
        <v>1</v>
      </c>
      <c r="H62">
        <v>1</v>
      </c>
      <c r="I62">
        <v>1</v>
      </c>
      <c r="J62">
        <v>1</v>
      </c>
      <c r="K62">
        <v>1</v>
      </c>
      <c r="L62">
        <v>1</v>
      </c>
      <c r="M62">
        <v>2</v>
      </c>
      <c r="N62">
        <v>2</v>
      </c>
      <c r="O62">
        <v>2</v>
      </c>
      <c r="P62">
        <v>2</v>
      </c>
      <c r="Q62">
        <v>2</v>
      </c>
      <c r="R62">
        <v>2</v>
      </c>
      <c r="S62">
        <v>2</v>
      </c>
      <c r="T62">
        <v>3</v>
      </c>
      <c r="U62">
        <v>3</v>
      </c>
      <c r="V62">
        <v>5</v>
      </c>
      <c r="W62">
        <v>6</v>
      </c>
      <c r="X62">
        <v>7</v>
      </c>
      <c r="Y62">
        <v>8</v>
      </c>
      <c r="Z62">
        <v>8</v>
      </c>
      <c r="AA62">
        <v>9</v>
      </c>
      <c r="AB62">
        <v>11</v>
      </c>
      <c r="AC62">
        <v>11</v>
      </c>
      <c r="AD62">
        <v>11</v>
      </c>
      <c r="AE62">
        <v>11</v>
      </c>
      <c r="AF62">
        <v>11</v>
      </c>
      <c r="AG62">
        <v>12</v>
      </c>
      <c r="AH62">
        <v>12</v>
      </c>
      <c r="AI62">
        <v>12</v>
      </c>
      <c r="AJ62">
        <v>12</v>
      </c>
      <c r="AK62">
        <v>12</v>
      </c>
      <c r="AL62">
        <v>12</v>
      </c>
      <c r="AM62">
        <v>12</v>
      </c>
      <c r="AN62">
        <v>12</v>
      </c>
      <c r="AO62">
        <v>13</v>
      </c>
      <c r="AP62">
        <v>13</v>
      </c>
      <c r="AQ62">
        <v>13</v>
      </c>
      <c r="AR62">
        <v>13</v>
      </c>
      <c r="AS62">
        <v>13</v>
      </c>
      <c r="AT62">
        <v>13</v>
      </c>
      <c r="AU62">
        <v>13</v>
      </c>
      <c r="AV62">
        <v>13</v>
      </c>
      <c r="AW62">
        <v>13</v>
      </c>
      <c r="AX62">
        <v>13</v>
      </c>
      <c r="AY62">
        <v>13</v>
      </c>
      <c r="AZ62">
        <v>13</v>
      </c>
      <c r="BA62">
        <v>13</v>
      </c>
      <c r="BB62">
        <v>13</v>
      </c>
      <c r="BC62">
        <v>13</v>
      </c>
      <c r="BD62">
        <v>13</v>
      </c>
      <c r="BE62">
        <v>13</v>
      </c>
      <c r="BF62">
        <v>13</v>
      </c>
      <c r="BG62">
        <v>13</v>
      </c>
      <c r="BH62">
        <v>13</v>
      </c>
      <c r="BI62">
        <v>13</v>
      </c>
      <c r="BJ62">
        <v>13</v>
      </c>
      <c r="BK62">
        <v>13</v>
      </c>
      <c r="BL62">
        <v>13</v>
      </c>
      <c r="BM62">
        <v>13</v>
      </c>
      <c r="BN62">
        <v>13</v>
      </c>
      <c r="BO62">
        <v>13</v>
      </c>
      <c r="BP62">
        <v>13</v>
      </c>
      <c r="BQ62">
        <v>13</v>
      </c>
      <c r="BR62">
        <v>13</v>
      </c>
      <c r="BS62">
        <v>13</v>
      </c>
      <c r="BT62">
        <v>13</v>
      </c>
      <c r="BU62">
        <v>13</v>
      </c>
      <c r="BV62">
        <v>13</v>
      </c>
      <c r="BW62">
        <v>13</v>
      </c>
      <c r="BX62">
        <v>13</v>
      </c>
      <c r="BY62">
        <v>13</v>
      </c>
      <c r="BZ62">
        <v>13</v>
      </c>
      <c r="CA62">
        <v>13</v>
      </c>
      <c r="CB62">
        <v>13</v>
      </c>
      <c r="CC62">
        <v>13</v>
      </c>
      <c r="CD62">
        <v>13</v>
      </c>
      <c r="CE62">
        <v>13</v>
      </c>
      <c r="CF62">
        <v>13</v>
      </c>
      <c r="CG62">
        <v>13</v>
      </c>
      <c r="CH62">
        <v>13</v>
      </c>
      <c r="CI62">
        <v>13</v>
      </c>
      <c r="CJ62">
        <v>13</v>
      </c>
      <c r="CK62">
        <v>13</v>
      </c>
      <c r="CL62">
        <v>13</v>
      </c>
      <c r="CM62">
        <v>13</v>
      </c>
      <c r="CN62">
        <v>13</v>
      </c>
      <c r="CO62">
        <v>13</v>
      </c>
      <c r="CP62">
        <v>13</v>
      </c>
      <c r="CQ62">
        <v>13</v>
      </c>
      <c r="CR62">
        <v>13</v>
      </c>
      <c r="CS62">
        <v>13</v>
      </c>
      <c r="CT62">
        <v>13</v>
      </c>
      <c r="CU62">
        <v>13</v>
      </c>
      <c r="CV62">
        <v>13</v>
      </c>
      <c r="CW62">
        <v>13</v>
      </c>
      <c r="CX62">
        <v>13</v>
      </c>
      <c r="CY62">
        <v>13</v>
      </c>
      <c r="CZ62">
        <v>13</v>
      </c>
      <c r="DA62">
        <v>13</v>
      </c>
      <c r="DB62">
        <v>13</v>
      </c>
      <c r="DC62">
        <v>13</v>
      </c>
      <c r="DD62">
        <v>13</v>
      </c>
      <c r="DE62">
        <v>13</v>
      </c>
      <c r="DF62">
        <v>13</v>
      </c>
      <c r="DG62">
        <v>13</v>
      </c>
      <c r="DH62">
        <v>13</v>
      </c>
      <c r="DI62">
        <v>13</v>
      </c>
      <c r="DJ62">
        <v>13</v>
      </c>
      <c r="DK62">
        <v>13</v>
      </c>
      <c r="DL62">
        <v>13</v>
      </c>
      <c r="DM62">
        <v>13</v>
      </c>
      <c r="DN62">
        <v>13</v>
      </c>
      <c r="DO62">
        <v>13</v>
      </c>
      <c r="DP62">
        <v>13</v>
      </c>
      <c r="DQ62">
        <v>13</v>
      </c>
      <c r="DR62">
        <v>13</v>
      </c>
      <c r="DS62">
        <v>13</v>
      </c>
      <c r="DT62">
        <v>13</v>
      </c>
      <c r="DU62">
        <v>13</v>
      </c>
      <c r="DV62">
        <v>13</v>
      </c>
      <c r="DW62">
        <v>13</v>
      </c>
      <c r="DX62">
        <v>13</v>
      </c>
      <c r="DY62">
        <v>13</v>
      </c>
      <c r="DZ62">
        <v>13</v>
      </c>
      <c r="EA62">
        <v>13</v>
      </c>
      <c r="EB62">
        <v>13</v>
      </c>
      <c r="EC62">
        <v>13</v>
      </c>
      <c r="ED62">
        <v>13</v>
      </c>
      <c r="EE62">
        <v>13</v>
      </c>
      <c r="EF62">
        <v>13</v>
      </c>
      <c r="EG62">
        <v>13</v>
      </c>
      <c r="EH62">
        <v>13</v>
      </c>
      <c r="EI62">
        <v>13</v>
      </c>
      <c r="EJ62">
        <v>13</v>
      </c>
      <c r="EK62">
        <v>13</v>
      </c>
      <c r="EL62">
        <v>13</v>
      </c>
      <c r="EM62">
        <v>13</v>
      </c>
      <c r="EN62">
        <v>13</v>
      </c>
      <c r="EO62">
        <v>13</v>
      </c>
      <c r="EP62">
        <v>13</v>
      </c>
      <c r="EQ62">
        <v>13</v>
      </c>
      <c r="ER62">
        <v>13</v>
      </c>
      <c r="ES62">
        <v>13</v>
      </c>
      <c r="ET62">
        <v>13</v>
      </c>
      <c r="EU62">
        <v>13</v>
      </c>
      <c r="EV62">
        <v>13</v>
      </c>
      <c r="EW62">
        <v>13</v>
      </c>
      <c r="EX62">
        <v>13</v>
      </c>
      <c r="EY62">
        <v>13</v>
      </c>
      <c r="EZ62">
        <v>13</v>
      </c>
      <c r="FA62">
        <v>13</v>
      </c>
      <c r="FB62">
        <v>13</v>
      </c>
      <c r="FC62">
        <v>13</v>
      </c>
      <c r="FD62">
        <v>13</v>
      </c>
      <c r="FE62">
        <v>13</v>
      </c>
      <c r="FF62">
        <v>13</v>
      </c>
      <c r="FG62">
        <v>13</v>
      </c>
      <c r="FH62">
        <v>13</v>
      </c>
    </row>
    <row r="63" spans="1:164" x14ac:dyDescent="0.35">
      <c r="A63" t="s">
        <v>147</v>
      </c>
      <c r="B63" t="s">
        <v>142</v>
      </c>
      <c r="C63">
        <v>33.881999999999998</v>
      </c>
      <c r="D63">
        <v>113.613999999999</v>
      </c>
      <c r="E63">
        <v>0</v>
      </c>
      <c r="F63">
        <v>0</v>
      </c>
      <c r="G63">
        <v>0</v>
      </c>
      <c r="H63">
        <v>0</v>
      </c>
      <c r="I63">
        <v>1</v>
      </c>
      <c r="J63">
        <v>1</v>
      </c>
      <c r="K63">
        <v>1</v>
      </c>
      <c r="L63">
        <v>2</v>
      </c>
      <c r="M63">
        <v>2</v>
      </c>
      <c r="N63">
        <v>2</v>
      </c>
      <c r="O63">
        <v>2</v>
      </c>
      <c r="P63">
        <v>2</v>
      </c>
      <c r="Q63">
        <v>2</v>
      </c>
      <c r="R63">
        <v>2</v>
      </c>
      <c r="S63">
        <v>2</v>
      </c>
      <c r="T63">
        <v>2</v>
      </c>
      <c r="U63">
        <v>3</v>
      </c>
      <c r="V63">
        <v>4</v>
      </c>
      <c r="W63">
        <v>6</v>
      </c>
      <c r="X63">
        <v>6</v>
      </c>
      <c r="Y63">
        <v>7</v>
      </c>
      <c r="Z63">
        <v>8</v>
      </c>
      <c r="AA63">
        <v>10</v>
      </c>
      <c r="AB63">
        <v>11</v>
      </c>
      <c r="AC63">
        <v>13</v>
      </c>
      <c r="AD63">
        <v>13</v>
      </c>
      <c r="AE63">
        <v>16</v>
      </c>
      <c r="AF63">
        <v>19</v>
      </c>
      <c r="AG63">
        <v>19</v>
      </c>
      <c r="AH63">
        <v>19</v>
      </c>
      <c r="AI63">
        <v>19</v>
      </c>
      <c r="AJ63">
        <v>19</v>
      </c>
      <c r="AK63">
        <v>19</v>
      </c>
      <c r="AL63">
        <v>19</v>
      </c>
      <c r="AM63">
        <v>19</v>
      </c>
      <c r="AN63">
        <v>19</v>
      </c>
      <c r="AO63">
        <v>20</v>
      </c>
      <c r="AP63">
        <v>20</v>
      </c>
      <c r="AQ63">
        <v>21</v>
      </c>
      <c r="AR63">
        <v>22</v>
      </c>
      <c r="AS63">
        <v>22</v>
      </c>
      <c r="AT63">
        <v>22</v>
      </c>
      <c r="AU63">
        <v>22</v>
      </c>
      <c r="AV63">
        <v>22</v>
      </c>
      <c r="AW63">
        <v>22</v>
      </c>
      <c r="AX63">
        <v>22</v>
      </c>
      <c r="AY63">
        <v>22</v>
      </c>
      <c r="AZ63">
        <v>22</v>
      </c>
      <c r="BA63">
        <v>22</v>
      </c>
      <c r="BB63">
        <v>22</v>
      </c>
      <c r="BC63">
        <v>22</v>
      </c>
      <c r="BD63">
        <v>22</v>
      </c>
      <c r="BE63">
        <v>22</v>
      </c>
      <c r="BF63">
        <v>22</v>
      </c>
      <c r="BG63">
        <v>22</v>
      </c>
      <c r="BH63">
        <v>22</v>
      </c>
      <c r="BI63">
        <v>22</v>
      </c>
      <c r="BJ63">
        <v>22</v>
      </c>
      <c r="BK63">
        <v>22</v>
      </c>
      <c r="BL63">
        <v>22</v>
      </c>
      <c r="BM63">
        <v>22</v>
      </c>
      <c r="BN63">
        <v>22</v>
      </c>
      <c r="BO63">
        <v>22</v>
      </c>
      <c r="BP63">
        <v>22</v>
      </c>
      <c r="BQ63">
        <v>22</v>
      </c>
      <c r="BR63">
        <v>22</v>
      </c>
      <c r="BS63">
        <v>22</v>
      </c>
      <c r="BT63">
        <v>22</v>
      </c>
      <c r="BU63">
        <v>22</v>
      </c>
      <c r="BV63">
        <v>22</v>
      </c>
      <c r="BW63">
        <v>22</v>
      </c>
      <c r="BX63">
        <v>22</v>
      </c>
      <c r="BY63">
        <v>22</v>
      </c>
      <c r="BZ63">
        <v>22</v>
      </c>
      <c r="CA63">
        <v>22</v>
      </c>
      <c r="CB63">
        <v>22</v>
      </c>
      <c r="CC63">
        <v>22</v>
      </c>
      <c r="CD63">
        <v>22</v>
      </c>
      <c r="CE63">
        <v>22</v>
      </c>
      <c r="CF63">
        <v>22</v>
      </c>
      <c r="CG63">
        <v>22</v>
      </c>
      <c r="CH63">
        <v>22</v>
      </c>
      <c r="CI63">
        <v>22</v>
      </c>
      <c r="CJ63">
        <v>22</v>
      </c>
      <c r="CK63">
        <v>22</v>
      </c>
      <c r="CL63">
        <v>22</v>
      </c>
      <c r="CM63">
        <v>22</v>
      </c>
      <c r="CN63">
        <v>22</v>
      </c>
      <c r="CO63">
        <v>22</v>
      </c>
      <c r="CP63">
        <v>22</v>
      </c>
      <c r="CQ63">
        <v>22</v>
      </c>
      <c r="CR63">
        <v>22</v>
      </c>
      <c r="CS63">
        <v>22</v>
      </c>
      <c r="CT63">
        <v>22</v>
      </c>
      <c r="CU63">
        <v>22</v>
      </c>
      <c r="CV63">
        <v>22</v>
      </c>
      <c r="CW63">
        <v>22</v>
      </c>
      <c r="CX63">
        <v>22</v>
      </c>
      <c r="CY63">
        <v>22</v>
      </c>
      <c r="CZ63">
        <v>22</v>
      </c>
      <c r="DA63">
        <v>22</v>
      </c>
      <c r="DB63">
        <v>22</v>
      </c>
      <c r="DC63">
        <v>22</v>
      </c>
      <c r="DD63">
        <v>22</v>
      </c>
      <c r="DE63">
        <v>22</v>
      </c>
      <c r="DF63">
        <v>22</v>
      </c>
      <c r="DG63">
        <v>22</v>
      </c>
      <c r="DH63">
        <v>22</v>
      </c>
      <c r="DI63">
        <v>22</v>
      </c>
      <c r="DJ63">
        <v>22</v>
      </c>
      <c r="DK63">
        <v>22</v>
      </c>
      <c r="DL63">
        <v>22</v>
      </c>
      <c r="DM63">
        <v>22</v>
      </c>
      <c r="DN63">
        <v>22</v>
      </c>
      <c r="DO63">
        <v>22</v>
      </c>
      <c r="DP63">
        <v>22</v>
      </c>
      <c r="DQ63">
        <v>22</v>
      </c>
      <c r="DR63">
        <v>22</v>
      </c>
      <c r="DS63">
        <v>22</v>
      </c>
      <c r="DT63">
        <v>22</v>
      </c>
      <c r="DU63">
        <v>22</v>
      </c>
      <c r="DV63">
        <v>22</v>
      </c>
      <c r="DW63">
        <v>22</v>
      </c>
      <c r="DX63">
        <v>22</v>
      </c>
      <c r="DY63">
        <v>22</v>
      </c>
      <c r="DZ63">
        <v>22</v>
      </c>
      <c r="EA63">
        <v>22</v>
      </c>
      <c r="EB63">
        <v>22</v>
      </c>
      <c r="EC63">
        <v>22</v>
      </c>
      <c r="ED63">
        <v>22</v>
      </c>
      <c r="EE63">
        <v>22</v>
      </c>
      <c r="EF63">
        <v>22</v>
      </c>
      <c r="EG63">
        <v>22</v>
      </c>
      <c r="EH63">
        <v>22</v>
      </c>
      <c r="EI63">
        <v>22</v>
      </c>
      <c r="EJ63">
        <v>22</v>
      </c>
      <c r="EK63">
        <v>22</v>
      </c>
      <c r="EL63">
        <v>22</v>
      </c>
      <c r="EM63">
        <v>22</v>
      </c>
      <c r="EN63">
        <v>22</v>
      </c>
      <c r="EO63">
        <v>22</v>
      </c>
      <c r="EP63">
        <v>22</v>
      </c>
      <c r="EQ63">
        <v>22</v>
      </c>
      <c r="ER63">
        <v>22</v>
      </c>
      <c r="ES63">
        <v>22</v>
      </c>
      <c r="ET63">
        <v>22</v>
      </c>
      <c r="EU63">
        <v>22</v>
      </c>
      <c r="EV63">
        <v>22</v>
      </c>
      <c r="EW63">
        <v>22</v>
      </c>
      <c r="EX63">
        <v>22</v>
      </c>
      <c r="EY63">
        <v>22</v>
      </c>
      <c r="EZ63">
        <v>22</v>
      </c>
      <c r="FA63">
        <v>22</v>
      </c>
      <c r="FB63">
        <v>22</v>
      </c>
      <c r="FC63">
        <v>22</v>
      </c>
      <c r="FD63">
        <v>22</v>
      </c>
      <c r="FE63">
        <v>22</v>
      </c>
      <c r="FF63">
        <v>22</v>
      </c>
      <c r="FG63">
        <v>22</v>
      </c>
      <c r="FH63">
        <v>22</v>
      </c>
    </row>
    <row r="64" spans="1:164" x14ac:dyDescent="0.35">
      <c r="A64" t="s">
        <v>170</v>
      </c>
      <c r="B64" t="s">
        <v>142</v>
      </c>
      <c r="C64">
        <v>22.3</v>
      </c>
      <c r="D64">
        <v>114.2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1</v>
      </c>
      <c r="S64">
        <v>1</v>
      </c>
      <c r="T64">
        <v>1</v>
      </c>
      <c r="U64">
        <v>1</v>
      </c>
      <c r="V64">
        <v>1</v>
      </c>
      <c r="W64">
        <v>1</v>
      </c>
      <c r="X64">
        <v>1</v>
      </c>
      <c r="Y64">
        <v>1</v>
      </c>
      <c r="Z64">
        <v>1</v>
      </c>
      <c r="AA64">
        <v>1</v>
      </c>
      <c r="AB64">
        <v>1</v>
      </c>
      <c r="AC64">
        <v>1</v>
      </c>
      <c r="AD64">
        <v>1</v>
      </c>
      <c r="AE64">
        <v>1</v>
      </c>
      <c r="AF64">
        <v>1</v>
      </c>
      <c r="AG64">
        <v>2</v>
      </c>
      <c r="AH64">
        <v>2</v>
      </c>
      <c r="AI64">
        <v>2</v>
      </c>
      <c r="AJ64">
        <v>2</v>
      </c>
      <c r="AK64">
        <v>2</v>
      </c>
      <c r="AL64">
        <v>2</v>
      </c>
      <c r="AM64">
        <v>2</v>
      </c>
      <c r="AN64">
        <v>2</v>
      </c>
      <c r="AO64">
        <v>2</v>
      </c>
      <c r="AP64">
        <v>2</v>
      </c>
      <c r="AQ64">
        <v>2</v>
      </c>
      <c r="AR64">
        <v>2</v>
      </c>
      <c r="AS64">
        <v>2</v>
      </c>
      <c r="AT64">
        <v>2</v>
      </c>
      <c r="AU64">
        <v>2</v>
      </c>
      <c r="AV64">
        <v>2</v>
      </c>
      <c r="AW64">
        <v>2</v>
      </c>
      <c r="AX64">
        <v>2</v>
      </c>
      <c r="AY64">
        <v>3</v>
      </c>
      <c r="AZ64">
        <v>3</v>
      </c>
      <c r="BA64">
        <v>3</v>
      </c>
      <c r="BB64">
        <v>3</v>
      </c>
      <c r="BC64">
        <v>3</v>
      </c>
      <c r="BD64">
        <v>4</v>
      </c>
      <c r="BE64">
        <v>4</v>
      </c>
      <c r="BF64">
        <v>4</v>
      </c>
      <c r="BG64">
        <v>4</v>
      </c>
      <c r="BH64">
        <v>4</v>
      </c>
      <c r="BI64">
        <v>4</v>
      </c>
      <c r="BJ64">
        <v>4</v>
      </c>
      <c r="BK64">
        <v>4</v>
      </c>
      <c r="BL64">
        <v>4</v>
      </c>
      <c r="BM64">
        <v>4</v>
      </c>
      <c r="BN64">
        <v>4</v>
      </c>
      <c r="BO64">
        <v>4</v>
      </c>
      <c r="BP64">
        <v>4</v>
      </c>
      <c r="BQ64">
        <v>4</v>
      </c>
      <c r="BR64">
        <v>4</v>
      </c>
      <c r="BS64">
        <v>4</v>
      </c>
      <c r="BT64">
        <v>4</v>
      </c>
      <c r="BU64">
        <v>4</v>
      </c>
      <c r="BV64">
        <v>4</v>
      </c>
      <c r="BW64">
        <v>4</v>
      </c>
      <c r="BX64">
        <v>4</v>
      </c>
      <c r="BY64">
        <v>4</v>
      </c>
      <c r="BZ64">
        <v>4</v>
      </c>
      <c r="CA64">
        <v>4</v>
      </c>
      <c r="CB64">
        <v>4</v>
      </c>
      <c r="CC64">
        <v>4</v>
      </c>
      <c r="CD64">
        <v>4</v>
      </c>
      <c r="CE64">
        <v>4</v>
      </c>
      <c r="CF64">
        <v>4</v>
      </c>
      <c r="CG64">
        <v>4</v>
      </c>
      <c r="CH64">
        <v>4</v>
      </c>
      <c r="CI64">
        <v>4</v>
      </c>
      <c r="CJ64">
        <v>4</v>
      </c>
      <c r="CK64">
        <v>4</v>
      </c>
      <c r="CL64">
        <v>4</v>
      </c>
      <c r="CM64">
        <v>4</v>
      </c>
      <c r="CN64">
        <v>4</v>
      </c>
      <c r="CO64">
        <v>4</v>
      </c>
      <c r="CP64">
        <v>4</v>
      </c>
      <c r="CQ64">
        <v>4</v>
      </c>
      <c r="CR64">
        <v>4</v>
      </c>
      <c r="CS64">
        <v>4</v>
      </c>
      <c r="CT64">
        <v>4</v>
      </c>
      <c r="CU64">
        <v>4</v>
      </c>
      <c r="CV64">
        <v>4</v>
      </c>
      <c r="CW64">
        <v>4</v>
      </c>
      <c r="CX64">
        <v>4</v>
      </c>
      <c r="CY64">
        <v>4</v>
      </c>
      <c r="CZ64">
        <v>4</v>
      </c>
      <c r="DA64">
        <v>4</v>
      </c>
      <c r="DB64">
        <v>4</v>
      </c>
      <c r="DC64">
        <v>4</v>
      </c>
      <c r="DD64">
        <v>4</v>
      </c>
      <c r="DE64">
        <v>4</v>
      </c>
      <c r="DF64">
        <v>4</v>
      </c>
      <c r="DG64">
        <v>4</v>
      </c>
      <c r="DH64">
        <v>4</v>
      </c>
      <c r="DI64">
        <v>4</v>
      </c>
      <c r="DJ64">
        <v>4</v>
      </c>
      <c r="DK64">
        <v>4</v>
      </c>
      <c r="DL64">
        <v>4</v>
      </c>
      <c r="DM64">
        <v>4</v>
      </c>
      <c r="DN64">
        <v>4</v>
      </c>
      <c r="DO64">
        <v>4</v>
      </c>
      <c r="DP64">
        <v>4</v>
      </c>
      <c r="DQ64">
        <v>4</v>
      </c>
      <c r="DR64">
        <v>4</v>
      </c>
      <c r="DS64">
        <v>4</v>
      </c>
      <c r="DT64">
        <v>4</v>
      </c>
      <c r="DU64">
        <v>4</v>
      </c>
      <c r="DV64">
        <v>4</v>
      </c>
      <c r="DW64">
        <v>4</v>
      </c>
      <c r="DX64">
        <v>4</v>
      </c>
      <c r="DY64">
        <v>4</v>
      </c>
      <c r="DZ64">
        <v>4</v>
      </c>
      <c r="EA64">
        <v>4</v>
      </c>
      <c r="EB64">
        <v>4</v>
      </c>
      <c r="EC64">
        <v>4</v>
      </c>
      <c r="ED64">
        <v>4</v>
      </c>
      <c r="EE64">
        <v>4</v>
      </c>
      <c r="EF64">
        <v>4</v>
      </c>
      <c r="EG64">
        <v>4</v>
      </c>
      <c r="EH64">
        <v>4</v>
      </c>
      <c r="EI64">
        <v>4</v>
      </c>
      <c r="EJ64">
        <v>4</v>
      </c>
      <c r="EK64">
        <v>4</v>
      </c>
      <c r="EL64">
        <v>4</v>
      </c>
      <c r="EM64">
        <v>4</v>
      </c>
      <c r="EN64">
        <v>4</v>
      </c>
      <c r="EO64">
        <v>4</v>
      </c>
      <c r="EP64">
        <v>4</v>
      </c>
      <c r="EQ64">
        <v>4</v>
      </c>
      <c r="ER64">
        <v>4</v>
      </c>
      <c r="ES64">
        <v>4</v>
      </c>
      <c r="ET64">
        <v>4</v>
      </c>
      <c r="EU64">
        <v>4</v>
      </c>
      <c r="EV64">
        <v>4</v>
      </c>
      <c r="EW64">
        <v>4</v>
      </c>
      <c r="EX64">
        <v>4</v>
      </c>
      <c r="EY64">
        <v>5</v>
      </c>
      <c r="EZ64">
        <v>5</v>
      </c>
      <c r="FA64">
        <v>5</v>
      </c>
      <c r="FB64">
        <v>6</v>
      </c>
      <c r="FC64">
        <v>6</v>
      </c>
      <c r="FD64">
        <v>7</v>
      </c>
      <c r="FE64">
        <v>7</v>
      </c>
      <c r="FF64">
        <v>7</v>
      </c>
      <c r="FG64">
        <v>7</v>
      </c>
      <c r="FH64">
        <v>7</v>
      </c>
    </row>
    <row r="65" spans="1:164" x14ac:dyDescent="0.35">
      <c r="A65" t="s">
        <v>141</v>
      </c>
      <c r="B65" t="s">
        <v>142</v>
      </c>
      <c r="C65">
        <v>30.9756</v>
      </c>
      <c r="D65">
        <v>112.27070000000001</v>
      </c>
      <c r="E65">
        <v>17</v>
      </c>
      <c r="F65">
        <v>17</v>
      </c>
      <c r="G65">
        <v>24</v>
      </c>
      <c r="H65">
        <v>40</v>
      </c>
      <c r="I65">
        <v>52</v>
      </c>
      <c r="J65">
        <v>76</v>
      </c>
      <c r="K65">
        <v>125</v>
      </c>
      <c r="L65">
        <v>125</v>
      </c>
      <c r="M65">
        <v>162</v>
      </c>
      <c r="N65">
        <v>204</v>
      </c>
      <c r="O65">
        <v>249</v>
      </c>
      <c r="P65">
        <v>350</v>
      </c>
      <c r="Q65">
        <v>414</v>
      </c>
      <c r="R65">
        <v>479</v>
      </c>
      <c r="S65">
        <v>549</v>
      </c>
      <c r="T65">
        <v>618</v>
      </c>
      <c r="U65">
        <v>699</v>
      </c>
      <c r="V65">
        <v>780</v>
      </c>
      <c r="W65">
        <v>871</v>
      </c>
      <c r="X65">
        <v>974</v>
      </c>
      <c r="Y65">
        <v>1068</v>
      </c>
      <c r="Z65">
        <v>1068</v>
      </c>
      <c r="AA65">
        <v>1310</v>
      </c>
      <c r="AB65">
        <v>1457</v>
      </c>
      <c r="AC65">
        <v>1596</v>
      </c>
      <c r="AD65">
        <v>1696</v>
      </c>
      <c r="AE65">
        <v>1789</v>
      </c>
      <c r="AF65">
        <v>1921</v>
      </c>
      <c r="AG65">
        <v>2029</v>
      </c>
      <c r="AH65">
        <v>2144</v>
      </c>
      <c r="AI65">
        <v>2144</v>
      </c>
      <c r="AJ65">
        <v>2346</v>
      </c>
      <c r="AK65">
        <v>2346</v>
      </c>
      <c r="AL65">
        <v>2495</v>
      </c>
      <c r="AM65">
        <v>2563</v>
      </c>
      <c r="AN65">
        <v>2615</v>
      </c>
      <c r="AO65">
        <v>2641</v>
      </c>
      <c r="AP65">
        <v>2682</v>
      </c>
      <c r="AQ65">
        <v>2727</v>
      </c>
      <c r="AR65">
        <v>2761</v>
      </c>
      <c r="AS65">
        <v>2803</v>
      </c>
      <c r="AT65">
        <v>2835</v>
      </c>
      <c r="AU65">
        <v>2871</v>
      </c>
      <c r="AV65">
        <v>2902</v>
      </c>
      <c r="AW65">
        <v>2931</v>
      </c>
      <c r="AX65">
        <v>2959</v>
      </c>
      <c r="AY65">
        <v>2986</v>
      </c>
      <c r="AZ65">
        <v>3008</v>
      </c>
      <c r="BA65">
        <v>3024</v>
      </c>
      <c r="BB65">
        <v>3046</v>
      </c>
      <c r="BC65">
        <v>3056</v>
      </c>
      <c r="BD65">
        <v>3062</v>
      </c>
      <c r="BE65">
        <v>3075</v>
      </c>
      <c r="BF65">
        <v>3085</v>
      </c>
      <c r="BG65">
        <v>3099</v>
      </c>
      <c r="BH65">
        <v>3111</v>
      </c>
      <c r="BI65">
        <v>3122</v>
      </c>
      <c r="BJ65">
        <v>3130</v>
      </c>
      <c r="BK65">
        <v>3133</v>
      </c>
      <c r="BL65">
        <v>3139</v>
      </c>
      <c r="BM65">
        <v>3153</v>
      </c>
      <c r="BN65">
        <v>3153</v>
      </c>
      <c r="BO65">
        <v>3160</v>
      </c>
      <c r="BP65">
        <v>3163</v>
      </c>
      <c r="BQ65">
        <v>3169</v>
      </c>
      <c r="BR65">
        <v>3174</v>
      </c>
      <c r="BS65">
        <v>3177</v>
      </c>
      <c r="BT65">
        <v>3182</v>
      </c>
      <c r="BU65">
        <v>3186</v>
      </c>
      <c r="BV65">
        <v>3187</v>
      </c>
      <c r="BW65">
        <v>3193</v>
      </c>
      <c r="BX65">
        <v>3199</v>
      </c>
      <c r="BY65">
        <v>3203</v>
      </c>
      <c r="BZ65">
        <v>3207</v>
      </c>
      <c r="CA65">
        <v>3210</v>
      </c>
      <c r="CB65">
        <v>3212</v>
      </c>
      <c r="CC65">
        <v>3212</v>
      </c>
      <c r="CD65">
        <v>3213</v>
      </c>
      <c r="CE65">
        <v>3215</v>
      </c>
      <c r="CF65">
        <v>3216</v>
      </c>
      <c r="CG65">
        <v>3219</v>
      </c>
      <c r="CH65">
        <v>3219</v>
      </c>
      <c r="CI65">
        <v>3221</v>
      </c>
      <c r="CJ65">
        <v>3221</v>
      </c>
      <c r="CK65">
        <v>3222</v>
      </c>
      <c r="CL65">
        <v>3222</v>
      </c>
      <c r="CM65">
        <v>4512</v>
      </c>
      <c r="CN65">
        <v>4512</v>
      </c>
      <c r="CO65">
        <v>4512</v>
      </c>
      <c r="CP65">
        <v>4512</v>
      </c>
      <c r="CQ65">
        <v>4512</v>
      </c>
      <c r="CR65">
        <v>4512</v>
      </c>
      <c r="CS65">
        <v>4512</v>
      </c>
      <c r="CT65">
        <v>4512</v>
      </c>
      <c r="CU65">
        <v>4512</v>
      </c>
      <c r="CV65">
        <v>4512</v>
      </c>
      <c r="CW65">
        <v>4512</v>
      </c>
      <c r="CX65">
        <v>4512</v>
      </c>
      <c r="CY65">
        <v>4512</v>
      </c>
      <c r="CZ65">
        <v>4512</v>
      </c>
      <c r="DA65">
        <v>4512</v>
      </c>
      <c r="DB65">
        <v>4512</v>
      </c>
      <c r="DC65">
        <v>4512</v>
      </c>
      <c r="DD65">
        <v>4512</v>
      </c>
      <c r="DE65">
        <v>4512</v>
      </c>
      <c r="DF65">
        <v>4512</v>
      </c>
      <c r="DG65">
        <v>4512</v>
      </c>
      <c r="DH65">
        <v>4512</v>
      </c>
      <c r="DI65">
        <v>4512</v>
      </c>
      <c r="DJ65">
        <v>4512</v>
      </c>
      <c r="DK65">
        <v>4512</v>
      </c>
      <c r="DL65">
        <v>4512</v>
      </c>
      <c r="DM65">
        <v>4512</v>
      </c>
      <c r="DN65">
        <v>4512</v>
      </c>
      <c r="DO65">
        <v>4512</v>
      </c>
      <c r="DP65">
        <v>4512</v>
      </c>
      <c r="DQ65">
        <v>4512</v>
      </c>
      <c r="DR65">
        <v>4512</v>
      </c>
      <c r="DS65">
        <v>4512</v>
      </c>
      <c r="DT65">
        <v>4512</v>
      </c>
      <c r="DU65">
        <v>4512</v>
      </c>
      <c r="DV65">
        <v>4512</v>
      </c>
      <c r="DW65">
        <v>4512</v>
      </c>
      <c r="DX65">
        <v>4512</v>
      </c>
      <c r="DY65">
        <v>4512</v>
      </c>
      <c r="DZ65">
        <v>4512</v>
      </c>
      <c r="EA65">
        <v>4512</v>
      </c>
      <c r="EB65">
        <v>4512</v>
      </c>
      <c r="EC65">
        <v>4512</v>
      </c>
      <c r="ED65">
        <v>4512</v>
      </c>
      <c r="EE65">
        <v>4512</v>
      </c>
      <c r="EF65">
        <v>4512</v>
      </c>
      <c r="EG65">
        <v>4512</v>
      </c>
      <c r="EH65">
        <v>4512</v>
      </c>
      <c r="EI65">
        <v>4512</v>
      </c>
      <c r="EJ65">
        <v>4512</v>
      </c>
      <c r="EK65">
        <v>4512</v>
      </c>
      <c r="EL65">
        <v>4512</v>
      </c>
      <c r="EM65">
        <v>4512</v>
      </c>
      <c r="EN65">
        <v>4512</v>
      </c>
      <c r="EO65">
        <v>4512</v>
      </c>
      <c r="EP65">
        <v>4512</v>
      </c>
      <c r="EQ65">
        <v>4512</v>
      </c>
      <c r="ER65">
        <v>4512</v>
      </c>
      <c r="ES65">
        <v>4512</v>
      </c>
      <c r="ET65">
        <v>4512</v>
      </c>
      <c r="EU65">
        <v>4512</v>
      </c>
      <c r="EV65">
        <v>4512</v>
      </c>
      <c r="EW65">
        <v>4512</v>
      </c>
      <c r="EX65">
        <v>4512</v>
      </c>
      <c r="EY65">
        <v>4512</v>
      </c>
      <c r="EZ65">
        <v>4512</v>
      </c>
      <c r="FA65">
        <v>4512</v>
      </c>
      <c r="FB65">
        <v>4512</v>
      </c>
      <c r="FC65">
        <v>4512</v>
      </c>
      <c r="FD65">
        <v>4512</v>
      </c>
      <c r="FE65">
        <v>4512</v>
      </c>
      <c r="FF65">
        <v>4512</v>
      </c>
      <c r="FG65">
        <v>4512</v>
      </c>
      <c r="FH65">
        <v>4512</v>
      </c>
    </row>
    <row r="66" spans="1:164" x14ac:dyDescent="0.35">
      <c r="A66" t="s">
        <v>149</v>
      </c>
      <c r="B66" t="s">
        <v>142</v>
      </c>
      <c r="C66">
        <v>27.610399999999998</v>
      </c>
      <c r="D66">
        <v>111.7088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1</v>
      </c>
      <c r="W66">
        <v>1</v>
      </c>
      <c r="X66">
        <v>1</v>
      </c>
      <c r="Y66">
        <v>1</v>
      </c>
      <c r="Z66">
        <v>2</v>
      </c>
      <c r="AA66">
        <v>2</v>
      </c>
      <c r="AB66">
        <v>2</v>
      </c>
      <c r="AC66">
        <v>2</v>
      </c>
      <c r="AD66">
        <v>3</v>
      </c>
      <c r="AE66">
        <v>3</v>
      </c>
      <c r="AF66">
        <v>4</v>
      </c>
      <c r="AG66">
        <v>4</v>
      </c>
      <c r="AH66">
        <v>4</v>
      </c>
      <c r="AI66">
        <v>4</v>
      </c>
      <c r="AJ66">
        <v>4</v>
      </c>
      <c r="AK66">
        <v>4</v>
      </c>
      <c r="AL66">
        <v>4</v>
      </c>
      <c r="AM66">
        <v>4</v>
      </c>
      <c r="AN66">
        <v>4</v>
      </c>
      <c r="AO66">
        <v>4</v>
      </c>
      <c r="AP66">
        <v>4</v>
      </c>
      <c r="AQ66">
        <v>4</v>
      </c>
      <c r="AR66">
        <v>4</v>
      </c>
      <c r="AS66">
        <v>4</v>
      </c>
      <c r="AT66">
        <v>4</v>
      </c>
      <c r="AU66">
        <v>4</v>
      </c>
      <c r="AV66">
        <v>4</v>
      </c>
      <c r="AW66">
        <v>4</v>
      </c>
      <c r="AX66">
        <v>4</v>
      </c>
      <c r="AY66">
        <v>4</v>
      </c>
      <c r="AZ66">
        <v>4</v>
      </c>
      <c r="BA66">
        <v>4</v>
      </c>
      <c r="BB66">
        <v>4</v>
      </c>
      <c r="BC66">
        <v>4</v>
      </c>
      <c r="BD66">
        <v>4</v>
      </c>
      <c r="BE66">
        <v>4</v>
      </c>
      <c r="BF66">
        <v>4</v>
      </c>
      <c r="BG66">
        <v>4</v>
      </c>
      <c r="BH66">
        <v>4</v>
      </c>
      <c r="BI66">
        <v>4</v>
      </c>
      <c r="BJ66">
        <v>4</v>
      </c>
      <c r="BK66">
        <v>4</v>
      </c>
      <c r="BL66">
        <v>4</v>
      </c>
      <c r="BM66">
        <v>4</v>
      </c>
      <c r="BN66">
        <v>4</v>
      </c>
      <c r="BO66">
        <v>4</v>
      </c>
      <c r="BP66">
        <v>4</v>
      </c>
      <c r="BQ66">
        <v>4</v>
      </c>
      <c r="BR66">
        <v>4</v>
      </c>
      <c r="BS66">
        <v>4</v>
      </c>
      <c r="BT66">
        <v>4</v>
      </c>
      <c r="BU66">
        <v>4</v>
      </c>
      <c r="BV66">
        <v>4</v>
      </c>
      <c r="BW66">
        <v>4</v>
      </c>
      <c r="BX66">
        <v>4</v>
      </c>
      <c r="BY66">
        <v>4</v>
      </c>
      <c r="BZ66">
        <v>4</v>
      </c>
      <c r="CA66">
        <v>4</v>
      </c>
      <c r="CB66">
        <v>4</v>
      </c>
      <c r="CC66">
        <v>4</v>
      </c>
      <c r="CD66">
        <v>4</v>
      </c>
      <c r="CE66">
        <v>4</v>
      </c>
      <c r="CF66">
        <v>4</v>
      </c>
      <c r="CG66">
        <v>4</v>
      </c>
      <c r="CH66">
        <v>4</v>
      </c>
      <c r="CI66">
        <v>4</v>
      </c>
      <c r="CJ66">
        <v>4</v>
      </c>
      <c r="CK66">
        <v>4</v>
      </c>
      <c r="CL66">
        <v>4</v>
      </c>
      <c r="CM66">
        <v>4</v>
      </c>
      <c r="CN66">
        <v>4</v>
      </c>
      <c r="CO66">
        <v>4</v>
      </c>
      <c r="CP66">
        <v>4</v>
      </c>
      <c r="CQ66">
        <v>4</v>
      </c>
      <c r="CR66">
        <v>4</v>
      </c>
      <c r="CS66">
        <v>4</v>
      </c>
      <c r="CT66">
        <v>4</v>
      </c>
      <c r="CU66">
        <v>4</v>
      </c>
      <c r="CV66">
        <v>4</v>
      </c>
      <c r="CW66">
        <v>4</v>
      </c>
      <c r="CX66">
        <v>4</v>
      </c>
      <c r="CY66">
        <v>4</v>
      </c>
      <c r="CZ66">
        <v>4</v>
      </c>
      <c r="DA66">
        <v>4</v>
      </c>
      <c r="DB66">
        <v>4</v>
      </c>
      <c r="DC66">
        <v>4</v>
      </c>
      <c r="DD66">
        <v>4</v>
      </c>
      <c r="DE66">
        <v>4</v>
      </c>
      <c r="DF66">
        <v>4</v>
      </c>
      <c r="DG66">
        <v>4</v>
      </c>
      <c r="DH66">
        <v>4</v>
      </c>
      <c r="DI66">
        <v>4</v>
      </c>
      <c r="DJ66">
        <v>4</v>
      </c>
      <c r="DK66">
        <v>4</v>
      </c>
      <c r="DL66">
        <v>4</v>
      </c>
      <c r="DM66">
        <v>4</v>
      </c>
      <c r="DN66">
        <v>4</v>
      </c>
      <c r="DO66">
        <v>4</v>
      </c>
      <c r="DP66">
        <v>4</v>
      </c>
      <c r="DQ66">
        <v>4</v>
      </c>
      <c r="DR66">
        <v>4</v>
      </c>
      <c r="DS66">
        <v>4</v>
      </c>
      <c r="DT66">
        <v>4</v>
      </c>
      <c r="DU66">
        <v>4</v>
      </c>
      <c r="DV66">
        <v>4</v>
      </c>
      <c r="DW66">
        <v>4</v>
      </c>
      <c r="DX66">
        <v>4</v>
      </c>
      <c r="DY66">
        <v>4</v>
      </c>
      <c r="DZ66">
        <v>4</v>
      </c>
      <c r="EA66">
        <v>4</v>
      </c>
      <c r="EB66">
        <v>4</v>
      </c>
      <c r="EC66">
        <v>4</v>
      </c>
      <c r="ED66">
        <v>4</v>
      </c>
      <c r="EE66">
        <v>4</v>
      </c>
      <c r="EF66">
        <v>4</v>
      </c>
      <c r="EG66">
        <v>4</v>
      </c>
      <c r="EH66">
        <v>4</v>
      </c>
      <c r="EI66">
        <v>4</v>
      </c>
      <c r="EJ66">
        <v>4</v>
      </c>
      <c r="EK66">
        <v>4</v>
      </c>
      <c r="EL66">
        <v>4</v>
      </c>
      <c r="EM66">
        <v>4</v>
      </c>
      <c r="EN66">
        <v>4</v>
      </c>
      <c r="EO66">
        <v>4</v>
      </c>
      <c r="EP66">
        <v>4</v>
      </c>
      <c r="EQ66">
        <v>4</v>
      </c>
      <c r="ER66">
        <v>4</v>
      </c>
      <c r="ES66">
        <v>4</v>
      </c>
      <c r="ET66">
        <v>4</v>
      </c>
      <c r="EU66">
        <v>4</v>
      </c>
      <c r="EV66">
        <v>4</v>
      </c>
      <c r="EW66">
        <v>4</v>
      </c>
      <c r="EX66">
        <v>4</v>
      </c>
      <c r="EY66">
        <v>4</v>
      </c>
      <c r="EZ66">
        <v>4</v>
      </c>
      <c r="FA66">
        <v>4</v>
      </c>
      <c r="FB66">
        <v>4</v>
      </c>
      <c r="FC66">
        <v>4</v>
      </c>
      <c r="FD66">
        <v>4</v>
      </c>
      <c r="FE66">
        <v>4</v>
      </c>
      <c r="FF66">
        <v>4</v>
      </c>
      <c r="FG66">
        <v>4</v>
      </c>
      <c r="FH66">
        <v>4</v>
      </c>
    </row>
    <row r="67" spans="1:164" x14ac:dyDescent="0.35">
      <c r="A67" t="s">
        <v>175</v>
      </c>
      <c r="B67" t="s">
        <v>142</v>
      </c>
      <c r="C67">
        <v>44.093499999999999</v>
      </c>
      <c r="D67">
        <v>113.9448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1</v>
      </c>
      <c r="AU67">
        <v>1</v>
      </c>
      <c r="AV67">
        <v>1</v>
      </c>
      <c r="AW67">
        <v>1</v>
      </c>
      <c r="AX67">
        <v>1</v>
      </c>
      <c r="AY67">
        <v>1</v>
      </c>
      <c r="AZ67">
        <v>1</v>
      </c>
      <c r="BA67">
        <v>1</v>
      </c>
      <c r="BB67">
        <v>1</v>
      </c>
      <c r="BC67">
        <v>1</v>
      </c>
      <c r="BD67">
        <v>1</v>
      </c>
      <c r="BE67">
        <v>1</v>
      </c>
      <c r="BF67">
        <v>1</v>
      </c>
      <c r="BG67">
        <v>1</v>
      </c>
      <c r="BH67">
        <v>1</v>
      </c>
      <c r="BI67">
        <v>1</v>
      </c>
      <c r="BJ67">
        <v>1</v>
      </c>
      <c r="BK67">
        <v>1</v>
      </c>
      <c r="BL67">
        <v>1</v>
      </c>
      <c r="BM67">
        <v>1</v>
      </c>
      <c r="BN67">
        <v>1</v>
      </c>
      <c r="BO67">
        <v>1</v>
      </c>
      <c r="BP67">
        <v>1</v>
      </c>
      <c r="BQ67">
        <v>1</v>
      </c>
      <c r="BR67">
        <v>1</v>
      </c>
      <c r="BS67">
        <v>1</v>
      </c>
      <c r="BT67">
        <v>1</v>
      </c>
      <c r="BU67">
        <v>1</v>
      </c>
      <c r="BV67">
        <v>1</v>
      </c>
      <c r="BW67">
        <v>1</v>
      </c>
      <c r="BX67">
        <v>1</v>
      </c>
      <c r="BY67">
        <v>1</v>
      </c>
      <c r="BZ67">
        <v>1</v>
      </c>
      <c r="CA67">
        <v>1</v>
      </c>
      <c r="CB67">
        <v>1</v>
      </c>
      <c r="CC67">
        <v>1</v>
      </c>
      <c r="CD67">
        <v>1</v>
      </c>
      <c r="CE67">
        <v>1</v>
      </c>
      <c r="CF67">
        <v>1</v>
      </c>
      <c r="CG67">
        <v>1</v>
      </c>
      <c r="CH67">
        <v>1</v>
      </c>
      <c r="CI67">
        <v>1</v>
      </c>
      <c r="CJ67">
        <v>1</v>
      </c>
      <c r="CK67">
        <v>1</v>
      </c>
      <c r="CL67">
        <v>1</v>
      </c>
      <c r="CM67">
        <v>1</v>
      </c>
      <c r="CN67">
        <v>1</v>
      </c>
      <c r="CO67">
        <v>1</v>
      </c>
      <c r="CP67">
        <v>1</v>
      </c>
      <c r="CQ67">
        <v>1</v>
      </c>
      <c r="CR67">
        <v>1</v>
      </c>
      <c r="CS67">
        <v>1</v>
      </c>
      <c r="CT67">
        <v>1</v>
      </c>
      <c r="CU67">
        <v>1</v>
      </c>
      <c r="CV67">
        <v>1</v>
      </c>
      <c r="CW67">
        <v>1</v>
      </c>
      <c r="CX67">
        <v>1</v>
      </c>
      <c r="CY67">
        <v>1</v>
      </c>
      <c r="CZ67">
        <v>1</v>
      </c>
      <c r="DA67">
        <v>1</v>
      </c>
      <c r="DB67">
        <v>1</v>
      </c>
      <c r="DC67">
        <v>1</v>
      </c>
      <c r="DD67">
        <v>1</v>
      </c>
      <c r="DE67">
        <v>1</v>
      </c>
      <c r="DF67">
        <v>1</v>
      </c>
      <c r="DG67">
        <v>1</v>
      </c>
      <c r="DH67">
        <v>1</v>
      </c>
      <c r="DI67">
        <v>1</v>
      </c>
      <c r="DJ67">
        <v>1</v>
      </c>
      <c r="DK67">
        <v>1</v>
      </c>
      <c r="DL67">
        <v>1</v>
      </c>
      <c r="DM67">
        <v>1</v>
      </c>
      <c r="DN67">
        <v>1</v>
      </c>
      <c r="DO67">
        <v>1</v>
      </c>
      <c r="DP67">
        <v>1</v>
      </c>
      <c r="DQ67">
        <v>1</v>
      </c>
      <c r="DR67">
        <v>1</v>
      </c>
      <c r="DS67">
        <v>1</v>
      </c>
      <c r="DT67">
        <v>1</v>
      </c>
      <c r="DU67">
        <v>1</v>
      </c>
      <c r="DV67">
        <v>1</v>
      </c>
      <c r="DW67">
        <v>1</v>
      </c>
      <c r="DX67">
        <v>1</v>
      </c>
      <c r="DY67">
        <v>1</v>
      </c>
      <c r="DZ67">
        <v>1</v>
      </c>
      <c r="EA67">
        <v>1</v>
      </c>
      <c r="EB67">
        <v>1</v>
      </c>
      <c r="EC67">
        <v>1</v>
      </c>
      <c r="ED67">
        <v>1</v>
      </c>
      <c r="EE67">
        <v>1</v>
      </c>
      <c r="EF67">
        <v>1</v>
      </c>
      <c r="EG67">
        <v>1</v>
      </c>
      <c r="EH67">
        <v>1</v>
      </c>
      <c r="EI67">
        <v>1</v>
      </c>
      <c r="EJ67">
        <v>1</v>
      </c>
      <c r="EK67">
        <v>1</v>
      </c>
      <c r="EL67">
        <v>1</v>
      </c>
      <c r="EM67">
        <v>1</v>
      </c>
      <c r="EN67">
        <v>1</v>
      </c>
      <c r="EO67">
        <v>1</v>
      </c>
      <c r="EP67">
        <v>1</v>
      </c>
      <c r="EQ67">
        <v>1</v>
      </c>
      <c r="ER67">
        <v>1</v>
      </c>
      <c r="ES67">
        <v>1</v>
      </c>
      <c r="ET67">
        <v>1</v>
      </c>
      <c r="EU67">
        <v>1</v>
      </c>
      <c r="EV67">
        <v>1</v>
      </c>
      <c r="EW67">
        <v>1</v>
      </c>
      <c r="EX67">
        <v>1</v>
      </c>
      <c r="EY67">
        <v>1</v>
      </c>
      <c r="EZ67">
        <v>1</v>
      </c>
      <c r="FA67">
        <v>1</v>
      </c>
      <c r="FB67">
        <v>1</v>
      </c>
      <c r="FC67">
        <v>1</v>
      </c>
      <c r="FD67">
        <v>1</v>
      </c>
      <c r="FE67">
        <v>1</v>
      </c>
      <c r="FF67">
        <v>1</v>
      </c>
      <c r="FG67">
        <v>1</v>
      </c>
      <c r="FH67">
        <v>1</v>
      </c>
    </row>
    <row r="68" spans="1:164" x14ac:dyDescent="0.35">
      <c r="A68" t="s">
        <v>153</v>
      </c>
      <c r="B68" t="s">
        <v>142</v>
      </c>
      <c r="C68">
        <v>32.9711</v>
      </c>
      <c r="D68">
        <v>119.455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</row>
    <row r="69" spans="1:164" x14ac:dyDescent="0.35">
      <c r="A69" t="s">
        <v>151</v>
      </c>
      <c r="B69" t="s">
        <v>142</v>
      </c>
      <c r="C69">
        <v>27.614000000000001</v>
      </c>
      <c r="D69">
        <v>115.7221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1</v>
      </c>
      <c r="Y69">
        <v>1</v>
      </c>
      <c r="Z69">
        <v>1</v>
      </c>
      <c r="AA69">
        <v>1</v>
      </c>
      <c r="AB69">
        <v>1</v>
      </c>
      <c r="AC69">
        <v>1</v>
      </c>
      <c r="AD69">
        <v>1</v>
      </c>
      <c r="AE69">
        <v>1</v>
      </c>
      <c r="AF69">
        <v>1</v>
      </c>
      <c r="AG69">
        <v>1</v>
      </c>
      <c r="AH69">
        <v>1</v>
      </c>
      <c r="AI69">
        <v>1</v>
      </c>
      <c r="AJ69">
        <v>1</v>
      </c>
      <c r="AK69">
        <v>1</v>
      </c>
      <c r="AL69">
        <v>1</v>
      </c>
      <c r="AM69">
        <v>1</v>
      </c>
      <c r="AN69">
        <v>1</v>
      </c>
      <c r="AO69">
        <v>1</v>
      </c>
      <c r="AP69">
        <v>1</v>
      </c>
      <c r="AQ69">
        <v>1</v>
      </c>
      <c r="AR69">
        <v>1</v>
      </c>
      <c r="AS69">
        <v>1</v>
      </c>
      <c r="AT69">
        <v>1</v>
      </c>
      <c r="AU69">
        <v>1</v>
      </c>
      <c r="AV69">
        <v>1</v>
      </c>
      <c r="AW69">
        <v>1</v>
      </c>
      <c r="AX69">
        <v>1</v>
      </c>
      <c r="AY69">
        <v>1</v>
      </c>
      <c r="AZ69">
        <v>1</v>
      </c>
      <c r="BA69">
        <v>1</v>
      </c>
      <c r="BB69">
        <v>1</v>
      </c>
      <c r="BC69">
        <v>1</v>
      </c>
      <c r="BD69">
        <v>1</v>
      </c>
      <c r="BE69">
        <v>1</v>
      </c>
      <c r="BF69">
        <v>1</v>
      </c>
      <c r="BG69">
        <v>1</v>
      </c>
      <c r="BH69">
        <v>1</v>
      </c>
      <c r="BI69">
        <v>1</v>
      </c>
      <c r="BJ69">
        <v>1</v>
      </c>
      <c r="BK69">
        <v>1</v>
      </c>
      <c r="BL69">
        <v>1</v>
      </c>
      <c r="BM69">
        <v>1</v>
      </c>
      <c r="BN69">
        <v>1</v>
      </c>
      <c r="BO69">
        <v>1</v>
      </c>
      <c r="BP69">
        <v>1</v>
      </c>
      <c r="BQ69">
        <v>1</v>
      </c>
      <c r="BR69">
        <v>1</v>
      </c>
      <c r="BS69">
        <v>1</v>
      </c>
      <c r="BT69">
        <v>1</v>
      </c>
      <c r="BU69">
        <v>1</v>
      </c>
      <c r="BV69">
        <v>1</v>
      </c>
      <c r="BW69">
        <v>1</v>
      </c>
      <c r="BX69">
        <v>1</v>
      </c>
      <c r="BY69">
        <v>1</v>
      </c>
      <c r="BZ69">
        <v>1</v>
      </c>
      <c r="CA69">
        <v>1</v>
      </c>
      <c r="CB69">
        <v>1</v>
      </c>
      <c r="CC69">
        <v>1</v>
      </c>
      <c r="CD69">
        <v>1</v>
      </c>
      <c r="CE69">
        <v>1</v>
      </c>
      <c r="CF69">
        <v>1</v>
      </c>
      <c r="CG69">
        <v>1</v>
      </c>
      <c r="CH69">
        <v>1</v>
      </c>
      <c r="CI69">
        <v>1</v>
      </c>
      <c r="CJ69">
        <v>1</v>
      </c>
      <c r="CK69">
        <v>1</v>
      </c>
      <c r="CL69">
        <v>1</v>
      </c>
      <c r="CM69">
        <v>1</v>
      </c>
      <c r="CN69">
        <v>1</v>
      </c>
      <c r="CO69">
        <v>1</v>
      </c>
      <c r="CP69">
        <v>1</v>
      </c>
      <c r="CQ69">
        <v>1</v>
      </c>
      <c r="CR69">
        <v>1</v>
      </c>
      <c r="CS69">
        <v>1</v>
      </c>
      <c r="CT69">
        <v>1</v>
      </c>
      <c r="CU69">
        <v>1</v>
      </c>
      <c r="CV69">
        <v>1</v>
      </c>
      <c r="CW69">
        <v>1</v>
      </c>
      <c r="CX69">
        <v>1</v>
      </c>
      <c r="CY69">
        <v>1</v>
      </c>
      <c r="CZ69">
        <v>1</v>
      </c>
      <c r="DA69">
        <v>1</v>
      </c>
      <c r="DB69">
        <v>1</v>
      </c>
      <c r="DC69">
        <v>1</v>
      </c>
      <c r="DD69">
        <v>1</v>
      </c>
      <c r="DE69">
        <v>1</v>
      </c>
      <c r="DF69">
        <v>1</v>
      </c>
      <c r="DG69">
        <v>1</v>
      </c>
      <c r="DH69">
        <v>1</v>
      </c>
      <c r="DI69">
        <v>1</v>
      </c>
      <c r="DJ69">
        <v>1</v>
      </c>
      <c r="DK69">
        <v>1</v>
      </c>
      <c r="DL69">
        <v>1</v>
      </c>
      <c r="DM69">
        <v>1</v>
      </c>
      <c r="DN69">
        <v>1</v>
      </c>
      <c r="DO69">
        <v>1</v>
      </c>
      <c r="DP69">
        <v>1</v>
      </c>
      <c r="DQ69">
        <v>1</v>
      </c>
      <c r="DR69">
        <v>1</v>
      </c>
      <c r="DS69">
        <v>1</v>
      </c>
      <c r="DT69">
        <v>1</v>
      </c>
      <c r="DU69">
        <v>1</v>
      </c>
      <c r="DV69">
        <v>1</v>
      </c>
      <c r="DW69">
        <v>1</v>
      </c>
      <c r="DX69">
        <v>1</v>
      </c>
      <c r="DY69">
        <v>1</v>
      </c>
      <c r="DZ69">
        <v>1</v>
      </c>
      <c r="EA69">
        <v>1</v>
      </c>
      <c r="EB69">
        <v>1</v>
      </c>
      <c r="EC69">
        <v>1</v>
      </c>
      <c r="ED69">
        <v>1</v>
      </c>
      <c r="EE69">
        <v>1</v>
      </c>
      <c r="EF69">
        <v>1</v>
      </c>
      <c r="EG69">
        <v>1</v>
      </c>
      <c r="EH69">
        <v>1</v>
      </c>
      <c r="EI69">
        <v>1</v>
      </c>
      <c r="EJ69">
        <v>1</v>
      </c>
      <c r="EK69">
        <v>1</v>
      </c>
      <c r="EL69">
        <v>1</v>
      </c>
      <c r="EM69">
        <v>1</v>
      </c>
      <c r="EN69">
        <v>1</v>
      </c>
      <c r="EO69">
        <v>1</v>
      </c>
      <c r="EP69">
        <v>1</v>
      </c>
      <c r="EQ69">
        <v>1</v>
      </c>
      <c r="ER69">
        <v>1</v>
      </c>
      <c r="ES69">
        <v>1</v>
      </c>
      <c r="ET69">
        <v>1</v>
      </c>
      <c r="EU69">
        <v>1</v>
      </c>
      <c r="EV69">
        <v>1</v>
      </c>
      <c r="EW69">
        <v>1</v>
      </c>
      <c r="EX69">
        <v>1</v>
      </c>
      <c r="EY69">
        <v>1</v>
      </c>
      <c r="EZ69">
        <v>1</v>
      </c>
      <c r="FA69">
        <v>1</v>
      </c>
      <c r="FB69">
        <v>1</v>
      </c>
      <c r="FC69">
        <v>1</v>
      </c>
      <c r="FD69">
        <v>1</v>
      </c>
      <c r="FE69">
        <v>1</v>
      </c>
      <c r="FF69">
        <v>1</v>
      </c>
      <c r="FG69">
        <v>1</v>
      </c>
      <c r="FH69">
        <v>1</v>
      </c>
    </row>
    <row r="70" spans="1:164" x14ac:dyDescent="0.35">
      <c r="A70" t="s">
        <v>172</v>
      </c>
      <c r="B70" t="s">
        <v>142</v>
      </c>
      <c r="C70">
        <v>43.6661</v>
      </c>
      <c r="D70">
        <v>126.1923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1</v>
      </c>
      <c r="V70">
        <v>1</v>
      </c>
      <c r="W70">
        <v>1</v>
      </c>
      <c r="X70">
        <v>1</v>
      </c>
      <c r="Y70">
        <v>1</v>
      </c>
      <c r="Z70">
        <v>1</v>
      </c>
      <c r="AA70">
        <v>1</v>
      </c>
      <c r="AB70">
        <v>1</v>
      </c>
      <c r="AC70">
        <v>1</v>
      </c>
      <c r="AD70">
        <v>1</v>
      </c>
      <c r="AE70">
        <v>1</v>
      </c>
      <c r="AF70">
        <v>1</v>
      </c>
      <c r="AG70">
        <v>1</v>
      </c>
      <c r="AH70">
        <v>1</v>
      </c>
      <c r="AI70">
        <v>1</v>
      </c>
      <c r="AJ70">
        <v>1</v>
      </c>
      <c r="AK70">
        <v>1</v>
      </c>
      <c r="AL70">
        <v>1</v>
      </c>
      <c r="AM70">
        <v>1</v>
      </c>
      <c r="AN70">
        <v>1</v>
      </c>
      <c r="AO70">
        <v>1</v>
      </c>
      <c r="AP70">
        <v>1</v>
      </c>
      <c r="AQ70">
        <v>1</v>
      </c>
      <c r="AR70">
        <v>1</v>
      </c>
      <c r="AS70">
        <v>1</v>
      </c>
      <c r="AT70">
        <v>1</v>
      </c>
      <c r="AU70">
        <v>1</v>
      </c>
      <c r="AV70">
        <v>1</v>
      </c>
      <c r="AW70">
        <v>1</v>
      </c>
      <c r="AX70">
        <v>1</v>
      </c>
      <c r="AY70">
        <v>1</v>
      </c>
      <c r="AZ70">
        <v>1</v>
      </c>
      <c r="BA70">
        <v>1</v>
      </c>
      <c r="BB70">
        <v>1</v>
      </c>
      <c r="BC70">
        <v>1</v>
      </c>
      <c r="BD70">
        <v>1</v>
      </c>
      <c r="BE70">
        <v>1</v>
      </c>
      <c r="BF70">
        <v>1</v>
      </c>
      <c r="BG70">
        <v>1</v>
      </c>
      <c r="BH70">
        <v>1</v>
      </c>
      <c r="BI70">
        <v>1</v>
      </c>
      <c r="BJ70">
        <v>1</v>
      </c>
      <c r="BK70">
        <v>1</v>
      </c>
      <c r="BL70">
        <v>1</v>
      </c>
      <c r="BM70">
        <v>1</v>
      </c>
      <c r="BN70">
        <v>1</v>
      </c>
      <c r="BO70">
        <v>1</v>
      </c>
      <c r="BP70">
        <v>1</v>
      </c>
      <c r="BQ70">
        <v>1</v>
      </c>
      <c r="BR70">
        <v>1</v>
      </c>
      <c r="BS70">
        <v>1</v>
      </c>
      <c r="BT70">
        <v>1</v>
      </c>
      <c r="BU70">
        <v>1</v>
      </c>
      <c r="BV70">
        <v>1</v>
      </c>
      <c r="BW70">
        <v>1</v>
      </c>
      <c r="BX70">
        <v>1</v>
      </c>
      <c r="BY70">
        <v>1</v>
      </c>
      <c r="BZ70">
        <v>1</v>
      </c>
      <c r="CA70">
        <v>1</v>
      </c>
      <c r="CB70">
        <v>1</v>
      </c>
      <c r="CC70">
        <v>1</v>
      </c>
      <c r="CD70">
        <v>1</v>
      </c>
      <c r="CE70">
        <v>1</v>
      </c>
      <c r="CF70">
        <v>1</v>
      </c>
      <c r="CG70">
        <v>1</v>
      </c>
      <c r="CH70">
        <v>1</v>
      </c>
      <c r="CI70">
        <v>1</v>
      </c>
      <c r="CJ70">
        <v>1</v>
      </c>
      <c r="CK70">
        <v>1</v>
      </c>
      <c r="CL70">
        <v>1</v>
      </c>
      <c r="CM70">
        <v>1</v>
      </c>
      <c r="CN70">
        <v>1</v>
      </c>
      <c r="CO70">
        <v>1</v>
      </c>
      <c r="CP70">
        <v>1</v>
      </c>
      <c r="CQ70">
        <v>1</v>
      </c>
      <c r="CR70">
        <v>1</v>
      </c>
      <c r="CS70">
        <v>1</v>
      </c>
      <c r="CT70">
        <v>1</v>
      </c>
      <c r="CU70">
        <v>1</v>
      </c>
      <c r="CV70">
        <v>1</v>
      </c>
      <c r="CW70">
        <v>1</v>
      </c>
      <c r="CX70">
        <v>1</v>
      </c>
      <c r="CY70">
        <v>1</v>
      </c>
      <c r="CZ70">
        <v>1</v>
      </c>
      <c r="DA70">
        <v>1</v>
      </c>
      <c r="DB70">
        <v>1</v>
      </c>
      <c r="DC70">
        <v>1</v>
      </c>
      <c r="DD70">
        <v>1</v>
      </c>
      <c r="DE70">
        <v>1</v>
      </c>
      <c r="DF70">
        <v>1</v>
      </c>
      <c r="DG70">
        <v>1</v>
      </c>
      <c r="DH70">
        <v>1</v>
      </c>
      <c r="DI70">
        <v>1</v>
      </c>
      <c r="DJ70">
        <v>1</v>
      </c>
      <c r="DK70">
        <v>1</v>
      </c>
      <c r="DL70">
        <v>1</v>
      </c>
      <c r="DM70">
        <v>1</v>
      </c>
      <c r="DN70">
        <v>1</v>
      </c>
      <c r="DO70">
        <v>1</v>
      </c>
      <c r="DP70">
        <v>2</v>
      </c>
      <c r="DQ70">
        <v>2</v>
      </c>
      <c r="DR70">
        <v>2</v>
      </c>
      <c r="DS70">
        <v>2</v>
      </c>
      <c r="DT70">
        <v>2</v>
      </c>
      <c r="DU70">
        <v>2</v>
      </c>
      <c r="DV70">
        <v>2</v>
      </c>
      <c r="DW70">
        <v>2</v>
      </c>
      <c r="DX70">
        <v>2</v>
      </c>
      <c r="DY70">
        <v>2</v>
      </c>
      <c r="DZ70">
        <v>2</v>
      </c>
      <c r="EA70">
        <v>2</v>
      </c>
      <c r="EB70">
        <v>2</v>
      </c>
      <c r="EC70">
        <v>2</v>
      </c>
      <c r="ED70">
        <v>2</v>
      </c>
      <c r="EE70">
        <v>2</v>
      </c>
      <c r="EF70">
        <v>2</v>
      </c>
      <c r="EG70">
        <v>2</v>
      </c>
      <c r="EH70">
        <v>2</v>
      </c>
      <c r="EI70">
        <v>2</v>
      </c>
      <c r="EJ70">
        <v>2</v>
      </c>
      <c r="EK70">
        <v>2</v>
      </c>
      <c r="EL70">
        <v>2</v>
      </c>
      <c r="EM70">
        <v>2</v>
      </c>
      <c r="EN70">
        <v>2</v>
      </c>
      <c r="EO70">
        <v>2</v>
      </c>
      <c r="EP70">
        <v>2</v>
      </c>
      <c r="EQ70">
        <v>2</v>
      </c>
      <c r="ER70">
        <v>2</v>
      </c>
      <c r="ES70">
        <v>2</v>
      </c>
      <c r="ET70">
        <v>2</v>
      </c>
      <c r="EU70">
        <v>2</v>
      </c>
      <c r="EV70">
        <v>2</v>
      </c>
      <c r="EW70">
        <v>2</v>
      </c>
      <c r="EX70">
        <v>2</v>
      </c>
      <c r="EY70">
        <v>2</v>
      </c>
      <c r="EZ70">
        <v>2</v>
      </c>
      <c r="FA70">
        <v>2</v>
      </c>
      <c r="FB70">
        <v>2</v>
      </c>
      <c r="FC70">
        <v>2</v>
      </c>
      <c r="FD70">
        <v>2</v>
      </c>
      <c r="FE70">
        <v>2</v>
      </c>
      <c r="FF70">
        <v>2</v>
      </c>
      <c r="FG70">
        <v>2</v>
      </c>
      <c r="FH70">
        <v>2</v>
      </c>
    </row>
    <row r="71" spans="1:164" x14ac:dyDescent="0.35">
      <c r="A71" t="s">
        <v>171</v>
      </c>
      <c r="B71" t="s">
        <v>142</v>
      </c>
      <c r="C71">
        <v>41.2956</v>
      </c>
      <c r="D71">
        <v>122.60850000000001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1</v>
      </c>
      <c r="AA71">
        <v>1</v>
      </c>
      <c r="AB71">
        <v>1</v>
      </c>
      <c r="AC71">
        <v>1</v>
      </c>
      <c r="AD71">
        <v>1</v>
      </c>
      <c r="AE71">
        <v>1</v>
      </c>
      <c r="AF71">
        <v>1</v>
      </c>
      <c r="AG71">
        <v>1</v>
      </c>
      <c r="AH71">
        <v>1</v>
      </c>
      <c r="AI71">
        <v>1</v>
      </c>
      <c r="AJ71">
        <v>1</v>
      </c>
      <c r="AK71">
        <v>1</v>
      </c>
      <c r="AL71">
        <v>1</v>
      </c>
      <c r="AM71">
        <v>1</v>
      </c>
      <c r="AN71">
        <v>1</v>
      </c>
      <c r="AO71">
        <v>1</v>
      </c>
      <c r="AP71">
        <v>1</v>
      </c>
      <c r="AQ71">
        <v>1</v>
      </c>
      <c r="AR71">
        <v>1</v>
      </c>
      <c r="AS71">
        <v>1</v>
      </c>
      <c r="AT71">
        <v>1</v>
      </c>
      <c r="AU71">
        <v>1</v>
      </c>
      <c r="AV71">
        <v>1</v>
      </c>
      <c r="AW71">
        <v>1</v>
      </c>
      <c r="AX71">
        <v>1</v>
      </c>
      <c r="AY71">
        <v>1</v>
      </c>
      <c r="AZ71">
        <v>1</v>
      </c>
      <c r="BA71">
        <v>1</v>
      </c>
      <c r="BB71">
        <v>1</v>
      </c>
      <c r="BC71">
        <v>1</v>
      </c>
      <c r="BD71">
        <v>1</v>
      </c>
      <c r="BE71">
        <v>1</v>
      </c>
      <c r="BF71">
        <v>1</v>
      </c>
      <c r="BG71">
        <v>1</v>
      </c>
      <c r="BH71">
        <v>1</v>
      </c>
      <c r="BI71">
        <v>1</v>
      </c>
      <c r="BJ71">
        <v>1</v>
      </c>
      <c r="BK71">
        <v>2</v>
      </c>
      <c r="BL71">
        <v>2</v>
      </c>
      <c r="BM71">
        <v>2</v>
      </c>
      <c r="BN71">
        <v>2</v>
      </c>
      <c r="BO71">
        <v>2</v>
      </c>
      <c r="BP71">
        <v>2</v>
      </c>
      <c r="BQ71">
        <v>2</v>
      </c>
      <c r="BR71">
        <v>2</v>
      </c>
      <c r="BS71">
        <v>2</v>
      </c>
      <c r="BT71">
        <v>2</v>
      </c>
      <c r="BU71">
        <v>2</v>
      </c>
      <c r="BV71">
        <v>2</v>
      </c>
      <c r="BW71">
        <v>2</v>
      </c>
      <c r="BX71">
        <v>2</v>
      </c>
      <c r="BY71">
        <v>2</v>
      </c>
      <c r="BZ71">
        <v>2</v>
      </c>
      <c r="CA71">
        <v>2</v>
      </c>
      <c r="CB71">
        <v>2</v>
      </c>
      <c r="CC71">
        <v>2</v>
      </c>
      <c r="CD71">
        <v>2</v>
      </c>
      <c r="CE71">
        <v>2</v>
      </c>
      <c r="CF71">
        <v>2</v>
      </c>
      <c r="CG71">
        <v>2</v>
      </c>
      <c r="CH71">
        <v>2</v>
      </c>
      <c r="CI71">
        <v>2</v>
      </c>
      <c r="CJ71">
        <v>2</v>
      </c>
      <c r="CK71">
        <v>2</v>
      </c>
      <c r="CL71">
        <v>2</v>
      </c>
      <c r="CM71">
        <v>2</v>
      </c>
      <c r="CN71">
        <v>2</v>
      </c>
      <c r="CO71">
        <v>2</v>
      </c>
      <c r="CP71">
        <v>2</v>
      </c>
      <c r="CQ71">
        <v>2</v>
      </c>
      <c r="CR71">
        <v>2</v>
      </c>
      <c r="CS71">
        <v>2</v>
      </c>
      <c r="CT71">
        <v>2</v>
      </c>
      <c r="CU71">
        <v>2</v>
      </c>
      <c r="CV71">
        <v>2</v>
      </c>
      <c r="CW71">
        <v>2</v>
      </c>
      <c r="CX71">
        <v>2</v>
      </c>
      <c r="CY71">
        <v>2</v>
      </c>
      <c r="CZ71">
        <v>2</v>
      </c>
      <c r="DA71">
        <v>2</v>
      </c>
      <c r="DB71">
        <v>2</v>
      </c>
      <c r="DC71">
        <v>2</v>
      </c>
      <c r="DD71">
        <v>2</v>
      </c>
      <c r="DE71">
        <v>2</v>
      </c>
      <c r="DF71">
        <v>2</v>
      </c>
      <c r="DG71">
        <v>2</v>
      </c>
      <c r="DH71">
        <v>2</v>
      </c>
      <c r="DI71">
        <v>2</v>
      </c>
      <c r="DJ71">
        <v>2</v>
      </c>
      <c r="DK71">
        <v>2</v>
      </c>
      <c r="DL71">
        <v>2</v>
      </c>
      <c r="DM71">
        <v>2</v>
      </c>
      <c r="DN71">
        <v>2</v>
      </c>
      <c r="DO71">
        <v>2</v>
      </c>
      <c r="DP71">
        <v>2</v>
      </c>
      <c r="DQ71">
        <v>2</v>
      </c>
      <c r="DR71">
        <v>2</v>
      </c>
      <c r="DS71">
        <v>2</v>
      </c>
      <c r="DT71">
        <v>2</v>
      </c>
      <c r="DU71">
        <v>2</v>
      </c>
      <c r="DV71">
        <v>2</v>
      </c>
      <c r="DW71">
        <v>2</v>
      </c>
      <c r="DX71">
        <v>2</v>
      </c>
      <c r="DY71">
        <v>2</v>
      </c>
      <c r="DZ71">
        <v>2</v>
      </c>
      <c r="EA71">
        <v>2</v>
      </c>
      <c r="EB71">
        <v>2</v>
      </c>
      <c r="EC71">
        <v>2</v>
      </c>
      <c r="ED71">
        <v>2</v>
      </c>
      <c r="EE71">
        <v>2</v>
      </c>
      <c r="EF71">
        <v>2</v>
      </c>
      <c r="EG71">
        <v>2</v>
      </c>
      <c r="EH71">
        <v>2</v>
      </c>
      <c r="EI71">
        <v>2</v>
      </c>
      <c r="EJ71">
        <v>2</v>
      </c>
      <c r="EK71">
        <v>2</v>
      </c>
      <c r="EL71">
        <v>2</v>
      </c>
      <c r="EM71">
        <v>2</v>
      </c>
      <c r="EN71">
        <v>2</v>
      </c>
      <c r="EO71">
        <v>2</v>
      </c>
      <c r="EP71">
        <v>2</v>
      </c>
      <c r="EQ71">
        <v>2</v>
      </c>
      <c r="ER71">
        <v>2</v>
      </c>
      <c r="ES71">
        <v>2</v>
      </c>
      <c r="ET71">
        <v>2</v>
      </c>
      <c r="EU71">
        <v>2</v>
      </c>
      <c r="EV71">
        <v>2</v>
      </c>
      <c r="EW71">
        <v>2</v>
      </c>
      <c r="EX71">
        <v>2</v>
      </c>
      <c r="EY71">
        <v>2</v>
      </c>
      <c r="EZ71">
        <v>2</v>
      </c>
      <c r="FA71">
        <v>2</v>
      </c>
      <c r="FB71">
        <v>2</v>
      </c>
      <c r="FC71">
        <v>2</v>
      </c>
      <c r="FD71">
        <v>2</v>
      </c>
      <c r="FE71">
        <v>2</v>
      </c>
      <c r="FF71">
        <v>2</v>
      </c>
      <c r="FG71">
        <v>2</v>
      </c>
      <c r="FH71">
        <v>2</v>
      </c>
    </row>
    <row r="72" spans="1:164" x14ac:dyDescent="0.35">
      <c r="A72" t="s">
        <v>181</v>
      </c>
      <c r="B72" t="s">
        <v>142</v>
      </c>
      <c r="C72">
        <v>22.166699999999999</v>
      </c>
      <c r="D72">
        <v>113.55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</row>
    <row r="73" spans="1:164" x14ac:dyDescent="0.35">
      <c r="A73" t="s">
        <v>176</v>
      </c>
      <c r="B73" t="s">
        <v>142</v>
      </c>
      <c r="C73">
        <v>37.269199999999998</v>
      </c>
      <c r="D73">
        <v>106.16549999999999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</v>
      </c>
      <c r="FA73">
        <v>0</v>
      </c>
      <c r="FB73">
        <v>0</v>
      </c>
      <c r="FC73">
        <v>0</v>
      </c>
      <c r="FD73">
        <v>0</v>
      </c>
      <c r="FE73">
        <v>0</v>
      </c>
      <c r="FF73">
        <v>0</v>
      </c>
      <c r="FG73">
        <v>0</v>
      </c>
      <c r="FH73">
        <v>0</v>
      </c>
    </row>
    <row r="74" spans="1:164" x14ac:dyDescent="0.35">
      <c r="A74" t="s">
        <v>180</v>
      </c>
      <c r="B74" t="s">
        <v>142</v>
      </c>
      <c r="C74">
        <v>35.745199999999997</v>
      </c>
      <c r="D74">
        <v>95.995599999999996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</row>
    <row r="75" spans="1:164" x14ac:dyDescent="0.35">
      <c r="A75" t="s">
        <v>163</v>
      </c>
      <c r="B75" t="s">
        <v>142</v>
      </c>
      <c r="C75">
        <v>35.191699999999997</v>
      </c>
      <c r="D75">
        <v>108.87009999999999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1</v>
      </c>
      <c r="AI75">
        <v>1</v>
      </c>
      <c r="AJ75">
        <v>1</v>
      </c>
      <c r="AK75">
        <v>1</v>
      </c>
      <c r="AL75">
        <v>1</v>
      </c>
      <c r="AM75">
        <v>1</v>
      </c>
      <c r="AN75">
        <v>1</v>
      </c>
      <c r="AO75">
        <v>1</v>
      </c>
      <c r="AP75">
        <v>1</v>
      </c>
      <c r="AQ75">
        <v>1</v>
      </c>
      <c r="AR75">
        <v>1</v>
      </c>
      <c r="AS75">
        <v>1</v>
      </c>
      <c r="AT75">
        <v>1</v>
      </c>
      <c r="AU75">
        <v>1</v>
      </c>
      <c r="AV75">
        <v>1</v>
      </c>
      <c r="AW75">
        <v>1</v>
      </c>
      <c r="AX75">
        <v>1</v>
      </c>
      <c r="AY75">
        <v>1</v>
      </c>
      <c r="AZ75">
        <v>1</v>
      </c>
      <c r="BA75">
        <v>1</v>
      </c>
      <c r="BB75">
        <v>1</v>
      </c>
      <c r="BC75">
        <v>2</v>
      </c>
      <c r="BD75">
        <v>2</v>
      </c>
      <c r="BE75">
        <v>2</v>
      </c>
      <c r="BF75">
        <v>2</v>
      </c>
      <c r="BG75">
        <v>2</v>
      </c>
      <c r="BH75">
        <v>3</v>
      </c>
      <c r="BI75">
        <v>3</v>
      </c>
      <c r="BJ75">
        <v>3</v>
      </c>
      <c r="BK75">
        <v>3</v>
      </c>
      <c r="BL75">
        <v>3</v>
      </c>
      <c r="BM75">
        <v>3</v>
      </c>
      <c r="BN75">
        <v>3</v>
      </c>
      <c r="BO75">
        <v>3</v>
      </c>
      <c r="BP75">
        <v>3</v>
      </c>
      <c r="BQ75">
        <v>3</v>
      </c>
      <c r="BR75">
        <v>3</v>
      </c>
      <c r="BS75">
        <v>3</v>
      </c>
      <c r="BT75">
        <v>3</v>
      </c>
      <c r="BU75">
        <v>3</v>
      </c>
      <c r="BV75">
        <v>3</v>
      </c>
      <c r="BW75">
        <v>3</v>
      </c>
      <c r="BX75">
        <v>3</v>
      </c>
      <c r="BY75">
        <v>3</v>
      </c>
      <c r="BZ75">
        <v>3</v>
      </c>
      <c r="CA75">
        <v>3</v>
      </c>
      <c r="CB75">
        <v>3</v>
      </c>
      <c r="CC75">
        <v>3</v>
      </c>
      <c r="CD75">
        <v>3</v>
      </c>
      <c r="CE75">
        <v>3</v>
      </c>
      <c r="CF75">
        <v>3</v>
      </c>
      <c r="CG75">
        <v>3</v>
      </c>
      <c r="CH75">
        <v>3</v>
      </c>
      <c r="CI75">
        <v>3</v>
      </c>
      <c r="CJ75">
        <v>3</v>
      </c>
      <c r="CK75">
        <v>3</v>
      </c>
      <c r="CL75">
        <v>3</v>
      </c>
      <c r="CM75">
        <v>3</v>
      </c>
      <c r="CN75">
        <v>3</v>
      </c>
      <c r="CO75">
        <v>3</v>
      </c>
      <c r="CP75">
        <v>3</v>
      </c>
      <c r="CQ75">
        <v>3</v>
      </c>
      <c r="CR75">
        <v>3</v>
      </c>
      <c r="CS75">
        <v>3</v>
      </c>
      <c r="CT75">
        <v>3</v>
      </c>
      <c r="CU75">
        <v>3</v>
      </c>
      <c r="CV75">
        <v>3</v>
      </c>
      <c r="CW75">
        <v>3</v>
      </c>
      <c r="CX75">
        <v>3</v>
      </c>
      <c r="CY75">
        <v>3</v>
      </c>
      <c r="CZ75">
        <v>3</v>
      </c>
      <c r="DA75">
        <v>3</v>
      </c>
      <c r="DB75">
        <v>3</v>
      </c>
      <c r="DC75">
        <v>3</v>
      </c>
      <c r="DD75">
        <v>3</v>
      </c>
      <c r="DE75">
        <v>3</v>
      </c>
      <c r="DF75">
        <v>3</v>
      </c>
      <c r="DG75">
        <v>3</v>
      </c>
      <c r="DH75">
        <v>3</v>
      </c>
      <c r="DI75">
        <v>3</v>
      </c>
      <c r="DJ75">
        <v>3</v>
      </c>
      <c r="DK75">
        <v>3</v>
      </c>
      <c r="DL75">
        <v>3</v>
      </c>
      <c r="DM75">
        <v>3</v>
      </c>
      <c r="DN75">
        <v>3</v>
      </c>
      <c r="DO75">
        <v>3</v>
      </c>
      <c r="DP75">
        <v>3</v>
      </c>
      <c r="DQ75">
        <v>3</v>
      </c>
      <c r="DR75">
        <v>3</v>
      </c>
      <c r="DS75">
        <v>3</v>
      </c>
      <c r="DT75">
        <v>3</v>
      </c>
      <c r="DU75">
        <v>3</v>
      </c>
      <c r="DV75">
        <v>3</v>
      </c>
      <c r="DW75">
        <v>3</v>
      </c>
      <c r="DX75">
        <v>3</v>
      </c>
      <c r="DY75">
        <v>3</v>
      </c>
      <c r="DZ75">
        <v>3</v>
      </c>
      <c r="EA75">
        <v>3</v>
      </c>
      <c r="EB75">
        <v>3</v>
      </c>
      <c r="EC75">
        <v>3</v>
      </c>
      <c r="ED75">
        <v>3</v>
      </c>
      <c r="EE75">
        <v>3</v>
      </c>
      <c r="EF75">
        <v>3</v>
      </c>
      <c r="EG75">
        <v>3</v>
      </c>
      <c r="EH75">
        <v>3</v>
      </c>
      <c r="EI75">
        <v>3</v>
      </c>
      <c r="EJ75">
        <v>3</v>
      </c>
      <c r="EK75">
        <v>3</v>
      </c>
      <c r="EL75">
        <v>3</v>
      </c>
      <c r="EM75">
        <v>3</v>
      </c>
      <c r="EN75">
        <v>3</v>
      </c>
      <c r="EO75">
        <v>3</v>
      </c>
      <c r="EP75">
        <v>3</v>
      </c>
      <c r="EQ75">
        <v>3</v>
      </c>
      <c r="ER75">
        <v>3</v>
      </c>
      <c r="ES75">
        <v>3</v>
      </c>
      <c r="ET75">
        <v>3</v>
      </c>
      <c r="EU75">
        <v>3</v>
      </c>
      <c r="EV75">
        <v>3</v>
      </c>
      <c r="EW75">
        <v>3</v>
      </c>
      <c r="EX75">
        <v>3</v>
      </c>
      <c r="EY75">
        <v>3</v>
      </c>
      <c r="EZ75">
        <v>3</v>
      </c>
      <c r="FA75">
        <v>3</v>
      </c>
      <c r="FB75">
        <v>3</v>
      </c>
      <c r="FC75">
        <v>3</v>
      </c>
      <c r="FD75">
        <v>3</v>
      </c>
      <c r="FE75">
        <v>3</v>
      </c>
      <c r="FF75">
        <v>3</v>
      </c>
      <c r="FG75">
        <v>3</v>
      </c>
      <c r="FH75">
        <v>3</v>
      </c>
    </row>
    <row r="76" spans="1:164" x14ac:dyDescent="0.35">
      <c r="A76" t="s">
        <v>152</v>
      </c>
      <c r="B76" t="s">
        <v>142</v>
      </c>
      <c r="C76">
        <v>36.342700000000001</v>
      </c>
      <c r="D76">
        <v>118.1498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1</v>
      </c>
      <c r="X76">
        <v>1</v>
      </c>
      <c r="Y76">
        <v>1</v>
      </c>
      <c r="Z76">
        <v>2</v>
      </c>
      <c r="AA76">
        <v>2</v>
      </c>
      <c r="AB76">
        <v>2</v>
      </c>
      <c r="AC76">
        <v>2</v>
      </c>
      <c r="AD76">
        <v>2</v>
      </c>
      <c r="AE76">
        <v>2</v>
      </c>
      <c r="AF76">
        <v>3</v>
      </c>
      <c r="AG76">
        <v>3</v>
      </c>
      <c r="AH76">
        <v>4</v>
      </c>
      <c r="AI76">
        <v>4</v>
      </c>
      <c r="AJ76">
        <v>4</v>
      </c>
      <c r="AK76">
        <v>4</v>
      </c>
      <c r="AL76">
        <v>5</v>
      </c>
      <c r="AM76">
        <v>6</v>
      </c>
      <c r="AN76">
        <v>6</v>
      </c>
      <c r="AO76">
        <v>6</v>
      </c>
      <c r="AP76">
        <v>6</v>
      </c>
      <c r="AQ76">
        <v>6</v>
      </c>
      <c r="AR76">
        <v>6</v>
      </c>
      <c r="AS76">
        <v>6</v>
      </c>
      <c r="AT76">
        <v>6</v>
      </c>
      <c r="AU76">
        <v>6</v>
      </c>
      <c r="AV76">
        <v>6</v>
      </c>
      <c r="AW76">
        <v>6</v>
      </c>
      <c r="AX76">
        <v>6</v>
      </c>
      <c r="AY76">
        <v>6</v>
      </c>
      <c r="AZ76">
        <v>6</v>
      </c>
      <c r="BA76">
        <v>6</v>
      </c>
      <c r="BB76">
        <v>6</v>
      </c>
      <c r="BC76">
        <v>6</v>
      </c>
      <c r="BD76">
        <v>7</v>
      </c>
      <c r="BE76">
        <v>7</v>
      </c>
      <c r="BF76">
        <v>7</v>
      </c>
      <c r="BG76">
        <v>7</v>
      </c>
      <c r="BH76">
        <v>7</v>
      </c>
      <c r="BI76">
        <v>7</v>
      </c>
      <c r="BJ76">
        <v>7</v>
      </c>
      <c r="BK76">
        <v>7</v>
      </c>
      <c r="BL76">
        <v>7</v>
      </c>
      <c r="BM76">
        <v>7</v>
      </c>
      <c r="BN76">
        <v>7</v>
      </c>
      <c r="BO76">
        <v>7</v>
      </c>
      <c r="BP76">
        <v>7</v>
      </c>
      <c r="BQ76">
        <v>7</v>
      </c>
      <c r="BR76">
        <v>7</v>
      </c>
      <c r="BS76">
        <v>7</v>
      </c>
      <c r="BT76">
        <v>7</v>
      </c>
      <c r="BU76">
        <v>7</v>
      </c>
      <c r="BV76">
        <v>7</v>
      </c>
      <c r="BW76">
        <v>7</v>
      </c>
      <c r="BX76">
        <v>7</v>
      </c>
      <c r="BY76">
        <v>7</v>
      </c>
      <c r="BZ76">
        <v>7</v>
      </c>
      <c r="CA76">
        <v>7</v>
      </c>
      <c r="CB76">
        <v>7</v>
      </c>
      <c r="CC76">
        <v>7</v>
      </c>
      <c r="CD76">
        <v>7</v>
      </c>
      <c r="CE76">
        <v>7</v>
      </c>
      <c r="CF76">
        <v>7</v>
      </c>
      <c r="CG76">
        <v>7</v>
      </c>
      <c r="CH76">
        <v>7</v>
      </c>
      <c r="CI76">
        <v>7</v>
      </c>
      <c r="CJ76">
        <v>7</v>
      </c>
      <c r="CK76">
        <v>7</v>
      </c>
      <c r="CL76">
        <v>7</v>
      </c>
      <c r="CM76">
        <v>7</v>
      </c>
      <c r="CN76">
        <v>7</v>
      </c>
      <c r="CO76">
        <v>7</v>
      </c>
      <c r="CP76">
        <v>7</v>
      </c>
      <c r="CQ76">
        <v>7</v>
      </c>
      <c r="CR76">
        <v>7</v>
      </c>
      <c r="CS76">
        <v>7</v>
      </c>
      <c r="CT76">
        <v>7</v>
      </c>
      <c r="CU76">
        <v>7</v>
      </c>
      <c r="CV76">
        <v>7</v>
      </c>
      <c r="CW76">
        <v>7</v>
      </c>
      <c r="CX76">
        <v>7</v>
      </c>
      <c r="CY76">
        <v>7</v>
      </c>
      <c r="CZ76">
        <v>7</v>
      </c>
      <c r="DA76">
        <v>7</v>
      </c>
      <c r="DB76">
        <v>7</v>
      </c>
      <c r="DC76">
        <v>7</v>
      </c>
      <c r="DD76">
        <v>7</v>
      </c>
      <c r="DE76">
        <v>7</v>
      </c>
      <c r="DF76">
        <v>7</v>
      </c>
      <c r="DG76">
        <v>7</v>
      </c>
      <c r="DH76">
        <v>7</v>
      </c>
      <c r="DI76">
        <v>7</v>
      </c>
      <c r="DJ76">
        <v>7</v>
      </c>
      <c r="DK76">
        <v>7</v>
      </c>
      <c r="DL76">
        <v>7</v>
      </c>
      <c r="DM76">
        <v>7</v>
      </c>
      <c r="DN76">
        <v>7</v>
      </c>
      <c r="DO76">
        <v>7</v>
      </c>
      <c r="DP76">
        <v>7</v>
      </c>
      <c r="DQ76">
        <v>7</v>
      </c>
      <c r="DR76">
        <v>7</v>
      </c>
      <c r="DS76">
        <v>7</v>
      </c>
      <c r="DT76">
        <v>7</v>
      </c>
      <c r="DU76">
        <v>7</v>
      </c>
      <c r="DV76">
        <v>7</v>
      </c>
      <c r="DW76">
        <v>7</v>
      </c>
      <c r="DX76">
        <v>7</v>
      </c>
      <c r="DY76">
        <v>7</v>
      </c>
      <c r="DZ76">
        <v>7</v>
      </c>
      <c r="EA76">
        <v>7</v>
      </c>
      <c r="EB76">
        <v>7</v>
      </c>
      <c r="EC76">
        <v>7</v>
      </c>
      <c r="ED76">
        <v>7</v>
      </c>
      <c r="EE76">
        <v>7</v>
      </c>
      <c r="EF76">
        <v>7</v>
      </c>
      <c r="EG76">
        <v>7</v>
      </c>
      <c r="EH76">
        <v>7</v>
      </c>
      <c r="EI76">
        <v>7</v>
      </c>
      <c r="EJ76">
        <v>7</v>
      </c>
      <c r="EK76">
        <v>7</v>
      </c>
      <c r="EL76">
        <v>7</v>
      </c>
      <c r="EM76">
        <v>7</v>
      </c>
      <c r="EN76">
        <v>7</v>
      </c>
      <c r="EO76">
        <v>7</v>
      </c>
      <c r="EP76">
        <v>7</v>
      </c>
      <c r="EQ76">
        <v>7</v>
      </c>
      <c r="ER76">
        <v>7</v>
      </c>
      <c r="ES76">
        <v>7</v>
      </c>
      <c r="ET76">
        <v>7</v>
      </c>
      <c r="EU76">
        <v>7</v>
      </c>
      <c r="EV76">
        <v>7</v>
      </c>
      <c r="EW76">
        <v>7</v>
      </c>
      <c r="EX76">
        <v>7</v>
      </c>
      <c r="EY76">
        <v>7</v>
      </c>
      <c r="EZ76">
        <v>7</v>
      </c>
      <c r="FA76">
        <v>7</v>
      </c>
      <c r="FB76">
        <v>7</v>
      </c>
      <c r="FC76">
        <v>7</v>
      </c>
      <c r="FD76">
        <v>7</v>
      </c>
      <c r="FE76">
        <v>7</v>
      </c>
      <c r="FF76">
        <v>7</v>
      </c>
      <c r="FG76">
        <v>7</v>
      </c>
      <c r="FH76">
        <v>7</v>
      </c>
    </row>
    <row r="77" spans="1:164" x14ac:dyDescent="0.35">
      <c r="A77" t="s">
        <v>159</v>
      </c>
      <c r="B77" t="s">
        <v>142</v>
      </c>
      <c r="C77">
        <v>31.201999999999899</v>
      </c>
      <c r="D77">
        <v>121.4491</v>
      </c>
      <c r="E77">
        <v>0</v>
      </c>
      <c r="F77">
        <v>0</v>
      </c>
      <c r="G77">
        <v>0</v>
      </c>
      <c r="H77">
        <v>0</v>
      </c>
      <c r="I77">
        <v>1</v>
      </c>
      <c r="J77">
        <v>1</v>
      </c>
      <c r="K77">
        <v>1</v>
      </c>
      <c r="L77">
        <v>1</v>
      </c>
      <c r="M77">
        <v>1</v>
      </c>
      <c r="N77">
        <v>1</v>
      </c>
      <c r="O77">
        <v>1</v>
      </c>
      <c r="P77">
        <v>1</v>
      </c>
      <c r="Q77">
        <v>1</v>
      </c>
      <c r="R77">
        <v>1</v>
      </c>
      <c r="S77">
        <v>1</v>
      </c>
      <c r="T77">
        <v>1</v>
      </c>
      <c r="U77">
        <v>1</v>
      </c>
      <c r="V77">
        <v>1</v>
      </c>
      <c r="W77">
        <v>1</v>
      </c>
      <c r="X77">
        <v>1</v>
      </c>
      <c r="Y77">
        <v>1</v>
      </c>
      <c r="Z77">
        <v>1</v>
      </c>
      <c r="AA77">
        <v>1</v>
      </c>
      <c r="AB77">
        <v>1</v>
      </c>
      <c r="AC77">
        <v>1</v>
      </c>
      <c r="AD77">
        <v>1</v>
      </c>
      <c r="AE77">
        <v>1</v>
      </c>
      <c r="AF77">
        <v>1</v>
      </c>
      <c r="AG77">
        <v>2</v>
      </c>
      <c r="AH77">
        <v>2</v>
      </c>
      <c r="AI77">
        <v>2</v>
      </c>
      <c r="AJ77">
        <v>3</v>
      </c>
      <c r="AK77">
        <v>3</v>
      </c>
      <c r="AL77">
        <v>3</v>
      </c>
      <c r="AM77">
        <v>3</v>
      </c>
      <c r="AN77">
        <v>3</v>
      </c>
      <c r="AO77">
        <v>3</v>
      </c>
      <c r="AP77">
        <v>3</v>
      </c>
      <c r="AQ77">
        <v>3</v>
      </c>
      <c r="AR77">
        <v>3</v>
      </c>
      <c r="AS77">
        <v>3</v>
      </c>
      <c r="AT77">
        <v>3</v>
      </c>
      <c r="AU77">
        <v>3</v>
      </c>
      <c r="AV77">
        <v>3</v>
      </c>
      <c r="AW77">
        <v>3</v>
      </c>
      <c r="AX77">
        <v>3</v>
      </c>
      <c r="AY77">
        <v>3</v>
      </c>
      <c r="AZ77">
        <v>3</v>
      </c>
      <c r="BA77">
        <v>3</v>
      </c>
      <c r="BB77">
        <v>3</v>
      </c>
      <c r="BC77">
        <v>3</v>
      </c>
      <c r="BD77">
        <v>3</v>
      </c>
      <c r="BE77">
        <v>3</v>
      </c>
      <c r="BF77">
        <v>3</v>
      </c>
      <c r="BG77">
        <v>3</v>
      </c>
      <c r="BH77">
        <v>3</v>
      </c>
      <c r="BI77">
        <v>3</v>
      </c>
      <c r="BJ77">
        <v>3</v>
      </c>
      <c r="BK77">
        <v>3</v>
      </c>
      <c r="BL77">
        <v>3</v>
      </c>
      <c r="BM77">
        <v>4</v>
      </c>
      <c r="BN77">
        <v>4</v>
      </c>
      <c r="BO77">
        <v>4</v>
      </c>
      <c r="BP77">
        <v>5</v>
      </c>
      <c r="BQ77">
        <v>5</v>
      </c>
      <c r="BR77">
        <v>5</v>
      </c>
      <c r="BS77">
        <v>5</v>
      </c>
      <c r="BT77">
        <v>5</v>
      </c>
      <c r="BU77">
        <v>5</v>
      </c>
      <c r="BV77">
        <v>5</v>
      </c>
      <c r="BW77">
        <v>6</v>
      </c>
      <c r="BX77">
        <v>6</v>
      </c>
      <c r="BY77">
        <v>6</v>
      </c>
      <c r="BZ77">
        <v>6</v>
      </c>
      <c r="CA77">
        <v>6</v>
      </c>
      <c r="CB77">
        <v>6</v>
      </c>
      <c r="CC77">
        <v>6</v>
      </c>
      <c r="CD77">
        <v>7</v>
      </c>
      <c r="CE77">
        <v>7</v>
      </c>
      <c r="CF77">
        <v>7</v>
      </c>
      <c r="CG77">
        <v>7</v>
      </c>
      <c r="CH77">
        <v>7</v>
      </c>
      <c r="CI77">
        <v>7</v>
      </c>
      <c r="CJ77">
        <v>7</v>
      </c>
      <c r="CK77">
        <v>7</v>
      </c>
      <c r="CL77">
        <v>7</v>
      </c>
      <c r="CM77">
        <v>7</v>
      </c>
      <c r="CN77">
        <v>7</v>
      </c>
      <c r="CO77">
        <v>7</v>
      </c>
      <c r="CP77">
        <v>7</v>
      </c>
      <c r="CQ77">
        <v>7</v>
      </c>
      <c r="CR77">
        <v>7</v>
      </c>
      <c r="CS77">
        <v>7</v>
      </c>
      <c r="CT77">
        <v>7</v>
      </c>
      <c r="CU77">
        <v>7</v>
      </c>
      <c r="CV77">
        <v>7</v>
      </c>
      <c r="CW77">
        <v>7</v>
      </c>
      <c r="CX77">
        <v>7</v>
      </c>
      <c r="CY77">
        <v>7</v>
      </c>
      <c r="CZ77">
        <v>7</v>
      </c>
      <c r="DA77">
        <v>7</v>
      </c>
      <c r="DB77">
        <v>7</v>
      </c>
      <c r="DC77">
        <v>7</v>
      </c>
      <c r="DD77">
        <v>7</v>
      </c>
      <c r="DE77">
        <v>7</v>
      </c>
      <c r="DF77">
        <v>7</v>
      </c>
      <c r="DG77">
        <v>7</v>
      </c>
      <c r="DH77">
        <v>7</v>
      </c>
      <c r="DI77">
        <v>7</v>
      </c>
      <c r="DJ77">
        <v>7</v>
      </c>
      <c r="DK77">
        <v>7</v>
      </c>
      <c r="DL77">
        <v>7</v>
      </c>
      <c r="DM77">
        <v>7</v>
      </c>
      <c r="DN77">
        <v>7</v>
      </c>
      <c r="DO77">
        <v>7</v>
      </c>
      <c r="DP77">
        <v>7</v>
      </c>
      <c r="DQ77">
        <v>7</v>
      </c>
      <c r="DR77">
        <v>7</v>
      </c>
      <c r="DS77">
        <v>7</v>
      </c>
      <c r="DT77">
        <v>7</v>
      </c>
      <c r="DU77">
        <v>7</v>
      </c>
      <c r="DV77">
        <v>7</v>
      </c>
      <c r="DW77">
        <v>7</v>
      </c>
      <c r="DX77">
        <v>7</v>
      </c>
      <c r="DY77">
        <v>7</v>
      </c>
      <c r="DZ77">
        <v>7</v>
      </c>
      <c r="EA77">
        <v>7</v>
      </c>
      <c r="EB77">
        <v>7</v>
      </c>
      <c r="EC77">
        <v>7</v>
      </c>
      <c r="ED77">
        <v>7</v>
      </c>
      <c r="EE77">
        <v>7</v>
      </c>
      <c r="EF77">
        <v>7</v>
      </c>
      <c r="EG77">
        <v>7</v>
      </c>
      <c r="EH77">
        <v>7</v>
      </c>
      <c r="EI77">
        <v>7</v>
      </c>
      <c r="EJ77">
        <v>7</v>
      </c>
      <c r="EK77">
        <v>7</v>
      </c>
      <c r="EL77">
        <v>7</v>
      </c>
      <c r="EM77">
        <v>7</v>
      </c>
      <c r="EN77">
        <v>7</v>
      </c>
      <c r="EO77">
        <v>7</v>
      </c>
      <c r="EP77">
        <v>7</v>
      </c>
      <c r="EQ77">
        <v>7</v>
      </c>
      <c r="ER77">
        <v>7</v>
      </c>
      <c r="ES77">
        <v>7</v>
      </c>
      <c r="ET77">
        <v>7</v>
      </c>
      <c r="EU77">
        <v>7</v>
      </c>
      <c r="EV77">
        <v>7</v>
      </c>
      <c r="EW77">
        <v>7</v>
      </c>
      <c r="EX77">
        <v>7</v>
      </c>
      <c r="EY77">
        <v>7</v>
      </c>
      <c r="EZ77">
        <v>7</v>
      </c>
      <c r="FA77">
        <v>7</v>
      </c>
      <c r="FB77">
        <v>7</v>
      </c>
      <c r="FC77">
        <v>7</v>
      </c>
      <c r="FD77">
        <v>7</v>
      </c>
      <c r="FE77">
        <v>7</v>
      </c>
      <c r="FF77">
        <v>7</v>
      </c>
      <c r="FG77">
        <v>7</v>
      </c>
      <c r="FH77">
        <v>7</v>
      </c>
    </row>
    <row r="78" spans="1:164" x14ac:dyDescent="0.35">
      <c r="A78" t="s">
        <v>168</v>
      </c>
      <c r="B78" t="s">
        <v>142</v>
      </c>
      <c r="C78">
        <v>37.5777</v>
      </c>
      <c r="D78">
        <v>112.29219999999999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</row>
    <row r="79" spans="1:164" x14ac:dyDescent="0.35">
      <c r="A79" t="s">
        <v>155</v>
      </c>
      <c r="B79" t="s">
        <v>142</v>
      </c>
      <c r="C79">
        <v>30.617100000000001</v>
      </c>
      <c r="D79">
        <v>102.7103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1</v>
      </c>
      <c r="M79">
        <v>1</v>
      </c>
      <c r="N79">
        <v>1</v>
      </c>
      <c r="O79">
        <v>1</v>
      </c>
      <c r="P79">
        <v>1</v>
      </c>
      <c r="Q79">
        <v>1</v>
      </c>
      <c r="R79">
        <v>1</v>
      </c>
      <c r="S79">
        <v>1</v>
      </c>
      <c r="T79">
        <v>1</v>
      </c>
      <c r="U79">
        <v>1</v>
      </c>
      <c r="V79">
        <v>1</v>
      </c>
      <c r="W79">
        <v>1</v>
      </c>
      <c r="X79">
        <v>1</v>
      </c>
      <c r="Y79">
        <v>1</v>
      </c>
      <c r="Z79">
        <v>1</v>
      </c>
      <c r="AA79">
        <v>1</v>
      </c>
      <c r="AB79">
        <v>1</v>
      </c>
      <c r="AC79">
        <v>1</v>
      </c>
      <c r="AD79">
        <v>3</v>
      </c>
      <c r="AE79">
        <v>3</v>
      </c>
      <c r="AF79">
        <v>3</v>
      </c>
      <c r="AG79">
        <v>3</v>
      </c>
      <c r="AH79">
        <v>3</v>
      </c>
      <c r="AI79">
        <v>3</v>
      </c>
      <c r="AJ79">
        <v>3</v>
      </c>
      <c r="AK79">
        <v>3</v>
      </c>
      <c r="AL79">
        <v>3</v>
      </c>
      <c r="AM79">
        <v>3</v>
      </c>
      <c r="AN79">
        <v>3</v>
      </c>
      <c r="AO79">
        <v>3</v>
      </c>
      <c r="AP79">
        <v>3</v>
      </c>
      <c r="AQ79">
        <v>3</v>
      </c>
      <c r="AR79">
        <v>3</v>
      </c>
      <c r="AS79">
        <v>3</v>
      </c>
      <c r="AT79">
        <v>3</v>
      </c>
      <c r="AU79">
        <v>3</v>
      </c>
      <c r="AV79">
        <v>3</v>
      </c>
      <c r="AW79">
        <v>3</v>
      </c>
      <c r="AX79">
        <v>3</v>
      </c>
      <c r="AY79">
        <v>3</v>
      </c>
      <c r="AZ79">
        <v>3</v>
      </c>
      <c r="BA79">
        <v>3</v>
      </c>
      <c r="BB79">
        <v>3</v>
      </c>
      <c r="BC79">
        <v>3</v>
      </c>
      <c r="BD79">
        <v>3</v>
      </c>
      <c r="BE79">
        <v>3</v>
      </c>
      <c r="BF79">
        <v>3</v>
      </c>
      <c r="BG79">
        <v>3</v>
      </c>
      <c r="BH79">
        <v>3</v>
      </c>
      <c r="BI79">
        <v>3</v>
      </c>
      <c r="BJ79">
        <v>3</v>
      </c>
      <c r="BK79">
        <v>3</v>
      </c>
      <c r="BL79">
        <v>3</v>
      </c>
      <c r="BM79">
        <v>3</v>
      </c>
      <c r="BN79">
        <v>3</v>
      </c>
      <c r="BO79">
        <v>3</v>
      </c>
      <c r="BP79">
        <v>3</v>
      </c>
      <c r="BQ79">
        <v>3</v>
      </c>
      <c r="BR79">
        <v>3</v>
      </c>
      <c r="BS79">
        <v>3</v>
      </c>
      <c r="BT79">
        <v>3</v>
      </c>
      <c r="BU79">
        <v>3</v>
      </c>
      <c r="BV79">
        <v>3</v>
      </c>
      <c r="BW79">
        <v>3</v>
      </c>
      <c r="BX79">
        <v>3</v>
      </c>
      <c r="BY79">
        <v>3</v>
      </c>
      <c r="BZ79">
        <v>3</v>
      </c>
      <c r="CA79">
        <v>3</v>
      </c>
      <c r="CB79">
        <v>3</v>
      </c>
      <c r="CC79">
        <v>3</v>
      </c>
      <c r="CD79">
        <v>3</v>
      </c>
      <c r="CE79">
        <v>3</v>
      </c>
      <c r="CF79">
        <v>3</v>
      </c>
      <c r="CG79">
        <v>3</v>
      </c>
      <c r="CH79">
        <v>3</v>
      </c>
      <c r="CI79">
        <v>3</v>
      </c>
      <c r="CJ79">
        <v>3</v>
      </c>
      <c r="CK79">
        <v>3</v>
      </c>
      <c r="CL79">
        <v>3</v>
      </c>
      <c r="CM79">
        <v>3</v>
      </c>
      <c r="CN79">
        <v>3</v>
      </c>
      <c r="CO79">
        <v>3</v>
      </c>
      <c r="CP79">
        <v>3</v>
      </c>
      <c r="CQ79">
        <v>3</v>
      </c>
      <c r="CR79">
        <v>3</v>
      </c>
      <c r="CS79">
        <v>3</v>
      </c>
      <c r="CT79">
        <v>3</v>
      </c>
      <c r="CU79">
        <v>3</v>
      </c>
      <c r="CV79">
        <v>3</v>
      </c>
      <c r="CW79">
        <v>3</v>
      </c>
      <c r="CX79">
        <v>3</v>
      </c>
      <c r="CY79">
        <v>3</v>
      </c>
      <c r="CZ79">
        <v>3</v>
      </c>
      <c r="DA79">
        <v>3</v>
      </c>
      <c r="DB79">
        <v>3</v>
      </c>
      <c r="DC79">
        <v>3</v>
      </c>
      <c r="DD79">
        <v>3</v>
      </c>
      <c r="DE79">
        <v>3</v>
      </c>
      <c r="DF79">
        <v>3</v>
      </c>
      <c r="DG79">
        <v>3</v>
      </c>
      <c r="DH79">
        <v>3</v>
      </c>
      <c r="DI79">
        <v>3</v>
      </c>
      <c r="DJ79">
        <v>3</v>
      </c>
      <c r="DK79">
        <v>3</v>
      </c>
      <c r="DL79">
        <v>3</v>
      </c>
      <c r="DM79">
        <v>3</v>
      </c>
      <c r="DN79">
        <v>3</v>
      </c>
      <c r="DO79">
        <v>3</v>
      </c>
      <c r="DP79">
        <v>3</v>
      </c>
      <c r="DQ79">
        <v>3</v>
      </c>
      <c r="DR79">
        <v>3</v>
      </c>
      <c r="DS79">
        <v>3</v>
      </c>
      <c r="DT79">
        <v>3</v>
      </c>
      <c r="DU79">
        <v>3</v>
      </c>
      <c r="DV79">
        <v>3</v>
      </c>
      <c r="DW79">
        <v>3</v>
      </c>
      <c r="DX79">
        <v>3</v>
      </c>
      <c r="DY79">
        <v>3</v>
      </c>
      <c r="DZ79">
        <v>3</v>
      </c>
      <c r="EA79">
        <v>3</v>
      </c>
      <c r="EB79">
        <v>3</v>
      </c>
      <c r="EC79">
        <v>3</v>
      </c>
      <c r="ED79">
        <v>3</v>
      </c>
      <c r="EE79">
        <v>3</v>
      </c>
      <c r="EF79">
        <v>3</v>
      </c>
      <c r="EG79">
        <v>3</v>
      </c>
      <c r="EH79">
        <v>3</v>
      </c>
      <c r="EI79">
        <v>3</v>
      </c>
      <c r="EJ79">
        <v>3</v>
      </c>
      <c r="EK79">
        <v>3</v>
      </c>
      <c r="EL79">
        <v>3</v>
      </c>
      <c r="EM79">
        <v>3</v>
      </c>
      <c r="EN79">
        <v>3</v>
      </c>
      <c r="EO79">
        <v>3</v>
      </c>
      <c r="EP79">
        <v>3</v>
      </c>
      <c r="EQ79">
        <v>3</v>
      </c>
      <c r="ER79">
        <v>3</v>
      </c>
      <c r="ES79">
        <v>3</v>
      </c>
      <c r="ET79">
        <v>3</v>
      </c>
      <c r="EU79">
        <v>3</v>
      </c>
      <c r="EV79">
        <v>3</v>
      </c>
      <c r="EW79">
        <v>3</v>
      </c>
      <c r="EX79">
        <v>3</v>
      </c>
      <c r="EY79">
        <v>3</v>
      </c>
      <c r="EZ79">
        <v>3</v>
      </c>
      <c r="FA79">
        <v>3</v>
      </c>
      <c r="FB79">
        <v>3</v>
      </c>
      <c r="FC79">
        <v>3</v>
      </c>
      <c r="FD79">
        <v>3</v>
      </c>
      <c r="FE79">
        <v>3</v>
      </c>
      <c r="FF79">
        <v>3</v>
      </c>
      <c r="FG79">
        <v>3</v>
      </c>
      <c r="FH79">
        <v>3</v>
      </c>
    </row>
    <row r="80" spans="1:164" x14ac:dyDescent="0.35">
      <c r="A80" t="s">
        <v>167</v>
      </c>
      <c r="B80" t="s">
        <v>142</v>
      </c>
      <c r="C80">
        <v>39.305399999999999</v>
      </c>
      <c r="D80">
        <v>117.32299999999999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1</v>
      </c>
      <c r="T80">
        <v>1</v>
      </c>
      <c r="U80">
        <v>1</v>
      </c>
      <c r="V80">
        <v>1</v>
      </c>
      <c r="W80">
        <v>1</v>
      </c>
      <c r="X80">
        <v>1</v>
      </c>
      <c r="Y80">
        <v>2</v>
      </c>
      <c r="Z80">
        <v>2</v>
      </c>
      <c r="AA80">
        <v>3</v>
      </c>
      <c r="AB80">
        <v>3</v>
      </c>
      <c r="AC80">
        <v>3</v>
      </c>
      <c r="AD80">
        <v>3</v>
      </c>
      <c r="AE80">
        <v>3</v>
      </c>
      <c r="AF80">
        <v>3</v>
      </c>
      <c r="AG80">
        <v>3</v>
      </c>
      <c r="AH80">
        <v>3</v>
      </c>
      <c r="AI80">
        <v>3</v>
      </c>
      <c r="AJ80">
        <v>3</v>
      </c>
      <c r="AK80">
        <v>3</v>
      </c>
      <c r="AL80">
        <v>3</v>
      </c>
      <c r="AM80">
        <v>3</v>
      </c>
      <c r="AN80">
        <v>3</v>
      </c>
      <c r="AO80">
        <v>3</v>
      </c>
      <c r="AP80">
        <v>3</v>
      </c>
      <c r="AQ80">
        <v>3</v>
      </c>
      <c r="AR80">
        <v>3</v>
      </c>
      <c r="AS80">
        <v>3</v>
      </c>
      <c r="AT80">
        <v>3</v>
      </c>
      <c r="AU80">
        <v>3</v>
      </c>
      <c r="AV80">
        <v>3</v>
      </c>
      <c r="AW80">
        <v>3</v>
      </c>
      <c r="AX80">
        <v>3</v>
      </c>
      <c r="AY80">
        <v>3</v>
      </c>
      <c r="AZ80">
        <v>3</v>
      </c>
      <c r="BA80">
        <v>3</v>
      </c>
      <c r="BB80">
        <v>3</v>
      </c>
      <c r="BC80">
        <v>3</v>
      </c>
      <c r="BD80">
        <v>3</v>
      </c>
      <c r="BE80">
        <v>3</v>
      </c>
      <c r="BF80">
        <v>3</v>
      </c>
      <c r="BG80">
        <v>3</v>
      </c>
      <c r="BH80">
        <v>3</v>
      </c>
      <c r="BI80">
        <v>3</v>
      </c>
      <c r="BJ80">
        <v>3</v>
      </c>
      <c r="BK80">
        <v>3</v>
      </c>
      <c r="BL80">
        <v>3</v>
      </c>
      <c r="BM80">
        <v>3</v>
      </c>
      <c r="BN80">
        <v>3</v>
      </c>
      <c r="BO80">
        <v>3</v>
      </c>
      <c r="BP80">
        <v>3</v>
      </c>
      <c r="BQ80">
        <v>3</v>
      </c>
      <c r="BR80">
        <v>3</v>
      </c>
      <c r="BS80">
        <v>3</v>
      </c>
      <c r="BT80">
        <v>3</v>
      </c>
      <c r="BU80">
        <v>3</v>
      </c>
      <c r="BV80">
        <v>3</v>
      </c>
      <c r="BW80">
        <v>3</v>
      </c>
      <c r="BX80">
        <v>3</v>
      </c>
      <c r="BY80">
        <v>3</v>
      </c>
      <c r="BZ80">
        <v>3</v>
      </c>
      <c r="CA80">
        <v>3</v>
      </c>
      <c r="CB80">
        <v>3</v>
      </c>
      <c r="CC80">
        <v>3</v>
      </c>
      <c r="CD80">
        <v>3</v>
      </c>
      <c r="CE80">
        <v>3</v>
      </c>
      <c r="CF80">
        <v>3</v>
      </c>
      <c r="CG80">
        <v>3</v>
      </c>
      <c r="CH80">
        <v>3</v>
      </c>
      <c r="CI80">
        <v>3</v>
      </c>
      <c r="CJ80">
        <v>3</v>
      </c>
      <c r="CK80">
        <v>3</v>
      </c>
      <c r="CL80">
        <v>3</v>
      </c>
      <c r="CM80">
        <v>3</v>
      </c>
      <c r="CN80">
        <v>3</v>
      </c>
      <c r="CO80">
        <v>3</v>
      </c>
      <c r="CP80">
        <v>3</v>
      </c>
      <c r="CQ80">
        <v>3</v>
      </c>
      <c r="CR80">
        <v>3</v>
      </c>
      <c r="CS80">
        <v>3</v>
      </c>
      <c r="CT80">
        <v>3</v>
      </c>
      <c r="CU80">
        <v>3</v>
      </c>
      <c r="CV80">
        <v>3</v>
      </c>
      <c r="CW80">
        <v>3</v>
      </c>
      <c r="CX80">
        <v>3</v>
      </c>
      <c r="CY80">
        <v>3</v>
      </c>
      <c r="CZ80">
        <v>3</v>
      </c>
      <c r="DA80">
        <v>3</v>
      </c>
      <c r="DB80">
        <v>3</v>
      </c>
      <c r="DC80">
        <v>3</v>
      </c>
      <c r="DD80">
        <v>3</v>
      </c>
      <c r="DE80">
        <v>3</v>
      </c>
      <c r="DF80">
        <v>3</v>
      </c>
      <c r="DG80">
        <v>3</v>
      </c>
      <c r="DH80">
        <v>3</v>
      </c>
      <c r="DI80">
        <v>3</v>
      </c>
      <c r="DJ80">
        <v>3</v>
      </c>
      <c r="DK80">
        <v>3</v>
      </c>
      <c r="DL80">
        <v>3</v>
      </c>
      <c r="DM80">
        <v>3</v>
      </c>
      <c r="DN80">
        <v>3</v>
      </c>
      <c r="DO80">
        <v>3</v>
      </c>
      <c r="DP80">
        <v>3</v>
      </c>
      <c r="DQ80">
        <v>3</v>
      </c>
      <c r="DR80">
        <v>3</v>
      </c>
      <c r="DS80">
        <v>3</v>
      </c>
      <c r="DT80">
        <v>3</v>
      </c>
      <c r="DU80">
        <v>3</v>
      </c>
      <c r="DV80">
        <v>3</v>
      </c>
      <c r="DW80">
        <v>3</v>
      </c>
      <c r="DX80">
        <v>3</v>
      </c>
      <c r="DY80">
        <v>3</v>
      </c>
      <c r="DZ80">
        <v>3</v>
      </c>
      <c r="EA80">
        <v>3</v>
      </c>
      <c r="EB80">
        <v>3</v>
      </c>
      <c r="EC80">
        <v>3</v>
      </c>
      <c r="ED80">
        <v>3</v>
      </c>
      <c r="EE80">
        <v>3</v>
      </c>
      <c r="EF80">
        <v>3</v>
      </c>
      <c r="EG80">
        <v>3</v>
      </c>
      <c r="EH80">
        <v>3</v>
      </c>
      <c r="EI80">
        <v>3</v>
      </c>
      <c r="EJ80">
        <v>3</v>
      </c>
      <c r="EK80">
        <v>3</v>
      </c>
      <c r="EL80">
        <v>3</v>
      </c>
      <c r="EM80">
        <v>3</v>
      </c>
      <c r="EN80">
        <v>3</v>
      </c>
      <c r="EO80">
        <v>3</v>
      </c>
      <c r="EP80">
        <v>3</v>
      </c>
      <c r="EQ80">
        <v>3</v>
      </c>
      <c r="ER80">
        <v>3</v>
      </c>
      <c r="ES80">
        <v>3</v>
      </c>
      <c r="ET80">
        <v>3</v>
      </c>
      <c r="EU80">
        <v>3</v>
      </c>
      <c r="EV80">
        <v>3</v>
      </c>
      <c r="EW80">
        <v>3</v>
      </c>
      <c r="EX80">
        <v>3</v>
      </c>
      <c r="EY80">
        <v>3</v>
      </c>
      <c r="EZ80">
        <v>3</v>
      </c>
      <c r="FA80">
        <v>3</v>
      </c>
      <c r="FB80">
        <v>3</v>
      </c>
      <c r="FC80">
        <v>3</v>
      </c>
      <c r="FD80">
        <v>3</v>
      </c>
      <c r="FE80">
        <v>3</v>
      </c>
      <c r="FF80">
        <v>3</v>
      </c>
      <c r="FG80">
        <v>3</v>
      </c>
      <c r="FH80">
        <v>3</v>
      </c>
    </row>
    <row r="81" spans="1:164" x14ac:dyDescent="0.35">
      <c r="A81" t="s">
        <v>190</v>
      </c>
      <c r="B81" t="s">
        <v>142</v>
      </c>
      <c r="C81">
        <v>31.692699999999999</v>
      </c>
      <c r="D81">
        <v>88.092399999999998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</row>
    <row r="82" spans="1:164" x14ac:dyDescent="0.35">
      <c r="A82" t="s">
        <v>174</v>
      </c>
      <c r="B82" t="s">
        <v>142</v>
      </c>
      <c r="C82">
        <v>41.112900000000003</v>
      </c>
      <c r="D82">
        <v>85.240099999999998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1</v>
      </c>
      <c r="AB82">
        <v>1</v>
      </c>
      <c r="AC82">
        <v>1</v>
      </c>
      <c r="AD82">
        <v>1</v>
      </c>
      <c r="AE82">
        <v>1</v>
      </c>
      <c r="AF82">
        <v>1</v>
      </c>
      <c r="AG82">
        <v>1</v>
      </c>
      <c r="AH82">
        <v>1</v>
      </c>
      <c r="AI82">
        <v>1</v>
      </c>
      <c r="AJ82">
        <v>2</v>
      </c>
      <c r="AK82">
        <v>2</v>
      </c>
      <c r="AL82">
        <v>2</v>
      </c>
      <c r="AM82">
        <v>2</v>
      </c>
      <c r="AN82">
        <v>2</v>
      </c>
      <c r="AO82">
        <v>2</v>
      </c>
      <c r="AP82">
        <v>3</v>
      </c>
      <c r="AQ82">
        <v>3</v>
      </c>
      <c r="AR82">
        <v>3</v>
      </c>
      <c r="AS82">
        <v>3</v>
      </c>
      <c r="AT82">
        <v>3</v>
      </c>
      <c r="AU82">
        <v>3</v>
      </c>
      <c r="AV82">
        <v>3</v>
      </c>
      <c r="AW82">
        <v>3</v>
      </c>
      <c r="AX82">
        <v>3</v>
      </c>
      <c r="AY82">
        <v>3</v>
      </c>
      <c r="AZ82">
        <v>3</v>
      </c>
      <c r="BA82">
        <v>3</v>
      </c>
      <c r="BB82">
        <v>3</v>
      </c>
      <c r="BC82">
        <v>3</v>
      </c>
      <c r="BD82">
        <v>3</v>
      </c>
      <c r="BE82">
        <v>3</v>
      </c>
      <c r="BF82">
        <v>3</v>
      </c>
      <c r="BG82">
        <v>3</v>
      </c>
      <c r="BH82">
        <v>3</v>
      </c>
      <c r="BI82">
        <v>3</v>
      </c>
      <c r="BJ82">
        <v>3</v>
      </c>
      <c r="BK82">
        <v>3</v>
      </c>
      <c r="BL82">
        <v>3</v>
      </c>
      <c r="BM82">
        <v>3</v>
      </c>
      <c r="BN82">
        <v>3</v>
      </c>
      <c r="BO82">
        <v>3</v>
      </c>
      <c r="BP82">
        <v>3</v>
      </c>
      <c r="BQ82">
        <v>3</v>
      </c>
      <c r="BR82">
        <v>3</v>
      </c>
      <c r="BS82">
        <v>3</v>
      </c>
      <c r="BT82">
        <v>3</v>
      </c>
      <c r="BU82">
        <v>3</v>
      </c>
      <c r="BV82">
        <v>3</v>
      </c>
      <c r="BW82">
        <v>3</v>
      </c>
      <c r="BX82">
        <v>3</v>
      </c>
      <c r="BY82">
        <v>3</v>
      </c>
      <c r="BZ82">
        <v>3</v>
      </c>
      <c r="CA82">
        <v>3</v>
      </c>
      <c r="CB82">
        <v>3</v>
      </c>
      <c r="CC82">
        <v>3</v>
      </c>
      <c r="CD82">
        <v>3</v>
      </c>
      <c r="CE82">
        <v>3</v>
      </c>
      <c r="CF82">
        <v>3</v>
      </c>
      <c r="CG82">
        <v>3</v>
      </c>
      <c r="CH82">
        <v>3</v>
      </c>
      <c r="CI82">
        <v>3</v>
      </c>
      <c r="CJ82">
        <v>3</v>
      </c>
      <c r="CK82">
        <v>3</v>
      </c>
      <c r="CL82">
        <v>3</v>
      </c>
      <c r="CM82">
        <v>3</v>
      </c>
      <c r="CN82">
        <v>3</v>
      </c>
      <c r="CO82">
        <v>3</v>
      </c>
      <c r="CP82">
        <v>3</v>
      </c>
      <c r="CQ82">
        <v>3</v>
      </c>
      <c r="CR82">
        <v>3</v>
      </c>
      <c r="CS82">
        <v>3</v>
      </c>
      <c r="CT82">
        <v>3</v>
      </c>
      <c r="CU82">
        <v>3</v>
      </c>
      <c r="CV82">
        <v>3</v>
      </c>
      <c r="CW82">
        <v>3</v>
      </c>
      <c r="CX82">
        <v>3</v>
      </c>
      <c r="CY82">
        <v>3</v>
      </c>
      <c r="CZ82">
        <v>3</v>
      </c>
      <c r="DA82">
        <v>3</v>
      </c>
      <c r="DB82">
        <v>3</v>
      </c>
      <c r="DC82">
        <v>3</v>
      </c>
      <c r="DD82">
        <v>3</v>
      </c>
      <c r="DE82">
        <v>3</v>
      </c>
      <c r="DF82">
        <v>3</v>
      </c>
      <c r="DG82">
        <v>3</v>
      </c>
      <c r="DH82">
        <v>3</v>
      </c>
      <c r="DI82">
        <v>3</v>
      </c>
      <c r="DJ82">
        <v>3</v>
      </c>
      <c r="DK82">
        <v>3</v>
      </c>
      <c r="DL82">
        <v>3</v>
      </c>
      <c r="DM82">
        <v>3</v>
      </c>
      <c r="DN82">
        <v>3</v>
      </c>
      <c r="DO82">
        <v>3</v>
      </c>
      <c r="DP82">
        <v>3</v>
      </c>
      <c r="DQ82">
        <v>3</v>
      </c>
      <c r="DR82">
        <v>3</v>
      </c>
      <c r="DS82">
        <v>3</v>
      </c>
      <c r="DT82">
        <v>3</v>
      </c>
      <c r="DU82">
        <v>3</v>
      </c>
      <c r="DV82">
        <v>3</v>
      </c>
      <c r="DW82">
        <v>3</v>
      </c>
      <c r="DX82">
        <v>3</v>
      </c>
      <c r="DY82">
        <v>3</v>
      </c>
      <c r="DZ82">
        <v>3</v>
      </c>
      <c r="EA82">
        <v>3</v>
      </c>
      <c r="EB82">
        <v>3</v>
      </c>
      <c r="EC82">
        <v>3</v>
      </c>
      <c r="ED82">
        <v>3</v>
      </c>
      <c r="EE82">
        <v>3</v>
      </c>
      <c r="EF82">
        <v>3</v>
      </c>
      <c r="EG82">
        <v>3</v>
      </c>
      <c r="EH82">
        <v>3</v>
      </c>
      <c r="EI82">
        <v>3</v>
      </c>
      <c r="EJ82">
        <v>3</v>
      </c>
      <c r="EK82">
        <v>3</v>
      </c>
      <c r="EL82">
        <v>3</v>
      </c>
      <c r="EM82">
        <v>3</v>
      </c>
      <c r="EN82">
        <v>3</v>
      </c>
      <c r="EO82">
        <v>3</v>
      </c>
      <c r="EP82">
        <v>3</v>
      </c>
      <c r="EQ82">
        <v>3</v>
      </c>
      <c r="ER82">
        <v>3</v>
      </c>
      <c r="ES82">
        <v>3</v>
      </c>
      <c r="ET82">
        <v>3</v>
      </c>
      <c r="EU82">
        <v>3</v>
      </c>
      <c r="EV82">
        <v>3</v>
      </c>
      <c r="EW82">
        <v>3</v>
      </c>
      <c r="EX82">
        <v>3</v>
      </c>
      <c r="EY82">
        <v>3</v>
      </c>
      <c r="EZ82">
        <v>3</v>
      </c>
      <c r="FA82">
        <v>3</v>
      </c>
      <c r="FB82">
        <v>3</v>
      </c>
      <c r="FC82">
        <v>3</v>
      </c>
      <c r="FD82">
        <v>3</v>
      </c>
      <c r="FE82">
        <v>3</v>
      </c>
      <c r="FF82">
        <v>3</v>
      </c>
      <c r="FG82">
        <v>3</v>
      </c>
      <c r="FH82">
        <v>3</v>
      </c>
    </row>
    <row r="83" spans="1:164" x14ac:dyDescent="0.35">
      <c r="A83" t="s">
        <v>164</v>
      </c>
      <c r="B83" t="s">
        <v>142</v>
      </c>
      <c r="C83">
        <v>24.974</v>
      </c>
      <c r="D83">
        <v>101.48699999999999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1</v>
      </c>
      <c r="AH83">
        <v>2</v>
      </c>
      <c r="AI83">
        <v>2</v>
      </c>
      <c r="AJ83">
        <v>2</v>
      </c>
      <c r="AK83">
        <v>2</v>
      </c>
      <c r="AL83">
        <v>2</v>
      </c>
      <c r="AM83">
        <v>2</v>
      </c>
      <c r="AN83">
        <v>2</v>
      </c>
      <c r="AO83">
        <v>2</v>
      </c>
      <c r="AP83">
        <v>2</v>
      </c>
      <c r="AQ83">
        <v>2</v>
      </c>
      <c r="AR83">
        <v>2</v>
      </c>
      <c r="AS83">
        <v>2</v>
      </c>
      <c r="AT83">
        <v>2</v>
      </c>
      <c r="AU83">
        <v>2</v>
      </c>
      <c r="AV83">
        <v>2</v>
      </c>
      <c r="AW83">
        <v>2</v>
      </c>
      <c r="AX83">
        <v>2</v>
      </c>
      <c r="AY83">
        <v>2</v>
      </c>
      <c r="AZ83">
        <v>2</v>
      </c>
      <c r="BA83">
        <v>2</v>
      </c>
      <c r="BB83">
        <v>2</v>
      </c>
      <c r="BC83">
        <v>2</v>
      </c>
      <c r="BD83">
        <v>2</v>
      </c>
      <c r="BE83">
        <v>2</v>
      </c>
      <c r="BF83">
        <v>2</v>
      </c>
      <c r="BG83">
        <v>2</v>
      </c>
      <c r="BH83">
        <v>2</v>
      </c>
      <c r="BI83">
        <v>2</v>
      </c>
      <c r="BJ83">
        <v>2</v>
      </c>
      <c r="BK83">
        <v>2</v>
      </c>
      <c r="BL83">
        <v>2</v>
      </c>
      <c r="BM83">
        <v>2</v>
      </c>
      <c r="BN83">
        <v>2</v>
      </c>
      <c r="BO83">
        <v>2</v>
      </c>
      <c r="BP83">
        <v>2</v>
      </c>
      <c r="BQ83">
        <v>2</v>
      </c>
      <c r="BR83">
        <v>2</v>
      </c>
      <c r="BS83">
        <v>2</v>
      </c>
      <c r="BT83">
        <v>2</v>
      </c>
      <c r="BU83">
        <v>2</v>
      </c>
      <c r="BV83">
        <v>2</v>
      </c>
      <c r="BW83">
        <v>2</v>
      </c>
      <c r="BX83">
        <v>2</v>
      </c>
      <c r="BY83">
        <v>2</v>
      </c>
      <c r="BZ83">
        <v>2</v>
      </c>
      <c r="CA83">
        <v>2</v>
      </c>
      <c r="CB83">
        <v>2</v>
      </c>
      <c r="CC83">
        <v>2</v>
      </c>
      <c r="CD83">
        <v>2</v>
      </c>
      <c r="CE83">
        <v>2</v>
      </c>
      <c r="CF83">
        <v>2</v>
      </c>
      <c r="CG83">
        <v>2</v>
      </c>
      <c r="CH83">
        <v>2</v>
      </c>
      <c r="CI83">
        <v>2</v>
      </c>
      <c r="CJ83">
        <v>2</v>
      </c>
      <c r="CK83">
        <v>2</v>
      </c>
      <c r="CL83">
        <v>2</v>
      </c>
      <c r="CM83">
        <v>2</v>
      </c>
      <c r="CN83">
        <v>2</v>
      </c>
      <c r="CO83">
        <v>2</v>
      </c>
      <c r="CP83">
        <v>2</v>
      </c>
      <c r="CQ83">
        <v>2</v>
      </c>
      <c r="CR83">
        <v>2</v>
      </c>
      <c r="CS83">
        <v>2</v>
      </c>
      <c r="CT83">
        <v>2</v>
      </c>
      <c r="CU83">
        <v>2</v>
      </c>
      <c r="CV83">
        <v>2</v>
      </c>
      <c r="CW83">
        <v>2</v>
      </c>
      <c r="CX83">
        <v>2</v>
      </c>
      <c r="CY83">
        <v>2</v>
      </c>
      <c r="CZ83">
        <v>2</v>
      </c>
      <c r="DA83">
        <v>2</v>
      </c>
      <c r="DB83">
        <v>2</v>
      </c>
      <c r="DC83">
        <v>2</v>
      </c>
      <c r="DD83">
        <v>2</v>
      </c>
      <c r="DE83">
        <v>2</v>
      </c>
      <c r="DF83">
        <v>2</v>
      </c>
      <c r="DG83">
        <v>2</v>
      </c>
      <c r="DH83">
        <v>2</v>
      </c>
      <c r="DI83">
        <v>2</v>
      </c>
      <c r="DJ83">
        <v>2</v>
      </c>
      <c r="DK83">
        <v>2</v>
      </c>
      <c r="DL83">
        <v>2</v>
      </c>
      <c r="DM83">
        <v>2</v>
      </c>
      <c r="DN83">
        <v>2</v>
      </c>
      <c r="DO83">
        <v>2</v>
      </c>
      <c r="DP83">
        <v>2</v>
      </c>
      <c r="DQ83">
        <v>2</v>
      </c>
      <c r="DR83">
        <v>2</v>
      </c>
      <c r="DS83">
        <v>2</v>
      </c>
      <c r="DT83">
        <v>2</v>
      </c>
      <c r="DU83">
        <v>2</v>
      </c>
      <c r="DV83">
        <v>2</v>
      </c>
      <c r="DW83">
        <v>2</v>
      </c>
      <c r="DX83">
        <v>2</v>
      </c>
      <c r="DY83">
        <v>2</v>
      </c>
      <c r="DZ83">
        <v>2</v>
      </c>
      <c r="EA83">
        <v>2</v>
      </c>
      <c r="EB83">
        <v>2</v>
      </c>
      <c r="EC83">
        <v>2</v>
      </c>
      <c r="ED83">
        <v>2</v>
      </c>
      <c r="EE83">
        <v>2</v>
      </c>
      <c r="EF83">
        <v>2</v>
      </c>
      <c r="EG83">
        <v>2</v>
      </c>
      <c r="EH83">
        <v>2</v>
      </c>
      <c r="EI83">
        <v>2</v>
      </c>
      <c r="EJ83">
        <v>2</v>
      </c>
      <c r="EK83">
        <v>2</v>
      </c>
      <c r="EL83">
        <v>2</v>
      </c>
      <c r="EM83">
        <v>2</v>
      </c>
      <c r="EN83">
        <v>2</v>
      </c>
      <c r="EO83">
        <v>2</v>
      </c>
      <c r="EP83">
        <v>2</v>
      </c>
      <c r="EQ83">
        <v>2</v>
      </c>
      <c r="ER83">
        <v>2</v>
      </c>
      <c r="ES83">
        <v>2</v>
      </c>
      <c r="ET83">
        <v>2</v>
      </c>
      <c r="EU83">
        <v>2</v>
      </c>
      <c r="EV83">
        <v>2</v>
      </c>
      <c r="EW83">
        <v>2</v>
      </c>
      <c r="EX83">
        <v>2</v>
      </c>
      <c r="EY83">
        <v>2</v>
      </c>
      <c r="EZ83">
        <v>2</v>
      </c>
      <c r="FA83">
        <v>2</v>
      </c>
      <c r="FB83">
        <v>2</v>
      </c>
      <c r="FC83">
        <v>2</v>
      </c>
      <c r="FD83">
        <v>2</v>
      </c>
      <c r="FE83">
        <v>2</v>
      </c>
      <c r="FF83">
        <v>2</v>
      </c>
      <c r="FG83">
        <v>2</v>
      </c>
      <c r="FH83">
        <v>2</v>
      </c>
    </row>
    <row r="84" spans="1:164" x14ac:dyDescent="0.35">
      <c r="A84" t="s">
        <v>148</v>
      </c>
      <c r="B84" t="s">
        <v>142</v>
      </c>
      <c r="C84">
        <v>29.183199999999999</v>
      </c>
      <c r="D84">
        <v>120.0934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1</v>
      </c>
      <c r="AI84">
        <v>1</v>
      </c>
      <c r="AJ84">
        <v>1</v>
      </c>
      <c r="AK84">
        <v>1</v>
      </c>
      <c r="AL84">
        <v>1</v>
      </c>
      <c r="AM84">
        <v>1</v>
      </c>
      <c r="AN84">
        <v>1</v>
      </c>
      <c r="AO84">
        <v>1</v>
      </c>
      <c r="AP84">
        <v>1</v>
      </c>
      <c r="AQ84">
        <v>1</v>
      </c>
      <c r="AR84">
        <v>1</v>
      </c>
      <c r="AS84">
        <v>1</v>
      </c>
      <c r="AT84">
        <v>1</v>
      </c>
      <c r="AU84">
        <v>1</v>
      </c>
      <c r="AV84">
        <v>1</v>
      </c>
      <c r="AW84">
        <v>1</v>
      </c>
      <c r="AX84">
        <v>1</v>
      </c>
      <c r="AY84">
        <v>1</v>
      </c>
      <c r="AZ84">
        <v>1</v>
      </c>
      <c r="BA84">
        <v>1</v>
      </c>
      <c r="BB84">
        <v>1</v>
      </c>
      <c r="BC84">
        <v>1</v>
      </c>
      <c r="BD84">
        <v>1</v>
      </c>
      <c r="BE84">
        <v>1</v>
      </c>
      <c r="BF84">
        <v>1</v>
      </c>
      <c r="BG84">
        <v>1</v>
      </c>
      <c r="BH84">
        <v>1</v>
      </c>
      <c r="BI84">
        <v>1</v>
      </c>
      <c r="BJ84">
        <v>1</v>
      </c>
      <c r="BK84">
        <v>1</v>
      </c>
      <c r="BL84">
        <v>1</v>
      </c>
      <c r="BM84">
        <v>1</v>
      </c>
      <c r="BN84">
        <v>1</v>
      </c>
      <c r="BO84">
        <v>1</v>
      </c>
      <c r="BP84">
        <v>1</v>
      </c>
      <c r="BQ84">
        <v>1</v>
      </c>
      <c r="BR84">
        <v>1</v>
      </c>
      <c r="BS84">
        <v>1</v>
      </c>
      <c r="BT84">
        <v>1</v>
      </c>
      <c r="BU84">
        <v>1</v>
      </c>
      <c r="BV84">
        <v>1</v>
      </c>
      <c r="BW84">
        <v>1</v>
      </c>
      <c r="BX84">
        <v>1</v>
      </c>
      <c r="BY84">
        <v>1</v>
      </c>
      <c r="BZ84">
        <v>1</v>
      </c>
      <c r="CA84">
        <v>1</v>
      </c>
      <c r="CB84">
        <v>1</v>
      </c>
      <c r="CC84">
        <v>1</v>
      </c>
      <c r="CD84">
        <v>1</v>
      </c>
      <c r="CE84">
        <v>1</v>
      </c>
      <c r="CF84">
        <v>1</v>
      </c>
      <c r="CG84">
        <v>1</v>
      </c>
      <c r="CH84">
        <v>1</v>
      </c>
      <c r="CI84">
        <v>1</v>
      </c>
      <c r="CJ84">
        <v>1</v>
      </c>
      <c r="CK84">
        <v>1</v>
      </c>
      <c r="CL84">
        <v>1</v>
      </c>
      <c r="CM84">
        <v>1</v>
      </c>
      <c r="CN84">
        <v>1</v>
      </c>
      <c r="CO84">
        <v>1</v>
      </c>
      <c r="CP84">
        <v>1</v>
      </c>
      <c r="CQ84">
        <v>1</v>
      </c>
      <c r="CR84">
        <v>1</v>
      </c>
      <c r="CS84">
        <v>1</v>
      </c>
      <c r="CT84">
        <v>1</v>
      </c>
      <c r="CU84">
        <v>1</v>
      </c>
      <c r="CV84">
        <v>1</v>
      </c>
      <c r="CW84">
        <v>1</v>
      </c>
      <c r="CX84">
        <v>1</v>
      </c>
      <c r="CY84">
        <v>1</v>
      </c>
      <c r="CZ84">
        <v>1</v>
      </c>
      <c r="DA84">
        <v>1</v>
      </c>
      <c r="DB84">
        <v>1</v>
      </c>
      <c r="DC84">
        <v>1</v>
      </c>
      <c r="DD84">
        <v>1</v>
      </c>
      <c r="DE84">
        <v>1</v>
      </c>
      <c r="DF84">
        <v>1</v>
      </c>
      <c r="DG84">
        <v>1</v>
      </c>
      <c r="DH84">
        <v>1</v>
      </c>
      <c r="DI84">
        <v>1</v>
      </c>
      <c r="DJ84">
        <v>1</v>
      </c>
      <c r="DK84">
        <v>1</v>
      </c>
      <c r="DL84">
        <v>1</v>
      </c>
      <c r="DM84">
        <v>1</v>
      </c>
      <c r="DN84">
        <v>1</v>
      </c>
      <c r="DO84">
        <v>1</v>
      </c>
      <c r="DP84">
        <v>1</v>
      </c>
      <c r="DQ84">
        <v>1</v>
      </c>
      <c r="DR84">
        <v>1</v>
      </c>
      <c r="DS84">
        <v>1</v>
      </c>
      <c r="DT84">
        <v>1</v>
      </c>
      <c r="DU84">
        <v>1</v>
      </c>
      <c r="DV84">
        <v>1</v>
      </c>
      <c r="DW84">
        <v>1</v>
      </c>
      <c r="DX84">
        <v>1</v>
      </c>
      <c r="DY84">
        <v>1</v>
      </c>
      <c r="DZ84">
        <v>1</v>
      </c>
      <c r="EA84">
        <v>1</v>
      </c>
      <c r="EB84">
        <v>1</v>
      </c>
      <c r="EC84">
        <v>1</v>
      </c>
      <c r="ED84">
        <v>1</v>
      </c>
      <c r="EE84">
        <v>1</v>
      </c>
      <c r="EF84">
        <v>1</v>
      </c>
      <c r="EG84">
        <v>1</v>
      </c>
      <c r="EH84">
        <v>1</v>
      </c>
      <c r="EI84">
        <v>1</v>
      </c>
      <c r="EJ84">
        <v>1</v>
      </c>
      <c r="EK84">
        <v>1</v>
      </c>
      <c r="EL84">
        <v>1</v>
      </c>
      <c r="EM84">
        <v>1</v>
      </c>
      <c r="EN84">
        <v>1</v>
      </c>
      <c r="EO84">
        <v>1</v>
      </c>
      <c r="EP84">
        <v>1</v>
      </c>
      <c r="EQ84">
        <v>1</v>
      </c>
      <c r="ER84">
        <v>1</v>
      </c>
      <c r="ES84">
        <v>1</v>
      </c>
      <c r="ET84">
        <v>1</v>
      </c>
      <c r="EU84">
        <v>1</v>
      </c>
      <c r="EV84">
        <v>1</v>
      </c>
      <c r="EW84">
        <v>1</v>
      </c>
      <c r="EX84">
        <v>1</v>
      </c>
      <c r="EY84">
        <v>1</v>
      </c>
      <c r="EZ84">
        <v>1</v>
      </c>
      <c r="FA84">
        <v>1</v>
      </c>
      <c r="FB84">
        <v>1</v>
      </c>
      <c r="FC84">
        <v>1</v>
      </c>
      <c r="FD84">
        <v>1</v>
      </c>
      <c r="FE84">
        <v>1</v>
      </c>
      <c r="FF84">
        <v>1</v>
      </c>
      <c r="FG84">
        <v>1</v>
      </c>
      <c r="FH84">
        <v>1</v>
      </c>
    </row>
    <row r="85" spans="1:164" x14ac:dyDescent="0.35">
      <c r="B85" t="s">
        <v>116</v>
      </c>
      <c r="C85">
        <v>4.5709</v>
      </c>
      <c r="D85">
        <v>-74.297300000000007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2</v>
      </c>
      <c r="BN85">
        <v>3</v>
      </c>
      <c r="BO85">
        <v>3</v>
      </c>
      <c r="BP85">
        <v>4</v>
      </c>
      <c r="BQ85">
        <v>6</v>
      </c>
      <c r="BR85">
        <v>6</v>
      </c>
      <c r="BS85">
        <v>6</v>
      </c>
      <c r="BT85">
        <v>10</v>
      </c>
      <c r="BU85">
        <v>12</v>
      </c>
      <c r="BV85">
        <v>16</v>
      </c>
      <c r="BW85">
        <v>17</v>
      </c>
      <c r="BX85">
        <v>19</v>
      </c>
      <c r="BY85">
        <v>25</v>
      </c>
      <c r="BZ85">
        <v>32</v>
      </c>
      <c r="CA85">
        <v>35</v>
      </c>
      <c r="CB85">
        <v>46</v>
      </c>
      <c r="CC85">
        <v>50</v>
      </c>
      <c r="CD85">
        <v>54</v>
      </c>
      <c r="CE85">
        <v>69</v>
      </c>
      <c r="CF85">
        <v>80</v>
      </c>
      <c r="CG85">
        <v>100</v>
      </c>
      <c r="CH85">
        <v>109</v>
      </c>
      <c r="CI85">
        <v>112</v>
      </c>
      <c r="CJ85">
        <v>127</v>
      </c>
      <c r="CK85">
        <v>131</v>
      </c>
      <c r="CL85">
        <v>144</v>
      </c>
      <c r="CM85">
        <v>153</v>
      </c>
      <c r="CN85">
        <v>153</v>
      </c>
      <c r="CO85">
        <v>179</v>
      </c>
      <c r="CP85">
        <v>189</v>
      </c>
      <c r="CQ85">
        <v>196</v>
      </c>
      <c r="CR85">
        <v>206</v>
      </c>
      <c r="CS85">
        <v>215</v>
      </c>
      <c r="CT85">
        <v>225</v>
      </c>
      <c r="CU85">
        <v>233</v>
      </c>
      <c r="CV85">
        <v>244</v>
      </c>
      <c r="CW85">
        <v>253</v>
      </c>
      <c r="CX85">
        <v>269</v>
      </c>
      <c r="CY85">
        <v>278</v>
      </c>
      <c r="CZ85">
        <v>293</v>
      </c>
      <c r="DA85">
        <v>314</v>
      </c>
      <c r="DB85">
        <v>324</v>
      </c>
      <c r="DC85">
        <v>340</v>
      </c>
      <c r="DD85">
        <v>358</v>
      </c>
      <c r="DE85">
        <v>378</v>
      </c>
      <c r="DF85">
        <v>397</v>
      </c>
      <c r="DG85">
        <v>407</v>
      </c>
      <c r="DH85">
        <v>428</v>
      </c>
      <c r="DI85">
        <v>445</v>
      </c>
      <c r="DJ85">
        <v>463</v>
      </c>
      <c r="DK85">
        <v>479</v>
      </c>
      <c r="DL85">
        <v>493</v>
      </c>
      <c r="DM85">
        <v>509</v>
      </c>
      <c r="DN85">
        <v>525</v>
      </c>
      <c r="DO85">
        <v>546</v>
      </c>
      <c r="DP85">
        <v>562</v>
      </c>
      <c r="DQ85">
        <v>574</v>
      </c>
      <c r="DR85">
        <v>592</v>
      </c>
      <c r="DS85">
        <v>613</v>
      </c>
      <c r="DT85">
        <v>630</v>
      </c>
      <c r="DU85">
        <v>652</v>
      </c>
      <c r="DV85">
        <v>682</v>
      </c>
      <c r="DW85">
        <v>705</v>
      </c>
      <c r="DX85">
        <v>727</v>
      </c>
      <c r="DY85">
        <v>750</v>
      </c>
      <c r="DZ85">
        <v>776</v>
      </c>
      <c r="EA85">
        <v>803</v>
      </c>
      <c r="EB85">
        <v>833</v>
      </c>
      <c r="EC85">
        <v>855</v>
      </c>
      <c r="ED85">
        <v>891</v>
      </c>
      <c r="EE85">
        <v>916</v>
      </c>
      <c r="EF85">
        <v>963</v>
      </c>
      <c r="EG85">
        <v>1014</v>
      </c>
      <c r="EH85">
        <v>1057</v>
      </c>
      <c r="EI85">
        <v>1099</v>
      </c>
      <c r="EJ85">
        <v>1204</v>
      </c>
      <c r="EK85">
        <v>1204</v>
      </c>
      <c r="EL85">
        <v>1265</v>
      </c>
      <c r="EM85">
        <v>1373</v>
      </c>
      <c r="EN85">
        <v>1373</v>
      </c>
      <c r="EO85">
        <v>1439</v>
      </c>
      <c r="EP85">
        <v>1505</v>
      </c>
      <c r="EQ85">
        <v>1562</v>
      </c>
      <c r="ER85">
        <v>1623</v>
      </c>
      <c r="ES85">
        <v>1670</v>
      </c>
      <c r="ET85">
        <v>1808</v>
      </c>
      <c r="EU85">
        <v>1808</v>
      </c>
      <c r="EV85">
        <v>1887</v>
      </c>
      <c r="EW85">
        <v>1955</v>
      </c>
      <c r="EX85">
        <v>2046</v>
      </c>
      <c r="EY85">
        <v>2148</v>
      </c>
      <c r="EZ85">
        <v>2353</v>
      </c>
      <c r="FA85">
        <v>2426</v>
      </c>
      <c r="FB85">
        <v>2524</v>
      </c>
      <c r="FC85">
        <v>2524</v>
      </c>
      <c r="FD85">
        <v>2611</v>
      </c>
      <c r="FE85">
        <v>2786</v>
      </c>
      <c r="FF85">
        <v>2946</v>
      </c>
      <c r="FG85">
        <v>3256</v>
      </c>
      <c r="FH85">
        <v>3256</v>
      </c>
    </row>
    <row r="86" spans="1:164" x14ac:dyDescent="0.35">
      <c r="B86" t="s">
        <v>232</v>
      </c>
      <c r="C86">
        <v>-4.0382999999999996</v>
      </c>
      <c r="D86">
        <v>21.758700000000001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2</v>
      </c>
      <c r="BY86">
        <v>2</v>
      </c>
      <c r="BZ86">
        <v>2</v>
      </c>
      <c r="CA86">
        <v>5</v>
      </c>
      <c r="CB86">
        <v>5</v>
      </c>
      <c r="CC86">
        <v>5</v>
      </c>
      <c r="CD86">
        <v>5</v>
      </c>
      <c r="CE86">
        <v>5</v>
      </c>
      <c r="CF86">
        <v>5</v>
      </c>
      <c r="CG86">
        <v>5</v>
      </c>
      <c r="CH86">
        <v>5</v>
      </c>
      <c r="CI86">
        <v>5</v>
      </c>
      <c r="CJ86">
        <v>5</v>
      </c>
      <c r="CK86">
        <v>5</v>
      </c>
      <c r="CL86">
        <v>5</v>
      </c>
      <c r="CM86">
        <v>6</v>
      </c>
      <c r="CN86">
        <v>6</v>
      </c>
      <c r="CO86">
        <v>6</v>
      </c>
      <c r="CP86">
        <v>6</v>
      </c>
      <c r="CQ86">
        <v>6</v>
      </c>
      <c r="CR86">
        <v>6</v>
      </c>
      <c r="CS86">
        <v>6</v>
      </c>
      <c r="CT86">
        <v>6</v>
      </c>
      <c r="CU86">
        <v>6</v>
      </c>
      <c r="CV86">
        <v>6</v>
      </c>
      <c r="CW86">
        <v>6</v>
      </c>
      <c r="CX86">
        <v>8</v>
      </c>
      <c r="CY86">
        <v>8</v>
      </c>
      <c r="CZ86">
        <v>9</v>
      </c>
      <c r="DA86">
        <v>9</v>
      </c>
      <c r="DB86">
        <v>9</v>
      </c>
      <c r="DC86">
        <v>9</v>
      </c>
      <c r="DD86">
        <v>10</v>
      </c>
      <c r="DE86">
        <v>10</v>
      </c>
      <c r="DF86">
        <v>10</v>
      </c>
      <c r="DG86">
        <v>10</v>
      </c>
      <c r="DH86">
        <v>10</v>
      </c>
      <c r="DI86">
        <v>10</v>
      </c>
      <c r="DJ86">
        <v>10</v>
      </c>
      <c r="DK86">
        <v>11</v>
      </c>
      <c r="DL86">
        <v>11</v>
      </c>
      <c r="DM86">
        <v>11</v>
      </c>
      <c r="DN86">
        <v>15</v>
      </c>
      <c r="DO86">
        <v>15</v>
      </c>
      <c r="DP86">
        <v>15</v>
      </c>
      <c r="DQ86">
        <v>15</v>
      </c>
      <c r="DR86">
        <v>15</v>
      </c>
      <c r="DS86">
        <v>15</v>
      </c>
      <c r="DT86">
        <v>15</v>
      </c>
      <c r="DU86">
        <v>16</v>
      </c>
      <c r="DV86">
        <v>16</v>
      </c>
      <c r="DW86">
        <v>16</v>
      </c>
      <c r="DX86">
        <v>16</v>
      </c>
      <c r="DY86">
        <v>16</v>
      </c>
      <c r="DZ86">
        <v>16</v>
      </c>
      <c r="EA86">
        <v>19</v>
      </c>
      <c r="EB86">
        <v>19</v>
      </c>
      <c r="EC86">
        <v>19</v>
      </c>
      <c r="ED86">
        <v>19</v>
      </c>
      <c r="EE86">
        <v>20</v>
      </c>
      <c r="EF86">
        <v>20</v>
      </c>
      <c r="EG86">
        <v>20</v>
      </c>
      <c r="EH86">
        <v>20</v>
      </c>
      <c r="EI86">
        <v>20</v>
      </c>
      <c r="EJ86">
        <v>20</v>
      </c>
      <c r="EK86">
        <v>22</v>
      </c>
      <c r="EL86">
        <v>22</v>
      </c>
      <c r="EM86">
        <v>22</v>
      </c>
      <c r="EN86">
        <v>24</v>
      </c>
      <c r="EO86">
        <v>24</v>
      </c>
      <c r="EP86">
        <v>24</v>
      </c>
      <c r="EQ86">
        <v>24</v>
      </c>
      <c r="ER86">
        <v>24</v>
      </c>
      <c r="ES86">
        <v>24</v>
      </c>
      <c r="ET86">
        <v>27</v>
      </c>
      <c r="EU86">
        <v>27</v>
      </c>
      <c r="EV86">
        <v>27</v>
      </c>
      <c r="EW86">
        <v>27</v>
      </c>
      <c r="EX86">
        <v>27</v>
      </c>
      <c r="EY86">
        <v>27</v>
      </c>
      <c r="EZ86">
        <v>27</v>
      </c>
      <c r="FA86">
        <v>37</v>
      </c>
      <c r="FB86">
        <v>37</v>
      </c>
      <c r="FC86">
        <v>37</v>
      </c>
      <c r="FD86">
        <v>37</v>
      </c>
      <c r="FE86">
        <v>37</v>
      </c>
      <c r="FF86">
        <v>37</v>
      </c>
      <c r="FG86">
        <v>37</v>
      </c>
      <c r="FH86">
        <v>37</v>
      </c>
    </row>
    <row r="87" spans="1:164" x14ac:dyDescent="0.35">
      <c r="B87" t="s">
        <v>191</v>
      </c>
      <c r="C87">
        <v>-4.0382999999999996</v>
      </c>
      <c r="D87">
        <v>21.758700000000001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1</v>
      </c>
      <c r="BM87">
        <v>1</v>
      </c>
      <c r="BN87">
        <v>1</v>
      </c>
      <c r="BO87">
        <v>2</v>
      </c>
      <c r="BP87">
        <v>2</v>
      </c>
      <c r="BQ87">
        <v>3</v>
      </c>
      <c r="BR87">
        <v>3</v>
      </c>
      <c r="BS87">
        <v>6</v>
      </c>
      <c r="BT87">
        <v>6</v>
      </c>
      <c r="BU87">
        <v>8</v>
      </c>
      <c r="BV87">
        <v>8</v>
      </c>
      <c r="BW87">
        <v>9</v>
      </c>
      <c r="BX87">
        <v>13</v>
      </c>
      <c r="BY87">
        <v>13</v>
      </c>
      <c r="BZ87">
        <v>18</v>
      </c>
      <c r="CA87">
        <v>18</v>
      </c>
      <c r="CB87">
        <v>18</v>
      </c>
      <c r="CC87">
        <v>18</v>
      </c>
      <c r="CD87">
        <v>18</v>
      </c>
      <c r="CE87">
        <v>18</v>
      </c>
      <c r="CF87">
        <v>20</v>
      </c>
      <c r="CG87">
        <v>20</v>
      </c>
      <c r="CH87">
        <v>20</v>
      </c>
      <c r="CI87">
        <v>20</v>
      </c>
      <c r="CJ87">
        <v>20</v>
      </c>
      <c r="CK87">
        <v>21</v>
      </c>
      <c r="CL87">
        <v>22</v>
      </c>
      <c r="CM87">
        <v>23</v>
      </c>
      <c r="CN87">
        <v>25</v>
      </c>
      <c r="CO87">
        <v>25</v>
      </c>
      <c r="CP87">
        <v>25</v>
      </c>
      <c r="CQ87">
        <v>25</v>
      </c>
      <c r="CR87">
        <v>25</v>
      </c>
      <c r="CS87">
        <v>25</v>
      </c>
      <c r="CT87">
        <v>25</v>
      </c>
      <c r="CU87">
        <v>28</v>
      </c>
      <c r="CV87">
        <v>28</v>
      </c>
      <c r="CW87">
        <v>28</v>
      </c>
      <c r="CX87">
        <v>30</v>
      </c>
      <c r="CY87">
        <v>30</v>
      </c>
      <c r="CZ87">
        <v>31</v>
      </c>
      <c r="DA87">
        <v>32</v>
      </c>
      <c r="DB87">
        <v>33</v>
      </c>
      <c r="DC87">
        <v>33</v>
      </c>
      <c r="DD87">
        <v>34</v>
      </c>
      <c r="DE87">
        <v>34</v>
      </c>
      <c r="DF87">
        <v>35</v>
      </c>
      <c r="DG87">
        <v>36</v>
      </c>
      <c r="DH87">
        <v>39</v>
      </c>
      <c r="DI87">
        <v>39</v>
      </c>
      <c r="DJ87">
        <v>41</v>
      </c>
      <c r="DK87">
        <v>41</v>
      </c>
      <c r="DL87">
        <v>44</v>
      </c>
      <c r="DM87">
        <v>50</v>
      </c>
      <c r="DN87">
        <v>50</v>
      </c>
      <c r="DO87">
        <v>50</v>
      </c>
      <c r="DP87">
        <v>61</v>
      </c>
      <c r="DQ87">
        <v>61</v>
      </c>
      <c r="DR87">
        <v>61</v>
      </c>
      <c r="DS87">
        <v>61</v>
      </c>
      <c r="DT87">
        <v>61</v>
      </c>
      <c r="DU87">
        <v>61</v>
      </c>
      <c r="DV87">
        <v>63</v>
      </c>
      <c r="DW87">
        <v>63</v>
      </c>
      <c r="DX87">
        <v>63</v>
      </c>
      <c r="DY87">
        <v>67</v>
      </c>
      <c r="DZ87">
        <v>68</v>
      </c>
      <c r="EA87">
        <v>68</v>
      </c>
      <c r="EB87">
        <v>69</v>
      </c>
      <c r="EC87">
        <v>69</v>
      </c>
      <c r="ED87">
        <v>69</v>
      </c>
      <c r="EE87">
        <v>72</v>
      </c>
      <c r="EF87">
        <v>72</v>
      </c>
      <c r="EG87">
        <v>72</v>
      </c>
      <c r="EH87">
        <v>75</v>
      </c>
      <c r="EI87">
        <v>78</v>
      </c>
      <c r="EJ87">
        <v>81</v>
      </c>
      <c r="EK87">
        <v>82</v>
      </c>
      <c r="EL87">
        <v>85</v>
      </c>
      <c r="EM87">
        <v>88</v>
      </c>
      <c r="EN87">
        <v>90</v>
      </c>
      <c r="EO87">
        <v>96</v>
      </c>
      <c r="EP87">
        <v>98</v>
      </c>
      <c r="EQ87">
        <v>101</v>
      </c>
      <c r="ER87">
        <v>106</v>
      </c>
      <c r="ES87">
        <v>107</v>
      </c>
      <c r="ET87">
        <v>112</v>
      </c>
      <c r="EU87">
        <v>112</v>
      </c>
      <c r="EV87">
        <v>115</v>
      </c>
      <c r="EW87">
        <v>117</v>
      </c>
      <c r="EX87">
        <v>122</v>
      </c>
      <c r="EY87">
        <v>125</v>
      </c>
      <c r="EZ87">
        <v>130</v>
      </c>
      <c r="FA87">
        <v>135</v>
      </c>
      <c r="FB87">
        <v>135</v>
      </c>
      <c r="FC87">
        <v>142</v>
      </c>
      <c r="FD87">
        <v>142</v>
      </c>
      <c r="FE87">
        <v>149</v>
      </c>
      <c r="FF87">
        <v>153</v>
      </c>
      <c r="FG87">
        <v>157</v>
      </c>
      <c r="FH87">
        <v>167</v>
      </c>
    </row>
    <row r="88" spans="1:164" x14ac:dyDescent="0.35">
      <c r="B88" t="s">
        <v>117</v>
      </c>
      <c r="C88">
        <v>9.7489000000000008</v>
      </c>
      <c r="D88">
        <v>-83.753399999999999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1</v>
      </c>
      <c r="BK88">
        <v>1</v>
      </c>
      <c r="BL88">
        <v>2</v>
      </c>
      <c r="BM88">
        <v>2</v>
      </c>
      <c r="BN88">
        <v>2</v>
      </c>
      <c r="BO88">
        <v>2</v>
      </c>
      <c r="BP88">
        <v>2</v>
      </c>
      <c r="BQ88">
        <v>2</v>
      </c>
      <c r="BR88">
        <v>2</v>
      </c>
      <c r="BS88">
        <v>2</v>
      </c>
      <c r="BT88">
        <v>2</v>
      </c>
      <c r="BU88">
        <v>2</v>
      </c>
      <c r="BV88">
        <v>2</v>
      </c>
      <c r="BW88">
        <v>2</v>
      </c>
      <c r="BX88">
        <v>2</v>
      </c>
      <c r="BY88">
        <v>2</v>
      </c>
      <c r="BZ88">
        <v>2</v>
      </c>
      <c r="CA88">
        <v>2</v>
      </c>
      <c r="CB88">
        <v>2</v>
      </c>
      <c r="CC88">
        <v>2</v>
      </c>
      <c r="CD88">
        <v>3</v>
      </c>
      <c r="CE88">
        <v>3</v>
      </c>
      <c r="CF88">
        <v>3</v>
      </c>
      <c r="CG88">
        <v>3</v>
      </c>
      <c r="CH88">
        <v>3</v>
      </c>
      <c r="CI88">
        <v>3</v>
      </c>
      <c r="CJ88">
        <v>3</v>
      </c>
      <c r="CK88">
        <v>4</v>
      </c>
      <c r="CL88">
        <v>4</v>
      </c>
      <c r="CM88">
        <v>4</v>
      </c>
      <c r="CN88">
        <v>4</v>
      </c>
      <c r="CO88">
        <v>5</v>
      </c>
      <c r="CP88">
        <v>6</v>
      </c>
      <c r="CQ88">
        <v>6</v>
      </c>
      <c r="CR88">
        <v>6</v>
      </c>
      <c r="CS88">
        <v>6</v>
      </c>
      <c r="CT88">
        <v>6</v>
      </c>
      <c r="CU88">
        <v>6</v>
      </c>
      <c r="CV88">
        <v>6</v>
      </c>
      <c r="CW88">
        <v>6</v>
      </c>
      <c r="CX88">
        <v>6</v>
      </c>
      <c r="CY88">
        <v>6</v>
      </c>
      <c r="CZ88">
        <v>6</v>
      </c>
      <c r="DA88">
        <v>6</v>
      </c>
      <c r="DB88">
        <v>6</v>
      </c>
      <c r="DC88">
        <v>6</v>
      </c>
      <c r="DD88">
        <v>6</v>
      </c>
      <c r="DE88">
        <v>6</v>
      </c>
      <c r="DF88">
        <v>6</v>
      </c>
      <c r="DG88">
        <v>6</v>
      </c>
      <c r="DH88">
        <v>6</v>
      </c>
      <c r="DI88">
        <v>6</v>
      </c>
      <c r="DJ88">
        <v>7</v>
      </c>
      <c r="DK88">
        <v>7</v>
      </c>
      <c r="DL88">
        <v>7</v>
      </c>
      <c r="DM88">
        <v>8</v>
      </c>
      <c r="DN88">
        <v>8</v>
      </c>
      <c r="DO88">
        <v>9</v>
      </c>
      <c r="DP88">
        <v>10</v>
      </c>
      <c r="DQ88">
        <v>10</v>
      </c>
      <c r="DR88">
        <v>10</v>
      </c>
      <c r="DS88">
        <v>10</v>
      </c>
      <c r="DT88">
        <v>10</v>
      </c>
      <c r="DU88">
        <v>10</v>
      </c>
      <c r="DV88">
        <v>10</v>
      </c>
      <c r="DW88">
        <v>10</v>
      </c>
      <c r="DX88">
        <v>10</v>
      </c>
      <c r="DY88">
        <v>10</v>
      </c>
      <c r="DZ88">
        <v>10</v>
      </c>
      <c r="EA88">
        <v>10</v>
      </c>
      <c r="EB88">
        <v>10</v>
      </c>
      <c r="EC88">
        <v>10</v>
      </c>
      <c r="ED88">
        <v>10</v>
      </c>
      <c r="EE88">
        <v>10</v>
      </c>
      <c r="EF88">
        <v>10</v>
      </c>
      <c r="EG88">
        <v>10</v>
      </c>
      <c r="EH88">
        <v>10</v>
      </c>
      <c r="EI88">
        <v>10</v>
      </c>
      <c r="EJ88">
        <v>10</v>
      </c>
      <c r="EK88">
        <v>10</v>
      </c>
      <c r="EL88">
        <v>10</v>
      </c>
      <c r="EM88">
        <v>11</v>
      </c>
      <c r="EN88">
        <v>11</v>
      </c>
      <c r="EO88">
        <v>12</v>
      </c>
      <c r="EP88">
        <v>12</v>
      </c>
      <c r="EQ88">
        <v>12</v>
      </c>
      <c r="ER88">
        <v>12</v>
      </c>
      <c r="ES88">
        <v>12</v>
      </c>
      <c r="ET88">
        <v>12</v>
      </c>
      <c r="EU88">
        <v>12</v>
      </c>
      <c r="EV88">
        <v>12</v>
      </c>
      <c r="EW88">
        <v>12</v>
      </c>
      <c r="EX88">
        <v>12</v>
      </c>
      <c r="EY88">
        <v>12</v>
      </c>
      <c r="EZ88">
        <v>12</v>
      </c>
      <c r="FA88">
        <v>12</v>
      </c>
      <c r="FB88">
        <v>12</v>
      </c>
      <c r="FC88">
        <v>12</v>
      </c>
      <c r="FD88">
        <v>12</v>
      </c>
      <c r="FE88">
        <v>12</v>
      </c>
      <c r="FF88">
        <v>14</v>
      </c>
      <c r="FG88">
        <v>15</v>
      </c>
      <c r="FH88">
        <v>15</v>
      </c>
    </row>
    <row r="89" spans="1:164" x14ac:dyDescent="0.35">
      <c r="B89" t="s">
        <v>192</v>
      </c>
      <c r="C89">
        <v>7.54</v>
      </c>
      <c r="D89">
        <v>-5.5471000000000004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1</v>
      </c>
      <c r="BU89">
        <v>1</v>
      </c>
      <c r="BV89">
        <v>1</v>
      </c>
      <c r="BW89">
        <v>1</v>
      </c>
      <c r="BX89">
        <v>1</v>
      </c>
      <c r="BY89">
        <v>1</v>
      </c>
      <c r="BZ89">
        <v>1</v>
      </c>
      <c r="CA89">
        <v>3</v>
      </c>
      <c r="CB89">
        <v>3</v>
      </c>
      <c r="CC89">
        <v>3</v>
      </c>
      <c r="CD89">
        <v>3</v>
      </c>
      <c r="CE89">
        <v>3</v>
      </c>
      <c r="CF89">
        <v>3</v>
      </c>
      <c r="CG89">
        <v>4</v>
      </c>
      <c r="CH89">
        <v>5</v>
      </c>
      <c r="CI89">
        <v>6</v>
      </c>
      <c r="CJ89">
        <v>6</v>
      </c>
      <c r="CK89">
        <v>6</v>
      </c>
      <c r="CL89">
        <v>6</v>
      </c>
      <c r="CM89">
        <v>6</v>
      </c>
      <c r="CN89">
        <v>8</v>
      </c>
      <c r="CO89">
        <v>9</v>
      </c>
      <c r="CP89">
        <v>9</v>
      </c>
      <c r="CQ89">
        <v>13</v>
      </c>
      <c r="CR89">
        <v>14</v>
      </c>
      <c r="CS89">
        <v>14</v>
      </c>
      <c r="CT89">
        <v>14</v>
      </c>
      <c r="CU89">
        <v>14</v>
      </c>
      <c r="CV89">
        <v>14</v>
      </c>
      <c r="CW89">
        <v>14</v>
      </c>
      <c r="CX89">
        <v>14</v>
      </c>
      <c r="CY89">
        <v>14</v>
      </c>
      <c r="CZ89">
        <v>14</v>
      </c>
      <c r="DA89">
        <v>15</v>
      </c>
      <c r="DB89">
        <v>15</v>
      </c>
      <c r="DC89">
        <v>17</v>
      </c>
      <c r="DD89">
        <v>17</v>
      </c>
      <c r="DE89">
        <v>18</v>
      </c>
      <c r="DF89">
        <v>18</v>
      </c>
      <c r="DG89">
        <v>20</v>
      </c>
      <c r="DH89">
        <v>20</v>
      </c>
      <c r="DI89">
        <v>21</v>
      </c>
      <c r="DJ89">
        <v>21</v>
      </c>
      <c r="DK89">
        <v>21</v>
      </c>
      <c r="DL89">
        <v>21</v>
      </c>
      <c r="DM89">
        <v>24</v>
      </c>
      <c r="DN89">
        <v>24</v>
      </c>
      <c r="DO89">
        <v>24</v>
      </c>
      <c r="DP89">
        <v>25</v>
      </c>
      <c r="DQ89">
        <v>27</v>
      </c>
      <c r="DR89">
        <v>28</v>
      </c>
      <c r="DS89">
        <v>28</v>
      </c>
      <c r="DT89">
        <v>29</v>
      </c>
      <c r="DU89">
        <v>29</v>
      </c>
      <c r="DV89">
        <v>29</v>
      </c>
      <c r="DW89">
        <v>30</v>
      </c>
      <c r="DX89">
        <v>30</v>
      </c>
      <c r="DY89">
        <v>30</v>
      </c>
      <c r="DZ89">
        <v>30</v>
      </c>
      <c r="EA89">
        <v>31</v>
      </c>
      <c r="EB89">
        <v>32</v>
      </c>
      <c r="EC89">
        <v>32</v>
      </c>
      <c r="ED89">
        <v>33</v>
      </c>
      <c r="EE89">
        <v>33</v>
      </c>
      <c r="EF89">
        <v>33</v>
      </c>
      <c r="EG89">
        <v>33</v>
      </c>
      <c r="EH89">
        <v>35</v>
      </c>
      <c r="EI89">
        <v>35</v>
      </c>
      <c r="EJ89">
        <v>36</v>
      </c>
      <c r="EK89">
        <v>36</v>
      </c>
      <c r="EL89">
        <v>36</v>
      </c>
      <c r="EM89">
        <v>38</v>
      </c>
      <c r="EN89">
        <v>38</v>
      </c>
      <c r="EO89">
        <v>41</v>
      </c>
      <c r="EP89">
        <v>41</v>
      </c>
      <c r="EQ89">
        <v>45</v>
      </c>
      <c r="ER89">
        <v>45</v>
      </c>
      <c r="ES89">
        <v>45</v>
      </c>
      <c r="ET89">
        <v>46</v>
      </c>
      <c r="EU89">
        <v>46</v>
      </c>
      <c r="EV89">
        <v>48</v>
      </c>
      <c r="EW89">
        <v>49</v>
      </c>
      <c r="EX89">
        <v>49</v>
      </c>
      <c r="EY89">
        <v>52</v>
      </c>
      <c r="EZ89">
        <v>54</v>
      </c>
      <c r="FA89">
        <v>56</v>
      </c>
      <c r="FB89">
        <v>58</v>
      </c>
      <c r="FC89">
        <v>58</v>
      </c>
      <c r="FD89">
        <v>60</v>
      </c>
      <c r="FE89">
        <v>64</v>
      </c>
      <c r="FF89">
        <v>66</v>
      </c>
      <c r="FG89">
        <v>66</v>
      </c>
      <c r="FH89">
        <v>66</v>
      </c>
    </row>
    <row r="90" spans="1:164" x14ac:dyDescent="0.35">
      <c r="B90" t="s">
        <v>65</v>
      </c>
      <c r="C90">
        <v>45.1</v>
      </c>
      <c r="D90">
        <v>15.2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1</v>
      </c>
      <c r="BK90">
        <v>1</v>
      </c>
      <c r="BL90">
        <v>1</v>
      </c>
      <c r="BM90">
        <v>1</v>
      </c>
      <c r="BN90">
        <v>1</v>
      </c>
      <c r="BO90">
        <v>1</v>
      </c>
      <c r="BP90">
        <v>1</v>
      </c>
      <c r="BQ90">
        <v>3</v>
      </c>
      <c r="BR90">
        <v>3</v>
      </c>
      <c r="BS90">
        <v>5</v>
      </c>
      <c r="BT90">
        <v>6</v>
      </c>
      <c r="BU90">
        <v>6</v>
      </c>
      <c r="BV90">
        <v>6</v>
      </c>
      <c r="BW90">
        <v>6</v>
      </c>
      <c r="BX90">
        <v>7</v>
      </c>
      <c r="BY90">
        <v>8</v>
      </c>
      <c r="BZ90">
        <v>12</v>
      </c>
      <c r="CA90">
        <v>15</v>
      </c>
      <c r="CB90">
        <v>16</v>
      </c>
      <c r="CC90">
        <v>18</v>
      </c>
      <c r="CD90">
        <v>19</v>
      </c>
      <c r="CE90">
        <v>20</v>
      </c>
      <c r="CF90">
        <v>21</v>
      </c>
      <c r="CG90">
        <v>21</v>
      </c>
      <c r="CH90">
        <v>23</v>
      </c>
      <c r="CI90">
        <v>25</v>
      </c>
      <c r="CJ90">
        <v>31</v>
      </c>
      <c r="CK90">
        <v>33</v>
      </c>
      <c r="CL90">
        <v>35</v>
      </c>
      <c r="CM90">
        <v>36</v>
      </c>
      <c r="CN90">
        <v>39</v>
      </c>
      <c r="CO90">
        <v>47</v>
      </c>
      <c r="CP90">
        <v>47</v>
      </c>
      <c r="CQ90">
        <v>48</v>
      </c>
      <c r="CR90">
        <v>48</v>
      </c>
      <c r="CS90">
        <v>50</v>
      </c>
      <c r="CT90">
        <v>51</v>
      </c>
      <c r="CU90">
        <v>54</v>
      </c>
      <c r="CV90">
        <v>55</v>
      </c>
      <c r="CW90">
        <v>59</v>
      </c>
      <c r="CX90">
        <v>63</v>
      </c>
      <c r="CY90">
        <v>67</v>
      </c>
      <c r="CZ90">
        <v>69</v>
      </c>
      <c r="DA90">
        <v>75</v>
      </c>
      <c r="DB90">
        <v>77</v>
      </c>
      <c r="DC90">
        <v>79</v>
      </c>
      <c r="DD90">
        <v>80</v>
      </c>
      <c r="DE90">
        <v>83</v>
      </c>
      <c r="DF90">
        <v>85</v>
      </c>
      <c r="DG90">
        <v>86</v>
      </c>
      <c r="DH90">
        <v>86</v>
      </c>
      <c r="DI90">
        <v>87</v>
      </c>
      <c r="DJ90">
        <v>90</v>
      </c>
      <c r="DK90">
        <v>91</v>
      </c>
      <c r="DL90">
        <v>91</v>
      </c>
      <c r="DM90">
        <v>94</v>
      </c>
      <c r="DN90">
        <v>94</v>
      </c>
      <c r="DO90">
        <v>95</v>
      </c>
      <c r="DP90">
        <v>95</v>
      </c>
      <c r="DQ90">
        <v>95</v>
      </c>
      <c r="DR90">
        <v>95</v>
      </c>
      <c r="DS90">
        <v>96</v>
      </c>
      <c r="DT90">
        <v>96</v>
      </c>
      <c r="DU90">
        <v>97</v>
      </c>
      <c r="DV90">
        <v>99</v>
      </c>
      <c r="DW90">
        <v>99</v>
      </c>
      <c r="DX90">
        <v>99</v>
      </c>
      <c r="DY90">
        <v>100</v>
      </c>
      <c r="DZ90">
        <v>101</v>
      </c>
      <c r="EA90">
        <v>101</v>
      </c>
      <c r="EB90">
        <v>102</v>
      </c>
      <c r="EC90">
        <v>103</v>
      </c>
      <c r="ED90">
        <v>103</v>
      </c>
      <c r="EE90">
        <v>103</v>
      </c>
      <c r="EF90">
        <v>103</v>
      </c>
      <c r="EG90">
        <v>103</v>
      </c>
      <c r="EH90">
        <v>103</v>
      </c>
      <c r="EI90">
        <v>103</v>
      </c>
      <c r="EJ90">
        <v>103</v>
      </c>
      <c r="EK90">
        <v>104</v>
      </c>
      <c r="EL90">
        <v>104</v>
      </c>
      <c r="EM90">
        <v>104</v>
      </c>
      <c r="EN90">
        <v>106</v>
      </c>
      <c r="EO90">
        <v>106</v>
      </c>
      <c r="EP90">
        <v>106</v>
      </c>
      <c r="EQ90">
        <v>107</v>
      </c>
      <c r="ER90">
        <v>107</v>
      </c>
      <c r="ES90">
        <v>107</v>
      </c>
      <c r="ET90">
        <v>107</v>
      </c>
      <c r="EU90">
        <v>107</v>
      </c>
      <c r="EV90">
        <v>107</v>
      </c>
      <c r="EW90">
        <v>107</v>
      </c>
      <c r="EX90">
        <v>107</v>
      </c>
      <c r="EY90">
        <v>107</v>
      </c>
      <c r="EZ90">
        <v>107</v>
      </c>
      <c r="FA90">
        <v>107</v>
      </c>
      <c r="FB90">
        <v>107</v>
      </c>
      <c r="FC90">
        <v>107</v>
      </c>
      <c r="FD90">
        <v>107</v>
      </c>
      <c r="FE90">
        <v>107</v>
      </c>
      <c r="FF90">
        <v>107</v>
      </c>
      <c r="FG90">
        <v>107</v>
      </c>
      <c r="FH90">
        <v>107</v>
      </c>
    </row>
    <row r="91" spans="1:164" x14ac:dyDescent="0.35">
      <c r="B91" t="s">
        <v>135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2</v>
      </c>
      <c r="AI91">
        <v>2</v>
      </c>
      <c r="AJ91">
        <v>2</v>
      </c>
      <c r="AK91">
        <v>3</v>
      </c>
      <c r="AL91">
        <v>3</v>
      </c>
      <c r="AM91">
        <v>3</v>
      </c>
      <c r="AN91">
        <v>4</v>
      </c>
      <c r="AO91">
        <v>4</v>
      </c>
      <c r="AP91">
        <v>6</v>
      </c>
      <c r="AQ91">
        <v>6</v>
      </c>
      <c r="AR91">
        <v>6</v>
      </c>
      <c r="AS91">
        <v>6</v>
      </c>
      <c r="AT91">
        <v>6</v>
      </c>
      <c r="AU91">
        <v>6</v>
      </c>
      <c r="AV91">
        <v>6</v>
      </c>
      <c r="AW91">
        <v>6</v>
      </c>
      <c r="AX91">
        <v>6</v>
      </c>
      <c r="AY91">
        <v>6</v>
      </c>
      <c r="AZ91">
        <v>6</v>
      </c>
      <c r="BA91">
        <v>6</v>
      </c>
      <c r="BB91">
        <v>7</v>
      </c>
      <c r="BC91">
        <v>7</v>
      </c>
      <c r="BD91">
        <v>7</v>
      </c>
      <c r="BE91">
        <v>7</v>
      </c>
      <c r="BF91">
        <v>7</v>
      </c>
      <c r="BG91">
        <v>7</v>
      </c>
      <c r="BH91">
        <v>7</v>
      </c>
      <c r="BI91">
        <v>7</v>
      </c>
      <c r="BJ91">
        <v>7</v>
      </c>
      <c r="BK91">
        <v>7</v>
      </c>
      <c r="BL91">
        <v>8</v>
      </c>
      <c r="BM91">
        <v>8</v>
      </c>
      <c r="BN91">
        <v>8</v>
      </c>
      <c r="BO91">
        <v>10</v>
      </c>
      <c r="BP91">
        <v>10</v>
      </c>
      <c r="BQ91">
        <v>10</v>
      </c>
      <c r="BR91">
        <v>10</v>
      </c>
      <c r="BS91">
        <v>10</v>
      </c>
      <c r="BT91">
        <v>10</v>
      </c>
      <c r="BU91">
        <v>10</v>
      </c>
      <c r="BV91">
        <v>10</v>
      </c>
      <c r="BW91">
        <v>11</v>
      </c>
      <c r="BX91">
        <v>11</v>
      </c>
      <c r="BY91">
        <v>11</v>
      </c>
      <c r="BZ91">
        <v>11</v>
      </c>
      <c r="CA91">
        <v>11</v>
      </c>
      <c r="CB91">
        <v>11</v>
      </c>
      <c r="CC91">
        <v>11</v>
      </c>
      <c r="CD91">
        <v>11</v>
      </c>
      <c r="CE91">
        <v>11</v>
      </c>
      <c r="CF91">
        <v>11</v>
      </c>
      <c r="CG91">
        <v>11</v>
      </c>
      <c r="CH91">
        <v>11</v>
      </c>
      <c r="CI91">
        <v>11</v>
      </c>
      <c r="CJ91">
        <v>12</v>
      </c>
      <c r="CK91">
        <v>12</v>
      </c>
      <c r="CL91">
        <v>12</v>
      </c>
      <c r="CM91">
        <v>13</v>
      </c>
      <c r="CN91">
        <v>13</v>
      </c>
      <c r="CO91">
        <v>13</v>
      </c>
      <c r="CP91">
        <v>13</v>
      </c>
      <c r="CQ91">
        <v>13</v>
      </c>
      <c r="CR91">
        <v>13</v>
      </c>
      <c r="CS91">
        <v>13</v>
      </c>
      <c r="CT91">
        <v>13</v>
      </c>
      <c r="CU91">
        <v>13</v>
      </c>
      <c r="CV91">
        <v>13</v>
      </c>
      <c r="CW91">
        <v>13</v>
      </c>
      <c r="CX91">
        <v>13</v>
      </c>
      <c r="CY91">
        <v>13</v>
      </c>
      <c r="CZ91">
        <v>13</v>
      </c>
      <c r="DA91">
        <v>13</v>
      </c>
      <c r="DB91">
        <v>13</v>
      </c>
      <c r="DC91">
        <v>13</v>
      </c>
      <c r="DD91">
        <v>13</v>
      </c>
      <c r="DE91">
        <v>13</v>
      </c>
      <c r="DF91">
        <v>13</v>
      </c>
      <c r="DG91">
        <v>13</v>
      </c>
      <c r="DH91">
        <v>13</v>
      </c>
      <c r="DI91">
        <v>13</v>
      </c>
      <c r="DJ91">
        <v>13</v>
      </c>
      <c r="DK91">
        <v>13</v>
      </c>
      <c r="DL91">
        <v>13</v>
      </c>
      <c r="DM91">
        <v>13</v>
      </c>
      <c r="DN91">
        <v>13</v>
      </c>
      <c r="DO91">
        <v>13</v>
      </c>
      <c r="DP91">
        <v>13</v>
      </c>
      <c r="DQ91">
        <v>13</v>
      </c>
      <c r="DR91">
        <v>13</v>
      </c>
      <c r="DS91">
        <v>13</v>
      </c>
      <c r="DT91">
        <v>13</v>
      </c>
      <c r="DU91">
        <v>13</v>
      </c>
      <c r="DV91">
        <v>13</v>
      </c>
      <c r="DW91">
        <v>13</v>
      </c>
      <c r="DX91">
        <v>13</v>
      </c>
      <c r="DY91">
        <v>13</v>
      </c>
      <c r="DZ91">
        <v>13</v>
      </c>
      <c r="EA91">
        <v>13</v>
      </c>
      <c r="EB91">
        <v>13</v>
      </c>
      <c r="EC91">
        <v>13</v>
      </c>
      <c r="ED91">
        <v>13</v>
      </c>
      <c r="EE91">
        <v>13</v>
      </c>
      <c r="EF91">
        <v>13</v>
      </c>
      <c r="EG91">
        <v>13</v>
      </c>
      <c r="EH91">
        <v>13</v>
      </c>
      <c r="EI91">
        <v>13</v>
      </c>
      <c r="EJ91">
        <v>13</v>
      </c>
      <c r="EK91">
        <v>13</v>
      </c>
      <c r="EL91">
        <v>13</v>
      </c>
      <c r="EM91">
        <v>13</v>
      </c>
      <c r="EN91">
        <v>13</v>
      </c>
      <c r="EO91">
        <v>13</v>
      </c>
      <c r="EP91">
        <v>13</v>
      </c>
      <c r="EQ91">
        <v>13</v>
      </c>
      <c r="ER91">
        <v>13</v>
      </c>
      <c r="ES91">
        <v>13</v>
      </c>
      <c r="ET91">
        <v>13</v>
      </c>
      <c r="EU91">
        <v>13</v>
      </c>
      <c r="EV91">
        <v>13</v>
      </c>
      <c r="EW91">
        <v>13</v>
      </c>
      <c r="EX91">
        <v>13</v>
      </c>
      <c r="EY91">
        <v>13</v>
      </c>
      <c r="EZ91">
        <v>13</v>
      </c>
      <c r="FA91">
        <v>13</v>
      </c>
      <c r="FB91">
        <v>13</v>
      </c>
      <c r="FC91">
        <v>13</v>
      </c>
      <c r="FD91">
        <v>13</v>
      </c>
      <c r="FE91">
        <v>13</v>
      </c>
      <c r="FF91">
        <v>13</v>
      </c>
      <c r="FG91">
        <v>13</v>
      </c>
      <c r="FH91">
        <v>13</v>
      </c>
    </row>
    <row r="92" spans="1:164" x14ac:dyDescent="0.35">
      <c r="B92" t="s">
        <v>198</v>
      </c>
      <c r="C92">
        <v>22</v>
      </c>
      <c r="D92">
        <v>-80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1</v>
      </c>
      <c r="BJ92">
        <v>1</v>
      </c>
      <c r="BK92">
        <v>1</v>
      </c>
      <c r="BL92">
        <v>1</v>
      </c>
      <c r="BM92">
        <v>1</v>
      </c>
      <c r="BN92">
        <v>1</v>
      </c>
      <c r="BO92">
        <v>1</v>
      </c>
      <c r="BP92">
        <v>1</v>
      </c>
      <c r="BQ92">
        <v>2</v>
      </c>
      <c r="BR92">
        <v>2</v>
      </c>
      <c r="BS92">
        <v>3</v>
      </c>
      <c r="BT92">
        <v>3</v>
      </c>
      <c r="BU92">
        <v>4</v>
      </c>
      <c r="BV92">
        <v>6</v>
      </c>
      <c r="BW92">
        <v>6</v>
      </c>
      <c r="BX92">
        <v>6</v>
      </c>
      <c r="BY92">
        <v>6</v>
      </c>
      <c r="BZ92">
        <v>6</v>
      </c>
      <c r="CA92">
        <v>8</v>
      </c>
      <c r="CB92">
        <v>9</v>
      </c>
      <c r="CC92">
        <v>11</v>
      </c>
      <c r="CD92">
        <v>12</v>
      </c>
      <c r="CE92">
        <v>15</v>
      </c>
      <c r="CF92">
        <v>15</v>
      </c>
      <c r="CG92">
        <v>16</v>
      </c>
      <c r="CH92">
        <v>18</v>
      </c>
      <c r="CI92">
        <v>21</v>
      </c>
      <c r="CJ92">
        <v>21</v>
      </c>
      <c r="CK92">
        <v>24</v>
      </c>
      <c r="CL92">
        <v>27</v>
      </c>
      <c r="CM92">
        <v>31</v>
      </c>
      <c r="CN92">
        <v>32</v>
      </c>
      <c r="CO92">
        <v>34</v>
      </c>
      <c r="CP92">
        <v>36</v>
      </c>
      <c r="CQ92">
        <v>38</v>
      </c>
      <c r="CR92">
        <v>40</v>
      </c>
      <c r="CS92">
        <v>43</v>
      </c>
      <c r="CT92">
        <v>49</v>
      </c>
      <c r="CU92">
        <v>51</v>
      </c>
      <c r="CV92">
        <v>54</v>
      </c>
      <c r="CW92">
        <v>56</v>
      </c>
      <c r="CX92">
        <v>58</v>
      </c>
      <c r="CY92">
        <v>58</v>
      </c>
      <c r="CZ92">
        <v>61</v>
      </c>
      <c r="DA92">
        <v>64</v>
      </c>
      <c r="DB92">
        <v>66</v>
      </c>
      <c r="DC92">
        <v>67</v>
      </c>
      <c r="DD92">
        <v>69</v>
      </c>
      <c r="DE92">
        <v>69</v>
      </c>
      <c r="DF92">
        <v>69</v>
      </c>
      <c r="DG92">
        <v>73</v>
      </c>
      <c r="DH92">
        <v>74</v>
      </c>
      <c r="DI92">
        <v>74</v>
      </c>
      <c r="DJ92">
        <v>77</v>
      </c>
      <c r="DK92">
        <v>77</v>
      </c>
      <c r="DL92">
        <v>78</v>
      </c>
      <c r="DM92">
        <v>79</v>
      </c>
      <c r="DN92">
        <v>79</v>
      </c>
      <c r="DO92">
        <v>79</v>
      </c>
      <c r="DP92">
        <v>79</v>
      </c>
      <c r="DQ92">
        <v>79</v>
      </c>
      <c r="DR92">
        <v>79</v>
      </c>
      <c r="DS92">
        <v>79</v>
      </c>
      <c r="DT92">
        <v>79</v>
      </c>
      <c r="DU92">
        <v>80</v>
      </c>
      <c r="DV92">
        <v>81</v>
      </c>
      <c r="DW92">
        <v>81</v>
      </c>
      <c r="DX92">
        <v>82</v>
      </c>
      <c r="DY92">
        <v>82</v>
      </c>
      <c r="DZ92">
        <v>82</v>
      </c>
      <c r="EA92">
        <v>82</v>
      </c>
      <c r="EB92">
        <v>82</v>
      </c>
      <c r="EC92">
        <v>82</v>
      </c>
      <c r="ED92">
        <v>83</v>
      </c>
      <c r="EE92">
        <v>83</v>
      </c>
      <c r="EF92">
        <v>83</v>
      </c>
      <c r="EG92">
        <v>83</v>
      </c>
      <c r="EH92">
        <v>83</v>
      </c>
      <c r="EI92">
        <v>83</v>
      </c>
      <c r="EJ92">
        <v>83</v>
      </c>
      <c r="EK92">
        <v>83</v>
      </c>
      <c r="EL92">
        <v>83</v>
      </c>
      <c r="EM92">
        <v>83</v>
      </c>
      <c r="EN92">
        <v>83</v>
      </c>
      <c r="EO92">
        <v>83</v>
      </c>
      <c r="EP92">
        <v>84</v>
      </c>
      <c r="EQ92">
        <v>84</v>
      </c>
      <c r="ER92">
        <v>84</v>
      </c>
      <c r="ES92">
        <v>84</v>
      </c>
      <c r="ET92">
        <v>84</v>
      </c>
      <c r="EU92">
        <v>84</v>
      </c>
      <c r="EV92">
        <v>84</v>
      </c>
      <c r="EW92">
        <v>85</v>
      </c>
      <c r="EX92">
        <v>85</v>
      </c>
      <c r="EY92">
        <v>85</v>
      </c>
      <c r="EZ92">
        <v>85</v>
      </c>
      <c r="FA92">
        <v>85</v>
      </c>
      <c r="FB92">
        <v>85</v>
      </c>
      <c r="FC92">
        <v>85</v>
      </c>
      <c r="FD92">
        <v>85</v>
      </c>
      <c r="FE92">
        <v>85</v>
      </c>
      <c r="FF92">
        <v>86</v>
      </c>
      <c r="FG92">
        <v>86</v>
      </c>
      <c r="FH92">
        <v>86</v>
      </c>
    </row>
    <row r="93" spans="1:164" x14ac:dyDescent="0.35">
      <c r="B93" t="s">
        <v>132</v>
      </c>
      <c r="C93">
        <v>35.126399999999997</v>
      </c>
      <c r="D93">
        <v>33.429900000000004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1</v>
      </c>
      <c r="BN93">
        <v>1</v>
      </c>
      <c r="BO93">
        <v>3</v>
      </c>
      <c r="BP93">
        <v>3</v>
      </c>
      <c r="BQ93">
        <v>3</v>
      </c>
      <c r="BR93">
        <v>5</v>
      </c>
      <c r="BS93">
        <v>5</v>
      </c>
      <c r="BT93">
        <v>5</v>
      </c>
      <c r="BU93">
        <v>7</v>
      </c>
      <c r="BV93">
        <v>8</v>
      </c>
      <c r="BW93">
        <v>9</v>
      </c>
      <c r="BX93">
        <v>10</v>
      </c>
      <c r="BY93">
        <v>11</v>
      </c>
      <c r="BZ93">
        <v>11</v>
      </c>
      <c r="CA93">
        <v>9</v>
      </c>
      <c r="CB93">
        <v>9</v>
      </c>
      <c r="CC93">
        <v>9</v>
      </c>
      <c r="CD93">
        <v>9</v>
      </c>
      <c r="CE93">
        <v>10</v>
      </c>
      <c r="CF93">
        <v>10</v>
      </c>
      <c r="CG93">
        <v>10</v>
      </c>
      <c r="CH93">
        <v>11</v>
      </c>
      <c r="CI93">
        <v>12</v>
      </c>
      <c r="CJ93">
        <v>12</v>
      </c>
      <c r="CK93">
        <v>12</v>
      </c>
      <c r="CL93">
        <v>12</v>
      </c>
      <c r="CM93">
        <v>12</v>
      </c>
      <c r="CN93">
        <v>12</v>
      </c>
      <c r="CO93">
        <v>12</v>
      </c>
      <c r="CP93">
        <v>12</v>
      </c>
      <c r="CQ93">
        <v>12</v>
      </c>
      <c r="CR93">
        <v>13</v>
      </c>
      <c r="CS93">
        <v>13</v>
      </c>
      <c r="CT93">
        <v>14</v>
      </c>
      <c r="CU93">
        <v>14</v>
      </c>
      <c r="CV93">
        <v>14</v>
      </c>
      <c r="CW93">
        <v>15</v>
      </c>
      <c r="CX93">
        <v>15</v>
      </c>
      <c r="CY93">
        <v>15</v>
      </c>
      <c r="CZ93">
        <v>15</v>
      </c>
      <c r="DA93">
        <v>15</v>
      </c>
      <c r="DB93">
        <v>15</v>
      </c>
      <c r="DC93">
        <v>15</v>
      </c>
      <c r="DD93">
        <v>15</v>
      </c>
      <c r="DE93">
        <v>15</v>
      </c>
      <c r="DF93">
        <v>15</v>
      </c>
      <c r="DG93">
        <v>15</v>
      </c>
      <c r="DH93">
        <v>15</v>
      </c>
      <c r="DI93">
        <v>15</v>
      </c>
      <c r="DJ93">
        <v>16</v>
      </c>
      <c r="DK93">
        <v>16</v>
      </c>
      <c r="DL93">
        <v>16</v>
      </c>
      <c r="DM93">
        <v>17</v>
      </c>
      <c r="DN93">
        <v>17</v>
      </c>
      <c r="DO93">
        <v>17</v>
      </c>
      <c r="DP93">
        <v>17</v>
      </c>
      <c r="DQ93">
        <v>17</v>
      </c>
      <c r="DR93">
        <v>17</v>
      </c>
      <c r="DS93">
        <v>17</v>
      </c>
      <c r="DT93">
        <v>17</v>
      </c>
      <c r="DU93">
        <v>17</v>
      </c>
      <c r="DV93">
        <v>17</v>
      </c>
      <c r="DW93">
        <v>17</v>
      </c>
      <c r="DX93">
        <v>17</v>
      </c>
      <c r="DY93">
        <v>17</v>
      </c>
      <c r="DZ93">
        <v>17</v>
      </c>
      <c r="EA93">
        <v>17</v>
      </c>
      <c r="EB93">
        <v>17</v>
      </c>
      <c r="EC93">
        <v>17</v>
      </c>
      <c r="ED93">
        <v>17</v>
      </c>
      <c r="EE93">
        <v>17</v>
      </c>
      <c r="EF93">
        <v>17</v>
      </c>
      <c r="EG93">
        <v>17</v>
      </c>
      <c r="EH93">
        <v>17</v>
      </c>
      <c r="EI93">
        <v>17</v>
      </c>
      <c r="EJ93">
        <v>17</v>
      </c>
      <c r="EK93">
        <v>18</v>
      </c>
      <c r="EL93">
        <v>18</v>
      </c>
      <c r="EM93">
        <v>18</v>
      </c>
      <c r="EN93">
        <v>18</v>
      </c>
      <c r="EO93">
        <v>18</v>
      </c>
      <c r="EP93">
        <v>18</v>
      </c>
      <c r="EQ93">
        <v>18</v>
      </c>
      <c r="ER93">
        <v>18</v>
      </c>
      <c r="ES93">
        <v>18</v>
      </c>
      <c r="ET93">
        <v>18</v>
      </c>
      <c r="EU93">
        <v>18</v>
      </c>
      <c r="EV93">
        <v>18</v>
      </c>
      <c r="EW93">
        <v>19</v>
      </c>
      <c r="EX93">
        <v>19</v>
      </c>
      <c r="EY93">
        <v>19</v>
      </c>
      <c r="EZ93">
        <v>19</v>
      </c>
      <c r="FA93">
        <v>19</v>
      </c>
      <c r="FB93">
        <v>19</v>
      </c>
      <c r="FC93">
        <v>19</v>
      </c>
      <c r="FD93">
        <v>19</v>
      </c>
      <c r="FE93">
        <v>19</v>
      </c>
      <c r="FF93">
        <v>19</v>
      </c>
      <c r="FG93">
        <v>19</v>
      </c>
      <c r="FH93">
        <v>19</v>
      </c>
    </row>
    <row r="94" spans="1:164" x14ac:dyDescent="0.35">
      <c r="B94" t="s">
        <v>173</v>
      </c>
      <c r="C94">
        <v>49.817500000000003</v>
      </c>
      <c r="D94">
        <v>15.4729999999999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1</v>
      </c>
      <c r="BN94">
        <v>1</v>
      </c>
      <c r="BO94">
        <v>3</v>
      </c>
      <c r="BP94">
        <v>6</v>
      </c>
      <c r="BQ94">
        <v>9</v>
      </c>
      <c r="BR94">
        <v>9</v>
      </c>
      <c r="BS94">
        <v>11</v>
      </c>
      <c r="BT94">
        <v>16</v>
      </c>
      <c r="BU94">
        <v>23</v>
      </c>
      <c r="BV94">
        <v>31</v>
      </c>
      <c r="BW94">
        <v>39</v>
      </c>
      <c r="BX94">
        <v>44</v>
      </c>
      <c r="BY94">
        <v>53</v>
      </c>
      <c r="BZ94">
        <v>59</v>
      </c>
      <c r="CA94">
        <v>67</v>
      </c>
      <c r="CB94">
        <v>78</v>
      </c>
      <c r="CC94">
        <v>88</v>
      </c>
      <c r="CD94">
        <v>99</v>
      </c>
      <c r="CE94">
        <v>112</v>
      </c>
      <c r="CF94">
        <v>119</v>
      </c>
      <c r="CG94">
        <v>129</v>
      </c>
      <c r="CH94">
        <v>138</v>
      </c>
      <c r="CI94">
        <v>143</v>
      </c>
      <c r="CJ94">
        <v>161</v>
      </c>
      <c r="CK94">
        <v>166</v>
      </c>
      <c r="CL94">
        <v>169</v>
      </c>
      <c r="CM94">
        <v>173</v>
      </c>
      <c r="CN94">
        <v>181</v>
      </c>
      <c r="CO94">
        <v>186</v>
      </c>
      <c r="CP94">
        <v>194</v>
      </c>
      <c r="CQ94">
        <v>201</v>
      </c>
      <c r="CR94">
        <v>208</v>
      </c>
      <c r="CS94">
        <v>210</v>
      </c>
      <c r="CT94">
        <v>214</v>
      </c>
      <c r="CU94">
        <v>218</v>
      </c>
      <c r="CV94">
        <v>220</v>
      </c>
      <c r="CW94">
        <v>223</v>
      </c>
      <c r="CX94">
        <v>227</v>
      </c>
      <c r="CY94">
        <v>227</v>
      </c>
      <c r="CZ94">
        <v>236</v>
      </c>
      <c r="DA94">
        <v>240</v>
      </c>
      <c r="DB94">
        <v>245</v>
      </c>
      <c r="DC94">
        <v>248</v>
      </c>
      <c r="DD94">
        <v>252</v>
      </c>
      <c r="DE94">
        <v>257</v>
      </c>
      <c r="DF94">
        <v>262</v>
      </c>
      <c r="DG94">
        <v>270</v>
      </c>
      <c r="DH94">
        <v>273</v>
      </c>
      <c r="DI94">
        <v>276</v>
      </c>
      <c r="DJ94">
        <v>280</v>
      </c>
      <c r="DK94">
        <v>282</v>
      </c>
      <c r="DL94">
        <v>283</v>
      </c>
      <c r="DM94">
        <v>290</v>
      </c>
      <c r="DN94">
        <v>293</v>
      </c>
      <c r="DO94">
        <v>295</v>
      </c>
      <c r="DP94">
        <v>296</v>
      </c>
      <c r="DQ94">
        <v>298</v>
      </c>
      <c r="DR94">
        <v>297</v>
      </c>
      <c r="DS94">
        <v>302</v>
      </c>
      <c r="DT94">
        <v>304</v>
      </c>
      <c r="DU94">
        <v>306</v>
      </c>
      <c r="DV94">
        <v>312</v>
      </c>
      <c r="DW94">
        <v>314</v>
      </c>
      <c r="DX94">
        <v>315</v>
      </c>
      <c r="DY94">
        <v>317</v>
      </c>
      <c r="DZ94">
        <v>317</v>
      </c>
      <c r="EA94">
        <v>317</v>
      </c>
      <c r="EB94">
        <v>319</v>
      </c>
      <c r="EC94">
        <v>319</v>
      </c>
      <c r="ED94">
        <v>319</v>
      </c>
      <c r="EE94">
        <v>320</v>
      </c>
      <c r="EF94">
        <v>321</v>
      </c>
      <c r="EG94">
        <v>323</v>
      </c>
      <c r="EH94">
        <v>325</v>
      </c>
      <c r="EI94">
        <v>326</v>
      </c>
      <c r="EJ94">
        <v>327</v>
      </c>
      <c r="EK94">
        <v>327</v>
      </c>
      <c r="EL94">
        <v>327</v>
      </c>
      <c r="EM94">
        <v>328</v>
      </c>
      <c r="EN94">
        <v>328</v>
      </c>
      <c r="EO94">
        <v>330</v>
      </c>
      <c r="EP94">
        <v>328</v>
      </c>
      <c r="EQ94">
        <v>329</v>
      </c>
      <c r="ER94">
        <v>328</v>
      </c>
      <c r="ES94">
        <v>329</v>
      </c>
      <c r="ET94">
        <v>330</v>
      </c>
      <c r="EU94">
        <v>331</v>
      </c>
      <c r="EV94">
        <v>333</v>
      </c>
      <c r="EW94">
        <v>334</v>
      </c>
      <c r="EX94">
        <v>335</v>
      </c>
      <c r="EY94">
        <v>336</v>
      </c>
      <c r="EZ94">
        <v>336</v>
      </c>
      <c r="FA94">
        <v>336</v>
      </c>
      <c r="FB94">
        <v>339</v>
      </c>
      <c r="FC94">
        <v>343</v>
      </c>
      <c r="FD94">
        <v>345</v>
      </c>
      <c r="FE94">
        <v>349</v>
      </c>
      <c r="FF94">
        <v>349</v>
      </c>
      <c r="FG94">
        <v>348</v>
      </c>
      <c r="FH94">
        <v>348</v>
      </c>
    </row>
    <row r="95" spans="1:164" x14ac:dyDescent="0.35">
      <c r="A95" t="s">
        <v>184</v>
      </c>
      <c r="B95" t="s">
        <v>157</v>
      </c>
      <c r="C95">
        <v>61.892600000000002</v>
      </c>
      <c r="D95">
        <v>-6.9118000000000004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0</v>
      </c>
      <c r="EY95">
        <v>0</v>
      </c>
      <c r="EZ95">
        <v>0</v>
      </c>
      <c r="FA95">
        <v>0</v>
      </c>
      <c r="FB95">
        <v>0</v>
      </c>
      <c r="FC95">
        <v>0</v>
      </c>
      <c r="FD95">
        <v>0</v>
      </c>
      <c r="FE95">
        <v>0</v>
      </c>
      <c r="FF95">
        <v>0</v>
      </c>
      <c r="FG95">
        <v>0</v>
      </c>
      <c r="FH95">
        <v>0</v>
      </c>
    </row>
    <row r="96" spans="1:164" x14ac:dyDescent="0.35">
      <c r="A96" t="s">
        <v>241</v>
      </c>
      <c r="B96" t="s">
        <v>157</v>
      </c>
      <c r="C96">
        <v>71.706900000000005</v>
      </c>
      <c r="D96">
        <v>-42.604300000000002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0</v>
      </c>
      <c r="FB96">
        <v>0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</row>
    <row r="97" spans="1:164" x14ac:dyDescent="0.35">
      <c r="B97" t="s">
        <v>157</v>
      </c>
      <c r="C97">
        <v>56.2639</v>
      </c>
      <c r="D97">
        <v>9.5017999999999994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1</v>
      </c>
      <c r="BF97">
        <v>2</v>
      </c>
      <c r="BG97">
        <v>3</v>
      </c>
      <c r="BH97">
        <v>4</v>
      </c>
      <c r="BI97">
        <v>4</v>
      </c>
      <c r="BJ97">
        <v>6</v>
      </c>
      <c r="BK97">
        <v>9</v>
      </c>
      <c r="BL97">
        <v>13</v>
      </c>
      <c r="BM97">
        <v>13</v>
      </c>
      <c r="BN97">
        <v>24</v>
      </c>
      <c r="BO97">
        <v>32</v>
      </c>
      <c r="BP97">
        <v>34</v>
      </c>
      <c r="BQ97">
        <v>41</v>
      </c>
      <c r="BR97">
        <v>52</v>
      </c>
      <c r="BS97">
        <v>65</v>
      </c>
      <c r="BT97">
        <v>72</v>
      </c>
      <c r="BU97">
        <v>77</v>
      </c>
      <c r="BV97">
        <v>90</v>
      </c>
      <c r="BW97">
        <v>104</v>
      </c>
      <c r="BX97">
        <v>123</v>
      </c>
      <c r="BY97">
        <v>139</v>
      </c>
      <c r="BZ97">
        <v>161</v>
      </c>
      <c r="CA97">
        <v>179</v>
      </c>
      <c r="CB97">
        <v>187</v>
      </c>
      <c r="CC97">
        <v>203</v>
      </c>
      <c r="CD97">
        <v>218</v>
      </c>
      <c r="CE97">
        <v>237</v>
      </c>
      <c r="CF97">
        <v>247</v>
      </c>
      <c r="CG97">
        <v>260</v>
      </c>
      <c r="CH97">
        <v>273</v>
      </c>
      <c r="CI97">
        <v>285</v>
      </c>
      <c r="CJ97">
        <v>299</v>
      </c>
      <c r="CK97">
        <v>309</v>
      </c>
      <c r="CL97">
        <v>321</v>
      </c>
      <c r="CM97">
        <v>336</v>
      </c>
      <c r="CN97">
        <v>346</v>
      </c>
      <c r="CO97">
        <v>355</v>
      </c>
      <c r="CP97">
        <v>364</v>
      </c>
      <c r="CQ97">
        <v>370</v>
      </c>
      <c r="CR97">
        <v>384</v>
      </c>
      <c r="CS97">
        <v>394</v>
      </c>
      <c r="CT97">
        <v>403</v>
      </c>
      <c r="CU97">
        <v>418</v>
      </c>
      <c r="CV97">
        <v>422</v>
      </c>
      <c r="CW97">
        <v>427</v>
      </c>
      <c r="CX97">
        <v>434</v>
      </c>
      <c r="CY97">
        <v>443</v>
      </c>
      <c r="CZ97">
        <v>452</v>
      </c>
      <c r="DA97">
        <v>460</v>
      </c>
      <c r="DB97">
        <v>475</v>
      </c>
      <c r="DC97">
        <v>484</v>
      </c>
      <c r="DD97">
        <v>493</v>
      </c>
      <c r="DE97">
        <v>503</v>
      </c>
      <c r="DF97">
        <v>506</v>
      </c>
      <c r="DG97">
        <v>514</v>
      </c>
      <c r="DH97">
        <v>522</v>
      </c>
      <c r="DI97">
        <v>526</v>
      </c>
      <c r="DJ97">
        <v>529</v>
      </c>
      <c r="DK97">
        <v>533</v>
      </c>
      <c r="DL97">
        <v>527</v>
      </c>
      <c r="DM97">
        <v>533</v>
      </c>
      <c r="DN97">
        <v>537</v>
      </c>
      <c r="DO97">
        <v>537</v>
      </c>
      <c r="DP97">
        <v>543</v>
      </c>
      <c r="DQ97">
        <v>547</v>
      </c>
      <c r="DR97">
        <v>548</v>
      </c>
      <c r="DS97">
        <v>551</v>
      </c>
      <c r="DT97">
        <v>554</v>
      </c>
      <c r="DU97">
        <v>561</v>
      </c>
      <c r="DV97">
        <v>561</v>
      </c>
      <c r="DW97">
        <v>561</v>
      </c>
      <c r="DX97">
        <v>562</v>
      </c>
      <c r="DY97">
        <v>563</v>
      </c>
      <c r="DZ97">
        <v>563</v>
      </c>
      <c r="EA97">
        <v>565</v>
      </c>
      <c r="EB97">
        <v>568</v>
      </c>
      <c r="EC97">
        <v>568</v>
      </c>
      <c r="ED97">
        <v>571</v>
      </c>
      <c r="EE97">
        <v>574</v>
      </c>
      <c r="EF97">
        <v>576</v>
      </c>
      <c r="EG97">
        <v>580</v>
      </c>
      <c r="EH97">
        <v>580</v>
      </c>
      <c r="EI97">
        <v>582</v>
      </c>
      <c r="EJ97">
        <v>586</v>
      </c>
      <c r="EK97">
        <v>587</v>
      </c>
      <c r="EL97">
        <v>589</v>
      </c>
      <c r="EM97">
        <v>593</v>
      </c>
      <c r="EN97">
        <v>593</v>
      </c>
      <c r="EO97">
        <v>593</v>
      </c>
      <c r="EP97">
        <v>593</v>
      </c>
      <c r="EQ97">
        <v>594</v>
      </c>
      <c r="ER97">
        <v>597</v>
      </c>
      <c r="ES97">
        <v>597</v>
      </c>
      <c r="ET97">
        <v>598</v>
      </c>
      <c r="EU97">
        <v>598</v>
      </c>
      <c r="EV97">
        <v>598</v>
      </c>
      <c r="EW97">
        <v>600</v>
      </c>
      <c r="EX97">
        <v>600</v>
      </c>
      <c r="EY97">
        <v>600</v>
      </c>
      <c r="EZ97">
        <v>600</v>
      </c>
      <c r="FA97">
        <v>602</v>
      </c>
      <c r="FB97">
        <v>603</v>
      </c>
      <c r="FC97">
        <v>603</v>
      </c>
      <c r="FD97">
        <v>603</v>
      </c>
      <c r="FE97">
        <v>604</v>
      </c>
      <c r="FF97">
        <v>604</v>
      </c>
      <c r="FG97">
        <v>604</v>
      </c>
      <c r="FH97">
        <v>605</v>
      </c>
    </row>
    <row r="98" spans="1:164" x14ac:dyDescent="0.35">
      <c r="B98" t="s">
        <v>250</v>
      </c>
      <c r="C98">
        <v>11.825100000000001</v>
      </c>
      <c r="D98">
        <v>42.590299999999999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1</v>
      </c>
      <c r="CG98">
        <v>2</v>
      </c>
      <c r="CH98">
        <v>2</v>
      </c>
      <c r="CI98">
        <v>2</v>
      </c>
      <c r="CJ98">
        <v>2</v>
      </c>
      <c r="CK98">
        <v>2</v>
      </c>
      <c r="CL98">
        <v>2</v>
      </c>
      <c r="CM98">
        <v>2</v>
      </c>
      <c r="CN98">
        <v>2</v>
      </c>
      <c r="CO98">
        <v>2</v>
      </c>
      <c r="CP98">
        <v>2</v>
      </c>
      <c r="CQ98">
        <v>2</v>
      </c>
      <c r="CR98">
        <v>2</v>
      </c>
      <c r="CS98">
        <v>2</v>
      </c>
      <c r="CT98">
        <v>2</v>
      </c>
      <c r="CU98">
        <v>2</v>
      </c>
      <c r="CV98">
        <v>2</v>
      </c>
      <c r="CW98">
        <v>2</v>
      </c>
      <c r="CX98">
        <v>2</v>
      </c>
      <c r="CY98">
        <v>2</v>
      </c>
      <c r="CZ98">
        <v>2</v>
      </c>
      <c r="DA98">
        <v>2</v>
      </c>
      <c r="DB98">
        <v>2</v>
      </c>
      <c r="DC98">
        <v>2</v>
      </c>
      <c r="DD98">
        <v>2</v>
      </c>
      <c r="DE98">
        <v>2</v>
      </c>
      <c r="DF98">
        <v>3</v>
      </c>
      <c r="DG98">
        <v>3</v>
      </c>
      <c r="DH98">
        <v>3</v>
      </c>
      <c r="DI98">
        <v>3</v>
      </c>
      <c r="DJ98">
        <v>3</v>
      </c>
      <c r="DK98">
        <v>3</v>
      </c>
      <c r="DL98">
        <v>3</v>
      </c>
      <c r="DM98">
        <v>3</v>
      </c>
      <c r="DN98">
        <v>3</v>
      </c>
      <c r="DO98">
        <v>4</v>
      </c>
      <c r="DP98">
        <v>4</v>
      </c>
      <c r="DQ98">
        <v>4</v>
      </c>
      <c r="DR98">
        <v>7</v>
      </c>
      <c r="DS98">
        <v>7</v>
      </c>
      <c r="DT98">
        <v>9</v>
      </c>
      <c r="DU98">
        <v>10</v>
      </c>
      <c r="DV98">
        <v>10</v>
      </c>
      <c r="DW98">
        <v>10</v>
      </c>
      <c r="DX98">
        <v>10</v>
      </c>
      <c r="DY98">
        <v>14</v>
      </c>
      <c r="DZ98">
        <v>14</v>
      </c>
      <c r="EA98">
        <v>18</v>
      </c>
      <c r="EB98">
        <v>20</v>
      </c>
      <c r="EC98">
        <v>20</v>
      </c>
      <c r="ED98">
        <v>22</v>
      </c>
      <c r="EE98">
        <v>24</v>
      </c>
      <c r="EF98">
        <v>24</v>
      </c>
      <c r="EG98">
        <v>25</v>
      </c>
      <c r="EH98">
        <v>26</v>
      </c>
      <c r="EI98">
        <v>26</v>
      </c>
      <c r="EJ98">
        <v>26</v>
      </c>
      <c r="EK98">
        <v>26</v>
      </c>
      <c r="EL98">
        <v>28</v>
      </c>
      <c r="EM98">
        <v>31</v>
      </c>
      <c r="EN98">
        <v>34</v>
      </c>
      <c r="EO98">
        <v>34</v>
      </c>
      <c r="EP98">
        <v>37</v>
      </c>
      <c r="EQ98">
        <v>38</v>
      </c>
      <c r="ER98">
        <v>41</v>
      </c>
      <c r="ES98">
        <v>43</v>
      </c>
      <c r="ET98">
        <v>43</v>
      </c>
      <c r="EU98">
        <v>43</v>
      </c>
      <c r="EV98">
        <v>43</v>
      </c>
      <c r="EW98">
        <v>43</v>
      </c>
      <c r="EX98">
        <v>45</v>
      </c>
      <c r="EY98">
        <v>45</v>
      </c>
      <c r="EZ98">
        <v>45</v>
      </c>
      <c r="FA98">
        <v>48</v>
      </c>
      <c r="FB98">
        <v>49</v>
      </c>
      <c r="FC98">
        <v>52</v>
      </c>
      <c r="FD98">
        <v>52</v>
      </c>
      <c r="FE98">
        <v>52</v>
      </c>
      <c r="FF98">
        <v>52</v>
      </c>
      <c r="FG98">
        <v>52</v>
      </c>
      <c r="FH98">
        <v>53</v>
      </c>
    </row>
    <row r="99" spans="1:164" x14ac:dyDescent="0.35">
      <c r="B99" t="s">
        <v>93</v>
      </c>
      <c r="C99">
        <v>18.735700000000001</v>
      </c>
      <c r="D99">
        <v>-70.162700000000001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1</v>
      </c>
      <c r="BI99">
        <v>1</v>
      </c>
      <c r="BJ99">
        <v>2</v>
      </c>
      <c r="BK99">
        <v>2</v>
      </c>
      <c r="BL99">
        <v>2</v>
      </c>
      <c r="BM99">
        <v>3</v>
      </c>
      <c r="BN99">
        <v>3</v>
      </c>
      <c r="BO99">
        <v>6</v>
      </c>
      <c r="BP99">
        <v>10</v>
      </c>
      <c r="BQ99">
        <v>10</v>
      </c>
      <c r="BR99">
        <v>20</v>
      </c>
      <c r="BS99">
        <v>28</v>
      </c>
      <c r="BT99">
        <v>39</v>
      </c>
      <c r="BU99">
        <v>42</v>
      </c>
      <c r="BV99">
        <v>51</v>
      </c>
      <c r="BW99">
        <v>57</v>
      </c>
      <c r="BX99">
        <v>60</v>
      </c>
      <c r="BY99">
        <v>68</v>
      </c>
      <c r="BZ99">
        <v>68</v>
      </c>
      <c r="CA99">
        <v>82</v>
      </c>
      <c r="CB99">
        <v>86</v>
      </c>
      <c r="CC99">
        <v>98</v>
      </c>
      <c r="CD99">
        <v>108</v>
      </c>
      <c r="CE99">
        <v>118</v>
      </c>
      <c r="CF99">
        <v>126</v>
      </c>
      <c r="CG99">
        <v>135</v>
      </c>
      <c r="CH99">
        <v>173</v>
      </c>
      <c r="CI99">
        <v>177</v>
      </c>
      <c r="CJ99">
        <v>183</v>
      </c>
      <c r="CK99">
        <v>189</v>
      </c>
      <c r="CL99">
        <v>196</v>
      </c>
      <c r="CM99">
        <v>200</v>
      </c>
      <c r="CN99">
        <v>217</v>
      </c>
      <c r="CO99">
        <v>226</v>
      </c>
      <c r="CP99">
        <v>235</v>
      </c>
      <c r="CQ99">
        <v>245</v>
      </c>
      <c r="CR99">
        <v>260</v>
      </c>
      <c r="CS99">
        <v>265</v>
      </c>
      <c r="CT99">
        <v>267</v>
      </c>
      <c r="CU99">
        <v>273</v>
      </c>
      <c r="CV99">
        <v>278</v>
      </c>
      <c r="CW99">
        <v>282</v>
      </c>
      <c r="CX99">
        <v>286</v>
      </c>
      <c r="CY99">
        <v>293</v>
      </c>
      <c r="CZ99">
        <v>301</v>
      </c>
      <c r="DA99">
        <v>313</v>
      </c>
      <c r="DB99">
        <v>326</v>
      </c>
      <c r="DC99">
        <v>333</v>
      </c>
      <c r="DD99">
        <v>346</v>
      </c>
      <c r="DE99">
        <v>354</v>
      </c>
      <c r="DF99">
        <v>362</v>
      </c>
      <c r="DG99">
        <v>373</v>
      </c>
      <c r="DH99">
        <v>380</v>
      </c>
      <c r="DI99">
        <v>385</v>
      </c>
      <c r="DJ99">
        <v>388</v>
      </c>
      <c r="DK99">
        <v>393</v>
      </c>
      <c r="DL99">
        <v>402</v>
      </c>
      <c r="DM99">
        <v>409</v>
      </c>
      <c r="DN99">
        <v>422</v>
      </c>
      <c r="DO99">
        <v>424</v>
      </c>
      <c r="DP99">
        <v>428</v>
      </c>
      <c r="DQ99">
        <v>428</v>
      </c>
      <c r="DR99">
        <v>434</v>
      </c>
      <c r="DS99">
        <v>441</v>
      </c>
      <c r="DT99">
        <v>446</v>
      </c>
      <c r="DU99">
        <v>448</v>
      </c>
      <c r="DV99">
        <v>456</v>
      </c>
      <c r="DW99">
        <v>458</v>
      </c>
      <c r="DX99">
        <v>458</v>
      </c>
      <c r="DY99">
        <v>460</v>
      </c>
      <c r="DZ99">
        <v>468</v>
      </c>
      <c r="EA99">
        <v>474</v>
      </c>
      <c r="EB99">
        <v>485</v>
      </c>
      <c r="EC99">
        <v>488</v>
      </c>
      <c r="ED99">
        <v>498</v>
      </c>
      <c r="EE99">
        <v>502</v>
      </c>
      <c r="EF99">
        <v>502</v>
      </c>
      <c r="EG99">
        <v>515</v>
      </c>
      <c r="EH99">
        <v>516</v>
      </c>
      <c r="EI99">
        <v>520</v>
      </c>
      <c r="EJ99">
        <v>525</v>
      </c>
      <c r="EK99">
        <v>536</v>
      </c>
      <c r="EL99">
        <v>538</v>
      </c>
      <c r="EM99">
        <v>539</v>
      </c>
      <c r="EN99">
        <v>544</v>
      </c>
      <c r="EO99">
        <v>550</v>
      </c>
      <c r="EP99">
        <v>561</v>
      </c>
      <c r="EQ99">
        <v>568</v>
      </c>
      <c r="ER99">
        <v>577</v>
      </c>
      <c r="ES99">
        <v>592</v>
      </c>
      <c r="ET99">
        <v>605</v>
      </c>
      <c r="EU99">
        <v>615</v>
      </c>
      <c r="EV99">
        <v>633</v>
      </c>
      <c r="EW99">
        <v>635</v>
      </c>
      <c r="EX99">
        <v>647</v>
      </c>
      <c r="EY99">
        <v>655</v>
      </c>
      <c r="EZ99">
        <v>662</v>
      </c>
      <c r="FA99">
        <v>669</v>
      </c>
      <c r="FB99">
        <v>675</v>
      </c>
      <c r="FC99">
        <v>691</v>
      </c>
      <c r="FD99">
        <v>698</v>
      </c>
      <c r="FE99">
        <v>712</v>
      </c>
      <c r="FF99">
        <v>718</v>
      </c>
      <c r="FG99">
        <v>726</v>
      </c>
      <c r="FH99">
        <v>733</v>
      </c>
    </row>
    <row r="100" spans="1:164" x14ac:dyDescent="0.35">
      <c r="B100" t="s">
        <v>90</v>
      </c>
      <c r="C100">
        <v>-1.8311999999999999</v>
      </c>
      <c r="D100">
        <v>-78.183400000000006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2</v>
      </c>
      <c r="BF100">
        <v>2</v>
      </c>
      <c r="BG100">
        <v>2</v>
      </c>
      <c r="BH100">
        <v>2</v>
      </c>
      <c r="BI100">
        <v>2</v>
      </c>
      <c r="BJ100">
        <v>3</v>
      </c>
      <c r="BK100">
        <v>5</v>
      </c>
      <c r="BL100">
        <v>7</v>
      </c>
      <c r="BM100">
        <v>14</v>
      </c>
      <c r="BN100">
        <v>18</v>
      </c>
      <c r="BO100">
        <v>27</v>
      </c>
      <c r="BP100">
        <v>28</v>
      </c>
      <c r="BQ100">
        <v>34</v>
      </c>
      <c r="BR100">
        <v>36</v>
      </c>
      <c r="BS100">
        <v>48</v>
      </c>
      <c r="BT100">
        <v>58</v>
      </c>
      <c r="BU100">
        <v>60</v>
      </c>
      <c r="BV100">
        <v>75</v>
      </c>
      <c r="BW100">
        <v>93</v>
      </c>
      <c r="BX100">
        <v>120</v>
      </c>
      <c r="BY100">
        <v>145</v>
      </c>
      <c r="BZ100">
        <v>172</v>
      </c>
      <c r="CA100">
        <v>180</v>
      </c>
      <c r="CB100">
        <v>191</v>
      </c>
      <c r="CC100">
        <v>191</v>
      </c>
      <c r="CD100">
        <v>242</v>
      </c>
      <c r="CE100">
        <v>272</v>
      </c>
      <c r="CF100">
        <v>297</v>
      </c>
      <c r="CG100">
        <v>315</v>
      </c>
      <c r="CH100">
        <v>333</v>
      </c>
      <c r="CI100">
        <v>355</v>
      </c>
      <c r="CJ100">
        <v>369</v>
      </c>
      <c r="CK100">
        <v>388</v>
      </c>
      <c r="CL100">
        <v>403</v>
      </c>
      <c r="CM100">
        <v>421</v>
      </c>
      <c r="CN100">
        <v>456</v>
      </c>
      <c r="CO100">
        <v>474</v>
      </c>
      <c r="CP100">
        <v>507</v>
      </c>
      <c r="CQ100">
        <v>520</v>
      </c>
      <c r="CR100">
        <v>537</v>
      </c>
      <c r="CS100">
        <v>560</v>
      </c>
      <c r="CT100">
        <v>576</v>
      </c>
      <c r="CU100">
        <v>576</v>
      </c>
      <c r="CV100">
        <v>576</v>
      </c>
      <c r="CW100">
        <v>663</v>
      </c>
      <c r="CX100">
        <v>871</v>
      </c>
      <c r="CY100">
        <v>883</v>
      </c>
      <c r="CZ100">
        <v>900</v>
      </c>
      <c r="DA100">
        <v>1063</v>
      </c>
      <c r="DB100">
        <v>1371</v>
      </c>
      <c r="DC100">
        <v>1564</v>
      </c>
      <c r="DD100">
        <v>1569</v>
      </c>
      <c r="DE100">
        <v>1569</v>
      </c>
      <c r="DF100">
        <v>1618</v>
      </c>
      <c r="DG100">
        <v>1654</v>
      </c>
      <c r="DH100">
        <v>1704</v>
      </c>
      <c r="DI100">
        <v>1717</v>
      </c>
      <c r="DJ100">
        <v>2127</v>
      </c>
      <c r="DK100">
        <v>2145</v>
      </c>
      <c r="DL100">
        <v>2327</v>
      </c>
      <c r="DM100">
        <v>2334</v>
      </c>
      <c r="DN100">
        <v>2338</v>
      </c>
      <c r="DO100">
        <v>2594</v>
      </c>
      <c r="DP100">
        <v>2688</v>
      </c>
      <c r="DQ100">
        <v>2736</v>
      </c>
      <c r="DR100">
        <v>2799</v>
      </c>
      <c r="DS100">
        <v>2839</v>
      </c>
      <c r="DT100">
        <v>2888</v>
      </c>
      <c r="DU100">
        <v>2939</v>
      </c>
      <c r="DV100">
        <v>3056</v>
      </c>
      <c r="DW100">
        <v>3096</v>
      </c>
      <c r="DX100">
        <v>3108</v>
      </c>
      <c r="DY100">
        <v>3203</v>
      </c>
      <c r="DZ100">
        <v>3203</v>
      </c>
      <c r="EA100">
        <v>3275</v>
      </c>
      <c r="EB100">
        <v>3313</v>
      </c>
      <c r="EC100">
        <v>3334</v>
      </c>
      <c r="ED100">
        <v>3334</v>
      </c>
      <c r="EE100">
        <v>3358</v>
      </c>
      <c r="EF100">
        <v>3358</v>
      </c>
      <c r="EG100">
        <v>3438</v>
      </c>
      <c r="EH100">
        <v>3486</v>
      </c>
      <c r="EI100">
        <v>3486</v>
      </c>
      <c r="EJ100">
        <v>3534</v>
      </c>
      <c r="EK100">
        <v>3608</v>
      </c>
      <c r="EL100">
        <v>3621</v>
      </c>
      <c r="EM100">
        <v>3642</v>
      </c>
      <c r="EN100">
        <v>3690</v>
      </c>
      <c r="EO100">
        <v>3720</v>
      </c>
      <c r="EP100">
        <v>3720</v>
      </c>
      <c r="EQ100">
        <v>3828</v>
      </c>
      <c r="ER100">
        <v>3874</v>
      </c>
      <c r="ES100">
        <v>3896</v>
      </c>
      <c r="ET100">
        <v>3929</v>
      </c>
      <c r="EU100">
        <v>3970</v>
      </c>
      <c r="EV100">
        <v>4007</v>
      </c>
      <c r="EW100">
        <v>4087</v>
      </c>
      <c r="EX100">
        <v>4156</v>
      </c>
      <c r="EY100">
        <v>4156</v>
      </c>
      <c r="EZ100">
        <v>4223</v>
      </c>
      <c r="FA100">
        <v>4223</v>
      </c>
      <c r="FB100">
        <v>4274</v>
      </c>
      <c r="FC100">
        <v>4274</v>
      </c>
      <c r="FD100">
        <v>4343</v>
      </c>
      <c r="FE100">
        <v>4406</v>
      </c>
      <c r="FF100">
        <v>4424</v>
      </c>
      <c r="FG100">
        <v>4429</v>
      </c>
      <c r="FH100">
        <v>4502</v>
      </c>
    </row>
    <row r="101" spans="1:164" x14ac:dyDescent="0.35">
      <c r="B101" t="s">
        <v>57</v>
      </c>
      <c r="C101">
        <v>26</v>
      </c>
      <c r="D101">
        <v>30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1</v>
      </c>
      <c r="AZ101">
        <v>1</v>
      </c>
      <c r="BA101">
        <v>1</v>
      </c>
      <c r="BB101">
        <v>1</v>
      </c>
      <c r="BC101">
        <v>1</v>
      </c>
      <c r="BD101">
        <v>2</v>
      </c>
      <c r="BE101">
        <v>2</v>
      </c>
      <c r="BF101">
        <v>2</v>
      </c>
      <c r="BG101">
        <v>2</v>
      </c>
      <c r="BH101">
        <v>4</v>
      </c>
      <c r="BI101">
        <v>6</v>
      </c>
      <c r="BJ101">
        <v>6</v>
      </c>
      <c r="BK101">
        <v>8</v>
      </c>
      <c r="BL101">
        <v>10</v>
      </c>
      <c r="BM101">
        <v>14</v>
      </c>
      <c r="BN101">
        <v>19</v>
      </c>
      <c r="BO101">
        <v>20</v>
      </c>
      <c r="BP101">
        <v>21</v>
      </c>
      <c r="BQ101">
        <v>24</v>
      </c>
      <c r="BR101">
        <v>30</v>
      </c>
      <c r="BS101">
        <v>36</v>
      </c>
      <c r="BT101">
        <v>40</v>
      </c>
      <c r="BU101">
        <v>41</v>
      </c>
      <c r="BV101">
        <v>46</v>
      </c>
      <c r="BW101">
        <v>52</v>
      </c>
      <c r="BX101">
        <v>58</v>
      </c>
      <c r="BY101">
        <v>66</v>
      </c>
      <c r="BZ101">
        <v>71</v>
      </c>
      <c r="CA101">
        <v>78</v>
      </c>
      <c r="CB101">
        <v>85</v>
      </c>
      <c r="CC101">
        <v>94</v>
      </c>
      <c r="CD101">
        <v>103</v>
      </c>
      <c r="CE101">
        <v>118</v>
      </c>
      <c r="CF101">
        <v>135</v>
      </c>
      <c r="CG101">
        <v>146</v>
      </c>
      <c r="CH101">
        <v>159</v>
      </c>
      <c r="CI101">
        <v>164</v>
      </c>
      <c r="CJ101">
        <v>178</v>
      </c>
      <c r="CK101">
        <v>183</v>
      </c>
      <c r="CL101">
        <v>196</v>
      </c>
      <c r="CM101">
        <v>205</v>
      </c>
      <c r="CN101">
        <v>224</v>
      </c>
      <c r="CO101">
        <v>239</v>
      </c>
      <c r="CP101">
        <v>250</v>
      </c>
      <c r="CQ101">
        <v>264</v>
      </c>
      <c r="CR101">
        <v>276</v>
      </c>
      <c r="CS101">
        <v>287</v>
      </c>
      <c r="CT101">
        <v>294</v>
      </c>
      <c r="CU101">
        <v>307</v>
      </c>
      <c r="CV101">
        <v>317</v>
      </c>
      <c r="CW101">
        <v>337</v>
      </c>
      <c r="CX101">
        <v>359</v>
      </c>
      <c r="CY101">
        <v>380</v>
      </c>
      <c r="CZ101">
        <v>392</v>
      </c>
      <c r="DA101">
        <v>406</v>
      </c>
      <c r="DB101">
        <v>415</v>
      </c>
      <c r="DC101">
        <v>429</v>
      </c>
      <c r="DD101">
        <v>436</v>
      </c>
      <c r="DE101">
        <v>452</v>
      </c>
      <c r="DF101">
        <v>469</v>
      </c>
      <c r="DG101">
        <v>482</v>
      </c>
      <c r="DH101">
        <v>503</v>
      </c>
      <c r="DI101">
        <v>514</v>
      </c>
      <c r="DJ101">
        <v>525</v>
      </c>
      <c r="DK101">
        <v>533</v>
      </c>
      <c r="DL101">
        <v>544</v>
      </c>
      <c r="DM101">
        <v>556</v>
      </c>
      <c r="DN101">
        <v>571</v>
      </c>
      <c r="DO101">
        <v>592</v>
      </c>
      <c r="DP101">
        <v>612</v>
      </c>
      <c r="DQ101">
        <v>630</v>
      </c>
      <c r="DR101">
        <v>645</v>
      </c>
      <c r="DS101">
        <v>659</v>
      </c>
      <c r="DT101">
        <v>680</v>
      </c>
      <c r="DU101">
        <v>696</v>
      </c>
      <c r="DV101">
        <v>707</v>
      </c>
      <c r="DW101">
        <v>735</v>
      </c>
      <c r="DX101">
        <v>764</v>
      </c>
      <c r="DY101">
        <v>783</v>
      </c>
      <c r="DZ101">
        <v>797</v>
      </c>
      <c r="EA101">
        <v>816</v>
      </c>
      <c r="EB101">
        <v>845</v>
      </c>
      <c r="EC101">
        <v>879</v>
      </c>
      <c r="ED101">
        <v>913</v>
      </c>
      <c r="EE101">
        <v>959</v>
      </c>
      <c r="EF101">
        <v>1005</v>
      </c>
      <c r="EG101">
        <v>1052</v>
      </c>
      <c r="EH101">
        <v>1088</v>
      </c>
      <c r="EI101">
        <v>1126</v>
      </c>
      <c r="EJ101">
        <v>1166</v>
      </c>
      <c r="EK101">
        <v>1198</v>
      </c>
      <c r="EL101">
        <v>1237</v>
      </c>
      <c r="EM101">
        <v>1271</v>
      </c>
      <c r="EN101">
        <v>1306</v>
      </c>
      <c r="EO101">
        <v>1342</v>
      </c>
      <c r="EP101">
        <v>1377</v>
      </c>
      <c r="EQ101">
        <v>1422</v>
      </c>
      <c r="ER101">
        <v>1484</v>
      </c>
      <c r="ES101">
        <v>1575</v>
      </c>
      <c r="ET101">
        <v>1672</v>
      </c>
      <c r="EU101">
        <v>1766</v>
      </c>
      <c r="EV101">
        <v>1850</v>
      </c>
      <c r="EW101">
        <v>1938</v>
      </c>
      <c r="EX101">
        <v>2017</v>
      </c>
      <c r="EY101">
        <v>2106</v>
      </c>
      <c r="EZ101">
        <v>2193</v>
      </c>
      <c r="FA101">
        <v>2278</v>
      </c>
      <c r="FB101">
        <v>2365</v>
      </c>
      <c r="FC101">
        <v>2450</v>
      </c>
      <c r="FD101">
        <v>2533</v>
      </c>
      <c r="FE101">
        <v>2620</v>
      </c>
      <c r="FF101">
        <v>2708</v>
      </c>
      <c r="FG101">
        <v>2789</v>
      </c>
      <c r="FH101">
        <v>2872</v>
      </c>
    </row>
    <row r="102" spans="1:164" x14ac:dyDescent="0.35">
      <c r="B102" t="s">
        <v>257</v>
      </c>
      <c r="C102">
        <v>13.7942</v>
      </c>
      <c r="D102">
        <v>-88.896500000000003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1</v>
      </c>
      <c r="BW102">
        <v>1</v>
      </c>
      <c r="BX102">
        <v>2</v>
      </c>
      <c r="BY102">
        <v>2</v>
      </c>
      <c r="BZ102">
        <v>3</v>
      </c>
      <c r="CA102">
        <v>3</v>
      </c>
      <c r="CB102">
        <v>4</v>
      </c>
      <c r="CC102">
        <v>4</v>
      </c>
      <c r="CD102">
        <v>5</v>
      </c>
      <c r="CE102">
        <v>6</v>
      </c>
      <c r="CF102">
        <v>6</v>
      </c>
      <c r="CG102">
        <v>6</v>
      </c>
      <c r="CH102">
        <v>6</v>
      </c>
      <c r="CI102">
        <v>6</v>
      </c>
      <c r="CJ102">
        <v>6</v>
      </c>
      <c r="CK102">
        <v>6</v>
      </c>
      <c r="CL102">
        <v>6</v>
      </c>
      <c r="CM102">
        <v>7</v>
      </c>
      <c r="CN102">
        <v>7</v>
      </c>
      <c r="CO102">
        <v>7</v>
      </c>
      <c r="CP102">
        <v>7</v>
      </c>
      <c r="CQ102">
        <v>7</v>
      </c>
      <c r="CR102">
        <v>7</v>
      </c>
      <c r="CS102">
        <v>8</v>
      </c>
      <c r="CT102">
        <v>8</v>
      </c>
      <c r="CU102">
        <v>8</v>
      </c>
      <c r="CV102">
        <v>8</v>
      </c>
      <c r="CW102">
        <v>8</v>
      </c>
      <c r="CX102">
        <v>8</v>
      </c>
      <c r="CY102">
        <v>9</v>
      </c>
      <c r="CZ102">
        <v>10</v>
      </c>
      <c r="DA102">
        <v>10</v>
      </c>
      <c r="DB102">
        <v>11</v>
      </c>
      <c r="DC102">
        <v>11</v>
      </c>
      <c r="DD102">
        <v>13</v>
      </c>
      <c r="DE102">
        <v>14</v>
      </c>
      <c r="DF102">
        <v>15</v>
      </c>
      <c r="DG102">
        <v>15</v>
      </c>
      <c r="DH102">
        <v>16</v>
      </c>
      <c r="DI102">
        <v>17</v>
      </c>
      <c r="DJ102">
        <v>17</v>
      </c>
      <c r="DK102">
        <v>18</v>
      </c>
      <c r="DL102">
        <v>20</v>
      </c>
      <c r="DM102">
        <v>20</v>
      </c>
      <c r="DN102">
        <v>23</v>
      </c>
      <c r="DO102">
        <v>25</v>
      </c>
      <c r="DP102">
        <v>26</v>
      </c>
      <c r="DQ102">
        <v>30</v>
      </c>
      <c r="DR102">
        <v>30</v>
      </c>
      <c r="DS102">
        <v>30</v>
      </c>
      <c r="DT102">
        <v>31</v>
      </c>
      <c r="DU102">
        <v>33</v>
      </c>
      <c r="DV102">
        <v>33</v>
      </c>
      <c r="DW102">
        <v>33</v>
      </c>
      <c r="DX102">
        <v>35</v>
      </c>
      <c r="DY102">
        <v>35</v>
      </c>
      <c r="DZ102">
        <v>36</v>
      </c>
      <c r="EA102">
        <v>39</v>
      </c>
      <c r="EB102">
        <v>39</v>
      </c>
      <c r="EC102">
        <v>42</v>
      </c>
      <c r="ED102">
        <v>46</v>
      </c>
      <c r="EE102">
        <v>46</v>
      </c>
      <c r="EF102">
        <v>46</v>
      </c>
      <c r="EG102">
        <v>49</v>
      </c>
      <c r="EH102">
        <v>51</v>
      </c>
      <c r="EI102">
        <v>52</v>
      </c>
      <c r="EJ102">
        <v>53</v>
      </c>
      <c r="EK102">
        <v>53</v>
      </c>
      <c r="EL102">
        <v>53</v>
      </c>
      <c r="EM102">
        <v>56</v>
      </c>
      <c r="EN102">
        <v>60</v>
      </c>
      <c r="EO102">
        <v>64</v>
      </c>
      <c r="EP102">
        <v>68</v>
      </c>
      <c r="EQ102">
        <v>68</v>
      </c>
      <c r="ER102">
        <v>72</v>
      </c>
      <c r="ES102">
        <v>74</v>
      </c>
      <c r="ET102">
        <v>74</v>
      </c>
      <c r="EU102">
        <v>76</v>
      </c>
      <c r="EV102">
        <v>79</v>
      </c>
      <c r="EW102">
        <v>82</v>
      </c>
      <c r="EX102">
        <v>86</v>
      </c>
      <c r="EY102">
        <v>93</v>
      </c>
      <c r="EZ102">
        <v>98</v>
      </c>
      <c r="FA102">
        <v>107</v>
      </c>
      <c r="FB102">
        <v>113</v>
      </c>
      <c r="FC102">
        <v>119</v>
      </c>
      <c r="FD102">
        <v>126</v>
      </c>
      <c r="FE102">
        <v>133</v>
      </c>
      <c r="FF102">
        <v>143</v>
      </c>
      <c r="FG102">
        <v>152</v>
      </c>
      <c r="FH102">
        <v>164</v>
      </c>
    </row>
    <row r="103" spans="1:164" x14ac:dyDescent="0.35">
      <c r="B103" t="s">
        <v>233</v>
      </c>
      <c r="C103">
        <v>1.5</v>
      </c>
      <c r="D103">
        <v>10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1</v>
      </c>
      <c r="CS103">
        <v>1</v>
      </c>
      <c r="CT103">
        <v>1</v>
      </c>
      <c r="CU103">
        <v>1</v>
      </c>
      <c r="CV103">
        <v>1</v>
      </c>
      <c r="CW103">
        <v>1</v>
      </c>
      <c r="CX103">
        <v>1</v>
      </c>
      <c r="CY103">
        <v>1</v>
      </c>
      <c r="CZ103">
        <v>1</v>
      </c>
      <c r="DA103">
        <v>1</v>
      </c>
      <c r="DB103">
        <v>1</v>
      </c>
      <c r="DC103">
        <v>1</v>
      </c>
      <c r="DD103">
        <v>3</v>
      </c>
      <c r="DE103">
        <v>3</v>
      </c>
      <c r="DF103">
        <v>4</v>
      </c>
      <c r="DG103">
        <v>4</v>
      </c>
      <c r="DH103">
        <v>4</v>
      </c>
      <c r="DI103">
        <v>4</v>
      </c>
      <c r="DJ103">
        <v>4</v>
      </c>
      <c r="DK103">
        <v>4</v>
      </c>
      <c r="DL103">
        <v>4</v>
      </c>
      <c r="DM103">
        <v>6</v>
      </c>
      <c r="DN103">
        <v>7</v>
      </c>
      <c r="DO103">
        <v>7</v>
      </c>
      <c r="DP103">
        <v>7</v>
      </c>
      <c r="DQ103">
        <v>7</v>
      </c>
      <c r="DR103">
        <v>7</v>
      </c>
      <c r="DS103">
        <v>7</v>
      </c>
      <c r="DT103">
        <v>7</v>
      </c>
      <c r="DU103">
        <v>10</v>
      </c>
      <c r="DV103">
        <v>11</v>
      </c>
      <c r="DW103">
        <v>11</v>
      </c>
      <c r="DX103">
        <v>11</v>
      </c>
      <c r="DY103">
        <v>12</v>
      </c>
      <c r="DZ103">
        <v>12</v>
      </c>
      <c r="EA103">
        <v>12</v>
      </c>
      <c r="EB103">
        <v>12</v>
      </c>
      <c r="EC103">
        <v>12</v>
      </c>
      <c r="ED103">
        <v>12</v>
      </c>
      <c r="EE103">
        <v>12</v>
      </c>
      <c r="EF103">
        <v>12</v>
      </c>
      <c r="EG103">
        <v>12</v>
      </c>
      <c r="EH103">
        <v>12</v>
      </c>
      <c r="EI103">
        <v>12</v>
      </c>
      <c r="EJ103">
        <v>12</v>
      </c>
      <c r="EK103">
        <v>12</v>
      </c>
      <c r="EL103">
        <v>12</v>
      </c>
      <c r="EM103">
        <v>12</v>
      </c>
      <c r="EN103">
        <v>12</v>
      </c>
      <c r="EO103">
        <v>12</v>
      </c>
      <c r="EP103">
        <v>12</v>
      </c>
      <c r="EQ103">
        <v>12</v>
      </c>
      <c r="ER103">
        <v>12</v>
      </c>
      <c r="ES103">
        <v>12</v>
      </c>
      <c r="ET103">
        <v>12</v>
      </c>
      <c r="EU103">
        <v>32</v>
      </c>
      <c r="EV103">
        <v>32</v>
      </c>
      <c r="EW103">
        <v>32</v>
      </c>
      <c r="EX103">
        <v>32</v>
      </c>
      <c r="EY103">
        <v>32</v>
      </c>
      <c r="EZ103">
        <v>32</v>
      </c>
      <c r="FA103">
        <v>32</v>
      </c>
      <c r="FB103">
        <v>32</v>
      </c>
      <c r="FC103">
        <v>32</v>
      </c>
      <c r="FD103">
        <v>32</v>
      </c>
      <c r="FE103">
        <v>32</v>
      </c>
      <c r="FF103">
        <v>32</v>
      </c>
      <c r="FG103">
        <v>32</v>
      </c>
      <c r="FH103">
        <v>32</v>
      </c>
    </row>
    <row r="104" spans="1:164" x14ac:dyDescent="0.35">
      <c r="B104" t="s">
        <v>271</v>
      </c>
      <c r="C104">
        <v>15.179399999999999</v>
      </c>
      <c r="D104">
        <v>39.782299999999999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0</v>
      </c>
      <c r="EY104">
        <v>0</v>
      </c>
      <c r="EZ104">
        <v>0</v>
      </c>
      <c r="FA104">
        <v>0</v>
      </c>
      <c r="FB104">
        <v>0</v>
      </c>
      <c r="FC104">
        <v>0</v>
      </c>
      <c r="FD104">
        <v>0</v>
      </c>
      <c r="FE104">
        <v>0</v>
      </c>
      <c r="FF104">
        <v>0</v>
      </c>
      <c r="FG104">
        <v>0</v>
      </c>
      <c r="FH104">
        <v>0</v>
      </c>
    </row>
    <row r="105" spans="1:164" x14ac:dyDescent="0.35">
      <c r="B105" t="s">
        <v>76</v>
      </c>
      <c r="C105">
        <v>58.595300000000002</v>
      </c>
      <c r="D105">
        <v>25.0136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1</v>
      </c>
      <c r="BQ105">
        <v>1</v>
      </c>
      <c r="BR105">
        <v>1</v>
      </c>
      <c r="BS105">
        <v>1</v>
      </c>
      <c r="BT105">
        <v>3</v>
      </c>
      <c r="BU105">
        <v>3</v>
      </c>
      <c r="BV105">
        <v>4</v>
      </c>
      <c r="BW105">
        <v>5</v>
      </c>
      <c r="BX105">
        <v>11</v>
      </c>
      <c r="BY105">
        <v>12</v>
      </c>
      <c r="BZ105">
        <v>13</v>
      </c>
      <c r="CA105">
        <v>15</v>
      </c>
      <c r="CB105">
        <v>19</v>
      </c>
      <c r="CC105">
        <v>21</v>
      </c>
      <c r="CD105">
        <v>24</v>
      </c>
      <c r="CE105">
        <v>24</v>
      </c>
      <c r="CF105">
        <v>24</v>
      </c>
      <c r="CG105">
        <v>24</v>
      </c>
      <c r="CH105">
        <v>25</v>
      </c>
      <c r="CI105">
        <v>28</v>
      </c>
      <c r="CJ105">
        <v>31</v>
      </c>
      <c r="CK105">
        <v>35</v>
      </c>
      <c r="CL105">
        <v>36</v>
      </c>
      <c r="CM105">
        <v>38</v>
      </c>
      <c r="CN105">
        <v>38</v>
      </c>
      <c r="CO105">
        <v>40</v>
      </c>
      <c r="CP105">
        <v>40</v>
      </c>
      <c r="CQ105">
        <v>43</v>
      </c>
      <c r="CR105">
        <v>44</v>
      </c>
      <c r="CS105">
        <v>45</v>
      </c>
      <c r="CT105">
        <v>46</v>
      </c>
      <c r="CU105">
        <v>46</v>
      </c>
      <c r="CV105">
        <v>49</v>
      </c>
      <c r="CW105">
        <v>50</v>
      </c>
      <c r="CX105">
        <v>50</v>
      </c>
      <c r="CY105">
        <v>50</v>
      </c>
      <c r="CZ105">
        <v>52</v>
      </c>
      <c r="DA105">
        <v>52</v>
      </c>
      <c r="DB105">
        <v>53</v>
      </c>
      <c r="DC105">
        <v>55</v>
      </c>
      <c r="DD105">
        <v>55</v>
      </c>
      <c r="DE105">
        <v>55</v>
      </c>
      <c r="DF105">
        <v>55</v>
      </c>
      <c r="DG105">
        <v>56</v>
      </c>
      <c r="DH105">
        <v>56</v>
      </c>
      <c r="DI105">
        <v>60</v>
      </c>
      <c r="DJ105">
        <v>60</v>
      </c>
      <c r="DK105">
        <v>61</v>
      </c>
      <c r="DL105">
        <v>61</v>
      </c>
      <c r="DM105">
        <v>61</v>
      </c>
      <c r="DN105">
        <v>62</v>
      </c>
      <c r="DO105">
        <v>63</v>
      </c>
      <c r="DP105">
        <v>63</v>
      </c>
      <c r="DQ105">
        <v>63</v>
      </c>
      <c r="DR105">
        <v>64</v>
      </c>
      <c r="DS105">
        <v>64</v>
      </c>
      <c r="DT105">
        <v>64</v>
      </c>
      <c r="DU105">
        <v>64</v>
      </c>
      <c r="DV105">
        <v>64</v>
      </c>
      <c r="DW105">
        <v>64</v>
      </c>
      <c r="DX105">
        <v>64</v>
      </c>
      <c r="DY105">
        <v>65</v>
      </c>
      <c r="DZ105">
        <v>65</v>
      </c>
      <c r="EA105">
        <v>66</v>
      </c>
      <c r="EB105">
        <v>66</v>
      </c>
      <c r="EC105">
        <v>67</v>
      </c>
      <c r="ED105">
        <v>67</v>
      </c>
      <c r="EE105">
        <v>68</v>
      </c>
      <c r="EF105">
        <v>68</v>
      </c>
      <c r="EG105">
        <v>68</v>
      </c>
      <c r="EH105">
        <v>69</v>
      </c>
      <c r="EI105">
        <v>69</v>
      </c>
      <c r="EJ105">
        <v>69</v>
      </c>
      <c r="EK105">
        <v>69</v>
      </c>
      <c r="EL105">
        <v>69</v>
      </c>
      <c r="EM105">
        <v>69</v>
      </c>
      <c r="EN105">
        <v>69</v>
      </c>
      <c r="EO105">
        <v>69</v>
      </c>
      <c r="EP105">
        <v>69</v>
      </c>
      <c r="EQ105">
        <v>69</v>
      </c>
      <c r="ER105">
        <v>69</v>
      </c>
      <c r="ES105">
        <v>69</v>
      </c>
      <c r="ET105">
        <v>69</v>
      </c>
      <c r="EU105">
        <v>69</v>
      </c>
      <c r="EV105">
        <v>69</v>
      </c>
      <c r="EW105">
        <v>69</v>
      </c>
      <c r="EX105">
        <v>69</v>
      </c>
      <c r="EY105">
        <v>69</v>
      </c>
      <c r="EZ105">
        <v>69</v>
      </c>
      <c r="FA105">
        <v>69</v>
      </c>
      <c r="FB105">
        <v>69</v>
      </c>
      <c r="FC105">
        <v>69</v>
      </c>
      <c r="FD105">
        <v>69</v>
      </c>
      <c r="FE105">
        <v>69</v>
      </c>
      <c r="FF105">
        <v>69</v>
      </c>
      <c r="FG105">
        <v>69</v>
      </c>
      <c r="FH105">
        <v>69</v>
      </c>
    </row>
    <row r="106" spans="1:164" x14ac:dyDescent="0.35">
      <c r="B106" t="s">
        <v>220</v>
      </c>
      <c r="C106">
        <v>-26.522500000000001</v>
      </c>
      <c r="D106">
        <v>31.465900000000001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1</v>
      </c>
      <c r="CM106">
        <v>1</v>
      </c>
      <c r="CN106">
        <v>1</v>
      </c>
      <c r="CO106">
        <v>1</v>
      </c>
      <c r="CP106">
        <v>1</v>
      </c>
      <c r="CQ106">
        <v>1</v>
      </c>
      <c r="CR106">
        <v>1</v>
      </c>
      <c r="CS106">
        <v>1</v>
      </c>
      <c r="CT106">
        <v>1</v>
      </c>
      <c r="CU106">
        <v>1</v>
      </c>
      <c r="CV106">
        <v>1</v>
      </c>
      <c r="CW106">
        <v>1</v>
      </c>
      <c r="CX106">
        <v>1</v>
      </c>
      <c r="CY106">
        <v>1</v>
      </c>
      <c r="CZ106">
        <v>1</v>
      </c>
      <c r="DA106">
        <v>1</v>
      </c>
      <c r="DB106">
        <v>1</v>
      </c>
      <c r="DC106">
        <v>1</v>
      </c>
      <c r="DD106">
        <v>1</v>
      </c>
      <c r="DE106">
        <v>1</v>
      </c>
      <c r="DF106">
        <v>2</v>
      </c>
      <c r="DG106">
        <v>2</v>
      </c>
      <c r="DH106">
        <v>2</v>
      </c>
      <c r="DI106">
        <v>2</v>
      </c>
      <c r="DJ106">
        <v>2</v>
      </c>
      <c r="DK106">
        <v>2</v>
      </c>
      <c r="DL106">
        <v>2</v>
      </c>
      <c r="DM106">
        <v>2</v>
      </c>
      <c r="DN106">
        <v>2</v>
      </c>
      <c r="DO106">
        <v>2</v>
      </c>
      <c r="DP106">
        <v>2</v>
      </c>
      <c r="DQ106">
        <v>2</v>
      </c>
      <c r="DR106">
        <v>2</v>
      </c>
      <c r="DS106">
        <v>2</v>
      </c>
      <c r="DT106">
        <v>2</v>
      </c>
      <c r="DU106">
        <v>2</v>
      </c>
      <c r="DV106">
        <v>2</v>
      </c>
      <c r="DW106">
        <v>2</v>
      </c>
      <c r="DX106">
        <v>2</v>
      </c>
      <c r="DY106">
        <v>2</v>
      </c>
      <c r="DZ106">
        <v>2</v>
      </c>
      <c r="EA106">
        <v>2</v>
      </c>
      <c r="EB106">
        <v>2</v>
      </c>
      <c r="EC106">
        <v>2</v>
      </c>
      <c r="ED106">
        <v>2</v>
      </c>
      <c r="EE106">
        <v>2</v>
      </c>
      <c r="EF106">
        <v>3</v>
      </c>
      <c r="EG106">
        <v>3</v>
      </c>
      <c r="EH106">
        <v>3</v>
      </c>
      <c r="EI106">
        <v>3</v>
      </c>
      <c r="EJ106">
        <v>3</v>
      </c>
      <c r="EK106">
        <v>3</v>
      </c>
      <c r="EL106">
        <v>3</v>
      </c>
      <c r="EM106">
        <v>3</v>
      </c>
      <c r="EN106">
        <v>3</v>
      </c>
      <c r="EO106">
        <v>3</v>
      </c>
      <c r="EP106">
        <v>3</v>
      </c>
      <c r="EQ106">
        <v>3</v>
      </c>
      <c r="ER106">
        <v>3</v>
      </c>
      <c r="ES106">
        <v>4</v>
      </c>
      <c r="ET106">
        <v>4</v>
      </c>
      <c r="EU106">
        <v>4</v>
      </c>
      <c r="EV106">
        <v>4</v>
      </c>
      <c r="EW106">
        <v>4</v>
      </c>
      <c r="EX106">
        <v>4</v>
      </c>
      <c r="EY106">
        <v>5</v>
      </c>
      <c r="EZ106">
        <v>5</v>
      </c>
      <c r="FA106">
        <v>6</v>
      </c>
      <c r="FB106">
        <v>7</v>
      </c>
      <c r="FC106">
        <v>7</v>
      </c>
      <c r="FD106">
        <v>8</v>
      </c>
      <c r="FE106">
        <v>8</v>
      </c>
      <c r="FF106">
        <v>8</v>
      </c>
      <c r="FG106">
        <v>11</v>
      </c>
      <c r="FH106">
        <v>11</v>
      </c>
    </row>
    <row r="107" spans="1:164" x14ac:dyDescent="0.35">
      <c r="B107" t="s">
        <v>207</v>
      </c>
      <c r="C107">
        <v>9.1449999999999996</v>
      </c>
      <c r="D107">
        <v>40.489699999999999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2</v>
      </c>
      <c r="CB107">
        <v>2</v>
      </c>
      <c r="CC107">
        <v>2</v>
      </c>
      <c r="CD107">
        <v>2</v>
      </c>
      <c r="CE107">
        <v>2</v>
      </c>
      <c r="CF107">
        <v>3</v>
      </c>
      <c r="CG107">
        <v>3</v>
      </c>
      <c r="CH107">
        <v>3</v>
      </c>
      <c r="CI107">
        <v>3</v>
      </c>
      <c r="CJ107">
        <v>3</v>
      </c>
      <c r="CK107">
        <v>3</v>
      </c>
      <c r="CL107">
        <v>3</v>
      </c>
      <c r="CM107">
        <v>3</v>
      </c>
      <c r="CN107">
        <v>3</v>
      </c>
      <c r="CO107">
        <v>3</v>
      </c>
      <c r="CP107">
        <v>3</v>
      </c>
      <c r="CQ107">
        <v>3</v>
      </c>
      <c r="CR107">
        <v>3</v>
      </c>
      <c r="CS107">
        <v>3</v>
      </c>
      <c r="CT107">
        <v>3</v>
      </c>
      <c r="CU107">
        <v>3</v>
      </c>
      <c r="CV107">
        <v>3</v>
      </c>
      <c r="CW107">
        <v>3</v>
      </c>
      <c r="CX107">
        <v>3</v>
      </c>
      <c r="CY107">
        <v>3</v>
      </c>
      <c r="CZ107">
        <v>3</v>
      </c>
      <c r="DA107">
        <v>3</v>
      </c>
      <c r="DB107">
        <v>3</v>
      </c>
      <c r="DC107">
        <v>3</v>
      </c>
      <c r="DD107">
        <v>3</v>
      </c>
      <c r="DE107">
        <v>4</v>
      </c>
      <c r="DF107">
        <v>4</v>
      </c>
      <c r="DG107">
        <v>4</v>
      </c>
      <c r="DH107">
        <v>4</v>
      </c>
      <c r="DI107">
        <v>5</v>
      </c>
      <c r="DJ107">
        <v>5</v>
      </c>
      <c r="DK107">
        <v>5</v>
      </c>
      <c r="DL107">
        <v>5</v>
      </c>
      <c r="DM107">
        <v>5</v>
      </c>
      <c r="DN107">
        <v>5</v>
      </c>
      <c r="DO107">
        <v>5</v>
      </c>
      <c r="DP107">
        <v>5</v>
      </c>
      <c r="DQ107">
        <v>5</v>
      </c>
      <c r="DR107">
        <v>5</v>
      </c>
      <c r="DS107">
        <v>5</v>
      </c>
      <c r="DT107">
        <v>5</v>
      </c>
      <c r="DU107">
        <v>5</v>
      </c>
      <c r="DV107">
        <v>5</v>
      </c>
      <c r="DW107">
        <v>5</v>
      </c>
      <c r="DX107">
        <v>5</v>
      </c>
      <c r="DY107">
        <v>5</v>
      </c>
      <c r="DZ107">
        <v>6</v>
      </c>
      <c r="EA107">
        <v>6</v>
      </c>
      <c r="EB107">
        <v>7</v>
      </c>
      <c r="EC107">
        <v>8</v>
      </c>
      <c r="ED107">
        <v>8</v>
      </c>
      <c r="EE107">
        <v>11</v>
      </c>
      <c r="EF107">
        <v>12</v>
      </c>
      <c r="EG107">
        <v>14</v>
      </c>
      <c r="EH107">
        <v>17</v>
      </c>
      <c r="EI107">
        <v>18</v>
      </c>
      <c r="EJ107">
        <v>19</v>
      </c>
      <c r="EK107">
        <v>20</v>
      </c>
      <c r="EL107">
        <v>27</v>
      </c>
      <c r="EM107">
        <v>27</v>
      </c>
      <c r="EN107">
        <v>32</v>
      </c>
      <c r="EO107">
        <v>35</v>
      </c>
      <c r="EP107">
        <v>40</v>
      </c>
      <c r="EQ107">
        <v>47</v>
      </c>
      <c r="ER107">
        <v>55</v>
      </c>
      <c r="ES107">
        <v>57</v>
      </c>
      <c r="ET107">
        <v>60</v>
      </c>
      <c r="EU107">
        <v>61</v>
      </c>
      <c r="EV107">
        <v>63</v>
      </c>
      <c r="EW107">
        <v>65</v>
      </c>
      <c r="EX107">
        <v>72</v>
      </c>
      <c r="EY107">
        <v>72</v>
      </c>
      <c r="EZ107">
        <v>74</v>
      </c>
      <c r="FA107">
        <v>75</v>
      </c>
      <c r="FB107">
        <v>75</v>
      </c>
      <c r="FC107">
        <v>78</v>
      </c>
      <c r="FD107">
        <v>81</v>
      </c>
      <c r="FE107">
        <v>89</v>
      </c>
      <c r="FF107">
        <v>94</v>
      </c>
      <c r="FG107">
        <v>98</v>
      </c>
      <c r="FH107">
        <v>103</v>
      </c>
    </row>
    <row r="108" spans="1:164" x14ac:dyDescent="0.35">
      <c r="B108" t="s">
        <v>258</v>
      </c>
      <c r="C108">
        <v>-17.7134</v>
      </c>
      <c r="D108">
        <v>178.065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v>0</v>
      </c>
      <c r="FA108">
        <v>0</v>
      </c>
      <c r="FB108">
        <v>0</v>
      </c>
      <c r="FC108">
        <v>0</v>
      </c>
      <c r="FD108">
        <v>0</v>
      </c>
      <c r="FE108">
        <v>0</v>
      </c>
      <c r="FF108">
        <v>0</v>
      </c>
      <c r="FG108">
        <v>0</v>
      </c>
      <c r="FH108">
        <v>0</v>
      </c>
    </row>
    <row r="109" spans="1:164" x14ac:dyDescent="0.35">
      <c r="B109" t="s">
        <v>48</v>
      </c>
      <c r="C109">
        <v>64</v>
      </c>
      <c r="D109">
        <v>26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1</v>
      </c>
      <c r="BM109">
        <v>1</v>
      </c>
      <c r="BN109">
        <v>1</v>
      </c>
      <c r="BO109">
        <v>1</v>
      </c>
      <c r="BP109">
        <v>3</v>
      </c>
      <c r="BQ109">
        <v>5</v>
      </c>
      <c r="BR109">
        <v>7</v>
      </c>
      <c r="BS109">
        <v>9</v>
      </c>
      <c r="BT109">
        <v>11</v>
      </c>
      <c r="BU109">
        <v>13</v>
      </c>
      <c r="BV109">
        <v>17</v>
      </c>
      <c r="BW109">
        <v>17</v>
      </c>
      <c r="BX109">
        <v>19</v>
      </c>
      <c r="BY109">
        <v>20</v>
      </c>
      <c r="BZ109">
        <v>25</v>
      </c>
      <c r="CA109">
        <v>28</v>
      </c>
      <c r="CB109">
        <v>27</v>
      </c>
      <c r="CC109">
        <v>34</v>
      </c>
      <c r="CD109">
        <v>40</v>
      </c>
      <c r="CE109">
        <v>42</v>
      </c>
      <c r="CF109">
        <v>48</v>
      </c>
      <c r="CG109">
        <v>49</v>
      </c>
      <c r="CH109">
        <v>56</v>
      </c>
      <c r="CI109">
        <v>59</v>
      </c>
      <c r="CJ109">
        <v>64</v>
      </c>
      <c r="CK109">
        <v>72</v>
      </c>
      <c r="CL109">
        <v>75</v>
      </c>
      <c r="CM109">
        <v>82</v>
      </c>
      <c r="CN109">
        <v>90</v>
      </c>
      <c r="CO109">
        <v>94</v>
      </c>
      <c r="CP109">
        <v>98</v>
      </c>
      <c r="CQ109">
        <v>141</v>
      </c>
      <c r="CR109">
        <v>149</v>
      </c>
      <c r="CS109">
        <v>172</v>
      </c>
      <c r="CT109">
        <v>177</v>
      </c>
      <c r="CU109">
        <v>186</v>
      </c>
      <c r="CV109">
        <v>190</v>
      </c>
      <c r="CW109">
        <v>193</v>
      </c>
      <c r="CX109">
        <v>199</v>
      </c>
      <c r="CY109">
        <v>206</v>
      </c>
      <c r="CZ109">
        <v>211</v>
      </c>
      <c r="DA109">
        <v>218</v>
      </c>
      <c r="DB109">
        <v>220</v>
      </c>
      <c r="DC109">
        <v>230</v>
      </c>
      <c r="DD109">
        <v>240</v>
      </c>
      <c r="DE109">
        <v>246</v>
      </c>
      <c r="DF109">
        <v>252</v>
      </c>
      <c r="DG109">
        <v>255</v>
      </c>
      <c r="DH109">
        <v>260</v>
      </c>
      <c r="DI109">
        <v>265</v>
      </c>
      <c r="DJ109">
        <v>267</v>
      </c>
      <c r="DK109">
        <v>271</v>
      </c>
      <c r="DL109">
        <v>275</v>
      </c>
      <c r="DM109">
        <v>284</v>
      </c>
      <c r="DN109">
        <v>287</v>
      </c>
      <c r="DO109">
        <v>293</v>
      </c>
      <c r="DP109">
        <v>297</v>
      </c>
      <c r="DQ109">
        <v>298</v>
      </c>
      <c r="DR109">
        <v>300</v>
      </c>
      <c r="DS109">
        <v>301</v>
      </c>
      <c r="DT109">
        <v>304</v>
      </c>
      <c r="DU109">
        <v>306</v>
      </c>
      <c r="DV109">
        <v>306</v>
      </c>
      <c r="DW109">
        <v>306</v>
      </c>
      <c r="DX109">
        <v>307</v>
      </c>
      <c r="DY109">
        <v>308</v>
      </c>
      <c r="DZ109">
        <v>312</v>
      </c>
      <c r="EA109">
        <v>313</v>
      </c>
      <c r="EB109">
        <v>313</v>
      </c>
      <c r="EC109">
        <v>314</v>
      </c>
      <c r="ED109">
        <v>316</v>
      </c>
      <c r="EE109">
        <v>320</v>
      </c>
      <c r="EF109">
        <v>318</v>
      </c>
      <c r="EG109">
        <v>320</v>
      </c>
      <c r="EH109">
        <v>321</v>
      </c>
      <c r="EI109">
        <v>322</v>
      </c>
      <c r="EJ109">
        <v>322</v>
      </c>
      <c r="EK109">
        <v>322</v>
      </c>
      <c r="EL109">
        <v>323</v>
      </c>
      <c r="EM109">
        <v>323</v>
      </c>
      <c r="EN109">
        <v>324</v>
      </c>
      <c r="EO109">
        <v>324</v>
      </c>
      <c r="EP109">
        <v>325</v>
      </c>
      <c r="EQ109">
        <v>325</v>
      </c>
      <c r="ER109">
        <v>325</v>
      </c>
      <c r="ES109">
        <v>326</v>
      </c>
      <c r="ET109">
        <v>326</v>
      </c>
      <c r="EU109">
        <v>326</v>
      </c>
      <c r="EV109">
        <v>326</v>
      </c>
      <c r="EW109">
        <v>326</v>
      </c>
      <c r="EX109">
        <v>326</v>
      </c>
      <c r="EY109">
        <v>326</v>
      </c>
      <c r="EZ109">
        <v>326</v>
      </c>
      <c r="FA109">
        <v>327</v>
      </c>
      <c r="FB109">
        <v>327</v>
      </c>
      <c r="FC109">
        <v>327</v>
      </c>
      <c r="FD109">
        <v>327</v>
      </c>
      <c r="FE109">
        <v>328</v>
      </c>
      <c r="FF109">
        <v>328</v>
      </c>
      <c r="FG109">
        <v>328</v>
      </c>
      <c r="FH109">
        <v>328</v>
      </c>
    </row>
    <row r="110" spans="1:164" x14ac:dyDescent="0.35">
      <c r="A110" t="s">
        <v>228</v>
      </c>
      <c r="B110" t="s">
        <v>145</v>
      </c>
      <c r="C110">
        <v>3.9339</v>
      </c>
      <c r="D110">
        <v>-53.125799999999998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1</v>
      </c>
      <c r="CQ110">
        <v>1</v>
      </c>
      <c r="CR110">
        <v>1</v>
      </c>
      <c r="CS110">
        <v>1</v>
      </c>
      <c r="CT110">
        <v>1</v>
      </c>
      <c r="CU110">
        <v>1</v>
      </c>
      <c r="CV110">
        <v>1</v>
      </c>
      <c r="CW110">
        <v>1</v>
      </c>
      <c r="CX110">
        <v>1</v>
      </c>
      <c r="CY110">
        <v>1</v>
      </c>
      <c r="CZ110">
        <v>1</v>
      </c>
      <c r="DA110">
        <v>1</v>
      </c>
      <c r="DB110">
        <v>1</v>
      </c>
      <c r="DC110">
        <v>1</v>
      </c>
      <c r="DD110">
        <v>1</v>
      </c>
      <c r="DE110">
        <v>1</v>
      </c>
      <c r="DF110">
        <v>1</v>
      </c>
      <c r="DG110">
        <v>1</v>
      </c>
      <c r="DH110">
        <v>1</v>
      </c>
      <c r="DI110">
        <v>1</v>
      </c>
      <c r="DJ110">
        <v>1</v>
      </c>
      <c r="DK110">
        <v>1</v>
      </c>
      <c r="DL110">
        <v>1</v>
      </c>
      <c r="DM110">
        <v>1</v>
      </c>
      <c r="DN110">
        <v>1</v>
      </c>
      <c r="DO110">
        <v>1</v>
      </c>
      <c r="DP110">
        <v>1</v>
      </c>
      <c r="DQ110">
        <v>1</v>
      </c>
      <c r="DR110">
        <v>1</v>
      </c>
      <c r="DS110">
        <v>1</v>
      </c>
      <c r="DT110">
        <v>1</v>
      </c>
      <c r="DU110">
        <v>1</v>
      </c>
      <c r="DV110">
        <v>1</v>
      </c>
      <c r="DW110">
        <v>1</v>
      </c>
      <c r="DX110">
        <v>1</v>
      </c>
      <c r="DY110">
        <v>1</v>
      </c>
      <c r="DZ110">
        <v>1</v>
      </c>
      <c r="EA110">
        <v>1</v>
      </c>
      <c r="EB110">
        <v>1</v>
      </c>
      <c r="EC110">
        <v>1</v>
      </c>
      <c r="ED110">
        <v>1</v>
      </c>
      <c r="EE110">
        <v>1</v>
      </c>
      <c r="EF110">
        <v>1</v>
      </c>
      <c r="EG110">
        <v>1</v>
      </c>
      <c r="EH110">
        <v>1</v>
      </c>
      <c r="EI110">
        <v>1</v>
      </c>
      <c r="EJ110">
        <v>1</v>
      </c>
      <c r="EK110">
        <v>1</v>
      </c>
      <c r="EL110">
        <v>1</v>
      </c>
      <c r="EM110">
        <v>2</v>
      </c>
      <c r="EN110">
        <v>2</v>
      </c>
      <c r="EO110">
        <v>2</v>
      </c>
      <c r="EP110">
        <v>2</v>
      </c>
      <c r="EQ110">
        <v>2</v>
      </c>
      <c r="ER110">
        <v>2</v>
      </c>
      <c r="ES110">
        <v>3</v>
      </c>
      <c r="ET110">
        <v>3</v>
      </c>
      <c r="EU110">
        <v>5</v>
      </c>
      <c r="EV110">
        <v>5</v>
      </c>
      <c r="EW110">
        <v>5</v>
      </c>
      <c r="EX110">
        <v>5</v>
      </c>
      <c r="EY110">
        <v>5</v>
      </c>
      <c r="EZ110">
        <v>6</v>
      </c>
      <c r="FA110">
        <v>8</v>
      </c>
      <c r="FB110">
        <v>8</v>
      </c>
      <c r="FC110">
        <v>9</v>
      </c>
      <c r="FD110">
        <v>10</v>
      </c>
      <c r="FE110">
        <v>11</v>
      </c>
      <c r="FF110">
        <v>12</v>
      </c>
      <c r="FG110">
        <v>12</v>
      </c>
      <c r="FH110">
        <v>15</v>
      </c>
    </row>
    <row r="111" spans="1:164" x14ac:dyDescent="0.35">
      <c r="A111" t="s">
        <v>202</v>
      </c>
      <c r="B111" t="s">
        <v>145</v>
      </c>
      <c r="C111">
        <v>-17.6797</v>
      </c>
      <c r="D111">
        <v>149.4068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0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0</v>
      </c>
      <c r="EY111">
        <v>0</v>
      </c>
      <c r="EZ111">
        <v>0</v>
      </c>
      <c r="FA111">
        <v>0</v>
      </c>
      <c r="FB111">
        <v>0</v>
      </c>
      <c r="FC111">
        <v>0</v>
      </c>
      <c r="FD111">
        <v>0</v>
      </c>
      <c r="FE111">
        <v>0</v>
      </c>
      <c r="FF111">
        <v>0</v>
      </c>
      <c r="FG111">
        <v>0</v>
      </c>
      <c r="FH111">
        <v>0</v>
      </c>
    </row>
    <row r="112" spans="1:164" x14ac:dyDescent="0.35">
      <c r="A112" t="s">
        <v>204</v>
      </c>
      <c r="B112" t="s">
        <v>145</v>
      </c>
      <c r="C112">
        <v>16.25</v>
      </c>
      <c r="D112">
        <v>-61.583300000000001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1</v>
      </c>
      <c r="BN112">
        <v>1</v>
      </c>
      <c r="BO112">
        <v>1</v>
      </c>
      <c r="BP112">
        <v>1</v>
      </c>
      <c r="BQ112">
        <v>1</v>
      </c>
      <c r="BR112">
        <v>1</v>
      </c>
      <c r="BS112">
        <v>2</v>
      </c>
      <c r="BT112">
        <v>4</v>
      </c>
      <c r="BU112">
        <v>4</v>
      </c>
      <c r="BV112">
        <v>4</v>
      </c>
      <c r="BW112">
        <v>6</v>
      </c>
      <c r="BX112">
        <v>6</v>
      </c>
      <c r="BY112">
        <v>7</v>
      </c>
      <c r="BZ112">
        <v>7</v>
      </c>
      <c r="CA112">
        <v>7</v>
      </c>
      <c r="CB112">
        <v>7</v>
      </c>
      <c r="CC112">
        <v>7</v>
      </c>
      <c r="CD112">
        <v>8</v>
      </c>
      <c r="CE112">
        <v>8</v>
      </c>
      <c r="CF112">
        <v>8</v>
      </c>
      <c r="CG112">
        <v>8</v>
      </c>
      <c r="CH112">
        <v>8</v>
      </c>
      <c r="CI112">
        <v>8</v>
      </c>
      <c r="CJ112">
        <v>8</v>
      </c>
      <c r="CK112">
        <v>8</v>
      </c>
      <c r="CL112">
        <v>8</v>
      </c>
      <c r="CM112">
        <v>8</v>
      </c>
      <c r="CN112">
        <v>8</v>
      </c>
      <c r="CO112">
        <v>8</v>
      </c>
      <c r="CP112">
        <v>8</v>
      </c>
      <c r="CQ112">
        <v>12</v>
      </c>
      <c r="CR112">
        <v>12</v>
      </c>
      <c r="CS112">
        <v>12</v>
      </c>
      <c r="CT112">
        <v>12</v>
      </c>
      <c r="CU112">
        <v>12</v>
      </c>
      <c r="CV112">
        <v>12</v>
      </c>
      <c r="CW112">
        <v>12</v>
      </c>
      <c r="CX112">
        <v>12</v>
      </c>
      <c r="CY112">
        <v>12</v>
      </c>
      <c r="CZ112">
        <v>12</v>
      </c>
      <c r="DA112">
        <v>12</v>
      </c>
      <c r="DB112">
        <v>12</v>
      </c>
      <c r="DC112">
        <v>12</v>
      </c>
      <c r="DD112">
        <v>12</v>
      </c>
      <c r="DE112">
        <v>12</v>
      </c>
      <c r="DF112">
        <v>13</v>
      </c>
      <c r="DG112">
        <v>13</v>
      </c>
      <c r="DH112">
        <v>13</v>
      </c>
      <c r="DI112">
        <v>13</v>
      </c>
      <c r="DJ112">
        <v>13</v>
      </c>
      <c r="DK112">
        <v>13</v>
      </c>
      <c r="DL112">
        <v>13</v>
      </c>
      <c r="DM112">
        <v>13</v>
      </c>
      <c r="DN112">
        <v>13</v>
      </c>
      <c r="DO112">
        <v>13</v>
      </c>
      <c r="DP112">
        <v>13</v>
      </c>
      <c r="DQ112">
        <v>13</v>
      </c>
      <c r="DR112">
        <v>13</v>
      </c>
      <c r="DS112">
        <v>13</v>
      </c>
      <c r="DT112">
        <v>13</v>
      </c>
      <c r="DU112">
        <v>13</v>
      </c>
      <c r="DV112">
        <v>13</v>
      </c>
      <c r="DW112">
        <v>13</v>
      </c>
      <c r="DX112">
        <v>14</v>
      </c>
      <c r="DY112">
        <v>14</v>
      </c>
      <c r="DZ112">
        <v>14</v>
      </c>
      <c r="EA112">
        <v>14</v>
      </c>
      <c r="EB112">
        <v>14</v>
      </c>
      <c r="EC112">
        <v>14</v>
      </c>
      <c r="ED112">
        <v>14</v>
      </c>
      <c r="EE112">
        <v>14</v>
      </c>
      <c r="EF112">
        <v>14</v>
      </c>
      <c r="EG112">
        <v>14</v>
      </c>
      <c r="EH112">
        <v>14</v>
      </c>
      <c r="EI112">
        <v>14</v>
      </c>
      <c r="EJ112">
        <v>14</v>
      </c>
      <c r="EK112">
        <v>14</v>
      </c>
      <c r="EL112">
        <v>14</v>
      </c>
      <c r="EM112">
        <v>14</v>
      </c>
      <c r="EN112">
        <v>14</v>
      </c>
      <c r="EO112">
        <v>14</v>
      </c>
      <c r="EP112">
        <v>14</v>
      </c>
      <c r="EQ112">
        <v>14</v>
      </c>
      <c r="ER112">
        <v>14</v>
      </c>
      <c r="ES112">
        <v>14</v>
      </c>
      <c r="ET112">
        <v>14</v>
      </c>
      <c r="EU112">
        <v>14</v>
      </c>
      <c r="EV112">
        <v>14</v>
      </c>
      <c r="EW112">
        <v>14</v>
      </c>
      <c r="EX112">
        <v>14</v>
      </c>
      <c r="EY112">
        <v>14</v>
      </c>
      <c r="EZ112">
        <v>14</v>
      </c>
      <c r="FA112">
        <v>14</v>
      </c>
      <c r="FB112">
        <v>14</v>
      </c>
      <c r="FC112">
        <v>14</v>
      </c>
      <c r="FD112">
        <v>14</v>
      </c>
      <c r="FE112">
        <v>14</v>
      </c>
      <c r="FF112">
        <v>14</v>
      </c>
      <c r="FG112">
        <v>14</v>
      </c>
      <c r="FH112">
        <v>14</v>
      </c>
    </row>
    <row r="113" spans="1:164" x14ac:dyDescent="0.35">
      <c r="A113" t="s">
        <v>234</v>
      </c>
      <c r="B113" t="s">
        <v>145</v>
      </c>
      <c r="C113">
        <v>-12.827500000000001</v>
      </c>
      <c r="D113">
        <v>45.166200000000003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1</v>
      </c>
      <c r="BW113">
        <v>1</v>
      </c>
      <c r="BX113">
        <v>1</v>
      </c>
      <c r="BY113">
        <v>2</v>
      </c>
      <c r="BZ113">
        <v>2</v>
      </c>
      <c r="CA113">
        <v>2</v>
      </c>
      <c r="CB113">
        <v>2</v>
      </c>
      <c r="CC113">
        <v>2</v>
      </c>
      <c r="CD113">
        <v>2</v>
      </c>
      <c r="CE113">
        <v>2</v>
      </c>
      <c r="CF113">
        <v>2</v>
      </c>
      <c r="CG113">
        <v>3</v>
      </c>
      <c r="CH113">
        <v>3</v>
      </c>
      <c r="CI113">
        <v>3</v>
      </c>
      <c r="CJ113">
        <v>3</v>
      </c>
      <c r="CK113">
        <v>3</v>
      </c>
      <c r="CL113">
        <v>3</v>
      </c>
      <c r="CM113">
        <v>4</v>
      </c>
      <c r="CN113">
        <v>4</v>
      </c>
      <c r="CO113">
        <v>4</v>
      </c>
      <c r="CP113">
        <v>4</v>
      </c>
      <c r="CQ113">
        <v>4</v>
      </c>
      <c r="CR113">
        <v>4</v>
      </c>
      <c r="CS113">
        <v>4</v>
      </c>
      <c r="CT113">
        <v>4</v>
      </c>
      <c r="CU113">
        <v>4</v>
      </c>
      <c r="CV113">
        <v>4</v>
      </c>
      <c r="CW113">
        <v>4</v>
      </c>
      <c r="CX113">
        <v>4</v>
      </c>
      <c r="CY113">
        <v>4</v>
      </c>
      <c r="CZ113">
        <v>4</v>
      </c>
      <c r="DA113">
        <v>4</v>
      </c>
      <c r="DB113">
        <v>4</v>
      </c>
      <c r="DC113">
        <v>6</v>
      </c>
      <c r="DD113">
        <v>6</v>
      </c>
      <c r="DE113">
        <v>9</v>
      </c>
      <c r="DF113">
        <v>9</v>
      </c>
      <c r="DG113">
        <v>10</v>
      </c>
      <c r="DH113">
        <v>10</v>
      </c>
      <c r="DI113">
        <v>11</v>
      </c>
      <c r="DJ113">
        <v>11</v>
      </c>
      <c r="DK113">
        <v>11</v>
      </c>
      <c r="DL113">
        <v>12</v>
      </c>
      <c r="DM113">
        <v>14</v>
      </c>
      <c r="DN113">
        <v>16</v>
      </c>
      <c r="DO113">
        <v>16</v>
      </c>
      <c r="DP113">
        <v>18</v>
      </c>
      <c r="DQ113">
        <v>18</v>
      </c>
      <c r="DR113">
        <v>18</v>
      </c>
      <c r="DS113">
        <v>18</v>
      </c>
      <c r="DT113">
        <v>19</v>
      </c>
      <c r="DU113">
        <v>19</v>
      </c>
      <c r="DV113">
        <v>19</v>
      </c>
      <c r="DW113">
        <v>19</v>
      </c>
      <c r="DX113">
        <v>20</v>
      </c>
      <c r="DY113">
        <v>20</v>
      </c>
      <c r="DZ113">
        <v>20</v>
      </c>
      <c r="EA113">
        <v>20</v>
      </c>
      <c r="EB113">
        <v>21</v>
      </c>
      <c r="EC113">
        <v>21</v>
      </c>
      <c r="ED113">
        <v>21</v>
      </c>
      <c r="EE113">
        <v>21</v>
      </c>
      <c r="EF113">
        <v>24</v>
      </c>
      <c r="EG113">
        <v>24</v>
      </c>
      <c r="EH113">
        <v>24</v>
      </c>
      <c r="EI113">
        <v>25</v>
      </c>
      <c r="EJ113">
        <v>25</v>
      </c>
      <c r="EK113">
        <v>25</v>
      </c>
      <c r="EL113">
        <v>25</v>
      </c>
      <c r="EM113">
        <v>25</v>
      </c>
      <c r="EN113">
        <v>28</v>
      </c>
      <c r="EO113">
        <v>28</v>
      </c>
      <c r="EP113">
        <v>28</v>
      </c>
      <c r="EQ113">
        <v>28</v>
      </c>
      <c r="ER113">
        <v>28</v>
      </c>
      <c r="ES113">
        <v>29</v>
      </c>
      <c r="ET113">
        <v>29</v>
      </c>
      <c r="EU113">
        <v>29</v>
      </c>
      <c r="EV113">
        <v>29</v>
      </c>
      <c r="EW113">
        <v>29</v>
      </c>
      <c r="EX113">
        <v>29</v>
      </c>
      <c r="EY113">
        <v>31</v>
      </c>
      <c r="EZ113">
        <v>31</v>
      </c>
      <c r="FA113">
        <v>31</v>
      </c>
      <c r="FB113">
        <v>31</v>
      </c>
      <c r="FC113">
        <v>32</v>
      </c>
      <c r="FD113">
        <v>32</v>
      </c>
      <c r="FE113">
        <v>32</v>
      </c>
      <c r="FF113">
        <v>32</v>
      </c>
      <c r="FG113">
        <v>32</v>
      </c>
      <c r="FH113">
        <v>32</v>
      </c>
    </row>
    <row r="114" spans="1:164" x14ac:dyDescent="0.35">
      <c r="A114" t="s">
        <v>254</v>
      </c>
      <c r="B114" t="s">
        <v>145</v>
      </c>
      <c r="C114">
        <v>-20.904299999999999</v>
      </c>
      <c r="D114">
        <v>165.61799999999999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</v>
      </c>
      <c r="EP114">
        <v>0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0</v>
      </c>
      <c r="EY114">
        <v>0</v>
      </c>
      <c r="EZ114">
        <v>0</v>
      </c>
      <c r="FA114">
        <v>0</v>
      </c>
      <c r="FB114">
        <v>0</v>
      </c>
      <c r="FC114">
        <v>0</v>
      </c>
      <c r="FD114">
        <v>0</v>
      </c>
      <c r="FE114">
        <v>0</v>
      </c>
      <c r="FF114">
        <v>0</v>
      </c>
      <c r="FG114">
        <v>0</v>
      </c>
      <c r="FH114">
        <v>0</v>
      </c>
    </row>
    <row r="115" spans="1:164" x14ac:dyDescent="0.35">
      <c r="A115" t="s">
        <v>195</v>
      </c>
      <c r="B115" t="s">
        <v>145</v>
      </c>
      <c r="C115">
        <v>-21.135100000000001</v>
      </c>
      <c r="D115">
        <v>55.247100000000003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1</v>
      </c>
      <c r="DU115">
        <v>1</v>
      </c>
      <c r="DV115">
        <v>1</v>
      </c>
      <c r="DW115">
        <v>1</v>
      </c>
      <c r="DX115">
        <v>1</v>
      </c>
      <c r="DY115">
        <v>1</v>
      </c>
      <c r="DZ115">
        <v>1</v>
      </c>
      <c r="EA115">
        <v>1</v>
      </c>
      <c r="EB115">
        <v>1</v>
      </c>
      <c r="EC115">
        <v>1</v>
      </c>
      <c r="ED115">
        <v>1</v>
      </c>
      <c r="EE115">
        <v>1</v>
      </c>
      <c r="EF115">
        <v>1</v>
      </c>
      <c r="EG115">
        <v>1</v>
      </c>
      <c r="EH115">
        <v>1</v>
      </c>
      <c r="EI115">
        <v>1</v>
      </c>
      <c r="EJ115">
        <v>1</v>
      </c>
      <c r="EK115">
        <v>1</v>
      </c>
      <c r="EL115">
        <v>1</v>
      </c>
      <c r="EM115">
        <v>1</v>
      </c>
      <c r="EN115">
        <v>1</v>
      </c>
      <c r="EO115">
        <v>1</v>
      </c>
      <c r="EP115">
        <v>1</v>
      </c>
      <c r="EQ115">
        <v>1</v>
      </c>
      <c r="ER115">
        <v>1</v>
      </c>
      <c r="ES115">
        <v>1</v>
      </c>
      <c r="ET115">
        <v>1</v>
      </c>
      <c r="EU115">
        <v>1</v>
      </c>
      <c r="EV115">
        <v>1</v>
      </c>
      <c r="EW115">
        <v>1</v>
      </c>
      <c r="EX115">
        <v>1</v>
      </c>
      <c r="EY115">
        <v>1</v>
      </c>
      <c r="EZ115">
        <v>1</v>
      </c>
      <c r="FA115">
        <v>1</v>
      </c>
      <c r="FB115">
        <v>1</v>
      </c>
      <c r="FC115">
        <v>1</v>
      </c>
      <c r="FD115">
        <v>2</v>
      </c>
      <c r="FE115">
        <v>2</v>
      </c>
      <c r="FF115">
        <v>2</v>
      </c>
      <c r="FG115">
        <v>2</v>
      </c>
      <c r="FH115">
        <v>2</v>
      </c>
    </row>
    <row r="116" spans="1:164" x14ac:dyDescent="0.35">
      <c r="A116" t="s">
        <v>193</v>
      </c>
      <c r="B116" t="s">
        <v>145</v>
      </c>
      <c r="C116">
        <v>17.899999999999999</v>
      </c>
      <c r="D116">
        <v>-62.833300000000001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</v>
      </c>
      <c r="EP116">
        <v>0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0</v>
      </c>
      <c r="EY116">
        <v>0</v>
      </c>
      <c r="EZ116">
        <v>0</v>
      </c>
      <c r="FA116">
        <v>0</v>
      </c>
      <c r="FB116">
        <v>0</v>
      </c>
      <c r="FC116">
        <v>0</v>
      </c>
      <c r="FD116">
        <v>0</v>
      </c>
      <c r="FE116">
        <v>0</v>
      </c>
      <c r="FF116">
        <v>0</v>
      </c>
      <c r="FG116">
        <v>0</v>
      </c>
      <c r="FH116">
        <v>0</v>
      </c>
    </row>
    <row r="117" spans="1:164" x14ac:dyDescent="0.35">
      <c r="A117" t="s">
        <v>185</v>
      </c>
      <c r="B117" t="s">
        <v>145</v>
      </c>
      <c r="C117">
        <v>18.070799999999998</v>
      </c>
      <c r="D117">
        <v>-63.0501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1</v>
      </c>
      <c r="BV117">
        <v>1</v>
      </c>
      <c r="BW117">
        <v>1</v>
      </c>
      <c r="BX117">
        <v>1</v>
      </c>
      <c r="BY117">
        <v>1</v>
      </c>
      <c r="BZ117">
        <v>2</v>
      </c>
      <c r="CA117">
        <v>2</v>
      </c>
      <c r="CB117">
        <v>2</v>
      </c>
      <c r="CC117">
        <v>2</v>
      </c>
      <c r="CD117">
        <v>2</v>
      </c>
      <c r="CE117">
        <v>2</v>
      </c>
      <c r="CF117">
        <v>2</v>
      </c>
      <c r="CG117">
        <v>2</v>
      </c>
      <c r="CH117">
        <v>2</v>
      </c>
      <c r="CI117">
        <v>2</v>
      </c>
      <c r="CJ117">
        <v>2</v>
      </c>
      <c r="CK117">
        <v>2</v>
      </c>
      <c r="CL117">
        <v>2</v>
      </c>
      <c r="CM117">
        <v>2</v>
      </c>
      <c r="CN117">
        <v>2</v>
      </c>
      <c r="CO117">
        <v>2</v>
      </c>
      <c r="CP117">
        <v>2</v>
      </c>
      <c r="CQ117">
        <v>2</v>
      </c>
      <c r="CR117">
        <v>2</v>
      </c>
      <c r="CS117">
        <v>2</v>
      </c>
      <c r="CT117">
        <v>3</v>
      </c>
      <c r="CU117">
        <v>3</v>
      </c>
      <c r="CV117">
        <v>3</v>
      </c>
      <c r="CW117">
        <v>3</v>
      </c>
      <c r="CX117">
        <v>3</v>
      </c>
      <c r="CY117">
        <v>3</v>
      </c>
      <c r="CZ117">
        <v>3</v>
      </c>
      <c r="DA117">
        <v>3</v>
      </c>
      <c r="DB117">
        <v>3</v>
      </c>
      <c r="DC117">
        <v>3</v>
      </c>
      <c r="DD117">
        <v>3</v>
      </c>
      <c r="DE117">
        <v>3</v>
      </c>
      <c r="DF117">
        <v>3</v>
      </c>
      <c r="DG117">
        <v>3</v>
      </c>
      <c r="DH117">
        <v>3</v>
      </c>
      <c r="DI117">
        <v>3</v>
      </c>
      <c r="DJ117">
        <v>3</v>
      </c>
      <c r="DK117">
        <v>3</v>
      </c>
      <c r="DL117">
        <v>3</v>
      </c>
      <c r="DM117">
        <v>3</v>
      </c>
      <c r="DN117">
        <v>3</v>
      </c>
      <c r="DO117">
        <v>3</v>
      </c>
      <c r="DP117">
        <v>3</v>
      </c>
      <c r="DQ117">
        <v>3</v>
      </c>
      <c r="DR117">
        <v>3</v>
      </c>
      <c r="DS117">
        <v>3</v>
      </c>
      <c r="DT117">
        <v>3</v>
      </c>
      <c r="DU117">
        <v>3</v>
      </c>
      <c r="DV117">
        <v>3</v>
      </c>
      <c r="DW117">
        <v>3</v>
      </c>
      <c r="DX117">
        <v>3</v>
      </c>
      <c r="DY117">
        <v>3</v>
      </c>
      <c r="DZ117">
        <v>3</v>
      </c>
      <c r="EA117">
        <v>3</v>
      </c>
      <c r="EB117">
        <v>3</v>
      </c>
      <c r="EC117">
        <v>3</v>
      </c>
      <c r="ED117">
        <v>3</v>
      </c>
      <c r="EE117">
        <v>3</v>
      </c>
      <c r="EF117">
        <v>3</v>
      </c>
      <c r="EG117">
        <v>3</v>
      </c>
      <c r="EH117">
        <v>3</v>
      </c>
      <c r="EI117">
        <v>3</v>
      </c>
      <c r="EJ117">
        <v>3</v>
      </c>
      <c r="EK117">
        <v>3</v>
      </c>
      <c r="EL117">
        <v>3</v>
      </c>
      <c r="EM117">
        <v>3</v>
      </c>
      <c r="EN117">
        <v>3</v>
      </c>
      <c r="EO117">
        <v>3</v>
      </c>
      <c r="EP117">
        <v>3</v>
      </c>
      <c r="EQ117">
        <v>3</v>
      </c>
      <c r="ER117">
        <v>3</v>
      </c>
      <c r="ES117">
        <v>3</v>
      </c>
      <c r="ET117">
        <v>3</v>
      </c>
      <c r="EU117">
        <v>3</v>
      </c>
      <c r="EV117">
        <v>3</v>
      </c>
      <c r="EW117">
        <v>3</v>
      </c>
      <c r="EX117">
        <v>3</v>
      </c>
      <c r="EY117">
        <v>3</v>
      </c>
      <c r="EZ117">
        <v>3</v>
      </c>
      <c r="FA117">
        <v>3</v>
      </c>
      <c r="FB117">
        <v>3</v>
      </c>
      <c r="FC117">
        <v>3</v>
      </c>
      <c r="FD117">
        <v>3</v>
      </c>
      <c r="FE117">
        <v>3</v>
      </c>
      <c r="FF117">
        <v>3</v>
      </c>
      <c r="FG117">
        <v>3</v>
      </c>
      <c r="FH117">
        <v>3</v>
      </c>
    </row>
    <row r="118" spans="1:164" x14ac:dyDescent="0.35">
      <c r="A118" t="s">
        <v>123</v>
      </c>
      <c r="B118" t="s">
        <v>145</v>
      </c>
      <c r="C118">
        <v>14.641500000000001</v>
      </c>
      <c r="D118">
        <v>-61.0242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1</v>
      </c>
      <c r="BH118">
        <v>1</v>
      </c>
      <c r="BI118">
        <v>1</v>
      </c>
      <c r="BJ118">
        <v>1</v>
      </c>
      <c r="BK118">
        <v>1</v>
      </c>
      <c r="BL118">
        <v>1</v>
      </c>
      <c r="BM118">
        <v>1</v>
      </c>
      <c r="BN118">
        <v>1</v>
      </c>
      <c r="BO118">
        <v>1</v>
      </c>
      <c r="BP118">
        <v>1</v>
      </c>
      <c r="BQ118">
        <v>1</v>
      </c>
      <c r="BR118">
        <v>1</v>
      </c>
      <c r="BS118">
        <v>1</v>
      </c>
      <c r="BT118">
        <v>1</v>
      </c>
      <c r="BU118">
        <v>1</v>
      </c>
      <c r="BV118">
        <v>3</v>
      </c>
      <c r="BW118">
        <v>3</v>
      </c>
      <c r="BX118">
        <v>3</v>
      </c>
      <c r="BY118">
        <v>3</v>
      </c>
      <c r="BZ118">
        <v>3</v>
      </c>
      <c r="CA118">
        <v>4</v>
      </c>
      <c r="CB118">
        <v>4</v>
      </c>
      <c r="CC118">
        <v>4</v>
      </c>
      <c r="CD118">
        <v>6</v>
      </c>
      <c r="CE118">
        <v>6</v>
      </c>
      <c r="CF118">
        <v>6</v>
      </c>
      <c r="CG118">
        <v>6</v>
      </c>
      <c r="CH118">
        <v>6</v>
      </c>
      <c r="CI118">
        <v>6</v>
      </c>
      <c r="CJ118">
        <v>6</v>
      </c>
      <c r="CK118">
        <v>8</v>
      </c>
      <c r="CL118">
        <v>8</v>
      </c>
      <c r="CM118">
        <v>8</v>
      </c>
      <c r="CN118">
        <v>8</v>
      </c>
      <c r="CO118">
        <v>12</v>
      </c>
      <c r="CP118">
        <v>12</v>
      </c>
      <c r="CQ118">
        <v>14</v>
      </c>
      <c r="CR118">
        <v>14</v>
      </c>
      <c r="CS118">
        <v>14</v>
      </c>
      <c r="CT118">
        <v>14</v>
      </c>
      <c r="CU118">
        <v>14</v>
      </c>
      <c r="CV118">
        <v>14</v>
      </c>
      <c r="CW118">
        <v>14</v>
      </c>
      <c r="CX118">
        <v>14</v>
      </c>
      <c r="CY118">
        <v>14</v>
      </c>
      <c r="CZ118">
        <v>14</v>
      </c>
      <c r="DA118">
        <v>14</v>
      </c>
      <c r="DB118">
        <v>14</v>
      </c>
      <c r="DC118">
        <v>14</v>
      </c>
      <c r="DD118">
        <v>14</v>
      </c>
      <c r="DE118">
        <v>14</v>
      </c>
      <c r="DF118">
        <v>14</v>
      </c>
      <c r="DG118">
        <v>14</v>
      </c>
      <c r="DH118">
        <v>14</v>
      </c>
      <c r="DI118">
        <v>14</v>
      </c>
      <c r="DJ118">
        <v>14</v>
      </c>
      <c r="DK118">
        <v>14</v>
      </c>
      <c r="DL118">
        <v>14</v>
      </c>
      <c r="DM118">
        <v>14</v>
      </c>
      <c r="DN118">
        <v>14</v>
      </c>
      <c r="DO118">
        <v>14</v>
      </c>
      <c r="DP118">
        <v>14</v>
      </c>
      <c r="DQ118">
        <v>14</v>
      </c>
      <c r="DR118">
        <v>14</v>
      </c>
      <c r="DS118">
        <v>14</v>
      </c>
      <c r="DT118">
        <v>14</v>
      </c>
      <c r="DU118">
        <v>14</v>
      </c>
      <c r="DV118">
        <v>14</v>
      </c>
      <c r="DW118">
        <v>14</v>
      </c>
      <c r="DX118">
        <v>14</v>
      </c>
      <c r="DY118">
        <v>14</v>
      </c>
      <c r="DZ118">
        <v>14</v>
      </c>
      <c r="EA118">
        <v>14</v>
      </c>
      <c r="EB118">
        <v>14</v>
      </c>
      <c r="EC118">
        <v>14</v>
      </c>
      <c r="ED118">
        <v>14</v>
      </c>
      <c r="EE118">
        <v>14</v>
      </c>
      <c r="EF118">
        <v>14</v>
      </c>
      <c r="EG118">
        <v>14</v>
      </c>
      <c r="EH118">
        <v>14</v>
      </c>
      <c r="EI118">
        <v>14</v>
      </c>
      <c r="EJ118">
        <v>14</v>
      </c>
      <c r="EK118">
        <v>14</v>
      </c>
      <c r="EL118">
        <v>14</v>
      </c>
      <c r="EM118">
        <v>14</v>
      </c>
      <c r="EN118">
        <v>14</v>
      </c>
      <c r="EO118">
        <v>14</v>
      </c>
      <c r="EP118">
        <v>14</v>
      </c>
      <c r="EQ118">
        <v>14</v>
      </c>
      <c r="ER118">
        <v>14</v>
      </c>
      <c r="ES118">
        <v>14</v>
      </c>
      <c r="ET118">
        <v>14</v>
      </c>
      <c r="EU118">
        <v>14</v>
      </c>
      <c r="EV118">
        <v>14</v>
      </c>
      <c r="EW118">
        <v>14</v>
      </c>
      <c r="EX118">
        <v>14</v>
      </c>
      <c r="EY118">
        <v>14</v>
      </c>
      <c r="EZ118">
        <v>14</v>
      </c>
      <c r="FA118">
        <v>14</v>
      </c>
      <c r="FB118">
        <v>14</v>
      </c>
      <c r="FC118">
        <v>14</v>
      </c>
      <c r="FD118">
        <v>14</v>
      </c>
      <c r="FE118">
        <v>14</v>
      </c>
      <c r="FF118">
        <v>14</v>
      </c>
      <c r="FG118">
        <v>14</v>
      </c>
      <c r="FH118">
        <v>14</v>
      </c>
    </row>
    <row r="119" spans="1:164" x14ac:dyDescent="0.35">
      <c r="B119" t="s">
        <v>145</v>
      </c>
      <c r="C119">
        <v>46.227600000000002</v>
      </c>
      <c r="D119">
        <v>2.2136999999999998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1</v>
      </c>
      <c r="AD119">
        <v>1</v>
      </c>
      <c r="AE119">
        <v>1</v>
      </c>
      <c r="AF119">
        <v>1</v>
      </c>
      <c r="AG119">
        <v>1</v>
      </c>
      <c r="AH119">
        <v>1</v>
      </c>
      <c r="AI119">
        <v>1</v>
      </c>
      <c r="AJ119">
        <v>1</v>
      </c>
      <c r="AK119">
        <v>1</v>
      </c>
      <c r="AL119">
        <v>1</v>
      </c>
      <c r="AM119">
        <v>1</v>
      </c>
      <c r="AN119">
        <v>2</v>
      </c>
      <c r="AO119">
        <v>2</v>
      </c>
      <c r="AP119">
        <v>2</v>
      </c>
      <c r="AQ119">
        <v>2</v>
      </c>
      <c r="AR119">
        <v>2</v>
      </c>
      <c r="AS119">
        <v>3</v>
      </c>
      <c r="AT119">
        <v>4</v>
      </c>
      <c r="AU119">
        <v>4</v>
      </c>
      <c r="AV119">
        <v>6</v>
      </c>
      <c r="AW119">
        <v>9</v>
      </c>
      <c r="AX119">
        <v>11</v>
      </c>
      <c r="AY119">
        <v>19</v>
      </c>
      <c r="AZ119">
        <v>19</v>
      </c>
      <c r="BA119">
        <v>33</v>
      </c>
      <c r="BB119">
        <v>48</v>
      </c>
      <c r="BC119">
        <v>48</v>
      </c>
      <c r="BD119">
        <v>79</v>
      </c>
      <c r="BE119">
        <v>91</v>
      </c>
      <c r="BF119">
        <v>91</v>
      </c>
      <c r="BG119">
        <v>148</v>
      </c>
      <c r="BH119">
        <v>148</v>
      </c>
      <c r="BI119">
        <v>148</v>
      </c>
      <c r="BJ119">
        <v>243</v>
      </c>
      <c r="BK119">
        <v>450</v>
      </c>
      <c r="BL119">
        <v>562</v>
      </c>
      <c r="BM119">
        <v>674</v>
      </c>
      <c r="BN119">
        <v>860</v>
      </c>
      <c r="BO119">
        <v>1100</v>
      </c>
      <c r="BP119">
        <v>1331</v>
      </c>
      <c r="BQ119">
        <v>1696</v>
      </c>
      <c r="BR119">
        <v>1995</v>
      </c>
      <c r="BS119">
        <v>2314</v>
      </c>
      <c r="BT119">
        <v>2606</v>
      </c>
      <c r="BU119">
        <v>3024</v>
      </c>
      <c r="BV119">
        <v>3523</v>
      </c>
      <c r="BW119">
        <v>4403</v>
      </c>
      <c r="BX119">
        <v>5387</v>
      </c>
      <c r="BY119">
        <v>6507</v>
      </c>
      <c r="BZ119">
        <v>7560</v>
      </c>
      <c r="CA119">
        <v>8078</v>
      </c>
      <c r="CB119">
        <v>8911</v>
      </c>
      <c r="CC119">
        <v>10328</v>
      </c>
      <c r="CD119">
        <v>10869</v>
      </c>
      <c r="CE119">
        <v>12210</v>
      </c>
      <c r="CF119">
        <v>13197</v>
      </c>
      <c r="CG119">
        <v>13832</v>
      </c>
      <c r="CH119">
        <v>14393</v>
      </c>
      <c r="CI119">
        <v>14967</v>
      </c>
      <c r="CJ119">
        <v>15712</v>
      </c>
      <c r="CK119">
        <v>17148</v>
      </c>
      <c r="CL119">
        <v>17901</v>
      </c>
      <c r="CM119">
        <v>18661</v>
      </c>
      <c r="CN119">
        <v>19303</v>
      </c>
      <c r="CO119">
        <v>19694</v>
      </c>
      <c r="CP119">
        <v>20240</v>
      </c>
      <c r="CQ119">
        <v>20765</v>
      </c>
      <c r="CR119">
        <v>21309</v>
      </c>
      <c r="CS119">
        <v>21825</v>
      </c>
      <c r="CT119">
        <v>22214</v>
      </c>
      <c r="CU119">
        <v>22583</v>
      </c>
      <c r="CV119">
        <v>22825</v>
      </c>
      <c r="CW119">
        <v>23262</v>
      </c>
      <c r="CX119">
        <v>23629</v>
      </c>
      <c r="CY119">
        <v>24056</v>
      </c>
      <c r="CZ119">
        <v>24345</v>
      </c>
      <c r="DA119">
        <v>24563</v>
      </c>
      <c r="DB119">
        <v>24729</v>
      </c>
      <c r="DC119">
        <v>24864</v>
      </c>
      <c r="DD119">
        <v>25168</v>
      </c>
      <c r="DE119">
        <v>25498</v>
      </c>
      <c r="DF119">
        <v>25772</v>
      </c>
      <c r="DG119">
        <v>25949</v>
      </c>
      <c r="DH119">
        <v>26192</v>
      </c>
      <c r="DI119">
        <v>26271</v>
      </c>
      <c r="DJ119">
        <v>26341</v>
      </c>
      <c r="DK119">
        <v>26604</v>
      </c>
      <c r="DL119">
        <v>26951</v>
      </c>
      <c r="DM119">
        <v>27032</v>
      </c>
      <c r="DN119">
        <v>27381</v>
      </c>
      <c r="DO119">
        <v>27485</v>
      </c>
      <c r="DP119">
        <v>27483</v>
      </c>
      <c r="DQ119">
        <v>28062</v>
      </c>
      <c r="DR119">
        <v>28193</v>
      </c>
      <c r="DS119">
        <v>27976</v>
      </c>
      <c r="DT119">
        <v>28084</v>
      </c>
      <c r="DU119">
        <v>28167</v>
      </c>
      <c r="DV119">
        <v>28241</v>
      </c>
      <c r="DW119">
        <v>28284</v>
      </c>
      <c r="DX119">
        <v>28317</v>
      </c>
      <c r="DY119">
        <v>28407</v>
      </c>
      <c r="DZ119">
        <v>28480</v>
      </c>
      <c r="EA119">
        <v>28546</v>
      </c>
      <c r="EB119">
        <v>28611</v>
      </c>
      <c r="EC119">
        <v>28663</v>
      </c>
      <c r="ED119">
        <v>28720</v>
      </c>
      <c r="EE119">
        <v>28751</v>
      </c>
      <c r="EF119">
        <v>28779</v>
      </c>
      <c r="EG119">
        <v>28886</v>
      </c>
      <c r="EH119">
        <v>28967</v>
      </c>
      <c r="EI119">
        <v>29010</v>
      </c>
      <c r="EJ119">
        <v>29056</v>
      </c>
      <c r="EK119">
        <v>29087</v>
      </c>
      <c r="EL119">
        <v>29100</v>
      </c>
      <c r="EM119">
        <v>29153</v>
      </c>
      <c r="EN119">
        <v>29237</v>
      </c>
      <c r="EO119">
        <v>29260</v>
      </c>
      <c r="EP119">
        <v>29287</v>
      </c>
      <c r="EQ119">
        <v>29315</v>
      </c>
      <c r="ER119">
        <v>29339</v>
      </c>
      <c r="ES119">
        <v>29346</v>
      </c>
      <c r="ET119">
        <v>29375</v>
      </c>
      <c r="EU119">
        <v>29484</v>
      </c>
      <c r="EV119">
        <v>29512</v>
      </c>
      <c r="EW119">
        <v>29540</v>
      </c>
      <c r="EX119">
        <v>29554</v>
      </c>
      <c r="EY119">
        <v>29568</v>
      </c>
      <c r="EZ119">
        <v>29574</v>
      </c>
      <c r="FA119">
        <v>29595</v>
      </c>
      <c r="FB119">
        <v>29652</v>
      </c>
      <c r="FC119">
        <v>29661</v>
      </c>
      <c r="FD119">
        <v>29680</v>
      </c>
      <c r="FE119">
        <v>29705</v>
      </c>
      <c r="FF119">
        <v>29704</v>
      </c>
      <c r="FG119">
        <v>29704</v>
      </c>
      <c r="FH119">
        <v>29736</v>
      </c>
    </row>
    <row r="120" spans="1:164" x14ac:dyDescent="0.35">
      <c r="B120" t="s">
        <v>221</v>
      </c>
      <c r="C120">
        <v>-0.80369999999999997</v>
      </c>
      <c r="D120">
        <v>11.609400000000001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1</v>
      </c>
      <c r="BL120">
        <v>1</v>
      </c>
      <c r="BM120">
        <v>1</v>
      </c>
      <c r="BN120">
        <v>1</v>
      </c>
      <c r="BO120">
        <v>1</v>
      </c>
      <c r="BP120">
        <v>1</v>
      </c>
      <c r="BQ120">
        <v>1</v>
      </c>
      <c r="BR120">
        <v>1</v>
      </c>
      <c r="BS120">
        <v>1</v>
      </c>
      <c r="BT120">
        <v>1</v>
      </c>
      <c r="BU120">
        <v>1</v>
      </c>
      <c r="BV120">
        <v>1</v>
      </c>
      <c r="BW120">
        <v>1</v>
      </c>
      <c r="BX120">
        <v>1</v>
      </c>
      <c r="BY120">
        <v>1</v>
      </c>
      <c r="BZ120">
        <v>1</v>
      </c>
      <c r="CA120">
        <v>1</v>
      </c>
      <c r="CB120">
        <v>1</v>
      </c>
      <c r="CC120">
        <v>1</v>
      </c>
      <c r="CD120">
        <v>1</v>
      </c>
      <c r="CE120">
        <v>1</v>
      </c>
      <c r="CF120">
        <v>1</v>
      </c>
      <c r="CG120">
        <v>1</v>
      </c>
      <c r="CH120">
        <v>1</v>
      </c>
      <c r="CI120">
        <v>1</v>
      </c>
      <c r="CJ120">
        <v>1</v>
      </c>
      <c r="CK120">
        <v>1</v>
      </c>
      <c r="CL120">
        <v>1</v>
      </c>
      <c r="CM120">
        <v>1</v>
      </c>
      <c r="CN120">
        <v>1</v>
      </c>
      <c r="CO120">
        <v>1</v>
      </c>
      <c r="CP120">
        <v>1</v>
      </c>
      <c r="CQ120">
        <v>1</v>
      </c>
      <c r="CR120">
        <v>1</v>
      </c>
      <c r="CS120">
        <v>2</v>
      </c>
      <c r="CT120">
        <v>3</v>
      </c>
      <c r="CU120">
        <v>3</v>
      </c>
      <c r="CV120">
        <v>3</v>
      </c>
      <c r="CW120">
        <v>3</v>
      </c>
      <c r="CX120">
        <v>3</v>
      </c>
      <c r="CY120">
        <v>3</v>
      </c>
      <c r="CZ120">
        <v>3</v>
      </c>
      <c r="DA120">
        <v>3</v>
      </c>
      <c r="DB120">
        <v>5</v>
      </c>
      <c r="DC120">
        <v>5</v>
      </c>
      <c r="DD120">
        <v>6</v>
      </c>
      <c r="DE120">
        <v>6</v>
      </c>
      <c r="DF120">
        <v>6</v>
      </c>
      <c r="DG120">
        <v>8</v>
      </c>
      <c r="DH120">
        <v>8</v>
      </c>
      <c r="DI120">
        <v>8</v>
      </c>
      <c r="DJ120">
        <v>8</v>
      </c>
      <c r="DK120">
        <v>9</v>
      </c>
      <c r="DL120">
        <v>9</v>
      </c>
      <c r="DM120">
        <v>9</v>
      </c>
      <c r="DN120">
        <v>10</v>
      </c>
      <c r="DO120">
        <v>10</v>
      </c>
      <c r="DP120">
        <v>11</v>
      </c>
      <c r="DQ120">
        <v>11</v>
      </c>
      <c r="DR120">
        <v>11</v>
      </c>
      <c r="DS120">
        <v>12</v>
      </c>
      <c r="DT120">
        <v>12</v>
      </c>
      <c r="DU120">
        <v>12</v>
      </c>
      <c r="DV120">
        <v>12</v>
      </c>
      <c r="DW120">
        <v>12</v>
      </c>
      <c r="DX120">
        <v>12</v>
      </c>
      <c r="DY120">
        <v>14</v>
      </c>
      <c r="DZ120">
        <v>14</v>
      </c>
      <c r="EA120">
        <v>14</v>
      </c>
      <c r="EB120">
        <v>14</v>
      </c>
      <c r="EC120">
        <v>15</v>
      </c>
      <c r="ED120">
        <v>17</v>
      </c>
      <c r="EE120">
        <v>17</v>
      </c>
      <c r="EF120">
        <v>17</v>
      </c>
      <c r="EG120">
        <v>20</v>
      </c>
      <c r="EH120">
        <v>20</v>
      </c>
      <c r="EI120">
        <v>21</v>
      </c>
      <c r="EJ120">
        <v>21</v>
      </c>
      <c r="EK120">
        <v>21</v>
      </c>
      <c r="EL120">
        <v>21</v>
      </c>
      <c r="EM120">
        <v>21</v>
      </c>
      <c r="EN120">
        <v>21</v>
      </c>
      <c r="EO120">
        <v>22</v>
      </c>
      <c r="EP120">
        <v>23</v>
      </c>
      <c r="EQ120">
        <v>23</v>
      </c>
      <c r="ER120">
        <v>23</v>
      </c>
      <c r="ES120">
        <v>23</v>
      </c>
      <c r="ET120">
        <v>27</v>
      </c>
      <c r="EU120">
        <v>29</v>
      </c>
      <c r="EV120">
        <v>30</v>
      </c>
      <c r="EW120">
        <v>32</v>
      </c>
      <c r="EX120">
        <v>34</v>
      </c>
      <c r="EY120">
        <v>34</v>
      </c>
      <c r="EZ120">
        <v>34</v>
      </c>
      <c r="FA120">
        <v>39</v>
      </c>
      <c r="FB120">
        <v>39</v>
      </c>
      <c r="FC120">
        <v>39</v>
      </c>
      <c r="FD120">
        <v>40</v>
      </c>
      <c r="FE120">
        <v>40</v>
      </c>
      <c r="FF120">
        <v>40</v>
      </c>
      <c r="FG120">
        <v>40</v>
      </c>
      <c r="FH120">
        <v>42</v>
      </c>
    </row>
    <row r="121" spans="1:164" x14ac:dyDescent="0.35">
      <c r="B121" t="s">
        <v>283</v>
      </c>
      <c r="C121">
        <v>13.443199999999999</v>
      </c>
      <c r="D121">
        <v>-15.3101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1</v>
      </c>
      <c r="BO121">
        <v>1</v>
      </c>
      <c r="BP121">
        <v>1</v>
      </c>
      <c r="BQ121">
        <v>1</v>
      </c>
      <c r="BR121">
        <v>1</v>
      </c>
      <c r="BS121">
        <v>1</v>
      </c>
      <c r="BT121">
        <v>1</v>
      </c>
      <c r="BU121">
        <v>1</v>
      </c>
      <c r="BV121">
        <v>1</v>
      </c>
      <c r="BW121">
        <v>1</v>
      </c>
      <c r="BX121">
        <v>1</v>
      </c>
      <c r="BY121">
        <v>1</v>
      </c>
      <c r="BZ121">
        <v>1</v>
      </c>
      <c r="CA121">
        <v>1</v>
      </c>
      <c r="CB121">
        <v>1</v>
      </c>
      <c r="CC121">
        <v>1</v>
      </c>
      <c r="CD121">
        <v>1</v>
      </c>
      <c r="CE121">
        <v>1</v>
      </c>
      <c r="CF121">
        <v>1</v>
      </c>
      <c r="CG121">
        <v>1</v>
      </c>
      <c r="CH121">
        <v>1</v>
      </c>
      <c r="CI121">
        <v>1</v>
      </c>
      <c r="CJ121">
        <v>1</v>
      </c>
      <c r="CK121">
        <v>1</v>
      </c>
      <c r="CL121">
        <v>1</v>
      </c>
      <c r="CM121">
        <v>1</v>
      </c>
      <c r="CN121">
        <v>1</v>
      </c>
      <c r="CO121">
        <v>1</v>
      </c>
      <c r="CP121">
        <v>1</v>
      </c>
      <c r="CQ121">
        <v>1</v>
      </c>
      <c r="CR121">
        <v>1</v>
      </c>
      <c r="CS121">
        <v>1</v>
      </c>
      <c r="CT121">
        <v>1</v>
      </c>
      <c r="CU121">
        <v>1</v>
      </c>
      <c r="CV121">
        <v>1</v>
      </c>
      <c r="CW121">
        <v>1</v>
      </c>
      <c r="CX121">
        <v>1</v>
      </c>
      <c r="CY121">
        <v>1</v>
      </c>
      <c r="CZ121">
        <v>1</v>
      </c>
      <c r="DA121">
        <v>1</v>
      </c>
      <c r="DB121">
        <v>1</v>
      </c>
      <c r="DC121">
        <v>1</v>
      </c>
      <c r="DD121">
        <v>1</v>
      </c>
      <c r="DE121">
        <v>1</v>
      </c>
      <c r="DF121">
        <v>1</v>
      </c>
      <c r="DG121">
        <v>1</v>
      </c>
      <c r="DH121">
        <v>1</v>
      </c>
      <c r="DI121">
        <v>1</v>
      </c>
      <c r="DJ121">
        <v>1</v>
      </c>
      <c r="DK121">
        <v>1</v>
      </c>
      <c r="DL121">
        <v>1</v>
      </c>
      <c r="DM121">
        <v>1</v>
      </c>
      <c r="DN121">
        <v>1</v>
      </c>
      <c r="DO121">
        <v>1</v>
      </c>
      <c r="DP121">
        <v>1</v>
      </c>
      <c r="DQ121">
        <v>1</v>
      </c>
      <c r="DR121">
        <v>1</v>
      </c>
      <c r="DS121">
        <v>1</v>
      </c>
      <c r="DT121">
        <v>1</v>
      </c>
      <c r="DU121">
        <v>1</v>
      </c>
      <c r="DV121">
        <v>1</v>
      </c>
      <c r="DW121">
        <v>1</v>
      </c>
      <c r="DX121">
        <v>1</v>
      </c>
      <c r="DY121">
        <v>1</v>
      </c>
      <c r="DZ121">
        <v>1</v>
      </c>
      <c r="EA121">
        <v>1</v>
      </c>
      <c r="EB121">
        <v>1</v>
      </c>
      <c r="EC121">
        <v>1</v>
      </c>
      <c r="ED121">
        <v>1</v>
      </c>
      <c r="EE121">
        <v>1</v>
      </c>
      <c r="EF121">
        <v>1</v>
      </c>
      <c r="EG121">
        <v>1</v>
      </c>
      <c r="EH121">
        <v>1</v>
      </c>
      <c r="EI121">
        <v>1</v>
      </c>
      <c r="EJ121">
        <v>1</v>
      </c>
      <c r="EK121">
        <v>1</v>
      </c>
      <c r="EL121">
        <v>1</v>
      </c>
      <c r="EM121">
        <v>1</v>
      </c>
      <c r="EN121">
        <v>1</v>
      </c>
      <c r="EO121">
        <v>1</v>
      </c>
      <c r="EP121">
        <v>1</v>
      </c>
      <c r="EQ121">
        <v>1</v>
      </c>
      <c r="ER121">
        <v>1</v>
      </c>
      <c r="ES121">
        <v>1</v>
      </c>
      <c r="ET121">
        <v>1</v>
      </c>
      <c r="EU121">
        <v>1</v>
      </c>
      <c r="EV121">
        <v>1</v>
      </c>
      <c r="EW121">
        <v>1</v>
      </c>
      <c r="EX121">
        <v>1</v>
      </c>
      <c r="EY121">
        <v>2</v>
      </c>
      <c r="EZ121">
        <v>2</v>
      </c>
      <c r="FA121">
        <v>2</v>
      </c>
      <c r="FB121">
        <v>2</v>
      </c>
      <c r="FC121">
        <v>2</v>
      </c>
      <c r="FD121">
        <v>2</v>
      </c>
      <c r="FE121">
        <v>2</v>
      </c>
      <c r="FF121">
        <v>2</v>
      </c>
      <c r="FG121">
        <v>2</v>
      </c>
      <c r="FH121">
        <v>2</v>
      </c>
    </row>
    <row r="122" spans="1:164" x14ac:dyDescent="0.35">
      <c r="B122" t="s">
        <v>71</v>
      </c>
      <c r="C122">
        <v>42.315399999999997</v>
      </c>
      <c r="D122">
        <v>43.356900000000003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1</v>
      </c>
      <c r="CA122">
        <v>2</v>
      </c>
      <c r="CB122">
        <v>2</v>
      </c>
      <c r="CC122">
        <v>3</v>
      </c>
      <c r="CD122">
        <v>3</v>
      </c>
      <c r="CE122">
        <v>3</v>
      </c>
      <c r="CF122">
        <v>3</v>
      </c>
      <c r="CG122">
        <v>3</v>
      </c>
      <c r="CH122">
        <v>3</v>
      </c>
      <c r="CI122">
        <v>3</v>
      </c>
      <c r="CJ122">
        <v>3</v>
      </c>
      <c r="CK122">
        <v>3</v>
      </c>
      <c r="CL122">
        <v>3</v>
      </c>
      <c r="CM122">
        <v>3</v>
      </c>
      <c r="CN122">
        <v>4</v>
      </c>
      <c r="CO122">
        <v>4</v>
      </c>
      <c r="CP122">
        <v>4</v>
      </c>
      <c r="CQ122">
        <v>4</v>
      </c>
      <c r="CR122">
        <v>5</v>
      </c>
      <c r="CS122">
        <v>5</v>
      </c>
      <c r="CT122">
        <v>5</v>
      </c>
      <c r="CU122">
        <v>5</v>
      </c>
      <c r="CV122">
        <v>6</v>
      </c>
      <c r="CW122">
        <v>6</v>
      </c>
      <c r="CX122">
        <v>6</v>
      </c>
      <c r="CY122">
        <v>6</v>
      </c>
      <c r="CZ122">
        <v>6</v>
      </c>
      <c r="DA122">
        <v>7</v>
      </c>
      <c r="DB122">
        <v>8</v>
      </c>
      <c r="DC122">
        <v>9</v>
      </c>
      <c r="DD122">
        <v>9</v>
      </c>
      <c r="DE122">
        <v>9</v>
      </c>
      <c r="DF122">
        <v>9</v>
      </c>
      <c r="DG122">
        <v>9</v>
      </c>
      <c r="DH122">
        <v>10</v>
      </c>
      <c r="DI122">
        <v>10</v>
      </c>
      <c r="DJ122">
        <v>10</v>
      </c>
      <c r="DK122">
        <v>11</v>
      </c>
      <c r="DL122">
        <v>11</v>
      </c>
      <c r="DM122">
        <v>11</v>
      </c>
      <c r="DN122">
        <v>12</v>
      </c>
      <c r="DO122">
        <v>12</v>
      </c>
      <c r="DP122">
        <v>12</v>
      </c>
      <c r="DQ122">
        <v>12</v>
      </c>
      <c r="DR122">
        <v>12</v>
      </c>
      <c r="DS122">
        <v>12</v>
      </c>
      <c r="DT122">
        <v>12</v>
      </c>
      <c r="DU122">
        <v>12</v>
      </c>
      <c r="DV122">
        <v>12</v>
      </c>
      <c r="DW122">
        <v>12</v>
      </c>
      <c r="DX122">
        <v>12</v>
      </c>
      <c r="DY122">
        <v>12</v>
      </c>
      <c r="DZ122">
        <v>12</v>
      </c>
      <c r="EA122">
        <v>12</v>
      </c>
      <c r="EB122">
        <v>12</v>
      </c>
      <c r="EC122">
        <v>12</v>
      </c>
      <c r="ED122">
        <v>12</v>
      </c>
      <c r="EE122">
        <v>12</v>
      </c>
      <c r="EF122">
        <v>12</v>
      </c>
      <c r="EG122">
        <v>13</v>
      </c>
      <c r="EH122">
        <v>13</v>
      </c>
      <c r="EI122">
        <v>13</v>
      </c>
      <c r="EJ122">
        <v>13</v>
      </c>
      <c r="EK122">
        <v>13</v>
      </c>
      <c r="EL122">
        <v>13</v>
      </c>
      <c r="EM122">
        <v>13</v>
      </c>
      <c r="EN122">
        <v>13</v>
      </c>
      <c r="EO122">
        <v>13</v>
      </c>
      <c r="EP122">
        <v>13</v>
      </c>
      <c r="EQ122">
        <v>13</v>
      </c>
      <c r="ER122">
        <v>14</v>
      </c>
      <c r="ES122">
        <v>14</v>
      </c>
      <c r="ET122">
        <v>14</v>
      </c>
      <c r="EU122">
        <v>14</v>
      </c>
      <c r="EV122">
        <v>14</v>
      </c>
      <c r="EW122">
        <v>14</v>
      </c>
      <c r="EX122">
        <v>14</v>
      </c>
      <c r="EY122">
        <v>14</v>
      </c>
      <c r="EZ122">
        <v>14</v>
      </c>
      <c r="FA122">
        <v>14</v>
      </c>
      <c r="FB122">
        <v>14</v>
      </c>
      <c r="FC122">
        <v>14</v>
      </c>
      <c r="FD122">
        <v>14</v>
      </c>
      <c r="FE122">
        <v>14</v>
      </c>
      <c r="FF122">
        <v>14</v>
      </c>
      <c r="FG122">
        <v>15</v>
      </c>
      <c r="FH122">
        <v>15</v>
      </c>
    </row>
    <row r="123" spans="1:164" x14ac:dyDescent="0.35">
      <c r="B123" t="s">
        <v>47</v>
      </c>
      <c r="C123">
        <v>51</v>
      </c>
      <c r="D123">
        <v>9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2</v>
      </c>
      <c r="BA123">
        <v>2</v>
      </c>
      <c r="BB123">
        <v>3</v>
      </c>
      <c r="BC123">
        <v>3</v>
      </c>
      <c r="BD123">
        <v>7</v>
      </c>
      <c r="BE123">
        <v>9</v>
      </c>
      <c r="BF123">
        <v>11</v>
      </c>
      <c r="BG123">
        <v>17</v>
      </c>
      <c r="BH123">
        <v>24</v>
      </c>
      <c r="BI123">
        <v>28</v>
      </c>
      <c r="BJ123">
        <v>44</v>
      </c>
      <c r="BK123">
        <v>67</v>
      </c>
      <c r="BL123">
        <v>84</v>
      </c>
      <c r="BM123">
        <v>94</v>
      </c>
      <c r="BN123">
        <v>123</v>
      </c>
      <c r="BO123">
        <v>157</v>
      </c>
      <c r="BP123">
        <v>206</v>
      </c>
      <c r="BQ123">
        <v>267</v>
      </c>
      <c r="BR123">
        <v>342</v>
      </c>
      <c r="BS123">
        <v>433</v>
      </c>
      <c r="BT123">
        <v>533</v>
      </c>
      <c r="BU123">
        <v>645</v>
      </c>
      <c r="BV123">
        <v>775</v>
      </c>
      <c r="BW123">
        <v>920</v>
      </c>
      <c r="BX123">
        <v>1107</v>
      </c>
      <c r="BY123">
        <v>1275</v>
      </c>
      <c r="BZ123">
        <v>1444</v>
      </c>
      <c r="CA123">
        <v>1584</v>
      </c>
      <c r="CB123">
        <v>1810</v>
      </c>
      <c r="CC123">
        <v>2016</v>
      </c>
      <c r="CD123">
        <v>2349</v>
      </c>
      <c r="CE123">
        <v>2607</v>
      </c>
      <c r="CF123">
        <v>2767</v>
      </c>
      <c r="CG123">
        <v>2736</v>
      </c>
      <c r="CH123">
        <v>3022</v>
      </c>
      <c r="CI123">
        <v>3194</v>
      </c>
      <c r="CJ123">
        <v>3294</v>
      </c>
      <c r="CK123">
        <v>3804</v>
      </c>
      <c r="CL123">
        <v>4052</v>
      </c>
      <c r="CM123">
        <v>4352</v>
      </c>
      <c r="CN123">
        <v>4459</v>
      </c>
      <c r="CO123">
        <v>4586</v>
      </c>
      <c r="CP123">
        <v>4862</v>
      </c>
      <c r="CQ123">
        <v>5033</v>
      </c>
      <c r="CR123">
        <v>5279</v>
      </c>
      <c r="CS123">
        <v>5575</v>
      </c>
      <c r="CT123">
        <v>5760</v>
      </c>
      <c r="CU123">
        <v>5877</v>
      </c>
      <c r="CV123">
        <v>5976</v>
      </c>
      <c r="CW123">
        <v>6126</v>
      </c>
      <c r="CX123">
        <v>6314</v>
      </c>
      <c r="CY123">
        <v>6467</v>
      </c>
      <c r="CZ123">
        <v>6623</v>
      </c>
      <c r="DA123">
        <v>6736</v>
      </c>
      <c r="DB123">
        <v>6812</v>
      </c>
      <c r="DC123">
        <v>6866</v>
      </c>
      <c r="DD123">
        <v>6993</v>
      </c>
      <c r="DE123">
        <v>6993</v>
      </c>
      <c r="DF123">
        <v>7275</v>
      </c>
      <c r="DG123">
        <v>7392</v>
      </c>
      <c r="DH123">
        <v>7510</v>
      </c>
      <c r="DI123">
        <v>7549</v>
      </c>
      <c r="DJ123">
        <v>7569</v>
      </c>
      <c r="DK123">
        <v>7661</v>
      </c>
      <c r="DL123">
        <v>7738</v>
      </c>
      <c r="DM123">
        <v>7861</v>
      </c>
      <c r="DN123">
        <v>7884</v>
      </c>
      <c r="DO123">
        <v>7897</v>
      </c>
      <c r="DP123">
        <v>7938</v>
      </c>
      <c r="DQ123">
        <v>7962</v>
      </c>
      <c r="DR123">
        <v>8003</v>
      </c>
      <c r="DS123">
        <v>8081</v>
      </c>
      <c r="DT123">
        <v>8144</v>
      </c>
      <c r="DU123">
        <v>8203</v>
      </c>
      <c r="DV123">
        <v>8228</v>
      </c>
      <c r="DW123">
        <v>8261</v>
      </c>
      <c r="DX123">
        <v>8283</v>
      </c>
      <c r="DY123">
        <v>8309</v>
      </c>
      <c r="DZ123">
        <v>8372</v>
      </c>
      <c r="EA123">
        <v>8428</v>
      </c>
      <c r="EB123">
        <v>8470</v>
      </c>
      <c r="EC123">
        <v>8504</v>
      </c>
      <c r="ED123">
        <v>8530</v>
      </c>
      <c r="EE123">
        <v>8540</v>
      </c>
      <c r="EF123">
        <v>8555</v>
      </c>
      <c r="EG123">
        <v>8563</v>
      </c>
      <c r="EH123">
        <v>8602</v>
      </c>
      <c r="EI123">
        <v>8635</v>
      </c>
      <c r="EJ123">
        <v>8658</v>
      </c>
      <c r="EK123">
        <v>8673</v>
      </c>
      <c r="EL123">
        <v>8685</v>
      </c>
      <c r="EM123">
        <v>8695</v>
      </c>
      <c r="EN123">
        <v>8736</v>
      </c>
      <c r="EO123">
        <v>8752</v>
      </c>
      <c r="EP123">
        <v>8772</v>
      </c>
      <c r="EQ123">
        <v>8783</v>
      </c>
      <c r="ER123">
        <v>8793</v>
      </c>
      <c r="ES123">
        <v>8801</v>
      </c>
      <c r="ET123">
        <v>8807</v>
      </c>
      <c r="EU123">
        <v>8820</v>
      </c>
      <c r="EV123">
        <v>8851</v>
      </c>
      <c r="EW123">
        <v>8875</v>
      </c>
      <c r="EX123">
        <v>8887</v>
      </c>
      <c r="EY123">
        <v>8895</v>
      </c>
      <c r="EZ123">
        <v>8895</v>
      </c>
      <c r="FA123">
        <v>8899</v>
      </c>
      <c r="FB123">
        <v>8914</v>
      </c>
      <c r="FC123">
        <v>8928</v>
      </c>
      <c r="FD123">
        <v>8940</v>
      </c>
      <c r="FE123">
        <v>8965</v>
      </c>
      <c r="FF123">
        <v>8968</v>
      </c>
      <c r="FG123">
        <v>8968</v>
      </c>
      <c r="FH123">
        <v>8976</v>
      </c>
    </row>
    <row r="124" spans="1:164" x14ac:dyDescent="0.35">
      <c r="B124" t="s">
        <v>214</v>
      </c>
      <c r="C124">
        <v>7.9465000000000003</v>
      </c>
      <c r="D124">
        <v>-1.0232000000000001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1</v>
      </c>
      <c r="BM124">
        <v>1</v>
      </c>
      <c r="BN124">
        <v>2</v>
      </c>
      <c r="BO124">
        <v>2</v>
      </c>
      <c r="BP124">
        <v>4</v>
      </c>
      <c r="BQ124">
        <v>4</v>
      </c>
      <c r="BR124">
        <v>4</v>
      </c>
      <c r="BS124">
        <v>5</v>
      </c>
      <c r="BT124">
        <v>5</v>
      </c>
      <c r="BU124">
        <v>5</v>
      </c>
      <c r="BV124">
        <v>5</v>
      </c>
      <c r="BW124">
        <v>5</v>
      </c>
      <c r="BX124">
        <v>5</v>
      </c>
      <c r="BY124">
        <v>5</v>
      </c>
      <c r="BZ124">
        <v>5</v>
      </c>
      <c r="CA124">
        <v>5</v>
      </c>
      <c r="CB124">
        <v>5</v>
      </c>
      <c r="CC124">
        <v>5</v>
      </c>
      <c r="CD124">
        <v>6</v>
      </c>
      <c r="CE124">
        <v>6</v>
      </c>
      <c r="CF124">
        <v>6</v>
      </c>
      <c r="CG124">
        <v>8</v>
      </c>
      <c r="CH124">
        <v>8</v>
      </c>
      <c r="CI124">
        <v>8</v>
      </c>
      <c r="CJ124">
        <v>8</v>
      </c>
      <c r="CK124">
        <v>8</v>
      </c>
      <c r="CL124">
        <v>8</v>
      </c>
      <c r="CM124">
        <v>8</v>
      </c>
      <c r="CN124">
        <v>9</v>
      </c>
      <c r="CO124">
        <v>9</v>
      </c>
      <c r="CP124">
        <v>9</v>
      </c>
      <c r="CQ124">
        <v>9</v>
      </c>
      <c r="CR124">
        <v>9</v>
      </c>
      <c r="CS124">
        <v>9</v>
      </c>
      <c r="CT124">
        <v>10</v>
      </c>
      <c r="CU124">
        <v>10</v>
      </c>
      <c r="CV124">
        <v>11</v>
      </c>
      <c r="CW124">
        <v>11</v>
      </c>
      <c r="CX124">
        <v>16</v>
      </c>
      <c r="CY124">
        <v>16</v>
      </c>
      <c r="CZ124">
        <v>17</v>
      </c>
      <c r="DA124">
        <v>17</v>
      </c>
      <c r="DB124">
        <v>18</v>
      </c>
      <c r="DC124">
        <v>18</v>
      </c>
      <c r="DD124">
        <v>18</v>
      </c>
      <c r="DE124">
        <v>18</v>
      </c>
      <c r="DF124">
        <v>18</v>
      </c>
      <c r="DG124">
        <v>18</v>
      </c>
      <c r="DH124">
        <v>18</v>
      </c>
      <c r="DI124">
        <v>22</v>
      </c>
      <c r="DJ124">
        <v>22</v>
      </c>
      <c r="DK124">
        <v>22</v>
      </c>
      <c r="DL124">
        <v>22</v>
      </c>
      <c r="DM124">
        <v>24</v>
      </c>
      <c r="DN124">
        <v>24</v>
      </c>
      <c r="DO124">
        <v>28</v>
      </c>
      <c r="DP124">
        <v>29</v>
      </c>
      <c r="DQ124">
        <v>29</v>
      </c>
      <c r="DR124">
        <v>29</v>
      </c>
      <c r="DS124">
        <v>31</v>
      </c>
      <c r="DT124">
        <v>31</v>
      </c>
      <c r="DU124">
        <v>31</v>
      </c>
      <c r="DV124">
        <v>31</v>
      </c>
      <c r="DW124">
        <v>31</v>
      </c>
      <c r="DX124">
        <v>32</v>
      </c>
      <c r="DY124">
        <v>32</v>
      </c>
      <c r="DZ124">
        <v>34</v>
      </c>
      <c r="EA124">
        <v>34</v>
      </c>
      <c r="EB124">
        <v>34</v>
      </c>
      <c r="EC124">
        <v>34</v>
      </c>
      <c r="ED124">
        <v>35</v>
      </c>
      <c r="EE124">
        <v>36</v>
      </c>
      <c r="EF124">
        <v>36</v>
      </c>
      <c r="EG124">
        <v>38</v>
      </c>
      <c r="EH124">
        <v>38</v>
      </c>
      <c r="EI124">
        <v>38</v>
      </c>
      <c r="EJ124">
        <v>42</v>
      </c>
      <c r="EK124">
        <v>44</v>
      </c>
      <c r="EL124">
        <v>44</v>
      </c>
      <c r="EM124">
        <v>48</v>
      </c>
      <c r="EN124">
        <v>48</v>
      </c>
      <c r="EO124">
        <v>48</v>
      </c>
      <c r="EP124">
        <v>48</v>
      </c>
      <c r="EQ124">
        <v>48</v>
      </c>
      <c r="ER124">
        <v>48</v>
      </c>
      <c r="ES124">
        <v>54</v>
      </c>
      <c r="ET124">
        <v>54</v>
      </c>
      <c r="EU124">
        <v>58</v>
      </c>
      <c r="EV124">
        <v>66</v>
      </c>
      <c r="EW124">
        <v>66</v>
      </c>
      <c r="EX124">
        <v>70</v>
      </c>
      <c r="EY124">
        <v>85</v>
      </c>
      <c r="EZ124">
        <v>85</v>
      </c>
      <c r="FA124">
        <v>85</v>
      </c>
      <c r="FB124">
        <v>95</v>
      </c>
      <c r="FC124">
        <v>95</v>
      </c>
      <c r="FD124">
        <v>95</v>
      </c>
      <c r="FE124">
        <v>103</v>
      </c>
      <c r="FF124">
        <v>103</v>
      </c>
      <c r="FG124">
        <v>112</v>
      </c>
      <c r="FH124">
        <v>112</v>
      </c>
    </row>
    <row r="125" spans="1:164" x14ac:dyDescent="0.35">
      <c r="B125" t="s">
        <v>72</v>
      </c>
      <c r="C125">
        <v>39.074199999999998</v>
      </c>
      <c r="D125">
        <v>21.824300000000001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1</v>
      </c>
      <c r="BC125">
        <v>1</v>
      </c>
      <c r="BD125">
        <v>1</v>
      </c>
      <c r="BE125">
        <v>3</v>
      </c>
      <c r="BF125">
        <v>4</v>
      </c>
      <c r="BG125">
        <v>4</v>
      </c>
      <c r="BH125">
        <v>5</v>
      </c>
      <c r="BI125">
        <v>5</v>
      </c>
      <c r="BJ125">
        <v>6</v>
      </c>
      <c r="BK125">
        <v>6</v>
      </c>
      <c r="BL125">
        <v>13</v>
      </c>
      <c r="BM125">
        <v>15</v>
      </c>
      <c r="BN125">
        <v>17</v>
      </c>
      <c r="BO125">
        <v>20</v>
      </c>
      <c r="BP125">
        <v>22</v>
      </c>
      <c r="BQ125">
        <v>26</v>
      </c>
      <c r="BR125">
        <v>28</v>
      </c>
      <c r="BS125">
        <v>32</v>
      </c>
      <c r="BT125">
        <v>38</v>
      </c>
      <c r="BU125">
        <v>43</v>
      </c>
      <c r="BV125">
        <v>49</v>
      </c>
      <c r="BW125">
        <v>50</v>
      </c>
      <c r="BX125">
        <v>53</v>
      </c>
      <c r="BY125">
        <v>63</v>
      </c>
      <c r="BZ125">
        <v>68</v>
      </c>
      <c r="CA125">
        <v>73</v>
      </c>
      <c r="CB125">
        <v>79</v>
      </c>
      <c r="CC125">
        <v>81</v>
      </c>
      <c r="CD125">
        <v>83</v>
      </c>
      <c r="CE125">
        <v>87</v>
      </c>
      <c r="CF125">
        <v>92</v>
      </c>
      <c r="CG125">
        <v>93</v>
      </c>
      <c r="CH125">
        <v>98</v>
      </c>
      <c r="CI125">
        <v>99</v>
      </c>
      <c r="CJ125">
        <v>101</v>
      </c>
      <c r="CK125">
        <v>102</v>
      </c>
      <c r="CL125">
        <v>105</v>
      </c>
      <c r="CM125">
        <v>108</v>
      </c>
      <c r="CN125">
        <v>110</v>
      </c>
      <c r="CO125">
        <v>113</v>
      </c>
      <c r="CP125">
        <v>116</v>
      </c>
      <c r="CQ125">
        <v>121</v>
      </c>
      <c r="CR125">
        <v>121</v>
      </c>
      <c r="CS125">
        <v>125</v>
      </c>
      <c r="CT125">
        <v>130</v>
      </c>
      <c r="CU125">
        <v>130</v>
      </c>
      <c r="CV125">
        <v>134</v>
      </c>
      <c r="CW125">
        <v>136</v>
      </c>
      <c r="CX125">
        <v>138</v>
      </c>
      <c r="CY125">
        <v>139</v>
      </c>
      <c r="CZ125">
        <v>140</v>
      </c>
      <c r="DA125">
        <v>140</v>
      </c>
      <c r="DB125">
        <v>143</v>
      </c>
      <c r="DC125">
        <v>144</v>
      </c>
      <c r="DD125">
        <v>146</v>
      </c>
      <c r="DE125">
        <v>146</v>
      </c>
      <c r="DF125">
        <v>147</v>
      </c>
      <c r="DG125">
        <v>148</v>
      </c>
      <c r="DH125">
        <v>150</v>
      </c>
      <c r="DI125">
        <v>151</v>
      </c>
      <c r="DJ125">
        <v>151</v>
      </c>
      <c r="DK125">
        <v>151</v>
      </c>
      <c r="DL125">
        <v>152</v>
      </c>
      <c r="DM125">
        <v>155</v>
      </c>
      <c r="DN125">
        <v>156</v>
      </c>
      <c r="DO125">
        <v>160</v>
      </c>
      <c r="DP125">
        <v>162</v>
      </c>
      <c r="DQ125">
        <v>163</v>
      </c>
      <c r="DR125">
        <v>165</v>
      </c>
      <c r="DS125">
        <v>165</v>
      </c>
      <c r="DT125">
        <v>166</v>
      </c>
      <c r="DU125">
        <v>168</v>
      </c>
      <c r="DV125">
        <v>169</v>
      </c>
      <c r="DW125">
        <v>171</v>
      </c>
      <c r="DX125">
        <v>171</v>
      </c>
      <c r="DY125">
        <v>172</v>
      </c>
      <c r="DZ125">
        <v>173</v>
      </c>
      <c r="EA125">
        <v>173</v>
      </c>
      <c r="EB125">
        <v>175</v>
      </c>
      <c r="EC125">
        <v>175</v>
      </c>
      <c r="ED125">
        <v>175</v>
      </c>
      <c r="EE125">
        <v>175</v>
      </c>
      <c r="EF125">
        <v>179</v>
      </c>
      <c r="EG125">
        <v>179</v>
      </c>
      <c r="EH125">
        <v>179</v>
      </c>
      <c r="EI125">
        <v>180</v>
      </c>
      <c r="EJ125">
        <v>180</v>
      </c>
      <c r="EK125">
        <v>180</v>
      </c>
      <c r="EL125">
        <v>180</v>
      </c>
      <c r="EM125">
        <v>182</v>
      </c>
      <c r="EN125">
        <v>183</v>
      </c>
      <c r="EO125">
        <v>183</v>
      </c>
      <c r="EP125">
        <v>183</v>
      </c>
      <c r="EQ125">
        <v>183</v>
      </c>
      <c r="ER125">
        <v>183</v>
      </c>
      <c r="ES125">
        <v>183</v>
      </c>
      <c r="ET125">
        <v>184</v>
      </c>
      <c r="EU125">
        <v>185</v>
      </c>
      <c r="EV125">
        <v>187</v>
      </c>
      <c r="EW125">
        <v>188</v>
      </c>
      <c r="EX125">
        <v>189</v>
      </c>
      <c r="EY125">
        <v>190</v>
      </c>
      <c r="EZ125">
        <v>190</v>
      </c>
      <c r="FA125">
        <v>190</v>
      </c>
      <c r="FB125">
        <v>190</v>
      </c>
      <c r="FC125">
        <v>190</v>
      </c>
      <c r="FD125">
        <v>191</v>
      </c>
      <c r="FE125">
        <v>191</v>
      </c>
      <c r="FF125">
        <v>191</v>
      </c>
      <c r="FG125">
        <v>191</v>
      </c>
      <c r="FH125">
        <v>191</v>
      </c>
    </row>
    <row r="126" spans="1:164" x14ac:dyDescent="0.35">
      <c r="B126" t="s">
        <v>222</v>
      </c>
      <c r="C126">
        <v>15.7835</v>
      </c>
      <c r="D126">
        <v>-90.230800000000002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1</v>
      </c>
      <c r="BH126">
        <v>1</v>
      </c>
      <c r="BI126">
        <v>1</v>
      </c>
      <c r="BJ126">
        <v>1</v>
      </c>
      <c r="BK126">
        <v>1</v>
      </c>
      <c r="BL126">
        <v>1</v>
      </c>
      <c r="BM126">
        <v>1</v>
      </c>
      <c r="BN126">
        <v>1</v>
      </c>
      <c r="BO126">
        <v>1</v>
      </c>
      <c r="BP126">
        <v>1</v>
      </c>
      <c r="BQ126">
        <v>1</v>
      </c>
      <c r="BR126">
        <v>1</v>
      </c>
      <c r="BS126">
        <v>1</v>
      </c>
      <c r="BT126">
        <v>1</v>
      </c>
      <c r="BU126">
        <v>1</v>
      </c>
      <c r="BV126">
        <v>1</v>
      </c>
      <c r="BW126">
        <v>1</v>
      </c>
      <c r="BX126">
        <v>1</v>
      </c>
      <c r="BY126">
        <v>1</v>
      </c>
      <c r="BZ126">
        <v>2</v>
      </c>
      <c r="CA126">
        <v>2</v>
      </c>
      <c r="CB126">
        <v>3</v>
      </c>
      <c r="CC126">
        <v>3</v>
      </c>
      <c r="CD126">
        <v>3</v>
      </c>
      <c r="CE126">
        <v>3</v>
      </c>
      <c r="CF126">
        <v>3</v>
      </c>
      <c r="CG126">
        <v>3</v>
      </c>
      <c r="CH126">
        <v>5</v>
      </c>
      <c r="CI126">
        <v>5</v>
      </c>
      <c r="CJ126">
        <v>5</v>
      </c>
      <c r="CK126">
        <v>5</v>
      </c>
      <c r="CL126">
        <v>5</v>
      </c>
      <c r="CM126">
        <v>7</v>
      </c>
      <c r="CN126">
        <v>7</v>
      </c>
      <c r="CO126">
        <v>7</v>
      </c>
      <c r="CP126">
        <v>7</v>
      </c>
      <c r="CQ126">
        <v>7</v>
      </c>
      <c r="CR126">
        <v>8</v>
      </c>
      <c r="CS126">
        <v>11</v>
      </c>
      <c r="CT126">
        <v>11</v>
      </c>
      <c r="CU126">
        <v>13</v>
      </c>
      <c r="CV126">
        <v>15</v>
      </c>
      <c r="CW126">
        <v>15</v>
      </c>
      <c r="CX126">
        <v>15</v>
      </c>
      <c r="CY126">
        <v>16</v>
      </c>
      <c r="CZ126">
        <v>16</v>
      </c>
      <c r="DA126">
        <v>16</v>
      </c>
      <c r="DB126">
        <v>17</v>
      </c>
      <c r="DC126">
        <v>17</v>
      </c>
      <c r="DD126">
        <v>19</v>
      </c>
      <c r="DE126">
        <v>19</v>
      </c>
      <c r="DF126">
        <v>21</v>
      </c>
      <c r="DG126">
        <v>23</v>
      </c>
      <c r="DH126">
        <v>24</v>
      </c>
      <c r="DI126">
        <v>24</v>
      </c>
      <c r="DJ126">
        <v>26</v>
      </c>
      <c r="DK126">
        <v>26</v>
      </c>
      <c r="DL126">
        <v>27</v>
      </c>
      <c r="DM126">
        <v>29</v>
      </c>
      <c r="DN126">
        <v>29</v>
      </c>
      <c r="DO126">
        <v>30</v>
      </c>
      <c r="DP126">
        <v>33</v>
      </c>
      <c r="DQ126">
        <v>33</v>
      </c>
      <c r="DR126">
        <v>35</v>
      </c>
      <c r="DS126">
        <v>43</v>
      </c>
      <c r="DT126">
        <v>45</v>
      </c>
      <c r="DU126">
        <v>48</v>
      </c>
      <c r="DV126">
        <v>51</v>
      </c>
      <c r="DW126">
        <v>55</v>
      </c>
      <c r="DX126">
        <v>58</v>
      </c>
      <c r="DY126">
        <v>59</v>
      </c>
      <c r="DZ126">
        <v>63</v>
      </c>
      <c r="EA126">
        <v>68</v>
      </c>
      <c r="EB126">
        <v>80</v>
      </c>
      <c r="EC126">
        <v>90</v>
      </c>
      <c r="ED126">
        <v>102</v>
      </c>
      <c r="EE126">
        <v>108</v>
      </c>
      <c r="EF126">
        <v>116</v>
      </c>
      <c r="EG126">
        <v>123</v>
      </c>
      <c r="EH126">
        <v>143</v>
      </c>
      <c r="EI126">
        <v>158</v>
      </c>
      <c r="EJ126">
        <v>216</v>
      </c>
      <c r="EK126">
        <v>230</v>
      </c>
      <c r="EL126">
        <v>252</v>
      </c>
      <c r="EM126">
        <v>267</v>
      </c>
      <c r="EN126">
        <v>289</v>
      </c>
      <c r="EO126">
        <v>316</v>
      </c>
      <c r="EP126">
        <v>334</v>
      </c>
      <c r="EQ126">
        <v>351</v>
      </c>
      <c r="ER126">
        <v>367</v>
      </c>
      <c r="ES126">
        <v>384</v>
      </c>
      <c r="ET126">
        <v>399</v>
      </c>
      <c r="EU126">
        <v>418</v>
      </c>
      <c r="EV126">
        <v>432</v>
      </c>
      <c r="EW126">
        <v>449</v>
      </c>
      <c r="EX126">
        <v>483</v>
      </c>
      <c r="EY126">
        <v>514</v>
      </c>
      <c r="EZ126">
        <v>531</v>
      </c>
      <c r="FA126">
        <v>547</v>
      </c>
      <c r="FB126">
        <v>582</v>
      </c>
      <c r="FC126">
        <v>601</v>
      </c>
      <c r="FD126">
        <v>623</v>
      </c>
      <c r="FE126">
        <v>672</v>
      </c>
      <c r="FF126">
        <v>706</v>
      </c>
      <c r="FG126">
        <v>727</v>
      </c>
      <c r="FH126">
        <v>746</v>
      </c>
    </row>
    <row r="127" spans="1:164" x14ac:dyDescent="0.35">
      <c r="B127" t="s">
        <v>210</v>
      </c>
      <c r="C127">
        <v>9.9456000000000007</v>
      </c>
      <c r="D127">
        <v>-9.6966000000000001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1</v>
      </c>
      <c r="CL127">
        <v>1</v>
      </c>
      <c r="CM127">
        <v>3</v>
      </c>
      <c r="CN127">
        <v>3</v>
      </c>
      <c r="CO127">
        <v>5</v>
      </c>
      <c r="CP127">
        <v>5</v>
      </c>
      <c r="CQ127">
        <v>6</v>
      </c>
      <c r="CR127">
        <v>6</v>
      </c>
      <c r="CS127">
        <v>6</v>
      </c>
      <c r="CT127">
        <v>6</v>
      </c>
      <c r="CU127">
        <v>7</v>
      </c>
      <c r="CV127">
        <v>7</v>
      </c>
      <c r="CW127">
        <v>7</v>
      </c>
      <c r="CX127">
        <v>7</v>
      </c>
      <c r="CY127">
        <v>7</v>
      </c>
      <c r="CZ127">
        <v>7</v>
      </c>
      <c r="DA127">
        <v>7</v>
      </c>
      <c r="DB127">
        <v>7</v>
      </c>
      <c r="DC127">
        <v>7</v>
      </c>
      <c r="DD127">
        <v>9</v>
      </c>
      <c r="DE127">
        <v>10</v>
      </c>
      <c r="DF127">
        <v>11</v>
      </c>
      <c r="DG127">
        <v>11</v>
      </c>
      <c r="DH127">
        <v>11</v>
      </c>
      <c r="DI127">
        <v>11</v>
      </c>
      <c r="DJ127">
        <v>11</v>
      </c>
      <c r="DK127">
        <v>11</v>
      </c>
      <c r="DL127">
        <v>11</v>
      </c>
      <c r="DM127">
        <v>14</v>
      </c>
      <c r="DN127">
        <v>15</v>
      </c>
      <c r="DO127">
        <v>15</v>
      </c>
      <c r="DP127">
        <v>16</v>
      </c>
      <c r="DQ127">
        <v>16</v>
      </c>
      <c r="DR127">
        <v>16</v>
      </c>
      <c r="DS127">
        <v>18</v>
      </c>
      <c r="DT127">
        <v>18</v>
      </c>
      <c r="DU127">
        <v>18</v>
      </c>
      <c r="DV127">
        <v>19</v>
      </c>
      <c r="DW127">
        <v>20</v>
      </c>
      <c r="DX127">
        <v>20</v>
      </c>
      <c r="DY127">
        <v>20</v>
      </c>
      <c r="DZ127">
        <v>20</v>
      </c>
      <c r="EA127">
        <v>20</v>
      </c>
      <c r="EB127">
        <v>22</v>
      </c>
      <c r="EC127">
        <v>22</v>
      </c>
      <c r="ED127">
        <v>23</v>
      </c>
      <c r="EE127">
        <v>23</v>
      </c>
      <c r="EF127">
        <v>23</v>
      </c>
      <c r="EG127">
        <v>23</v>
      </c>
      <c r="EH127">
        <v>23</v>
      </c>
      <c r="EI127">
        <v>23</v>
      </c>
      <c r="EJ127">
        <v>23</v>
      </c>
      <c r="EK127">
        <v>23</v>
      </c>
      <c r="EL127">
        <v>23</v>
      </c>
      <c r="EM127">
        <v>23</v>
      </c>
      <c r="EN127">
        <v>23</v>
      </c>
      <c r="EO127">
        <v>23</v>
      </c>
      <c r="EP127">
        <v>23</v>
      </c>
      <c r="EQ127">
        <v>24</v>
      </c>
      <c r="ER127">
        <v>25</v>
      </c>
      <c r="ES127">
        <v>25</v>
      </c>
      <c r="ET127">
        <v>26</v>
      </c>
      <c r="EU127">
        <v>26</v>
      </c>
      <c r="EV127">
        <v>26</v>
      </c>
      <c r="EW127">
        <v>26</v>
      </c>
      <c r="EX127">
        <v>27</v>
      </c>
      <c r="EY127">
        <v>27</v>
      </c>
      <c r="EZ127">
        <v>27</v>
      </c>
      <c r="FA127">
        <v>27</v>
      </c>
      <c r="FB127">
        <v>28</v>
      </c>
      <c r="FC127">
        <v>29</v>
      </c>
      <c r="FD127">
        <v>29</v>
      </c>
      <c r="FE127">
        <v>29</v>
      </c>
      <c r="FF127">
        <v>30</v>
      </c>
      <c r="FG127">
        <v>31</v>
      </c>
      <c r="FH127">
        <v>31</v>
      </c>
    </row>
    <row r="128" spans="1:164" x14ac:dyDescent="0.35">
      <c r="B128" t="s">
        <v>199</v>
      </c>
      <c r="C128">
        <v>5</v>
      </c>
      <c r="D128">
        <v>-58.75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1</v>
      </c>
      <c r="BD128">
        <v>1</v>
      </c>
      <c r="BE128">
        <v>1</v>
      </c>
      <c r="BF128">
        <v>1</v>
      </c>
      <c r="BG128">
        <v>1</v>
      </c>
      <c r="BH128">
        <v>1</v>
      </c>
      <c r="BI128">
        <v>1</v>
      </c>
      <c r="BJ128">
        <v>1</v>
      </c>
      <c r="BK128">
        <v>1</v>
      </c>
      <c r="BL128">
        <v>1</v>
      </c>
      <c r="BM128">
        <v>1</v>
      </c>
      <c r="BN128">
        <v>1</v>
      </c>
      <c r="BO128">
        <v>1</v>
      </c>
      <c r="BP128">
        <v>1</v>
      </c>
      <c r="BQ128">
        <v>1</v>
      </c>
      <c r="BR128">
        <v>1</v>
      </c>
      <c r="BS128">
        <v>1</v>
      </c>
      <c r="BT128">
        <v>1</v>
      </c>
      <c r="BU128">
        <v>1</v>
      </c>
      <c r="BV128">
        <v>2</v>
      </c>
      <c r="BW128">
        <v>2</v>
      </c>
      <c r="BX128">
        <v>4</v>
      </c>
      <c r="BY128">
        <v>4</v>
      </c>
      <c r="BZ128">
        <v>4</v>
      </c>
      <c r="CA128">
        <v>4</v>
      </c>
      <c r="CB128">
        <v>4</v>
      </c>
      <c r="CC128">
        <v>5</v>
      </c>
      <c r="CD128">
        <v>6</v>
      </c>
      <c r="CE128">
        <v>6</v>
      </c>
      <c r="CF128">
        <v>6</v>
      </c>
      <c r="CG128">
        <v>6</v>
      </c>
      <c r="CH128">
        <v>6</v>
      </c>
      <c r="CI128">
        <v>6</v>
      </c>
      <c r="CJ128">
        <v>6</v>
      </c>
      <c r="CK128">
        <v>6</v>
      </c>
      <c r="CL128">
        <v>6</v>
      </c>
      <c r="CM128">
        <v>6</v>
      </c>
      <c r="CN128">
        <v>6</v>
      </c>
      <c r="CO128">
        <v>7</v>
      </c>
      <c r="CP128">
        <v>7</v>
      </c>
      <c r="CQ128">
        <v>7</v>
      </c>
      <c r="CR128">
        <v>7</v>
      </c>
      <c r="CS128">
        <v>7</v>
      </c>
      <c r="CT128">
        <v>7</v>
      </c>
      <c r="CU128">
        <v>7</v>
      </c>
      <c r="CV128">
        <v>8</v>
      </c>
      <c r="CW128">
        <v>8</v>
      </c>
      <c r="CX128">
        <v>8</v>
      </c>
      <c r="CY128">
        <v>8</v>
      </c>
      <c r="CZ128">
        <v>9</v>
      </c>
      <c r="DA128">
        <v>9</v>
      </c>
      <c r="DB128">
        <v>9</v>
      </c>
      <c r="DC128">
        <v>9</v>
      </c>
      <c r="DD128">
        <v>9</v>
      </c>
      <c r="DE128">
        <v>10</v>
      </c>
      <c r="DF128">
        <v>10</v>
      </c>
      <c r="DG128">
        <v>10</v>
      </c>
      <c r="DH128">
        <v>10</v>
      </c>
      <c r="DI128">
        <v>10</v>
      </c>
      <c r="DJ128">
        <v>10</v>
      </c>
      <c r="DK128">
        <v>10</v>
      </c>
      <c r="DL128">
        <v>10</v>
      </c>
      <c r="DM128">
        <v>10</v>
      </c>
      <c r="DN128">
        <v>10</v>
      </c>
      <c r="DO128">
        <v>10</v>
      </c>
      <c r="DP128">
        <v>10</v>
      </c>
      <c r="DQ128">
        <v>10</v>
      </c>
      <c r="DR128">
        <v>10</v>
      </c>
      <c r="DS128">
        <v>10</v>
      </c>
      <c r="DT128">
        <v>10</v>
      </c>
      <c r="DU128">
        <v>10</v>
      </c>
      <c r="DV128">
        <v>10</v>
      </c>
      <c r="DW128">
        <v>10</v>
      </c>
      <c r="DX128">
        <v>10</v>
      </c>
      <c r="DY128">
        <v>11</v>
      </c>
      <c r="DZ128">
        <v>11</v>
      </c>
      <c r="EA128">
        <v>11</v>
      </c>
      <c r="EB128">
        <v>11</v>
      </c>
      <c r="EC128">
        <v>11</v>
      </c>
      <c r="ED128">
        <v>12</v>
      </c>
      <c r="EE128">
        <v>12</v>
      </c>
      <c r="EF128">
        <v>12</v>
      </c>
      <c r="EG128">
        <v>12</v>
      </c>
      <c r="EH128">
        <v>12</v>
      </c>
      <c r="EI128">
        <v>12</v>
      </c>
      <c r="EJ128">
        <v>12</v>
      </c>
      <c r="EK128">
        <v>12</v>
      </c>
      <c r="EL128">
        <v>12</v>
      </c>
      <c r="EM128">
        <v>12</v>
      </c>
      <c r="EN128">
        <v>12</v>
      </c>
      <c r="EO128">
        <v>12</v>
      </c>
      <c r="EP128">
        <v>12</v>
      </c>
      <c r="EQ128">
        <v>12</v>
      </c>
      <c r="ER128">
        <v>12</v>
      </c>
      <c r="ES128">
        <v>12</v>
      </c>
      <c r="ET128">
        <v>12</v>
      </c>
      <c r="EU128">
        <v>12</v>
      </c>
      <c r="EV128">
        <v>12</v>
      </c>
      <c r="EW128">
        <v>12</v>
      </c>
      <c r="EX128">
        <v>12</v>
      </c>
      <c r="EY128">
        <v>12</v>
      </c>
      <c r="EZ128">
        <v>12</v>
      </c>
      <c r="FA128">
        <v>12</v>
      </c>
      <c r="FB128">
        <v>12</v>
      </c>
      <c r="FC128">
        <v>12</v>
      </c>
      <c r="FD128">
        <v>12</v>
      </c>
      <c r="FE128">
        <v>12</v>
      </c>
      <c r="FF128">
        <v>12</v>
      </c>
      <c r="FG128">
        <v>12</v>
      </c>
      <c r="FH128">
        <v>12</v>
      </c>
    </row>
    <row r="129" spans="2:164" x14ac:dyDescent="0.35">
      <c r="B129" t="s">
        <v>262</v>
      </c>
      <c r="C129">
        <v>18.9712</v>
      </c>
      <c r="D129">
        <v>-72.285200000000003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1</v>
      </c>
      <c r="CB129">
        <v>1</v>
      </c>
      <c r="CC129">
        <v>1</v>
      </c>
      <c r="CD129">
        <v>1</v>
      </c>
      <c r="CE129">
        <v>2</v>
      </c>
      <c r="CF129">
        <v>2</v>
      </c>
      <c r="CG129">
        <v>2</v>
      </c>
      <c r="CH129">
        <v>3</v>
      </c>
      <c r="CI129">
        <v>3</v>
      </c>
      <c r="CJ129">
        <v>3</v>
      </c>
      <c r="CK129">
        <v>3</v>
      </c>
      <c r="CL129">
        <v>3</v>
      </c>
      <c r="CM129">
        <v>3</v>
      </c>
      <c r="CN129">
        <v>3</v>
      </c>
      <c r="CO129">
        <v>3</v>
      </c>
      <c r="CP129">
        <v>3</v>
      </c>
      <c r="CQ129">
        <v>3</v>
      </c>
      <c r="CR129">
        <v>4</v>
      </c>
      <c r="CS129">
        <v>5</v>
      </c>
      <c r="CT129">
        <v>5</v>
      </c>
      <c r="CU129">
        <v>6</v>
      </c>
      <c r="CV129">
        <v>6</v>
      </c>
      <c r="CW129">
        <v>6</v>
      </c>
      <c r="CX129">
        <v>6</v>
      </c>
      <c r="CY129">
        <v>6</v>
      </c>
      <c r="CZ129">
        <v>8</v>
      </c>
      <c r="DA129">
        <v>8</v>
      </c>
      <c r="DB129">
        <v>8</v>
      </c>
      <c r="DC129">
        <v>9</v>
      </c>
      <c r="DD129">
        <v>11</v>
      </c>
      <c r="DE129">
        <v>12</v>
      </c>
      <c r="DF129">
        <v>12</v>
      </c>
      <c r="DG129">
        <v>12</v>
      </c>
      <c r="DH129">
        <v>12</v>
      </c>
      <c r="DI129">
        <v>12</v>
      </c>
      <c r="DJ129">
        <v>15</v>
      </c>
      <c r="DK129">
        <v>16</v>
      </c>
      <c r="DL129">
        <v>16</v>
      </c>
      <c r="DM129">
        <v>18</v>
      </c>
      <c r="DN129">
        <v>20</v>
      </c>
      <c r="DO129">
        <v>20</v>
      </c>
      <c r="DP129">
        <v>20</v>
      </c>
      <c r="DQ129">
        <v>20</v>
      </c>
      <c r="DR129">
        <v>21</v>
      </c>
      <c r="DS129">
        <v>21</v>
      </c>
      <c r="DT129">
        <v>22</v>
      </c>
      <c r="DU129">
        <v>25</v>
      </c>
      <c r="DV129">
        <v>25</v>
      </c>
      <c r="DW129">
        <v>26</v>
      </c>
      <c r="DX129">
        <v>26</v>
      </c>
      <c r="DY129">
        <v>27</v>
      </c>
      <c r="DZ129">
        <v>33</v>
      </c>
      <c r="EA129">
        <v>34</v>
      </c>
      <c r="EB129">
        <v>34</v>
      </c>
      <c r="EC129">
        <v>35</v>
      </c>
      <c r="ED129">
        <v>41</v>
      </c>
      <c r="EE129">
        <v>44</v>
      </c>
      <c r="EF129">
        <v>45</v>
      </c>
      <c r="EG129">
        <v>45</v>
      </c>
      <c r="EH129">
        <v>48</v>
      </c>
      <c r="EI129">
        <v>50</v>
      </c>
      <c r="EJ129">
        <v>50</v>
      </c>
      <c r="EK129">
        <v>50</v>
      </c>
      <c r="EL129">
        <v>51</v>
      </c>
      <c r="EM129">
        <v>54</v>
      </c>
      <c r="EN129">
        <v>56</v>
      </c>
      <c r="EO129">
        <v>58</v>
      </c>
      <c r="EP129">
        <v>64</v>
      </c>
      <c r="EQ129">
        <v>64</v>
      </c>
      <c r="ER129">
        <v>70</v>
      </c>
      <c r="ES129">
        <v>70</v>
      </c>
      <c r="ET129">
        <v>76</v>
      </c>
      <c r="EU129">
        <v>80</v>
      </c>
      <c r="EV129">
        <v>82</v>
      </c>
      <c r="EW129">
        <v>84</v>
      </c>
      <c r="EX129">
        <v>87</v>
      </c>
      <c r="EY129">
        <v>88</v>
      </c>
      <c r="EZ129">
        <v>88</v>
      </c>
      <c r="FA129">
        <v>88</v>
      </c>
      <c r="FB129">
        <v>89</v>
      </c>
      <c r="FC129">
        <v>92</v>
      </c>
      <c r="FD129">
        <v>96</v>
      </c>
      <c r="FE129">
        <v>98</v>
      </c>
      <c r="FF129">
        <v>100</v>
      </c>
      <c r="FG129">
        <v>100</v>
      </c>
      <c r="FH129">
        <v>105</v>
      </c>
    </row>
    <row r="130" spans="2:164" x14ac:dyDescent="0.35">
      <c r="B130" t="s">
        <v>138</v>
      </c>
      <c r="C130">
        <v>41.902900000000002</v>
      </c>
      <c r="D130">
        <v>12.4534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0</v>
      </c>
      <c r="DT130">
        <v>0</v>
      </c>
      <c r="DU130">
        <v>0</v>
      </c>
      <c r="DV130">
        <v>0</v>
      </c>
      <c r="DW130">
        <v>0</v>
      </c>
      <c r="DX130">
        <v>0</v>
      </c>
      <c r="DY130">
        <v>0</v>
      </c>
      <c r="DZ130">
        <v>0</v>
      </c>
      <c r="EA130">
        <v>0</v>
      </c>
      <c r="EB130">
        <v>0</v>
      </c>
      <c r="EC130">
        <v>0</v>
      </c>
      <c r="ED130">
        <v>0</v>
      </c>
      <c r="EE130">
        <v>0</v>
      </c>
      <c r="EF130">
        <v>0</v>
      </c>
      <c r="EG130">
        <v>0</v>
      </c>
      <c r="EH130">
        <v>0</v>
      </c>
      <c r="EI130">
        <v>0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</v>
      </c>
      <c r="EP130">
        <v>0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0</v>
      </c>
      <c r="EY130">
        <v>0</v>
      </c>
      <c r="EZ130">
        <v>0</v>
      </c>
      <c r="FA130">
        <v>0</v>
      </c>
      <c r="FB130">
        <v>0</v>
      </c>
      <c r="FC130">
        <v>0</v>
      </c>
      <c r="FD130">
        <v>0</v>
      </c>
      <c r="FE130">
        <v>0</v>
      </c>
      <c r="FF130">
        <v>0</v>
      </c>
      <c r="FG130">
        <v>0</v>
      </c>
      <c r="FH130">
        <v>0</v>
      </c>
    </row>
    <row r="131" spans="2:164" x14ac:dyDescent="0.35">
      <c r="B131" t="s">
        <v>186</v>
      </c>
      <c r="C131">
        <v>15.2</v>
      </c>
      <c r="D131">
        <v>-86.241900000000001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1</v>
      </c>
      <c r="BR131">
        <v>1</v>
      </c>
      <c r="BS131">
        <v>1</v>
      </c>
      <c r="BT131">
        <v>3</v>
      </c>
      <c r="BU131">
        <v>7</v>
      </c>
      <c r="BV131">
        <v>7</v>
      </c>
      <c r="BW131">
        <v>10</v>
      </c>
      <c r="BX131">
        <v>14</v>
      </c>
      <c r="BY131">
        <v>15</v>
      </c>
      <c r="BZ131">
        <v>15</v>
      </c>
      <c r="CA131">
        <v>22</v>
      </c>
      <c r="CB131">
        <v>22</v>
      </c>
      <c r="CC131">
        <v>22</v>
      </c>
      <c r="CD131">
        <v>22</v>
      </c>
      <c r="CE131">
        <v>23</v>
      </c>
      <c r="CF131">
        <v>23</v>
      </c>
      <c r="CG131">
        <v>24</v>
      </c>
      <c r="CH131">
        <v>25</v>
      </c>
      <c r="CI131">
        <v>25</v>
      </c>
      <c r="CJ131">
        <v>26</v>
      </c>
      <c r="CK131">
        <v>31</v>
      </c>
      <c r="CL131">
        <v>35</v>
      </c>
      <c r="CM131">
        <v>41</v>
      </c>
      <c r="CN131">
        <v>46</v>
      </c>
      <c r="CO131">
        <v>46</v>
      </c>
      <c r="CP131">
        <v>46</v>
      </c>
      <c r="CQ131">
        <v>46</v>
      </c>
      <c r="CR131">
        <v>46</v>
      </c>
      <c r="CS131">
        <v>47</v>
      </c>
      <c r="CT131">
        <v>55</v>
      </c>
      <c r="CU131">
        <v>59</v>
      </c>
      <c r="CV131">
        <v>59</v>
      </c>
      <c r="CW131">
        <v>61</v>
      </c>
      <c r="CX131">
        <v>64</v>
      </c>
      <c r="CY131">
        <v>66</v>
      </c>
      <c r="CZ131">
        <v>71</v>
      </c>
      <c r="DA131">
        <v>75</v>
      </c>
      <c r="DB131">
        <v>76</v>
      </c>
      <c r="DC131">
        <v>82</v>
      </c>
      <c r="DD131">
        <v>83</v>
      </c>
      <c r="DE131">
        <v>93</v>
      </c>
      <c r="DF131">
        <v>99</v>
      </c>
      <c r="DG131">
        <v>105</v>
      </c>
      <c r="DH131">
        <v>107</v>
      </c>
      <c r="DI131">
        <v>108</v>
      </c>
      <c r="DJ131">
        <v>108</v>
      </c>
      <c r="DK131">
        <v>116</v>
      </c>
      <c r="DL131">
        <v>121</v>
      </c>
      <c r="DM131">
        <v>123</v>
      </c>
      <c r="DN131">
        <v>133</v>
      </c>
      <c r="DO131">
        <v>134</v>
      </c>
      <c r="DP131">
        <v>138</v>
      </c>
      <c r="DQ131">
        <v>142</v>
      </c>
      <c r="DR131">
        <v>146</v>
      </c>
      <c r="DS131">
        <v>147</v>
      </c>
      <c r="DT131">
        <v>147</v>
      </c>
      <c r="DU131">
        <v>156</v>
      </c>
      <c r="DV131">
        <v>167</v>
      </c>
      <c r="DW131">
        <v>167</v>
      </c>
      <c r="DX131">
        <v>180</v>
      </c>
      <c r="DY131">
        <v>182</v>
      </c>
      <c r="DZ131">
        <v>188</v>
      </c>
      <c r="EA131">
        <v>194</v>
      </c>
      <c r="EB131">
        <v>196</v>
      </c>
      <c r="EC131">
        <v>196</v>
      </c>
      <c r="ED131">
        <v>201</v>
      </c>
      <c r="EE131">
        <v>212</v>
      </c>
      <c r="EF131">
        <v>217</v>
      </c>
      <c r="EG131">
        <v>225</v>
      </c>
      <c r="EH131">
        <v>234</v>
      </c>
      <c r="EI131">
        <v>243</v>
      </c>
      <c r="EJ131">
        <v>248</v>
      </c>
      <c r="EK131">
        <v>250</v>
      </c>
      <c r="EL131">
        <v>258</v>
      </c>
      <c r="EM131">
        <v>262</v>
      </c>
      <c r="EN131">
        <v>271</v>
      </c>
      <c r="EO131">
        <v>290</v>
      </c>
      <c r="EP131">
        <v>294</v>
      </c>
      <c r="EQ131">
        <v>306</v>
      </c>
      <c r="ER131">
        <v>310</v>
      </c>
      <c r="ES131">
        <v>312</v>
      </c>
      <c r="ET131">
        <v>322</v>
      </c>
      <c r="EU131">
        <v>330</v>
      </c>
      <c r="EV131">
        <v>336</v>
      </c>
      <c r="EW131">
        <v>343</v>
      </c>
      <c r="EX131">
        <v>349</v>
      </c>
      <c r="EY131">
        <v>358</v>
      </c>
      <c r="EZ131">
        <v>363</v>
      </c>
      <c r="FA131">
        <v>395</v>
      </c>
      <c r="FB131">
        <v>405</v>
      </c>
      <c r="FC131">
        <v>417</v>
      </c>
      <c r="FD131">
        <v>426</v>
      </c>
      <c r="FE131">
        <v>471</v>
      </c>
      <c r="FF131">
        <v>479</v>
      </c>
      <c r="FG131">
        <v>479</v>
      </c>
      <c r="FH131">
        <v>485</v>
      </c>
    </row>
    <row r="132" spans="2:164" x14ac:dyDescent="0.35">
      <c r="B132" t="s">
        <v>106</v>
      </c>
      <c r="C132">
        <v>47.162500000000001</v>
      </c>
      <c r="D132">
        <v>19.503299999999999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1</v>
      </c>
      <c r="BG132">
        <v>1</v>
      </c>
      <c r="BH132">
        <v>1</v>
      </c>
      <c r="BI132">
        <v>1</v>
      </c>
      <c r="BJ132">
        <v>1</v>
      </c>
      <c r="BK132">
        <v>3</v>
      </c>
      <c r="BL132">
        <v>4</v>
      </c>
      <c r="BM132">
        <v>6</v>
      </c>
      <c r="BN132">
        <v>7</v>
      </c>
      <c r="BO132">
        <v>9</v>
      </c>
      <c r="BP132">
        <v>10</v>
      </c>
      <c r="BQ132">
        <v>10</v>
      </c>
      <c r="BR132">
        <v>10</v>
      </c>
      <c r="BS132">
        <v>11</v>
      </c>
      <c r="BT132">
        <v>13</v>
      </c>
      <c r="BU132">
        <v>15</v>
      </c>
      <c r="BV132">
        <v>16</v>
      </c>
      <c r="BW132">
        <v>20</v>
      </c>
      <c r="BX132">
        <v>21</v>
      </c>
      <c r="BY132">
        <v>26</v>
      </c>
      <c r="BZ132">
        <v>32</v>
      </c>
      <c r="CA132">
        <v>34</v>
      </c>
      <c r="CB132">
        <v>38</v>
      </c>
      <c r="CC132">
        <v>47</v>
      </c>
      <c r="CD132">
        <v>58</v>
      </c>
      <c r="CE132">
        <v>66</v>
      </c>
      <c r="CF132">
        <v>77</v>
      </c>
      <c r="CG132">
        <v>85</v>
      </c>
      <c r="CH132">
        <v>99</v>
      </c>
      <c r="CI132">
        <v>109</v>
      </c>
      <c r="CJ132">
        <v>122</v>
      </c>
      <c r="CK132">
        <v>134</v>
      </c>
      <c r="CL132">
        <v>142</v>
      </c>
      <c r="CM132">
        <v>156</v>
      </c>
      <c r="CN132">
        <v>172</v>
      </c>
      <c r="CO132">
        <v>189</v>
      </c>
      <c r="CP132">
        <v>199</v>
      </c>
      <c r="CQ132">
        <v>213</v>
      </c>
      <c r="CR132">
        <v>225</v>
      </c>
      <c r="CS132">
        <v>239</v>
      </c>
      <c r="CT132">
        <v>262</v>
      </c>
      <c r="CU132">
        <v>262</v>
      </c>
      <c r="CV132">
        <v>272</v>
      </c>
      <c r="CW132">
        <v>280</v>
      </c>
      <c r="CX132">
        <v>291</v>
      </c>
      <c r="CY132">
        <v>300</v>
      </c>
      <c r="CZ132">
        <v>312</v>
      </c>
      <c r="DA132">
        <v>323</v>
      </c>
      <c r="DB132">
        <v>335</v>
      </c>
      <c r="DC132">
        <v>340</v>
      </c>
      <c r="DD132">
        <v>351</v>
      </c>
      <c r="DE132">
        <v>363</v>
      </c>
      <c r="DF132">
        <v>373</v>
      </c>
      <c r="DG132">
        <v>383</v>
      </c>
      <c r="DH132">
        <v>392</v>
      </c>
      <c r="DI132">
        <v>405</v>
      </c>
      <c r="DJ132">
        <v>413</v>
      </c>
      <c r="DK132">
        <v>421</v>
      </c>
      <c r="DL132">
        <v>425</v>
      </c>
      <c r="DM132">
        <v>430</v>
      </c>
      <c r="DN132">
        <v>436</v>
      </c>
      <c r="DO132">
        <v>442</v>
      </c>
      <c r="DP132">
        <v>448</v>
      </c>
      <c r="DQ132">
        <v>451</v>
      </c>
      <c r="DR132">
        <v>462</v>
      </c>
      <c r="DS132">
        <v>467</v>
      </c>
      <c r="DT132">
        <v>470</v>
      </c>
      <c r="DU132">
        <v>473</v>
      </c>
      <c r="DV132">
        <v>476</v>
      </c>
      <c r="DW132">
        <v>482</v>
      </c>
      <c r="DX132">
        <v>486</v>
      </c>
      <c r="DY132">
        <v>491</v>
      </c>
      <c r="DZ132">
        <v>499</v>
      </c>
      <c r="EA132">
        <v>505</v>
      </c>
      <c r="EB132">
        <v>509</v>
      </c>
      <c r="EC132">
        <v>517</v>
      </c>
      <c r="ED132">
        <v>524</v>
      </c>
      <c r="EE132">
        <v>526</v>
      </c>
      <c r="EF132">
        <v>527</v>
      </c>
      <c r="EG132">
        <v>532</v>
      </c>
      <c r="EH132">
        <v>534</v>
      </c>
      <c r="EI132">
        <v>539</v>
      </c>
      <c r="EJ132">
        <v>542</v>
      </c>
      <c r="EK132">
        <v>545</v>
      </c>
      <c r="EL132">
        <v>546</v>
      </c>
      <c r="EM132">
        <v>548</v>
      </c>
      <c r="EN132">
        <v>550</v>
      </c>
      <c r="EO132">
        <v>551</v>
      </c>
      <c r="EP132">
        <v>553</v>
      </c>
      <c r="EQ132">
        <v>555</v>
      </c>
      <c r="ER132">
        <v>559</v>
      </c>
      <c r="ES132">
        <v>562</v>
      </c>
      <c r="ET132">
        <v>563</v>
      </c>
      <c r="EU132">
        <v>565</v>
      </c>
      <c r="EV132">
        <v>567</v>
      </c>
      <c r="EW132">
        <v>568</v>
      </c>
      <c r="EX132">
        <v>568</v>
      </c>
      <c r="EY132">
        <v>570</v>
      </c>
      <c r="EZ132">
        <v>570</v>
      </c>
      <c r="FA132">
        <v>572</v>
      </c>
      <c r="FB132">
        <v>573</v>
      </c>
      <c r="FC132">
        <v>576</v>
      </c>
      <c r="FD132">
        <v>577</v>
      </c>
      <c r="FE132">
        <v>578</v>
      </c>
      <c r="FF132">
        <v>578</v>
      </c>
      <c r="FG132">
        <v>581</v>
      </c>
      <c r="FH132">
        <v>585</v>
      </c>
    </row>
    <row r="133" spans="2:164" x14ac:dyDescent="0.35">
      <c r="B133" t="s">
        <v>80</v>
      </c>
      <c r="C133">
        <v>64.963099999999997</v>
      </c>
      <c r="D133">
        <v>-19.020800000000001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5</v>
      </c>
      <c r="BG133">
        <v>0</v>
      </c>
      <c r="BH133">
        <v>1</v>
      </c>
      <c r="BI133">
        <v>1</v>
      </c>
      <c r="BJ133">
        <v>1</v>
      </c>
      <c r="BK133">
        <v>0</v>
      </c>
      <c r="BL133">
        <v>1</v>
      </c>
      <c r="BM133">
        <v>1</v>
      </c>
      <c r="BN133">
        <v>1</v>
      </c>
      <c r="BO133">
        <v>2</v>
      </c>
      <c r="BP133">
        <v>2</v>
      </c>
      <c r="BQ133">
        <v>2</v>
      </c>
      <c r="BR133">
        <v>2</v>
      </c>
      <c r="BS133">
        <v>2</v>
      </c>
      <c r="BT133">
        <v>2</v>
      </c>
      <c r="BU133">
        <v>2</v>
      </c>
      <c r="BV133">
        <v>2</v>
      </c>
      <c r="BW133">
        <v>2</v>
      </c>
      <c r="BX133">
        <v>4</v>
      </c>
      <c r="BY133">
        <v>4</v>
      </c>
      <c r="BZ133">
        <v>4</v>
      </c>
      <c r="CA133">
        <v>4</v>
      </c>
      <c r="CB133">
        <v>6</v>
      </c>
      <c r="CC133">
        <v>6</v>
      </c>
      <c r="CD133">
        <v>6</v>
      </c>
      <c r="CE133">
        <v>6</v>
      </c>
      <c r="CF133">
        <v>7</v>
      </c>
      <c r="CG133">
        <v>8</v>
      </c>
      <c r="CH133">
        <v>8</v>
      </c>
      <c r="CI133">
        <v>8</v>
      </c>
      <c r="CJ133">
        <v>8</v>
      </c>
      <c r="CK133">
        <v>8</v>
      </c>
      <c r="CL133">
        <v>8</v>
      </c>
      <c r="CM133">
        <v>9</v>
      </c>
      <c r="CN133">
        <v>9</v>
      </c>
      <c r="CO133">
        <v>9</v>
      </c>
      <c r="CP133">
        <v>10</v>
      </c>
      <c r="CQ133">
        <v>10</v>
      </c>
      <c r="CR133">
        <v>10</v>
      </c>
      <c r="CS133">
        <v>10</v>
      </c>
      <c r="CT133">
        <v>10</v>
      </c>
      <c r="CU133">
        <v>10</v>
      </c>
      <c r="CV133">
        <v>10</v>
      </c>
      <c r="CW133">
        <v>10</v>
      </c>
      <c r="CX133">
        <v>10</v>
      </c>
      <c r="CY133">
        <v>10</v>
      </c>
      <c r="CZ133">
        <v>10</v>
      </c>
      <c r="DA133">
        <v>10</v>
      </c>
      <c r="DB133">
        <v>10</v>
      </c>
      <c r="DC133">
        <v>10</v>
      </c>
      <c r="DD133">
        <v>10</v>
      </c>
      <c r="DE133">
        <v>10</v>
      </c>
      <c r="DF133">
        <v>10</v>
      </c>
      <c r="DG133">
        <v>10</v>
      </c>
      <c r="DH133">
        <v>10</v>
      </c>
      <c r="DI133">
        <v>10</v>
      </c>
      <c r="DJ133">
        <v>10</v>
      </c>
      <c r="DK133">
        <v>10</v>
      </c>
      <c r="DL133">
        <v>10</v>
      </c>
      <c r="DM133">
        <v>10</v>
      </c>
      <c r="DN133">
        <v>10</v>
      </c>
      <c r="DO133">
        <v>10</v>
      </c>
      <c r="DP133">
        <v>10</v>
      </c>
      <c r="DQ133">
        <v>10</v>
      </c>
      <c r="DR133">
        <v>10</v>
      </c>
      <c r="DS133">
        <v>10</v>
      </c>
      <c r="DT133">
        <v>10</v>
      </c>
      <c r="DU133">
        <v>10</v>
      </c>
      <c r="DV133">
        <v>10</v>
      </c>
      <c r="DW133">
        <v>10</v>
      </c>
      <c r="DX133">
        <v>10</v>
      </c>
      <c r="DY133">
        <v>10</v>
      </c>
      <c r="DZ133">
        <v>10</v>
      </c>
      <c r="EA133">
        <v>10</v>
      </c>
      <c r="EB133">
        <v>10</v>
      </c>
      <c r="EC133">
        <v>10</v>
      </c>
      <c r="ED133">
        <v>10</v>
      </c>
      <c r="EE133">
        <v>10</v>
      </c>
      <c r="EF133">
        <v>10</v>
      </c>
      <c r="EG133">
        <v>10</v>
      </c>
      <c r="EH133">
        <v>10</v>
      </c>
      <c r="EI133">
        <v>10</v>
      </c>
      <c r="EJ133">
        <v>10</v>
      </c>
      <c r="EK133">
        <v>10</v>
      </c>
      <c r="EL133">
        <v>10</v>
      </c>
      <c r="EM133">
        <v>10</v>
      </c>
      <c r="EN133">
        <v>10</v>
      </c>
      <c r="EO133">
        <v>10</v>
      </c>
      <c r="EP133">
        <v>10</v>
      </c>
      <c r="EQ133">
        <v>10</v>
      </c>
      <c r="ER133">
        <v>10</v>
      </c>
      <c r="ES133">
        <v>10</v>
      </c>
      <c r="ET133">
        <v>10</v>
      </c>
      <c r="EU133">
        <v>10</v>
      </c>
      <c r="EV133">
        <v>10</v>
      </c>
      <c r="EW133">
        <v>10</v>
      </c>
      <c r="EX133">
        <v>10</v>
      </c>
      <c r="EY133">
        <v>10</v>
      </c>
      <c r="EZ133">
        <v>10</v>
      </c>
      <c r="FA133">
        <v>10</v>
      </c>
      <c r="FB133">
        <v>10</v>
      </c>
      <c r="FC133">
        <v>10</v>
      </c>
      <c r="FD133">
        <v>10</v>
      </c>
      <c r="FE133">
        <v>10</v>
      </c>
      <c r="FF133">
        <v>10</v>
      </c>
      <c r="FG133">
        <v>10</v>
      </c>
      <c r="FH133">
        <v>10</v>
      </c>
    </row>
    <row r="134" spans="2:164" x14ac:dyDescent="0.35">
      <c r="B134" t="s">
        <v>51</v>
      </c>
      <c r="C134">
        <v>21</v>
      </c>
      <c r="D134">
        <v>78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1</v>
      </c>
      <c r="BC134">
        <v>1</v>
      </c>
      <c r="BD134">
        <v>2</v>
      </c>
      <c r="BE134">
        <v>2</v>
      </c>
      <c r="BF134">
        <v>2</v>
      </c>
      <c r="BG134">
        <v>2</v>
      </c>
      <c r="BH134">
        <v>3</v>
      </c>
      <c r="BI134">
        <v>3</v>
      </c>
      <c r="BJ134">
        <v>4</v>
      </c>
      <c r="BK134">
        <v>5</v>
      </c>
      <c r="BL134">
        <v>4</v>
      </c>
      <c r="BM134">
        <v>7</v>
      </c>
      <c r="BN134">
        <v>10</v>
      </c>
      <c r="BO134">
        <v>10</v>
      </c>
      <c r="BP134">
        <v>12</v>
      </c>
      <c r="BQ134">
        <v>20</v>
      </c>
      <c r="BR134">
        <v>20</v>
      </c>
      <c r="BS134">
        <v>24</v>
      </c>
      <c r="BT134">
        <v>27</v>
      </c>
      <c r="BU134">
        <v>32</v>
      </c>
      <c r="BV134">
        <v>35</v>
      </c>
      <c r="BW134">
        <v>58</v>
      </c>
      <c r="BX134">
        <v>72</v>
      </c>
      <c r="BY134">
        <v>72</v>
      </c>
      <c r="BZ134">
        <v>86</v>
      </c>
      <c r="CA134">
        <v>99</v>
      </c>
      <c r="CB134">
        <v>136</v>
      </c>
      <c r="CC134">
        <v>150</v>
      </c>
      <c r="CD134">
        <v>178</v>
      </c>
      <c r="CE134">
        <v>226</v>
      </c>
      <c r="CF134">
        <v>246</v>
      </c>
      <c r="CG134">
        <v>288</v>
      </c>
      <c r="CH134">
        <v>331</v>
      </c>
      <c r="CI134">
        <v>358</v>
      </c>
      <c r="CJ134">
        <v>393</v>
      </c>
      <c r="CK134">
        <v>405</v>
      </c>
      <c r="CL134">
        <v>448</v>
      </c>
      <c r="CM134">
        <v>486</v>
      </c>
      <c r="CN134">
        <v>521</v>
      </c>
      <c r="CO134">
        <v>559</v>
      </c>
      <c r="CP134">
        <v>592</v>
      </c>
      <c r="CQ134">
        <v>645</v>
      </c>
      <c r="CR134">
        <v>681</v>
      </c>
      <c r="CS134">
        <v>721</v>
      </c>
      <c r="CT134">
        <v>780</v>
      </c>
      <c r="CU134">
        <v>825</v>
      </c>
      <c r="CV134">
        <v>881</v>
      </c>
      <c r="CW134">
        <v>939</v>
      </c>
      <c r="CX134">
        <v>1008</v>
      </c>
      <c r="CY134">
        <v>1079</v>
      </c>
      <c r="CZ134">
        <v>1154</v>
      </c>
      <c r="DA134">
        <v>1223</v>
      </c>
      <c r="DB134">
        <v>1323</v>
      </c>
      <c r="DC134">
        <v>1391</v>
      </c>
      <c r="DD134">
        <v>1566</v>
      </c>
      <c r="DE134">
        <v>1693</v>
      </c>
      <c r="DF134">
        <v>1785</v>
      </c>
      <c r="DG134">
        <v>1889</v>
      </c>
      <c r="DH134">
        <v>1985</v>
      </c>
      <c r="DI134">
        <v>2101</v>
      </c>
      <c r="DJ134">
        <v>2212</v>
      </c>
      <c r="DK134">
        <v>2294</v>
      </c>
      <c r="DL134">
        <v>2415</v>
      </c>
      <c r="DM134">
        <v>2551</v>
      </c>
      <c r="DN134">
        <v>2649</v>
      </c>
      <c r="DO134">
        <v>2753</v>
      </c>
      <c r="DP134">
        <v>2871</v>
      </c>
      <c r="DQ134">
        <v>3025</v>
      </c>
      <c r="DR134">
        <v>3156</v>
      </c>
      <c r="DS134">
        <v>3302</v>
      </c>
      <c r="DT134">
        <v>3434</v>
      </c>
      <c r="DU134">
        <v>3584</v>
      </c>
      <c r="DV134">
        <v>3726</v>
      </c>
      <c r="DW134">
        <v>3868</v>
      </c>
      <c r="DX134">
        <v>4024</v>
      </c>
      <c r="DY134">
        <v>4172</v>
      </c>
      <c r="DZ134">
        <v>4344</v>
      </c>
      <c r="EA134">
        <v>4534</v>
      </c>
      <c r="EB134">
        <v>4711</v>
      </c>
      <c r="EC134">
        <v>4980</v>
      </c>
      <c r="ED134">
        <v>5185</v>
      </c>
      <c r="EE134">
        <v>5408</v>
      </c>
      <c r="EF134">
        <v>5608</v>
      </c>
      <c r="EG134">
        <v>5829</v>
      </c>
      <c r="EH134">
        <v>6088</v>
      </c>
      <c r="EI134">
        <v>6363</v>
      </c>
      <c r="EJ134">
        <v>6649</v>
      </c>
      <c r="EK134">
        <v>6946</v>
      </c>
      <c r="EL134">
        <v>7207</v>
      </c>
      <c r="EM134">
        <v>7473</v>
      </c>
      <c r="EN134">
        <v>7750</v>
      </c>
      <c r="EO134">
        <v>8102</v>
      </c>
      <c r="EP134">
        <v>8498</v>
      </c>
      <c r="EQ134">
        <v>8884</v>
      </c>
      <c r="ER134">
        <v>9195</v>
      </c>
      <c r="ES134">
        <v>9520</v>
      </c>
      <c r="ET134">
        <v>9900</v>
      </c>
      <c r="EU134">
        <v>11903</v>
      </c>
      <c r="EV134">
        <v>12237</v>
      </c>
      <c r="EW134">
        <v>12573</v>
      </c>
      <c r="EX134">
        <v>12948</v>
      </c>
      <c r="EY134">
        <v>13254</v>
      </c>
      <c r="EZ134">
        <v>13699</v>
      </c>
      <c r="FA134">
        <v>14011</v>
      </c>
      <c r="FB134">
        <v>14476</v>
      </c>
      <c r="FC134">
        <v>14894</v>
      </c>
      <c r="FD134">
        <v>15301</v>
      </c>
      <c r="FE134">
        <v>15685</v>
      </c>
      <c r="FF134">
        <v>16095</v>
      </c>
      <c r="FG134">
        <v>16475</v>
      </c>
      <c r="FH134">
        <v>16893</v>
      </c>
    </row>
    <row r="135" spans="2:164" x14ac:dyDescent="0.35">
      <c r="B135" t="s">
        <v>94</v>
      </c>
      <c r="C135">
        <v>-0.7893</v>
      </c>
      <c r="D135">
        <v>113.9213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1</v>
      </c>
      <c r="BC135">
        <v>1</v>
      </c>
      <c r="BD135">
        <v>4</v>
      </c>
      <c r="BE135">
        <v>5</v>
      </c>
      <c r="BF135">
        <v>5</v>
      </c>
      <c r="BG135">
        <v>5</v>
      </c>
      <c r="BH135">
        <v>5</v>
      </c>
      <c r="BI135">
        <v>19</v>
      </c>
      <c r="BJ135">
        <v>25</v>
      </c>
      <c r="BK135">
        <v>32</v>
      </c>
      <c r="BL135">
        <v>38</v>
      </c>
      <c r="BM135">
        <v>48</v>
      </c>
      <c r="BN135">
        <v>49</v>
      </c>
      <c r="BO135">
        <v>55</v>
      </c>
      <c r="BP135">
        <v>58</v>
      </c>
      <c r="BQ135">
        <v>78</v>
      </c>
      <c r="BR135">
        <v>87</v>
      </c>
      <c r="BS135">
        <v>102</v>
      </c>
      <c r="BT135">
        <v>114</v>
      </c>
      <c r="BU135">
        <v>122</v>
      </c>
      <c r="BV135">
        <v>136</v>
      </c>
      <c r="BW135">
        <v>157</v>
      </c>
      <c r="BX135">
        <v>170</v>
      </c>
      <c r="BY135">
        <v>181</v>
      </c>
      <c r="BZ135">
        <v>191</v>
      </c>
      <c r="CA135">
        <v>198</v>
      </c>
      <c r="CB135">
        <v>209</v>
      </c>
      <c r="CC135">
        <v>221</v>
      </c>
      <c r="CD135">
        <v>240</v>
      </c>
      <c r="CE135">
        <v>280</v>
      </c>
      <c r="CF135">
        <v>306</v>
      </c>
      <c r="CG135">
        <v>327</v>
      </c>
      <c r="CH135">
        <v>373</v>
      </c>
      <c r="CI135">
        <v>399</v>
      </c>
      <c r="CJ135">
        <v>459</v>
      </c>
      <c r="CK135">
        <v>469</v>
      </c>
      <c r="CL135">
        <v>496</v>
      </c>
      <c r="CM135">
        <v>520</v>
      </c>
      <c r="CN135">
        <v>535</v>
      </c>
      <c r="CO135">
        <v>582</v>
      </c>
      <c r="CP135">
        <v>590</v>
      </c>
      <c r="CQ135">
        <v>616</v>
      </c>
      <c r="CR135">
        <v>635</v>
      </c>
      <c r="CS135">
        <v>647</v>
      </c>
      <c r="CT135">
        <v>689</v>
      </c>
      <c r="CU135">
        <v>720</v>
      </c>
      <c r="CV135">
        <v>743</v>
      </c>
      <c r="CW135">
        <v>765</v>
      </c>
      <c r="CX135">
        <v>773</v>
      </c>
      <c r="CY135">
        <v>784</v>
      </c>
      <c r="CZ135">
        <v>792</v>
      </c>
      <c r="DA135">
        <v>800</v>
      </c>
      <c r="DB135">
        <v>831</v>
      </c>
      <c r="DC135">
        <v>845</v>
      </c>
      <c r="DD135">
        <v>864</v>
      </c>
      <c r="DE135">
        <v>872</v>
      </c>
      <c r="DF135">
        <v>895</v>
      </c>
      <c r="DG135">
        <v>930</v>
      </c>
      <c r="DH135">
        <v>943</v>
      </c>
      <c r="DI135">
        <v>959</v>
      </c>
      <c r="DJ135">
        <v>973</v>
      </c>
      <c r="DK135">
        <v>991</v>
      </c>
      <c r="DL135">
        <v>1007</v>
      </c>
      <c r="DM135">
        <v>1028</v>
      </c>
      <c r="DN135">
        <v>1043</v>
      </c>
      <c r="DO135">
        <v>1076</v>
      </c>
      <c r="DP135">
        <v>1089</v>
      </c>
      <c r="DQ135">
        <v>1148</v>
      </c>
      <c r="DR135">
        <v>1191</v>
      </c>
      <c r="DS135">
        <v>1221</v>
      </c>
      <c r="DT135">
        <v>1242</v>
      </c>
      <c r="DU135">
        <v>1278</v>
      </c>
      <c r="DV135">
        <v>1326</v>
      </c>
      <c r="DW135">
        <v>1351</v>
      </c>
      <c r="DX135">
        <v>1372</v>
      </c>
      <c r="DY135">
        <v>1391</v>
      </c>
      <c r="DZ135">
        <v>1418</v>
      </c>
      <c r="EA135">
        <v>1473</v>
      </c>
      <c r="EB135">
        <v>1496</v>
      </c>
      <c r="EC135">
        <v>1520</v>
      </c>
      <c r="ED135">
        <v>1573</v>
      </c>
      <c r="EE135">
        <v>1613</v>
      </c>
      <c r="EF135">
        <v>1641</v>
      </c>
      <c r="EG135">
        <v>1663</v>
      </c>
      <c r="EH135">
        <v>1698</v>
      </c>
      <c r="EI135">
        <v>1721</v>
      </c>
      <c r="EJ135">
        <v>1770</v>
      </c>
      <c r="EK135">
        <v>1801</v>
      </c>
      <c r="EL135">
        <v>1851</v>
      </c>
      <c r="EM135">
        <v>1883</v>
      </c>
      <c r="EN135">
        <v>1923</v>
      </c>
      <c r="EO135">
        <v>1959</v>
      </c>
      <c r="EP135">
        <v>2000</v>
      </c>
      <c r="EQ135">
        <v>2048</v>
      </c>
      <c r="ER135">
        <v>2091</v>
      </c>
      <c r="ES135">
        <v>2134</v>
      </c>
      <c r="ET135">
        <v>2198</v>
      </c>
      <c r="EU135">
        <v>2231</v>
      </c>
      <c r="EV135">
        <v>2276</v>
      </c>
      <c r="EW135">
        <v>2339</v>
      </c>
      <c r="EX135">
        <v>2373</v>
      </c>
      <c r="EY135">
        <v>2429</v>
      </c>
      <c r="EZ135">
        <v>2465</v>
      </c>
      <c r="FA135">
        <v>2500</v>
      </c>
      <c r="FB135">
        <v>2535</v>
      </c>
      <c r="FC135">
        <v>2573</v>
      </c>
      <c r="FD135">
        <v>2620</v>
      </c>
      <c r="FE135">
        <v>2683</v>
      </c>
      <c r="FF135">
        <v>2720</v>
      </c>
      <c r="FG135">
        <v>2754</v>
      </c>
      <c r="FH135">
        <v>2805</v>
      </c>
    </row>
    <row r="136" spans="2:164" x14ac:dyDescent="0.35">
      <c r="B136" t="s">
        <v>143</v>
      </c>
      <c r="C136">
        <v>32</v>
      </c>
      <c r="D136">
        <v>53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2</v>
      </c>
      <c r="AH136">
        <v>2</v>
      </c>
      <c r="AI136">
        <v>4</v>
      </c>
      <c r="AJ136">
        <v>5</v>
      </c>
      <c r="AK136">
        <v>8</v>
      </c>
      <c r="AL136">
        <v>12</v>
      </c>
      <c r="AM136">
        <v>16</v>
      </c>
      <c r="AN136">
        <v>19</v>
      </c>
      <c r="AO136">
        <v>26</v>
      </c>
      <c r="AP136">
        <v>34</v>
      </c>
      <c r="AQ136">
        <v>43</v>
      </c>
      <c r="AR136">
        <v>54</v>
      </c>
      <c r="AS136">
        <v>66</v>
      </c>
      <c r="AT136">
        <v>77</v>
      </c>
      <c r="AU136">
        <v>92</v>
      </c>
      <c r="AV136">
        <v>107</v>
      </c>
      <c r="AW136">
        <v>124</v>
      </c>
      <c r="AX136">
        <v>145</v>
      </c>
      <c r="AY136">
        <v>194</v>
      </c>
      <c r="AZ136">
        <v>237</v>
      </c>
      <c r="BA136">
        <v>291</v>
      </c>
      <c r="BB136">
        <v>354</v>
      </c>
      <c r="BC136">
        <v>429</v>
      </c>
      <c r="BD136">
        <v>514</v>
      </c>
      <c r="BE136">
        <v>611</v>
      </c>
      <c r="BF136">
        <v>724</v>
      </c>
      <c r="BG136">
        <v>853</v>
      </c>
      <c r="BH136">
        <v>988</v>
      </c>
      <c r="BI136">
        <v>1135</v>
      </c>
      <c r="BJ136">
        <v>1284</v>
      </c>
      <c r="BK136">
        <v>1433</v>
      </c>
      <c r="BL136">
        <v>1556</v>
      </c>
      <c r="BM136">
        <v>1685</v>
      </c>
      <c r="BN136">
        <v>1812</v>
      </c>
      <c r="BO136">
        <v>1934</v>
      </c>
      <c r="BP136">
        <v>2077</v>
      </c>
      <c r="BQ136">
        <v>2234</v>
      </c>
      <c r="BR136">
        <v>2378</v>
      </c>
      <c r="BS136">
        <v>2517</v>
      </c>
      <c r="BT136">
        <v>2640</v>
      </c>
      <c r="BU136">
        <v>2757</v>
      </c>
      <c r="BV136">
        <v>2898</v>
      </c>
      <c r="BW136">
        <v>3036</v>
      </c>
      <c r="BX136">
        <v>3160</v>
      </c>
      <c r="BY136">
        <v>3294</v>
      </c>
      <c r="BZ136">
        <v>3452</v>
      </c>
      <c r="CA136">
        <v>3603</v>
      </c>
      <c r="CB136">
        <v>3739</v>
      </c>
      <c r="CC136">
        <v>3872</v>
      </c>
      <c r="CD136">
        <v>3993</v>
      </c>
      <c r="CE136">
        <v>4110</v>
      </c>
      <c r="CF136">
        <v>4232</v>
      </c>
      <c r="CG136">
        <v>4357</v>
      </c>
      <c r="CH136">
        <v>4474</v>
      </c>
      <c r="CI136">
        <v>4585</v>
      </c>
      <c r="CJ136">
        <v>4683</v>
      </c>
      <c r="CK136">
        <v>4777</v>
      </c>
      <c r="CL136">
        <v>4869</v>
      </c>
      <c r="CM136">
        <v>4958</v>
      </c>
      <c r="CN136">
        <v>5031</v>
      </c>
      <c r="CO136">
        <v>5118</v>
      </c>
      <c r="CP136">
        <v>5209</v>
      </c>
      <c r="CQ136">
        <v>5297</v>
      </c>
      <c r="CR136">
        <v>5391</v>
      </c>
      <c r="CS136">
        <v>5481</v>
      </c>
      <c r="CT136">
        <v>5574</v>
      </c>
      <c r="CU136">
        <v>5650</v>
      </c>
      <c r="CV136">
        <v>5710</v>
      </c>
      <c r="CW136">
        <v>5806</v>
      </c>
      <c r="CX136">
        <v>5877</v>
      </c>
      <c r="CY136">
        <v>5957</v>
      </c>
      <c r="CZ136">
        <v>6028</v>
      </c>
      <c r="DA136">
        <v>6091</v>
      </c>
      <c r="DB136">
        <v>6156</v>
      </c>
      <c r="DC136">
        <v>6203</v>
      </c>
      <c r="DD136">
        <v>6277</v>
      </c>
      <c r="DE136">
        <v>6340</v>
      </c>
      <c r="DF136">
        <v>6418</v>
      </c>
      <c r="DG136">
        <v>6486</v>
      </c>
      <c r="DH136">
        <v>6541</v>
      </c>
      <c r="DI136">
        <v>6589</v>
      </c>
      <c r="DJ136">
        <v>6640</v>
      </c>
      <c r="DK136">
        <v>6685</v>
      </c>
      <c r="DL136">
        <v>6733</v>
      </c>
      <c r="DM136">
        <v>6783</v>
      </c>
      <c r="DN136">
        <v>6854</v>
      </c>
      <c r="DO136">
        <v>6902</v>
      </c>
      <c r="DP136">
        <v>6937</v>
      </c>
      <c r="DQ136">
        <v>6988</v>
      </c>
      <c r="DR136">
        <v>7057</v>
      </c>
      <c r="DS136">
        <v>7119</v>
      </c>
      <c r="DT136">
        <v>7183</v>
      </c>
      <c r="DU136">
        <v>7249</v>
      </c>
      <c r="DV136">
        <v>7300</v>
      </c>
      <c r="DW136">
        <v>7359</v>
      </c>
      <c r="DX136">
        <v>7417</v>
      </c>
      <c r="DY136">
        <v>7451</v>
      </c>
      <c r="DZ136">
        <v>7508</v>
      </c>
      <c r="EA136">
        <v>7564</v>
      </c>
      <c r="EB136">
        <v>7627</v>
      </c>
      <c r="EC136">
        <v>7677</v>
      </c>
      <c r="ED136">
        <v>7734</v>
      </c>
      <c r="EE136">
        <v>7797</v>
      </c>
      <c r="EF136">
        <v>7878</v>
      </c>
      <c r="EG136">
        <v>7942</v>
      </c>
      <c r="EH136">
        <v>8012</v>
      </c>
      <c r="EI136">
        <v>8071</v>
      </c>
      <c r="EJ136">
        <v>8134</v>
      </c>
      <c r="EK136">
        <v>8209</v>
      </c>
      <c r="EL136">
        <v>8281</v>
      </c>
      <c r="EM136">
        <v>8351</v>
      </c>
      <c r="EN136">
        <v>8425</v>
      </c>
      <c r="EO136">
        <v>8506</v>
      </c>
      <c r="EP136">
        <v>8584</v>
      </c>
      <c r="EQ136">
        <v>8659</v>
      </c>
      <c r="ER136">
        <v>8730</v>
      </c>
      <c r="ES136">
        <v>8837</v>
      </c>
      <c r="ET136">
        <v>8950</v>
      </c>
      <c r="EU136">
        <v>9065</v>
      </c>
      <c r="EV136">
        <v>9185</v>
      </c>
      <c r="EW136">
        <v>9272</v>
      </c>
      <c r="EX136">
        <v>9392</v>
      </c>
      <c r="EY136">
        <v>9507</v>
      </c>
      <c r="EZ136">
        <v>9623</v>
      </c>
      <c r="FA136">
        <v>9742</v>
      </c>
      <c r="FB136">
        <v>9863</v>
      </c>
      <c r="FC136">
        <v>9996</v>
      </c>
      <c r="FD136">
        <v>10130</v>
      </c>
      <c r="FE136">
        <v>10239</v>
      </c>
      <c r="FF136">
        <v>10364</v>
      </c>
      <c r="FG136">
        <v>10508</v>
      </c>
      <c r="FH136">
        <v>10670</v>
      </c>
    </row>
    <row r="137" spans="2:164" x14ac:dyDescent="0.35">
      <c r="B137" t="s">
        <v>59</v>
      </c>
      <c r="C137">
        <v>33</v>
      </c>
      <c r="D137">
        <v>44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2</v>
      </c>
      <c r="AV137">
        <v>2</v>
      </c>
      <c r="AW137">
        <v>3</v>
      </c>
      <c r="AX137">
        <v>4</v>
      </c>
      <c r="AY137">
        <v>6</v>
      </c>
      <c r="AZ137">
        <v>6</v>
      </c>
      <c r="BA137">
        <v>7</v>
      </c>
      <c r="BB137">
        <v>7</v>
      </c>
      <c r="BC137">
        <v>8</v>
      </c>
      <c r="BD137">
        <v>9</v>
      </c>
      <c r="BE137">
        <v>10</v>
      </c>
      <c r="BF137">
        <v>10</v>
      </c>
      <c r="BG137">
        <v>10</v>
      </c>
      <c r="BH137">
        <v>11</v>
      </c>
      <c r="BI137">
        <v>12</v>
      </c>
      <c r="BJ137">
        <v>13</v>
      </c>
      <c r="BK137">
        <v>17</v>
      </c>
      <c r="BL137">
        <v>17</v>
      </c>
      <c r="BM137">
        <v>20</v>
      </c>
      <c r="BN137">
        <v>23</v>
      </c>
      <c r="BO137">
        <v>27</v>
      </c>
      <c r="BP137">
        <v>29</v>
      </c>
      <c r="BQ137">
        <v>36</v>
      </c>
      <c r="BR137">
        <v>40</v>
      </c>
      <c r="BS137">
        <v>42</v>
      </c>
      <c r="BT137">
        <v>42</v>
      </c>
      <c r="BU137">
        <v>46</v>
      </c>
      <c r="BV137">
        <v>50</v>
      </c>
      <c r="BW137">
        <v>52</v>
      </c>
      <c r="BX137">
        <v>54</v>
      </c>
      <c r="BY137">
        <v>54</v>
      </c>
      <c r="BZ137">
        <v>56</v>
      </c>
      <c r="CA137">
        <v>61</v>
      </c>
      <c r="CB137">
        <v>64</v>
      </c>
      <c r="CC137">
        <v>65</v>
      </c>
      <c r="CD137">
        <v>69</v>
      </c>
      <c r="CE137">
        <v>69</v>
      </c>
      <c r="CF137">
        <v>70</v>
      </c>
      <c r="CG137">
        <v>72</v>
      </c>
      <c r="CH137">
        <v>76</v>
      </c>
      <c r="CI137">
        <v>78</v>
      </c>
      <c r="CJ137">
        <v>78</v>
      </c>
      <c r="CK137">
        <v>79</v>
      </c>
      <c r="CL137">
        <v>80</v>
      </c>
      <c r="CM137">
        <v>81</v>
      </c>
      <c r="CN137">
        <v>82</v>
      </c>
      <c r="CO137">
        <v>82</v>
      </c>
      <c r="CP137">
        <v>82</v>
      </c>
      <c r="CQ137">
        <v>83</v>
      </c>
      <c r="CR137">
        <v>83</v>
      </c>
      <c r="CS137">
        <v>83</v>
      </c>
      <c r="CT137">
        <v>86</v>
      </c>
      <c r="CU137">
        <v>86</v>
      </c>
      <c r="CV137">
        <v>87</v>
      </c>
      <c r="CW137">
        <v>88</v>
      </c>
      <c r="CX137">
        <v>90</v>
      </c>
      <c r="CY137">
        <v>92</v>
      </c>
      <c r="CZ137">
        <v>93</v>
      </c>
      <c r="DA137">
        <v>94</v>
      </c>
      <c r="DB137">
        <v>95</v>
      </c>
      <c r="DC137">
        <v>97</v>
      </c>
      <c r="DD137">
        <v>98</v>
      </c>
      <c r="DE137">
        <v>102</v>
      </c>
      <c r="DF137">
        <v>102</v>
      </c>
      <c r="DG137">
        <v>102</v>
      </c>
      <c r="DH137">
        <v>104</v>
      </c>
      <c r="DI137">
        <v>107</v>
      </c>
      <c r="DJ137">
        <v>109</v>
      </c>
      <c r="DK137">
        <v>110</v>
      </c>
      <c r="DL137">
        <v>112</v>
      </c>
      <c r="DM137">
        <v>115</v>
      </c>
      <c r="DN137">
        <v>115</v>
      </c>
      <c r="DO137">
        <v>117</v>
      </c>
      <c r="DP137">
        <v>121</v>
      </c>
      <c r="DQ137">
        <v>123</v>
      </c>
      <c r="DR137">
        <v>127</v>
      </c>
      <c r="DS137">
        <v>131</v>
      </c>
      <c r="DT137">
        <v>134</v>
      </c>
      <c r="DU137">
        <v>140</v>
      </c>
      <c r="DV137">
        <v>147</v>
      </c>
      <c r="DW137">
        <v>152</v>
      </c>
      <c r="DX137">
        <v>160</v>
      </c>
      <c r="DY137">
        <v>163</v>
      </c>
      <c r="DZ137">
        <v>169</v>
      </c>
      <c r="EA137">
        <v>175</v>
      </c>
      <c r="EB137">
        <v>179</v>
      </c>
      <c r="EC137">
        <v>185</v>
      </c>
      <c r="ED137">
        <v>195</v>
      </c>
      <c r="EE137">
        <v>205</v>
      </c>
      <c r="EF137">
        <v>215</v>
      </c>
      <c r="EG137">
        <v>235</v>
      </c>
      <c r="EH137">
        <v>256</v>
      </c>
      <c r="EI137">
        <v>271</v>
      </c>
      <c r="EJ137">
        <v>285</v>
      </c>
      <c r="EK137">
        <v>318</v>
      </c>
      <c r="EL137">
        <v>346</v>
      </c>
      <c r="EM137">
        <v>370</v>
      </c>
      <c r="EN137">
        <v>392</v>
      </c>
      <c r="EO137">
        <v>426</v>
      </c>
      <c r="EP137">
        <v>457</v>
      </c>
      <c r="EQ137">
        <v>496</v>
      </c>
      <c r="ER137">
        <v>549</v>
      </c>
      <c r="ES137">
        <v>607</v>
      </c>
      <c r="ET137">
        <v>652</v>
      </c>
      <c r="EU137">
        <v>712</v>
      </c>
      <c r="EV137">
        <v>773</v>
      </c>
      <c r="EW137">
        <v>856</v>
      </c>
      <c r="EX137">
        <v>925</v>
      </c>
      <c r="EY137">
        <v>1013</v>
      </c>
      <c r="EZ137">
        <v>1100</v>
      </c>
      <c r="FA137">
        <v>1167</v>
      </c>
      <c r="FB137">
        <v>1251</v>
      </c>
      <c r="FC137">
        <v>1330</v>
      </c>
      <c r="FD137">
        <v>1437</v>
      </c>
      <c r="FE137">
        <v>1559</v>
      </c>
      <c r="FF137">
        <v>1660</v>
      </c>
      <c r="FG137">
        <v>1756</v>
      </c>
      <c r="FH137">
        <v>1839</v>
      </c>
    </row>
    <row r="138" spans="2:164" x14ac:dyDescent="0.35">
      <c r="B138" t="s">
        <v>86</v>
      </c>
      <c r="C138">
        <v>53.142400000000002</v>
      </c>
      <c r="D138">
        <v>-7.6920999999999999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1</v>
      </c>
      <c r="BC138">
        <v>1</v>
      </c>
      <c r="BD138">
        <v>1</v>
      </c>
      <c r="BE138">
        <v>2</v>
      </c>
      <c r="BF138">
        <v>2</v>
      </c>
      <c r="BG138">
        <v>2</v>
      </c>
      <c r="BH138">
        <v>2</v>
      </c>
      <c r="BI138">
        <v>2</v>
      </c>
      <c r="BJ138">
        <v>3</v>
      </c>
      <c r="BK138">
        <v>3</v>
      </c>
      <c r="BL138">
        <v>3</v>
      </c>
      <c r="BM138">
        <v>4</v>
      </c>
      <c r="BN138">
        <v>6</v>
      </c>
      <c r="BO138">
        <v>7</v>
      </c>
      <c r="BP138">
        <v>9</v>
      </c>
      <c r="BQ138">
        <v>19</v>
      </c>
      <c r="BR138">
        <v>22</v>
      </c>
      <c r="BS138">
        <v>36</v>
      </c>
      <c r="BT138">
        <v>46</v>
      </c>
      <c r="BU138">
        <v>54</v>
      </c>
      <c r="BV138">
        <v>71</v>
      </c>
      <c r="BW138">
        <v>85</v>
      </c>
      <c r="BX138">
        <v>98</v>
      </c>
      <c r="BY138">
        <v>120</v>
      </c>
      <c r="BZ138">
        <v>137</v>
      </c>
      <c r="CA138">
        <v>158</v>
      </c>
      <c r="CB138">
        <v>174</v>
      </c>
      <c r="CC138">
        <v>210</v>
      </c>
      <c r="CD138">
        <v>235</v>
      </c>
      <c r="CE138">
        <v>263</v>
      </c>
      <c r="CF138">
        <v>287</v>
      </c>
      <c r="CG138">
        <v>320</v>
      </c>
      <c r="CH138">
        <v>334</v>
      </c>
      <c r="CI138">
        <v>365</v>
      </c>
      <c r="CJ138">
        <v>406</v>
      </c>
      <c r="CK138">
        <v>444</v>
      </c>
      <c r="CL138">
        <v>486</v>
      </c>
      <c r="CM138">
        <v>530</v>
      </c>
      <c r="CN138">
        <v>571</v>
      </c>
      <c r="CO138">
        <v>610</v>
      </c>
      <c r="CP138">
        <v>687</v>
      </c>
      <c r="CQ138">
        <v>730</v>
      </c>
      <c r="CR138">
        <v>769</v>
      </c>
      <c r="CS138">
        <v>794</v>
      </c>
      <c r="CT138">
        <v>1014</v>
      </c>
      <c r="CU138">
        <v>1063</v>
      </c>
      <c r="CV138">
        <v>1087</v>
      </c>
      <c r="CW138">
        <v>1102</v>
      </c>
      <c r="CX138">
        <v>1159</v>
      </c>
      <c r="CY138">
        <v>1190</v>
      </c>
      <c r="CZ138">
        <v>1232</v>
      </c>
      <c r="DA138">
        <v>1265</v>
      </c>
      <c r="DB138">
        <v>1286</v>
      </c>
      <c r="DC138">
        <v>1303</v>
      </c>
      <c r="DD138">
        <v>1319</v>
      </c>
      <c r="DE138">
        <v>1339</v>
      </c>
      <c r="DF138">
        <v>1375</v>
      </c>
      <c r="DG138">
        <v>1403</v>
      </c>
      <c r="DH138">
        <v>1429</v>
      </c>
      <c r="DI138">
        <v>1446</v>
      </c>
      <c r="DJ138">
        <v>1458</v>
      </c>
      <c r="DK138">
        <v>1467</v>
      </c>
      <c r="DL138">
        <v>1488</v>
      </c>
      <c r="DM138">
        <v>1497</v>
      </c>
      <c r="DN138">
        <v>1506</v>
      </c>
      <c r="DO138">
        <v>1518</v>
      </c>
      <c r="DP138">
        <v>1533</v>
      </c>
      <c r="DQ138">
        <v>1543</v>
      </c>
      <c r="DR138">
        <v>1547</v>
      </c>
      <c r="DS138">
        <v>1561</v>
      </c>
      <c r="DT138">
        <v>1571</v>
      </c>
      <c r="DU138">
        <v>1583</v>
      </c>
      <c r="DV138">
        <v>1592</v>
      </c>
      <c r="DW138">
        <v>1604</v>
      </c>
      <c r="DX138">
        <v>1608</v>
      </c>
      <c r="DY138">
        <v>1606</v>
      </c>
      <c r="DZ138">
        <v>1615</v>
      </c>
      <c r="EA138">
        <v>1631</v>
      </c>
      <c r="EB138">
        <v>1639</v>
      </c>
      <c r="EC138">
        <v>1645</v>
      </c>
      <c r="ED138">
        <v>1651</v>
      </c>
      <c r="EE138">
        <v>1652</v>
      </c>
      <c r="EF138">
        <v>1650</v>
      </c>
      <c r="EG138">
        <v>1658</v>
      </c>
      <c r="EH138">
        <v>1659</v>
      </c>
      <c r="EI138">
        <v>1664</v>
      </c>
      <c r="EJ138">
        <v>1670</v>
      </c>
      <c r="EK138">
        <v>1678</v>
      </c>
      <c r="EL138">
        <v>1679</v>
      </c>
      <c r="EM138">
        <v>1683</v>
      </c>
      <c r="EN138">
        <v>1691</v>
      </c>
      <c r="EO138">
        <v>1695</v>
      </c>
      <c r="EP138">
        <v>1703</v>
      </c>
      <c r="EQ138">
        <v>1705</v>
      </c>
      <c r="ER138">
        <v>1705</v>
      </c>
      <c r="ES138">
        <v>1706</v>
      </c>
      <c r="ET138">
        <v>1706</v>
      </c>
      <c r="EU138">
        <v>1709</v>
      </c>
      <c r="EV138">
        <v>1710</v>
      </c>
      <c r="EW138">
        <v>1714</v>
      </c>
      <c r="EX138">
        <v>1714</v>
      </c>
      <c r="EY138">
        <v>1715</v>
      </c>
      <c r="EZ138">
        <v>1715</v>
      </c>
      <c r="FA138">
        <v>1717</v>
      </c>
      <c r="FB138">
        <v>1720</v>
      </c>
      <c r="FC138">
        <v>1726</v>
      </c>
      <c r="FD138">
        <v>1727</v>
      </c>
      <c r="FE138">
        <v>1730</v>
      </c>
      <c r="FF138">
        <v>1734</v>
      </c>
      <c r="FG138">
        <v>1735</v>
      </c>
      <c r="FH138">
        <v>1735</v>
      </c>
    </row>
    <row r="139" spans="2:164" x14ac:dyDescent="0.35">
      <c r="B139" t="s">
        <v>68</v>
      </c>
      <c r="C139">
        <v>31</v>
      </c>
      <c r="D139">
        <v>35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1</v>
      </c>
      <c r="BM139">
        <v>1</v>
      </c>
      <c r="BN139">
        <v>1</v>
      </c>
      <c r="BO139">
        <v>3</v>
      </c>
      <c r="BP139">
        <v>5</v>
      </c>
      <c r="BQ139">
        <v>8</v>
      </c>
      <c r="BR139">
        <v>12</v>
      </c>
      <c r="BS139">
        <v>12</v>
      </c>
      <c r="BT139">
        <v>15</v>
      </c>
      <c r="BU139">
        <v>16</v>
      </c>
      <c r="BV139">
        <v>20</v>
      </c>
      <c r="BW139">
        <v>26</v>
      </c>
      <c r="BX139">
        <v>36</v>
      </c>
      <c r="BY139">
        <v>40</v>
      </c>
      <c r="BZ139">
        <v>44</v>
      </c>
      <c r="CA139">
        <v>49</v>
      </c>
      <c r="CB139">
        <v>57</v>
      </c>
      <c r="CC139">
        <v>65</v>
      </c>
      <c r="CD139">
        <v>73</v>
      </c>
      <c r="CE139">
        <v>86</v>
      </c>
      <c r="CF139">
        <v>95</v>
      </c>
      <c r="CG139">
        <v>101</v>
      </c>
      <c r="CH139">
        <v>103</v>
      </c>
      <c r="CI139">
        <v>116</v>
      </c>
      <c r="CJ139">
        <v>123</v>
      </c>
      <c r="CK139">
        <v>130</v>
      </c>
      <c r="CL139">
        <v>142</v>
      </c>
      <c r="CM139">
        <v>151</v>
      </c>
      <c r="CN139">
        <v>164</v>
      </c>
      <c r="CO139">
        <v>172</v>
      </c>
      <c r="CP139">
        <v>177</v>
      </c>
      <c r="CQ139">
        <v>184</v>
      </c>
      <c r="CR139">
        <v>189</v>
      </c>
      <c r="CS139">
        <v>192</v>
      </c>
      <c r="CT139">
        <v>194</v>
      </c>
      <c r="CU139">
        <v>199</v>
      </c>
      <c r="CV139">
        <v>201</v>
      </c>
      <c r="CW139">
        <v>204</v>
      </c>
      <c r="CX139">
        <v>210</v>
      </c>
      <c r="CY139">
        <v>215</v>
      </c>
      <c r="CZ139">
        <v>222</v>
      </c>
      <c r="DA139">
        <v>225</v>
      </c>
      <c r="DB139">
        <v>229</v>
      </c>
      <c r="DC139">
        <v>232</v>
      </c>
      <c r="DD139">
        <v>235</v>
      </c>
      <c r="DE139">
        <v>238</v>
      </c>
      <c r="DF139">
        <v>239</v>
      </c>
      <c r="DG139">
        <v>240</v>
      </c>
      <c r="DH139">
        <v>245</v>
      </c>
      <c r="DI139">
        <v>247</v>
      </c>
      <c r="DJ139">
        <v>252</v>
      </c>
      <c r="DK139">
        <v>258</v>
      </c>
      <c r="DL139">
        <v>260</v>
      </c>
      <c r="DM139">
        <v>264</v>
      </c>
      <c r="DN139">
        <v>265</v>
      </c>
      <c r="DO139">
        <v>266</v>
      </c>
      <c r="DP139">
        <v>268</v>
      </c>
      <c r="DQ139">
        <v>272</v>
      </c>
      <c r="DR139">
        <v>276</v>
      </c>
      <c r="DS139">
        <v>278</v>
      </c>
      <c r="DT139">
        <v>279</v>
      </c>
      <c r="DU139">
        <v>279</v>
      </c>
      <c r="DV139">
        <v>279</v>
      </c>
      <c r="DW139">
        <v>279</v>
      </c>
      <c r="DX139">
        <v>279</v>
      </c>
      <c r="DY139">
        <v>281</v>
      </c>
      <c r="DZ139">
        <v>281</v>
      </c>
      <c r="EA139">
        <v>281</v>
      </c>
      <c r="EB139">
        <v>284</v>
      </c>
      <c r="EC139">
        <v>284</v>
      </c>
      <c r="ED139">
        <v>284</v>
      </c>
      <c r="EE139">
        <v>285</v>
      </c>
      <c r="EF139">
        <v>285</v>
      </c>
      <c r="EG139">
        <v>290</v>
      </c>
      <c r="EH139">
        <v>291</v>
      </c>
      <c r="EI139">
        <v>291</v>
      </c>
      <c r="EJ139">
        <v>291</v>
      </c>
      <c r="EK139">
        <v>295</v>
      </c>
      <c r="EL139">
        <v>298</v>
      </c>
      <c r="EM139">
        <v>298</v>
      </c>
      <c r="EN139">
        <v>299</v>
      </c>
      <c r="EO139">
        <v>299</v>
      </c>
      <c r="EP139">
        <v>300</v>
      </c>
      <c r="EQ139">
        <v>300</v>
      </c>
      <c r="ER139">
        <v>300</v>
      </c>
      <c r="ES139">
        <v>300</v>
      </c>
      <c r="ET139">
        <v>302</v>
      </c>
      <c r="EU139">
        <v>302</v>
      </c>
      <c r="EV139">
        <v>303</v>
      </c>
      <c r="EW139">
        <v>303</v>
      </c>
      <c r="EX139">
        <v>304</v>
      </c>
      <c r="EY139">
        <v>305</v>
      </c>
      <c r="EZ139">
        <v>306</v>
      </c>
      <c r="FA139">
        <v>307</v>
      </c>
      <c r="FB139">
        <v>308</v>
      </c>
      <c r="FC139">
        <v>308</v>
      </c>
      <c r="FD139">
        <v>309</v>
      </c>
      <c r="FE139">
        <v>314</v>
      </c>
      <c r="FF139">
        <v>317</v>
      </c>
      <c r="FG139">
        <v>318</v>
      </c>
      <c r="FH139">
        <v>319</v>
      </c>
    </row>
    <row r="140" spans="2:164" x14ac:dyDescent="0.35">
      <c r="B140" t="s">
        <v>52</v>
      </c>
      <c r="C140">
        <v>43</v>
      </c>
      <c r="D140">
        <v>12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1</v>
      </c>
      <c r="AJ140">
        <v>2</v>
      </c>
      <c r="AK140">
        <v>3</v>
      </c>
      <c r="AL140">
        <v>7</v>
      </c>
      <c r="AM140">
        <v>10</v>
      </c>
      <c r="AN140">
        <v>12</v>
      </c>
      <c r="AO140">
        <v>17</v>
      </c>
      <c r="AP140">
        <v>21</v>
      </c>
      <c r="AQ140">
        <v>29</v>
      </c>
      <c r="AR140">
        <v>34</v>
      </c>
      <c r="AS140">
        <v>52</v>
      </c>
      <c r="AT140">
        <v>79</v>
      </c>
      <c r="AU140">
        <v>107</v>
      </c>
      <c r="AV140">
        <v>148</v>
      </c>
      <c r="AW140">
        <v>197</v>
      </c>
      <c r="AX140">
        <v>233</v>
      </c>
      <c r="AY140">
        <v>366</v>
      </c>
      <c r="AZ140">
        <v>463</v>
      </c>
      <c r="BA140">
        <v>631</v>
      </c>
      <c r="BB140">
        <v>827</v>
      </c>
      <c r="BC140">
        <v>1016</v>
      </c>
      <c r="BD140">
        <v>1266</v>
      </c>
      <c r="BE140">
        <v>1441</v>
      </c>
      <c r="BF140">
        <v>1809</v>
      </c>
      <c r="BG140">
        <v>2158</v>
      </c>
      <c r="BH140">
        <v>2503</v>
      </c>
      <c r="BI140">
        <v>2978</v>
      </c>
      <c r="BJ140">
        <v>3405</v>
      </c>
      <c r="BK140">
        <v>4032</v>
      </c>
      <c r="BL140">
        <v>4825</v>
      </c>
      <c r="BM140">
        <v>5476</v>
      </c>
      <c r="BN140">
        <v>6077</v>
      </c>
      <c r="BO140">
        <v>6820</v>
      </c>
      <c r="BP140">
        <v>7503</v>
      </c>
      <c r="BQ140">
        <v>8215</v>
      </c>
      <c r="BR140">
        <v>9134</v>
      </c>
      <c r="BS140">
        <v>10023</v>
      </c>
      <c r="BT140">
        <v>10779</v>
      </c>
      <c r="BU140">
        <v>11591</v>
      </c>
      <c r="BV140">
        <v>12428</v>
      </c>
      <c r="BW140">
        <v>13155</v>
      </c>
      <c r="BX140">
        <v>13915</v>
      </c>
      <c r="BY140">
        <v>14681</v>
      </c>
      <c r="BZ140">
        <v>15362</v>
      </c>
      <c r="CA140">
        <v>15887</v>
      </c>
      <c r="CB140">
        <v>16523</v>
      </c>
      <c r="CC140">
        <v>17127</v>
      </c>
      <c r="CD140">
        <v>17669</v>
      </c>
      <c r="CE140">
        <v>18279</v>
      </c>
      <c r="CF140">
        <v>18849</v>
      </c>
      <c r="CG140">
        <v>19468</v>
      </c>
      <c r="CH140">
        <v>19899</v>
      </c>
      <c r="CI140">
        <v>20465</v>
      </c>
      <c r="CJ140">
        <v>21067</v>
      </c>
      <c r="CK140">
        <v>21645</v>
      </c>
      <c r="CL140">
        <v>22170</v>
      </c>
      <c r="CM140">
        <v>22745</v>
      </c>
      <c r="CN140">
        <v>23227</v>
      </c>
      <c r="CO140">
        <v>23660</v>
      </c>
      <c r="CP140">
        <v>24114</v>
      </c>
      <c r="CQ140">
        <v>24648</v>
      </c>
      <c r="CR140">
        <v>25085</v>
      </c>
      <c r="CS140">
        <v>25549</v>
      </c>
      <c r="CT140">
        <v>25969</v>
      </c>
      <c r="CU140">
        <v>26384</v>
      </c>
      <c r="CV140">
        <v>26644</v>
      </c>
      <c r="CW140">
        <v>26977</v>
      </c>
      <c r="CX140">
        <v>27359</v>
      </c>
      <c r="CY140">
        <v>27682</v>
      </c>
      <c r="CZ140">
        <v>27967</v>
      </c>
      <c r="DA140">
        <v>28236</v>
      </c>
      <c r="DB140">
        <v>28710</v>
      </c>
      <c r="DC140">
        <v>28884</v>
      </c>
      <c r="DD140">
        <v>29079</v>
      </c>
      <c r="DE140">
        <v>29315</v>
      </c>
      <c r="DF140">
        <v>29684</v>
      </c>
      <c r="DG140">
        <v>29958</v>
      </c>
      <c r="DH140">
        <v>30201</v>
      </c>
      <c r="DI140">
        <v>30395</v>
      </c>
      <c r="DJ140">
        <v>30560</v>
      </c>
      <c r="DK140">
        <v>30739</v>
      </c>
      <c r="DL140">
        <v>30911</v>
      </c>
      <c r="DM140">
        <v>31106</v>
      </c>
      <c r="DN140">
        <v>31368</v>
      </c>
      <c r="DO140">
        <v>31610</v>
      </c>
      <c r="DP140">
        <v>31763</v>
      </c>
      <c r="DQ140">
        <v>31908</v>
      </c>
      <c r="DR140">
        <v>32007</v>
      </c>
      <c r="DS140">
        <v>32169</v>
      </c>
      <c r="DT140">
        <v>32330</v>
      </c>
      <c r="DU140">
        <v>32486</v>
      </c>
      <c r="DV140">
        <v>32616</v>
      </c>
      <c r="DW140">
        <v>32735</v>
      </c>
      <c r="DX140">
        <v>32785</v>
      </c>
      <c r="DY140">
        <v>32877</v>
      </c>
      <c r="DZ140">
        <v>32955</v>
      </c>
      <c r="EA140">
        <v>33072</v>
      </c>
      <c r="EB140">
        <v>33142</v>
      </c>
      <c r="EC140">
        <v>33229</v>
      </c>
      <c r="ED140">
        <v>33340</v>
      </c>
      <c r="EE140">
        <v>33415</v>
      </c>
      <c r="EF140">
        <v>33475</v>
      </c>
      <c r="EG140">
        <v>33530</v>
      </c>
      <c r="EH140">
        <v>33601</v>
      </c>
      <c r="EI140">
        <v>33689</v>
      </c>
      <c r="EJ140">
        <v>33774</v>
      </c>
      <c r="EK140">
        <v>33846</v>
      </c>
      <c r="EL140">
        <v>33899</v>
      </c>
      <c r="EM140">
        <v>33964</v>
      </c>
      <c r="EN140">
        <v>34043</v>
      </c>
      <c r="EO140">
        <v>34114</v>
      </c>
      <c r="EP140">
        <v>34167</v>
      </c>
      <c r="EQ140">
        <v>34223</v>
      </c>
      <c r="ER140">
        <v>34301</v>
      </c>
      <c r="ES140">
        <v>34345</v>
      </c>
      <c r="ET140">
        <v>34371</v>
      </c>
      <c r="EU140">
        <v>34405</v>
      </c>
      <c r="EV140">
        <v>34448</v>
      </c>
      <c r="EW140">
        <v>34514</v>
      </c>
      <c r="EX140">
        <v>34561</v>
      </c>
      <c r="EY140">
        <v>34610</v>
      </c>
      <c r="EZ140">
        <v>34634</v>
      </c>
      <c r="FA140">
        <v>34657</v>
      </c>
      <c r="FB140">
        <v>34675</v>
      </c>
      <c r="FC140">
        <v>34644</v>
      </c>
      <c r="FD140">
        <v>34678</v>
      </c>
      <c r="FE140">
        <v>34708</v>
      </c>
      <c r="FF140">
        <v>34716</v>
      </c>
      <c r="FG140">
        <v>34738</v>
      </c>
      <c r="FH140">
        <v>34744</v>
      </c>
    </row>
    <row r="141" spans="2:164" x14ac:dyDescent="0.35">
      <c r="B141" t="s">
        <v>194</v>
      </c>
      <c r="C141">
        <v>18.1096</v>
      </c>
      <c r="D141">
        <v>-77.297499999999999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1</v>
      </c>
      <c r="BK141">
        <v>1</v>
      </c>
      <c r="BL141">
        <v>1</v>
      </c>
      <c r="BM141">
        <v>1</v>
      </c>
      <c r="BN141">
        <v>1</v>
      </c>
      <c r="BO141">
        <v>1</v>
      </c>
      <c r="BP141">
        <v>1</v>
      </c>
      <c r="BQ141">
        <v>1</v>
      </c>
      <c r="BR141">
        <v>1</v>
      </c>
      <c r="BS141">
        <v>1</v>
      </c>
      <c r="BT141">
        <v>1</v>
      </c>
      <c r="BU141">
        <v>1</v>
      </c>
      <c r="BV141">
        <v>1</v>
      </c>
      <c r="BW141">
        <v>3</v>
      </c>
      <c r="BX141">
        <v>3</v>
      </c>
      <c r="BY141">
        <v>3</v>
      </c>
      <c r="BZ141">
        <v>3</v>
      </c>
      <c r="CA141">
        <v>3</v>
      </c>
      <c r="CB141">
        <v>3</v>
      </c>
      <c r="CC141">
        <v>3</v>
      </c>
      <c r="CD141">
        <v>4</v>
      </c>
      <c r="CE141">
        <v>4</v>
      </c>
      <c r="CF141">
        <v>4</v>
      </c>
      <c r="CG141">
        <v>4</v>
      </c>
      <c r="CH141">
        <v>4</v>
      </c>
      <c r="CI141">
        <v>4</v>
      </c>
      <c r="CJ141">
        <v>4</v>
      </c>
      <c r="CK141">
        <v>5</v>
      </c>
      <c r="CL141">
        <v>5</v>
      </c>
      <c r="CM141">
        <v>5</v>
      </c>
      <c r="CN141">
        <v>5</v>
      </c>
      <c r="CO141">
        <v>5</v>
      </c>
      <c r="CP141">
        <v>5</v>
      </c>
      <c r="CQ141">
        <v>6</v>
      </c>
      <c r="CR141">
        <v>6</v>
      </c>
      <c r="CS141">
        <v>6</v>
      </c>
      <c r="CT141">
        <v>7</v>
      </c>
      <c r="CU141">
        <v>7</v>
      </c>
      <c r="CV141">
        <v>7</v>
      </c>
      <c r="CW141">
        <v>7</v>
      </c>
      <c r="CX141">
        <v>7</v>
      </c>
      <c r="CY141">
        <v>7</v>
      </c>
      <c r="CZ141">
        <v>8</v>
      </c>
      <c r="DA141">
        <v>8</v>
      </c>
      <c r="DB141">
        <v>8</v>
      </c>
      <c r="DC141">
        <v>9</v>
      </c>
      <c r="DD141">
        <v>9</v>
      </c>
      <c r="DE141">
        <v>9</v>
      </c>
      <c r="DF141">
        <v>9</v>
      </c>
      <c r="DG141">
        <v>9</v>
      </c>
      <c r="DH141">
        <v>9</v>
      </c>
      <c r="DI141">
        <v>9</v>
      </c>
      <c r="DJ141">
        <v>9</v>
      </c>
      <c r="DK141">
        <v>9</v>
      </c>
      <c r="DL141">
        <v>9</v>
      </c>
      <c r="DM141">
        <v>9</v>
      </c>
      <c r="DN141">
        <v>9</v>
      </c>
      <c r="DO141">
        <v>9</v>
      </c>
      <c r="DP141">
        <v>9</v>
      </c>
      <c r="DQ141">
        <v>9</v>
      </c>
      <c r="DR141">
        <v>9</v>
      </c>
      <c r="DS141">
        <v>9</v>
      </c>
      <c r="DT141">
        <v>9</v>
      </c>
      <c r="DU141">
        <v>9</v>
      </c>
      <c r="DV141">
        <v>9</v>
      </c>
      <c r="DW141">
        <v>9</v>
      </c>
      <c r="DX141">
        <v>9</v>
      </c>
      <c r="DY141">
        <v>9</v>
      </c>
      <c r="DZ141">
        <v>9</v>
      </c>
      <c r="EA141">
        <v>9</v>
      </c>
      <c r="EB141">
        <v>9</v>
      </c>
      <c r="EC141">
        <v>9</v>
      </c>
      <c r="ED141">
        <v>9</v>
      </c>
      <c r="EE141">
        <v>9</v>
      </c>
      <c r="EF141">
        <v>9</v>
      </c>
      <c r="EG141">
        <v>9</v>
      </c>
      <c r="EH141">
        <v>10</v>
      </c>
      <c r="EI141">
        <v>10</v>
      </c>
      <c r="EJ141">
        <v>10</v>
      </c>
      <c r="EK141">
        <v>10</v>
      </c>
      <c r="EL141">
        <v>10</v>
      </c>
      <c r="EM141">
        <v>10</v>
      </c>
      <c r="EN141">
        <v>10</v>
      </c>
      <c r="EO141">
        <v>10</v>
      </c>
      <c r="EP141">
        <v>10</v>
      </c>
      <c r="EQ141">
        <v>10</v>
      </c>
      <c r="ER141">
        <v>10</v>
      </c>
      <c r="ES141">
        <v>10</v>
      </c>
      <c r="ET141">
        <v>10</v>
      </c>
      <c r="EU141">
        <v>10</v>
      </c>
      <c r="EV141">
        <v>10</v>
      </c>
      <c r="EW141">
        <v>10</v>
      </c>
      <c r="EX141">
        <v>10</v>
      </c>
      <c r="EY141">
        <v>10</v>
      </c>
      <c r="EZ141">
        <v>10</v>
      </c>
      <c r="FA141">
        <v>10</v>
      </c>
      <c r="FB141">
        <v>10</v>
      </c>
      <c r="FC141">
        <v>10</v>
      </c>
      <c r="FD141">
        <v>10</v>
      </c>
      <c r="FE141">
        <v>10</v>
      </c>
      <c r="FF141">
        <v>10</v>
      </c>
      <c r="FG141">
        <v>10</v>
      </c>
      <c r="FH141">
        <v>10</v>
      </c>
    </row>
    <row r="142" spans="2:164" x14ac:dyDescent="0.35">
      <c r="B142" t="s">
        <v>35</v>
      </c>
      <c r="C142">
        <v>36</v>
      </c>
      <c r="D142">
        <v>138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1</v>
      </c>
      <c r="AB142">
        <v>1</v>
      </c>
      <c r="AC142">
        <v>1</v>
      </c>
      <c r="AD142">
        <v>1</v>
      </c>
      <c r="AE142">
        <v>1</v>
      </c>
      <c r="AF142">
        <v>1</v>
      </c>
      <c r="AG142">
        <v>1</v>
      </c>
      <c r="AH142">
        <v>1</v>
      </c>
      <c r="AI142">
        <v>1</v>
      </c>
      <c r="AJ142">
        <v>1</v>
      </c>
      <c r="AK142">
        <v>1</v>
      </c>
      <c r="AL142">
        <v>1</v>
      </c>
      <c r="AM142">
        <v>1</v>
      </c>
      <c r="AN142">
        <v>2</v>
      </c>
      <c r="AO142">
        <v>4</v>
      </c>
      <c r="AP142">
        <v>4</v>
      </c>
      <c r="AQ142">
        <v>5</v>
      </c>
      <c r="AR142">
        <v>6</v>
      </c>
      <c r="AS142">
        <v>6</v>
      </c>
      <c r="AT142">
        <v>6</v>
      </c>
      <c r="AU142">
        <v>6</v>
      </c>
      <c r="AV142">
        <v>6</v>
      </c>
      <c r="AW142">
        <v>6</v>
      </c>
      <c r="AX142">
        <v>6</v>
      </c>
      <c r="AY142">
        <v>6</v>
      </c>
      <c r="AZ142">
        <v>10</v>
      </c>
      <c r="BA142">
        <v>10</v>
      </c>
      <c r="BB142">
        <v>15</v>
      </c>
      <c r="BC142">
        <v>16</v>
      </c>
      <c r="BD142">
        <v>19</v>
      </c>
      <c r="BE142">
        <v>22</v>
      </c>
      <c r="BF142">
        <v>22</v>
      </c>
      <c r="BG142">
        <v>27</v>
      </c>
      <c r="BH142">
        <v>29</v>
      </c>
      <c r="BI142">
        <v>29</v>
      </c>
      <c r="BJ142">
        <v>29</v>
      </c>
      <c r="BK142">
        <v>33</v>
      </c>
      <c r="BL142">
        <v>35</v>
      </c>
      <c r="BM142">
        <v>41</v>
      </c>
      <c r="BN142">
        <v>42</v>
      </c>
      <c r="BO142">
        <v>43</v>
      </c>
      <c r="BP142">
        <v>45</v>
      </c>
      <c r="BQ142">
        <v>47</v>
      </c>
      <c r="BR142">
        <v>49</v>
      </c>
      <c r="BS142">
        <v>52</v>
      </c>
      <c r="BT142">
        <v>54</v>
      </c>
      <c r="BU142">
        <v>54</v>
      </c>
      <c r="BV142">
        <v>56</v>
      </c>
      <c r="BW142">
        <v>57</v>
      </c>
      <c r="BX142">
        <v>62</v>
      </c>
      <c r="BY142">
        <v>63</v>
      </c>
      <c r="BZ142">
        <v>77</v>
      </c>
      <c r="CA142">
        <v>77</v>
      </c>
      <c r="CB142">
        <v>85</v>
      </c>
      <c r="CC142">
        <v>92</v>
      </c>
      <c r="CD142">
        <v>93</v>
      </c>
      <c r="CE142">
        <v>94</v>
      </c>
      <c r="CF142">
        <v>99</v>
      </c>
      <c r="CG142">
        <v>99</v>
      </c>
      <c r="CH142">
        <v>108</v>
      </c>
      <c r="CI142">
        <v>123</v>
      </c>
      <c r="CJ142">
        <v>143</v>
      </c>
      <c r="CK142">
        <v>146</v>
      </c>
      <c r="CL142">
        <v>178</v>
      </c>
      <c r="CM142">
        <v>190</v>
      </c>
      <c r="CN142">
        <v>222</v>
      </c>
      <c r="CO142">
        <v>236</v>
      </c>
      <c r="CP142">
        <v>236</v>
      </c>
      <c r="CQ142">
        <v>263</v>
      </c>
      <c r="CR142">
        <v>281</v>
      </c>
      <c r="CS142">
        <v>328</v>
      </c>
      <c r="CT142">
        <v>345</v>
      </c>
      <c r="CU142">
        <v>360</v>
      </c>
      <c r="CV142">
        <v>372</v>
      </c>
      <c r="CW142">
        <v>385</v>
      </c>
      <c r="CX142">
        <v>394</v>
      </c>
      <c r="CY142">
        <v>413</v>
      </c>
      <c r="CZ142">
        <v>430</v>
      </c>
      <c r="DA142">
        <v>455</v>
      </c>
      <c r="DB142">
        <v>474</v>
      </c>
      <c r="DC142">
        <v>487</v>
      </c>
      <c r="DD142">
        <v>536</v>
      </c>
      <c r="DE142">
        <v>556</v>
      </c>
      <c r="DF142">
        <v>556</v>
      </c>
      <c r="DG142">
        <v>577</v>
      </c>
      <c r="DH142">
        <v>590</v>
      </c>
      <c r="DI142">
        <v>607</v>
      </c>
      <c r="DJ142">
        <v>624</v>
      </c>
      <c r="DK142">
        <v>633</v>
      </c>
      <c r="DL142">
        <v>657</v>
      </c>
      <c r="DM142">
        <v>678</v>
      </c>
      <c r="DN142">
        <v>697</v>
      </c>
      <c r="DO142">
        <v>713</v>
      </c>
      <c r="DP142">
        <v>725</v>
      </c>
      <c r="DQ142">
        <v>744</v>
      </c>
      <c r="DR142">
        <v>749</v>
      </c>
      <c r="DS142">
        <v>768</v>
      </c>
      <c r="DT142">
        <v>768</v>
      </c>
      <c r="DU142">
        <v>777</v>
      </c>
      <c r="DV142">
        <v>796</v>
      </c>
      <c r="DW142">
        <v>808</v>
      </c>
      <c r="DX142">
        <v>820</v>
      </c>
      <c r="DY142">
        <v>830</v>
      </c>
      <c r="DZ142">
        <v>846</v>
      </c>
      <c r="EA142">
        <v>858</v>
      </c>
      <c r="EB142">
        <v>881</v>
      </c>
      <c r="EC142">
        <v>887</v>
      </c>
      <c r="ED142">
        <v>894</v>
      </c>
      <c r="EE142">
        <v>898</v>
      </c>
      <c r="EF142">
        <v>899</v>
      </c>
      <c r="EG142">
        <v>902</v>
      </c>
      <c r="EH142">
        <v>905</v>
      </c>
      <c r="EI142">
        <v>911</v>
      </c>
      <c r="EJ142">
        <v>916</v>
      </c>
      <c r="EK142">
        <v>915</v>
      </c>
      <c r="EL142">
        <v>917</v>
      </c>
      <c r="EM142">
        <v>920</v>
      </c>
      <c r="EN142">
        <v>920</v>
      </c>
      <c r="EO142">
        <v>922</v>
      </c>
      <c r="EP142">
        <v>922</v>
      </c>
      <c r="EQ142">
        <v>924</v>
      </c>
      <c r="ER142">
        <v>927</v>
      </c>
      <c r="ES142">
        <v>927</v>
      </c>
      <c r="ET142">
        <v>929</v>
      </c>
      <c r="EU142">
        <v>934</v>
      </c>
      <c r="EV142">
        <v>935</v>
      </c>
      <c r="EW142">
        <v>935</v>
      </c>
      <c r="EX142">
        <v>951</v>
      </c>
      <c r="EY142">
        <v>955</v>
      </c>
      <c r="EZ142">
        <v>955</v>
      </c>
      <c r="FA142">
        <v>955</v>
      </c>
      <c r="FB142">
        <v>965</v>
      </c>
      <c r="FC142">
        <v>967</v>
      </c>
      <c r="FD142">
        <v>971</v>
      </c>
      <c r="FE142">
        <v>971</v>
      </c>
      <c r="FF142">
        <v>971</v>
      </c>
      <c r="FG142">
        <v>972</v>
      </c>
      <c r="FH142">
        <v>972</v>
      </c>
    </row>
    <row r="143" spans="2:164" x14ac:dyDescent="0.35">
      <c r="B143" t="s">
        <v>104</v>
      </c>
      <c r="C143">
        <v>31.24</v>
      </c>
      <c r="D143">
        <v>36.51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1</v>
      </c>
      <c r="BS143">
        <v>1</v>
      </c>
      <c r="BT143">
        <v>3</v>
      </c>
      <c r="BU143">
        <v>5</v>
      </c>
      <c r="BV143">
        <v>5</v>
      </c>
      <c r="BW143">
        <v>5</v>
      </c>
      <c r="BX143">
        <v>5</v>
      </c>
      <c r="BY143">
        <v>5</v>
      </c>
      <c r="BZ143">
        <v>5</v>
      </c>
      <c r="CA143">
        <v>5</v>
      </c>
      <c r="CB143">
        <v>6</v>
      </c>
      <c r="CC143">
        <v>6</v>
      </c>
      <c r="CD143">
        <v>6</v>
      </c>
      <c r="CE143">
        <v>7</v>
      </c>
      <c r="CF143">
        <v>7</v>
      </c>
      <c r="CG143">
        <v>7</v>
      </c>
      <c r="CH143">
        <v>7</v>
      </c>
      <c r="CI143">
        <v>7</v>
      </c>
      <c r="CJ143">
        <v>7</v>
      </c>
      <c r="CK143">
        <v>7</v>
      </c>
      <c r="CL143">
        <v>7</v>
      </c>
      <c r="CM143">
        <v>7</v>
      </c>
      <c r="CN143">
        <v>7</v>
      </c>
      <c r="CO143">
        <v>7</v>
      </c>
      <c r="CP143">
        <v>7</v>
      </c>
      <c r="CQ143">
        <v>7</v>
      </c>
      <c r="CR143">
        <v>7</v>
      </c>
      <c r="CS143">
        <v>7</v>
      </c>
      <c r="CT143">
        <v>7</v>
      </c>
      <c r="CU143">
        <v>7</v>
      </c>
      <c r="CV143">
        <v>7</v>
      </c>
      <c r="CW143">
        <v>7</v>
      </c>
      <c r="CX143">
        <v>8</v>
      </c>
      <c r="CY143">
        <v>8</v>
      </c>
      <c r="CZ143">
        <v>8</v>
      </c>
      <c r="DA143">
        <v>8</v>
      </c>
      <c r="DB143">
        <v>9</v>
      </c>
      <c r="DC143">
        <v>9</v>
      </c>
      <c r="DD143">
        <v>9</v>
      </c>
      <c r="DE143">
        <v>9</v>
      </c>
      <c r="DF143">
        <v>9</v>
      </c>
      <c r="DG143">
        <v>9</v>
      </c>
      <c r="DH143">
        <v>9</v>
      </c>
      <c r="DI143">
        <v>9</v>
      </c>
      <c r="DJ143">
        <v>9</v>
      </c>
      <c r="DK143">
        <v>9</v>
      </c>
      <c r="DL143">
        <v>9</v>
      </c>
      <c r="DM143">
        <v>9</v>
      </c>
      <c r="DN143">
        <v>9</v>
      </c>
      <c r="DO143">
        <v>9</v>
      </c>
      <c r="DP143">
        <v>9</v>
      </c>
      <c r="DQ143">
        <v>9</v>
      </c>
      <c r="DR143">
        <v>9</v>
      </c>
      <c r="DS143">
        <v>9</v>
      </c>
      <c r="DT143">
        <v>9</v>
      </c>
      <c r="DU143">
        <v>9</v>
      </c>
      <c r="DV143">
        <v>9</v>
      </c>
      <c r="DW143">
        <v>9</v>
      </c>
      <c r="DX143">
        <v>9</v>
      </c>
      <c r="DY143">
        <v>9</v>
      </c>
      <c r="DZ143">
        <v>9</v>
      </c>
      <c r="EA143">
        <v>9</v>
      </c>
      <c r="EB143">
        <v>9</v>
      </c>
      <c r="EC143">
        <v>9</v>
      </c>
      <c r="ED143">
        <v>9</v>
      </c>
      <c r="EE143">
        <v>9</v>
      </c>
      <c r="EF143">
        <v>9</v>
      </c>
      <c r="EG143">
        <v>9</v>
      </c>
      <c r="EH143">
        <v>9</v>
      </c>
      <c r="EI143">
        <v>9</v>
      </c>
      <c r="EJ143">
        <v>9</v>
      </c>
      <c r="EK143">
        <v>9</v>
      </c>
      <c r="EL143">
        <v>9</v>
      </c>
      <c r="EM143">
        <v>9</v>
      </c>
      <c r="EN143">
        <v>9</v>
      </c>
      <c r="EO143">
        <v>9</v>
      </c>
      <c r="EP143">
        <v>9</v>
      </c>
      <c r="EQ143">
        <v>9</v>
      </c>
      <c r="ER143">
        <v>9</v>
      </c>
      <c r="ES143">
        <v>9</v>
      </c>
      <c r="ET143">
        <v>9</v>
      </c>
      <c r="EU143">
        <v>9</v>
      </c>
      <c r="EV143">
        <v>9</v>
      </c>
      <c r="EW143">
        <v>9</v>
      </c>
      <c r="EX143">
        <v>9</v>
      </c>
      <c r="EY143">
        <v>9</v>
      </c>
      <c r="EZ143">
        <v>9</v>
      </c>
      <c r="FA143">
        <v>9</v>
      </c>
      <c r="FB143">
        <v>9</v>
      </c>
      <c r="FC143">
        <v>9</v>
      </c>
      <c r="FD143">
        <v>9</v>
      </c>
      <c r="FE143">
        <v>9</v>
      </c>
      <c r="FF143">
        <v>9</v>
      </c>
      <c r="FG143">
        <v>9</v>
      </c>
      <c r="FH143">
        <v>9</v>
      </c>
    </row>
    <row r="144" spans="2:164" x14ac:dyDescent="0.35">
      <c r="B144" t="s">
        <v>201</v>
      </c>
      <c r="C144">
        <v>48.019599999999997</v>
      </c>
      <c r="D144">
        <v>66.923699999999997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3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1</v>
      </c>
      <c r="BR144">
        <v>1</v>
      </c>
      <c r="BS144">
        <v>1</v>
      </c>
      <c r="BT144">
        <v>1</v>
      </c>
      <c r="BU144">
        <v>1</v>
      </c>
      <c r="BV144">
        <v>2</v>
      </c>
      <c r="BW144">
        <v>3</v>
      </c>
      <c r="BX144">
        <v>3</v>
      </c>
      <c r="BY144">
        <v>6</v>
      </c>
      <c r="BZ144">
        <v>5</v>
      </c>
      <c r="CA144">
        <v>6</v>
      </c>
      <c r="CB144">
        <v>6</v>
      </c>
      <c r="CC144">
        <v>6</v>
      </c>
      <c r="CD144">
        <v>7</v>
      </c>
      <c r="CE144">
        <v>8</v>
      </c>
      <c r="CF144">
        <v>10</v>
      </c>
      <c r="CG144">
        <v>10</v>
      </c>
      <c r="CH144">
        <v>10</v>
      </c>
      <c r="CI144">
        <v>12</v>
      </c>
      <c r="CJ144">
        <v>14</v>
      </c>
      <c r="CK144">
        <v>16</v>
      </c>
      <c r="CL144">
        <v>17</v>
      </c>
      <c r="CM144">
        <v>17</v>
      </c>
      <c r="CN144">
        <v>17</v>
      </c>
      <c r="CO144">
        <v>17</v>
      </c>
      <c r="CP144">
        <v>19</v>
      </c>
      <c r="CQ144">
        <v>19</v>
      </c>
      <c r="CR144">
        <v>19</v>
      </c>
      <c r="CS144">
        <v>20</v>
      </c>
      <c r="CT144">
        <v>25</v>
      </c>
      <c r="CU144">
        <v>25</v>
      </c>
      <c r="CV144">
        <v>25</v>
      </c>
      <c r="CW144">
        <v>25</v>
      </c>
      <c r="CX144">
        <v>25</v>
      </c>
      <c r="CY144">
        <v>25</v>
      </c>
      <c r="CZ144">
        <v>25</v>
      </c>
      <c r="DA144">
        <v>25</v>
      </c>
      <c r="DB144">
        <v>25</v>
      </c>
      <c r="DC144">
        <v>27</v>
      </c>
      <c r="DD144">
        <v>29</v>
      </c>
      <c r="DE144">
        <v>29</v>
      </c>
      <c r="DF144">
        <v>30</v>
      </c>
      <c r="DG144">
        <v>30</v>
      </c>
      <c r="DH144">
        <v>31</v>
      </c>
      <c r="DI144">
        <v>31</v>
      </c>
      <c r="DJ144">
        <v>31</v>
      </c>
      <c r="DK144">
        <v>32</v>
      </c>
      <c r="DL144">
        <v>32</v>
      </c>
      <c r="DM144">
        <v>32</v>
      </c>
      <c r="DN144">
        <v>32</v>
      </c>
      <c r="DO144">
        <v>34</v>
      </c>
      <c r="DP144">
        <v>34</v>
      </c>
      <c r="DQ144">
        <v>34</v>
      </c>
      <c r="DR144">
        <v>35</v>
      </c>
      <c r="DS144">
        <v>35</v>
      </c>
      <c r="DT144">
        <v>35</v>
      </c>
      <c r="DU144">
        <v>35</v>
      </c>
      <c r="DV144">
        <v>35</v>
      </c>
      <c r="DW144">
        <v>35</v>
      </c>
      <c r="DX144">
        <v>35</v>
      </c>
      <c r="DY144">
        <v>35</v>
      </c>
      <c r="DZ144">
        <v>37</v>
      </c>
      <c r="EA144">
        <v>37</v>
      </c>
      <c r="EB144">
        <v>37</v>
      </c>
      <c r="EC144">
        <v>37</v>
      </c>
      <c r="ED144">
        <v>38</v>
      </c>
      <c r="EE144">
        <v>40</v>
      </c>
      <c r="EF144">
        <v>41</v>
      </c>
      <c r="EG144">
        <v>44</v>
      </c>
      <c r="EH144">
        <v>48</v>
      </c>
      <c r="EI144">
        <v>52</v>
      </c>
      <c r="EJ144">
        <v>52</v>
      </c>
      <c r="EK144">
        <v>53</v>
      </c>
      <c r="EL144">
        <v>56</v>
      </c>
      <c r="EM144">
        <v>56</v>
      </c>
      <c r="EN144">
        <v>61</v>
      </c>
      <c r="EO144">
        <v>67</v>
      </c>
      <c r="EP144">
        <v>67</v>
      </c>
      <c r="EQ144">
        <v>70</v>
      </c>
      <c r="ER144">
        <v>73</v>
      </c>
      <c r="ES144">
        <v>77</v>
      </c>
      <c r="ET144">
        <v>81</v>
      </c>
      <c r="EU144">
        <v>88</v>
      </c>
      <c r="EV144">
        <v>97</v>
      </c>
      <c r="EW144">
        <v>100</v>
      </c>
      <c r="EX144">
        <v>113</v>
      </c>
      <c r="EY144">
        <v>118</v>
      </c>
      <c r="EZ144">
        <v>120</v>
      </c>
      <c r="FA144">
        <v>127</v>
      </c>
      <c r="FB144">
        <v>134</v>
      </c>
      <c r="FC144">
        <v>136</v>
      </c>
      <c r="FD144">
        <v>140</v>
      </c>
      <c r="FE144">
        <v>150</v>
      </c>
      <c r="FF144">
        <v>166</v>
      </c>
      <c r="FG144">
        <v>178</v>
      </c>
      <c r="FH144">
        <v>188</v>
      </c>
    </row>
    <row r="145" spans="2:164" x14ac:dyDescent="0.35">
      <c r="B145" t="s">
        <v>209</v>
      </c>
      <c r="C145">
        <v>-2.3599999999999999E-2</v>
      </c>
      <c r="D145">
        <v>37.906199999999998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1</v>
      </c>
      <c r="BR145">
        <v>1</v>
      </c>
      <c r="BS145">
        <v>1</v>
      </c>
      <c r="BT145">
        <v>1</v>
      </c>
      <c r="BU145">
        <v>1</v>
      </c>
      <c r="BV145">
        <v>1</v>
      </c>
      <c r="BW145">
        <v>1</v>
      </c>
      <c r="BX145">
        <v>3</v>
      </c>
      <c r="BY145">
        <v>4</v>
      </c>
      <c r="BZ145">
        <v>4</v>
      </c>
      <c r="CA145">
        <v>4</v>
      </c>
      <c r="CB145">
        <v>6</v>
      </c>
      <c r="CC145">
        <v>6</v>
      </c>
      <c r="CD145">
        <v>6</v>
      </c>
      <c r="CE145">
        <v>7</v>
      </c>
      <c r="CF145">
        <v>7</v>
      </c>
      <c r="CG145">
        <v>7</v>
      </c>
      <c r="CH145">
        <v>8</v>
      </c>
      <c r="CI145">
        <v>9</v>
      </c>
      <c r="CJ145">
        <v>9</v>
      </c>
      <c r="CK145">
        <v>10</v>
      </c>
      <c r="CL145">
        <v>11</v>
      </c>
      <c r="CM145">
        <v>11</v>
      </c>
      <c r="CN145">
        <v>12</v>
      </c>
      <c r="CO145">
        <v>14</v>
      </c>
      <c r="CP145">
        <v>14</v>
      </c>
      <c r="CQ145">
        <v>14</v>
      </c>
      <c r="CR145">
        <v>14</v>
      </c>
      <c r="CS145">
        <v>14</v>
      </c>
      <c r="CT145">
        <v>14</v>
      </c>
      <c r="CU145">
        <v>14</v>
      </c>
      <c r="CV145">
        <v>14</v>
      </c>
      <c r="CW145">
        <v>14</v>
      </c>
      <c r="CX145">
        <v>14</v>
      </c>
      <c r="CY145">
        <v>15</v>
      </c>
      <c r="CZ145">
        <v>17</v>
      </c>
      <c r="DA145">
        <v>21</v>
      </c>
      <c r="DB145">
        <v>22</v>
      </c>
      <c r="DC145">
        <v>24</v>
      </c>
      <c r="DD145">
        <v>24</v>
      </c>
      <c r="DE145">
        <v>24</v>
      </c>
      <c r="DF145">
        <v>26</v>
      </c>
      <c r="DG145">
        <v>29</v>
      </c>
      <c r="DH145">
        <v>29</v>
      </c>
      <c r="DI145">
        <v>30</v>
      </c>
      <c r="DJ145">
        <v>32</v>
      </c>
      <c r="DK145">
        <v>33</v>
      </c>
      <c r="DL145">
        <v>36</v>
      </c>
      <c r="DM145">
        <v>40</v>
      </c>
      <c r="DN145">
        <v>42</v>
      </c>
      <c r="DO145">
        <v>45</v>
      </c>
      <c r="DP145">
        <v>50</v>
      </c>
      <c r="DQ145">
        <v>50</v>
      </c>
      <c r="DR145">
        <v>50</v>
      </c>
      <c r="DS145">
        <v>50</v>
      </c>
      <c r="DT145">
        <v>50</v>
      </c>
      <c r="DU145">
        <v>50</v>
      </c>
      <c r="DV145">
        <v>50</v>
      </c>
      <c r="DW145">
        <v>50</v>
      </c>
      <c r="DX145">
        <v>51</v>
      </c>
      <c r="DY145">
        <v>52</v>
      </c>
      <c r="DZ145">
        <v>52</v>
      </c>
      <c r="EA145">
        <v>55</v>
      </c>
      <c r="EB145">
        <v>58</v>
      </c>
      <c r="EC145">
        <v>62</v>
      </c>
      <c r="ED145">
        <v>63</v>
      </c>
      <c r="EE145">
        <v>64</v>
      </c>
      <c r="EF145">
        <v>69</v>
      </c>
      <c r="EG145">
        <v>71</v>
      </c>
      <c r="EH145">
        <v>74</v>
      </c>
      <c r="EI145">
        <v>78</v>
      </c>
      <c r="EJ145">
        <v>79</v>
      </c>
      <c r="EK145">
        <v>83</v>
      </c>
      <c r="EL145">
        <v>84</v>
      </c>
      <c r="EM145">
        <v>85</v>
      </c>
      <c r="EN145">
        <v>88</v>
      </c>
      <c r="EO145">
        <v>89</v>
      </c>
      <c r="EP145">
        <v>92</v>
      </c>
      <c r="EQ145">
        <v>96</v>
      </c>
      <c r="ER145">
        <v>100</v>
      </c>
      <c r="ES145">
        <v>103</v>
      </c>
      <c r="ET145">
        <v>104</v>
      </c>
      <c r="EU145">
        <v>105</v>
      </c>
      <c r="EV145">
        <v>107</v>
      </c>
      <c r="EW145">
        <v>117</v>
      </c>
      <c r="EX145">
        <v>119</v>
      </c>
      <c r="EY145">
        <v>121</v>
      </c>
      <c r="EZ145">
        <v>123</v>
      </c>
      <c r="FA145">
        <v>125</v>
      </c>
      <c r="FB145">
        <v>128</v>
      </c>
      <c r="FC145">
        <v>130</v>
      </c>
      <c r="FD145">
        <v>132</v>
      </c>
      <c r="FE145">
        <v>137</v>
      </c>
      <c r="FF145">
        <v>141</v>
      </c>
      <c r="FG145">
        <v>143</v>
      </c>
      <c r="FH145">
        <v>144</v>
      </c>
    </row>
    <row r="146" spans="2:164" x14ac:dyDescent="0.35">
      <c r="B146" t="s">
        <v>144</v>
      </c>
      <c r="C146">
        <v>36</v>
      </c>
      <c r="D146">
        <v>128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1</v>
      </c>
      <c r="AI146">
        <v>2</v>
      </c>
      <c r="AJ146">
        <v>2</v>
      </c>
      <c r="AK146">
        <v>6</v>
      </c>
      <c r="AL146">
        <v>8</v>
      </c>
      <c r="AM146">
        <v>10</v>
      </c>
      <c r="AN146">
        <v>12</v>
      </c>
      <c r="AO146">
        <v>13</v>
      </c>
      <c r="AP146">
        <v>13</v>
      </c>
      <c r="AQ146">
        <v>16</v>
      </c>
      <c r="AR146">
        <v>17</v>
      </c>
      <c r="AS146">
        <v>28</v>
      </c>
      <c r="AT146">
        <v>28</v>
      </c>
      <c r="AU146">
        <v>35</v>
      </c>
      <c r="AV146">
        <v>35</v>
      </c>
      <c r="AW146">
        <v>42</v>
      </c>
      <c r="AX146">
        <v>44</v>
      </c>
      <c r="AY146">
        <v>50</v>
      </c>
      <c r="AZ146">
        <v>53</v>
      </c>
      <c r="BA146">
        <v>54</v>
      </c>
      <c r="BB146">
        <v>60</v>
      </c>
      <c r="BC146">
        <v>66</v>
      </c>
      <c r="BD146">
        <v>66</v>
      </c>
      <c r="BE146">
        <v>72</v>
      </c>
      <c r="BF146">
        <v>75</v>
      </c>
      <c r="BG146">
        <v>75</v>
      </c>
      <c r="BH146">
        <v>81</v>
      </c>
      <c r="BI146">
        <v>84</v>
      </c>
      <c r="BJ146">
        <v>91</v>
      </c>
      <c r="BK146">
        <v>94</v>
      </c>
      <c r="BL146">
        <v>102</v>
      </c>
      <c r="BM146">
        <v>111</v>
      </c>
      <c r="BN146">
        <v>111</v>
      </c>
      <c r="BO146">
        <v>120</v>
      </c>
      <c r="BP146">
        <v>126</v>
      </c>
      <c r="BQ146">
        <v>131</v>
      </c>
      <c r="BR146">
        <v>139</v>
      </c>
      <c r="BS146">
        <v>144</v>
      </c>
      <c r="BT146">
        <v>152</v>
      </c>
      <c r="BU146">
        <v>158</v>
      </c>
      <c r="BV146">
        <v>162</v>
      </c>
      <c r="BW146">
        <v>165</v>
      </c>
      <c r="BX146">
        <v>169</v>
      </c>
      <c r="BY146">
        <v>174</v>
      </c>
      <c r="BZ146">
        <v>177</v>
      </c>
      <c r="CA146">
        <v>183</v>
      </c>
      <c r="CB146">
        <v>186</v>
      </c>
      <c r="CC146">
        <v>192</v>
      </c>
      <c r="CD146">
        <v>200</v>
      </c>
      <c r="CE146">
        <v>204</v>
      </c>
      <c r="CF146">
        <v>208</v>
      </c>
      <c r="CG146">
        <v>211</v>
      </c>
      <c r="CH146">
        <v>214</v>
      </c>
      <c r="CI146">
        <v>217</v>
      </c>
      <c r="CJ146">
        <v>222</v>
      </c>
      <c r="CK146">
        <v>225</v>
      </c>
      <c r="CL146">
        <v>229</v>
      </c>
      <c r="CM146">
        <v>230</v>
      </c>
      <c r="CN146">
        <v>232</v>
      </c>
      <c r="CO146">
        <v>234</v>
      </c>
      <c r="CP146">
        <v>236</v>
      </c>
      <c r="CQ146">
        <v>237</v>
      </c>
      <c r="CR146">
        <v>238</v>
      </c>
      <c r="CS146">
        <v>240</v>
      </c>
      <c r="CT146">
        <v>240</v>
      </c>
      <c r="CU146">
        <v>242</v>
      </c>
      <c r="CV146">
        <v>243</v>
      </c>
      <c r="CW146">
        <v>244</v>
      </c>
      <c r="CX146">
        <v>246</v>
      </c>
      <c r="CY146">
        <v>247</v>
      </c>
      <c r="CZ146">
        <v>248</v>
      </c>
      <c r="DA146">
        <v>250</v>
      </c>
      <c r="DB146">
        <v>250</v>
      </c>
      <c r="DC146">
        <v>252</v>
      </c>
      <c r="DD146">
        <v>254</v>
      </c>
      <c r="DE146">
        <v>255</v>
      </c>
      <c r="DF146">
        <v>256</v>
      </c>
      <c r="DG146">
        <v>256</v>
      </c>
      <c r="DH146">
        <v>256</v>
      </c>
      <c r="DI146">
        <v>256</v>
      </c>
      <c r="DJ146">
        <v>256</v>
      </c>
      <c r="DK146">
        <v>258</v>
      </c>
      <c r="DL146">
        <v>259</v>
      </c>
      <c r="DM146">
        <v>260</v>
      </c>
      <c r="DN146">
        <v>260</v>
      </c>
      <c r="DO146">
        <v>262</v>
      </c>
      <c r="DP146">
        <v>262</v>
      </c>
      <c r="DQ146">
        <v>263</v>
      </c>
      <c r="DR146">
        <v>263</v>
      </c>
      <c r="DS146">
        <v>263</v>
      </c>
      <c r="DT146">
        <v>264</v>
      </c>
      <c r="DU146">
        <v>264</v>
      </c>
      <c r="DV146">
        <v>266</v>
      </c>
      <c r="DW146">
        <v>266</v>
      </c>
      <c r="DX146">
        <v>267</v>
      </c>
      <c r="DY146">
        <v>269</v>
      </c>
      <c r="DZ146">
        <v>269</v>
      </c>
      <c r="EA146">
        <v>269</v>
      </c>
      <c r="EB146">
        <v>269</v>
      </c>
      <c r="EC146">
        <v>269</v>
      </c>
      <c r="ED146">
        <v>270</v>
      </c>
      <c r="EE146">
        <v>271</v>
      </c>
      <c r="EF146">
        <v>272</v>
      </c>
      <c r="EG146">
        <v>273</v>
      </c>
      <c r="EH146">
        <v>273</v>
      </c>
      <c r="EI146">
        <v>273</v>
      </c>
      <c r="EJ146">
        <v>273</v>
      </c>
      <c r="EK146">
        <v>273</v>
      </c>
      <c r="EL146">
        <v>273</v>
      </c>
      <c r="EM146">
        <v>274</v>
      </c>
      <c r="EN146">
        <v>276</v>
      </c>
      <c r="EO146">
        <v>276</v>
      </c>
      <c r="EP146">
        <v>277</v>
      </c>
      <c r="EQ146">
        <v>277</v>
      </c>
      <c r="ER146">
        <v>277</v>
      </c>
      <c r="ES146">
        <v>277</v>
      </c>
      <c r="ET146">
        <v>278</v>
      </c>
      <c r="EU146">
        <v>279</v>
      </c>
      <c r="EV146">
        <v>280</v>
      </c>
      <c r="EW146">
        <v>280</v>
      </c>
      <c r="EX146">
        <v>280</v>
      </c>
      <c r="EY146">
        <v>280</v>
      </c>
      <c r="EZ146">
        <v>280</v>
      </c>
      <c r="FA146">
        <v>281</v>
      </c>
      <c r="FB146">
        <v>281</v>
      </c>
      <c r="FC146">
        <v>282</v>
      </c>
      <c r="FD146">
        <v>282</v>
      </c>
      <c r="FE146">
        <v>282</v>
      </c>
      <c r="FF146">
        <v>282</v>
      </c>
      <c r="FG146">
        <v>282</v>
      </c>
      <c r="FH146">
        <v>282</v>
      </c>
    </row>
    <row r="147" spans="2:164" x14ac:dyDescent="0.35">
      <c r="B147" t="s">
        <v>63</v>
      </c>
      <c r="C147">
        <v>29.5</v>
      </c>
      <c r="D147">
        <v>47.75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1</v>
      </c>
      <c r="CA147">
        <v>1</v>
      </c>
      <c r="CB147">
        <v>1</v>
      </c>
      <c r="CC147">
        <v>1</v>
      </c>
      <c r="CD147">
        <v>1</v>
      </c>
      <c r="CE147">
        <v>1</v>
      </c>
      <c r="CF147">
        <v>1</v>
      </c>
      <c r="CG147">
        <v>1</v>
      </c>
      <c r="CH147">
        <v>1</v>
      </c>
      <c r="CI147">
        <v>2</v>
      </c>
      <c r="CJ147">
        <v>3</v>
      </c>
      <c r="CK147">
        <v>3</v>
      </c>
      <c r="CL147">
        <v>3</v>
      </c>
      <c r="CM147">
        <v>5</v>
      </c>
      <c r="CN147">
        <v>6</v>
      </c>
      <c r="CO147">
        <v>7</v>
      </c>
      <c r="CP147">
        <v>9</v>
      </c>
      <c r="CQ147">
        <v>11</v>
      </c>
      <c r="CR147">
        <v>13</v>
      </c>
      <c r="CS147">
        <v>14</v>
      </c>
      <c r="CT147">
        <v>15</v>
      </c>
      <c r="CU147">
        <v>19</v>
      </c>
      <c r="CV147">
        <v>20</v>
      </c>
      <c r="CW147">
        <v>22</v>
      </c>
      <c r="CX147">
        <v>23</v>
      </c>
      <c r="CY147">
        <v>24</v>
      </c>
      <c r="CZ147">
        <v>26</v>
      </c>
      <c r="DA147">
        <v>30</v>
      </c>
      <c r="DB147">
        <v>33</v>
      </c>
      <c r="DC147">
        <v>38</v>
      </c>
      <c r="DD147">
        <v>40</v>
      </c>
      <c r="DE147">
        <v>40</v>
      </c>
      <c r="DF147">
        <v>42</v>
      </c>
      <c r="DG147">
        <v>44</v>
      </c>
      <c r="DH147">
        <v>47</v>
      </c>
      <c r="DI147">
        <v>49</v>
      </c>
      <c r="DJ147">
        <v>58</v>
      </c>
      <c r="DK147">
        <v>65</v>
      </c>
      <c r="DL147">
        <v>75</v>
      </c>
      <c r="DM147">
        <v>82</v>
      </c>
      <c r="DN147">
        <v>88</v>
      </c>
      <c r="DO147">
        <v>96</v>
      </c>
      <c r="DP147">
        <v>107</v>
      </c>
      <c r="DQ147">
        <v>112</v>
      </c>
      <c r="DR147">
        <v>118</v>
      </c>
      <c r="DS147">
        <v>121</v>
      </c>
      <c r="DT147">
        <v>124</v>
      </c>
      <c r="DU147">
        <v>129</v>
      </c>
      <c r="DV147">
        <v>138</v>
      </c>
      <c r="DW147">
        <v>148</v>
      </c>
      <c r="DX147">
        <v>156</v>
      </c>
      <c r="DY147">
        <v>165</v>
      </c>
      <c r="DZ147">
        <v>172</v>
      </c>
      <c r="EA147">
        <v>175</v>
      </c>
      <c r="EB147">
        <v>185</v>
      </c>
      <c r="EC147">
        <v>194</v>
      </c>
      <c r="ED147">
        <v>205</v>
      </c>
      <c r="EE147">
        <v>212</v>
      </c>
      <c r="EF147">
        <v>220</v>
      </c>
      <c r="EG147">
        <v>226</v>
      </c>
      <c r="EH147">
        <v>230</v>
      </c>
      <c r="EI147">
        <v>236</v>
      </c>
      <c r="EJ147">
        <v>244</v>
      </c>
      <c r="EK147">
        <v>254</v>
      </c>
      <c r="EL147">
        <v>264</v>
      </c>
      <c r="EM147">
        <v>269</v>
      </c>
      <c r="EN147">
        <v>273</v>
      </c>
      <c r="EO147">
        <v>275</v>
      </c>
      <c r="EP147">
        <v>279</v>
      </c>
      <c r="EQ147">
        <v>285</v>
      </c>
      <c r="ER147">
        <v>289</v>
      </c>
      <c r="ES147">
        <v>296</v>
      </c>
      <c r="ET147">
        <v>298</v>
      </c>
      <c r="EU147">
        <v>303</v>
      </c>
      <c r="EV147">
        <v>306</v>
      </c>
      <c r="EW147">
        <v>308</v>
      </c>
      <c r="EX147">
        <v>313</v>
      </c>
      <c r="EY147">
        <v>319</v>
      </c>
      <c r="EZ147">
        <v>326</v>
      </c>
      <c r="FA147">
        <v>330</v>
      </c>
      <c r="FB147">
        <v>334</v>
      </c>
      <c r="FC147">
        <v>337</v>
      </c>
      <c r="FD147">
        <v>339</v>
      </c>
      <c r="FE147">
        <v>341</v>
      </c>
      <c r="FF147">
        <v>344</v>
      </c>
      <c r="FG147">
        <v>348</v>
      </c>
      <c r="FH147">
        <v>350</v>
      </c>
    </row>
    <row r="148" spans="2:164" x14ac:dyDescent="0.35">
      <c r="B148" t="s">
        <v>247</v>
      </c>
      <c r="C148">
        <v>41.2044</v>
      </c>
      <c r="D148">
        <v>74.766099999999994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1</v>
      </c>
      <c r="BZ148">
        <v>1</v>
      </c>
      <c r="CA148">
        <v>1</v>
      </c>
      <c r="CB148">
        <v>4</v>
      </c>
      <c r="CC148">
        <v>4</v>
      </c>
      <c r="CD148">
        <v>4</v>
      </c>
      <c r="CE148">
        <v>4</v>
      </c>
      <c r="CF148">
        <v>5</v>
      </c>
      <c r="CG148">
        <v>5</v>
      </c>
      <c r="CH148">
        <v>5</v>
      </c>
      <c r="CI148">
        <v>5</v>
      </c>
      <c r="CJ148">
        <v>5</v>
      </c>
      <c r="CK148">
        <v>5</v>
      </c>
      <c r="CL148">
        <v>5</v>
      </c>
      <c r="CM148">
        <v>5</v>
      </c>
      <c r="CN148">
        <v>5</v>
      </c>
      <c r="CO148">
        <v>5</v>
      </c>
      <c r="CP148">
        <v>7</v>
      </c>
      <c r="CQ148">
        <v>7</v>
      </c>
      <c r="CR148">
        <v>7</v>
      </c>
      <c r="CS148">
        <v>8</v>
      </c>
      <c r="CT148">
        <v>8</v>
      </c>
      <c r="CU148">
        <v>8</v>
      </c>
      <c r="CV148">
        <v>8</v>
      </c>
      <c r="CW148">
        <v>8</v>
      </c>
      <c r="CX148">
        <v>8</v>
      </c>
      <c r="CY148">
        <v>8</v>
      </c>
      <c r="CZ148">
        <v>8</v>
      </c>
      <c r="DA148">
        <v>8</v>
      </c>
      <c r="DB148">
        <v>8</v>
      </c>
      <c r="DC148">
        <v>10</v>
      </c>
      <c r="DD148">
        <v>10</v>
      </c>
      <c r="DE148">
        <v>11</v>
      </c>
      <c r="DF148">
        <v>12</v>
      </c>
      <c r="DG148">
        <v>12</v>
      </c>
      <c r="DH148">
        <v>12</v>
      </c>
      <c r="DI148">
        <v>12</v>
      </c>
      <c r="DJ148">
        <v>12</v>
      </c>
      <c r="DK148">
        <v>12</v>
      </c>
      <c r="DL148">
        <v>12</v>
      </c>
      <c r="DM148">
        <v>12</v>
      </c>
      <c r="DN148">
        <v>12</v>
      </c>
      <c r="DO148">
        <v>14</v>
      </c>
      <c r="DP148">
        <v>14</v>
      </c>
      <c r="DQ148">
        <v>14</v>
      </c>
      <c r="DR148">
        <v>14</v>
      </c>
      <c r="DS148">
        <v>14</v>
      </c>
      <c r="DT148">
        <v>14</v>
      </c>
      <c r="DU148">
        <v>14</v>
      </c>
      <c r="DV148">
        <v>14</v>
      </c>
      <c r="DW148">
        <v>14</v>
      </c>
      <c r="DX148">
        <v>14</v>
      </c>
      <c r="DY148">
        <v>16</v>
      </c>
      <c r="DZ148">
        <v>16</v>
      </c>
      <c r="EA148">
        <v>16</v>
      </c>
      <c r="EB148">
        <v>16</v>
      </c>
      <c r="EC148">
        <v>16</v>
      </c>
      <c r="ED148">
        <v>16</v>
      </c>
      <c r="EE148">
        <v>16</v>
      </c>
      <c r="EF148">
        <v>16</v>
      </c>
      <c r="EG148">
        <v>17</v>
      </c>
      <c r="EH148">
        <v>20</v>
      </c>
      <c r="EI148">
        <v>20</v>
      </c>
      <c r="EJ148">
        <v>22</v>
      </c>
      <c r="EK148">
        <v>22</v>
      </c>
      <c r="EL148">
        <v>22</v>
      </c>
      <c r="EM148">
        <v>23</v>
      </c>
      <c r="EN148">
        <v>24</v>
      </c>
      <c r="EO148">
        <v>26</v>
      </c>
      <c r="EP148">
        <v>26</v>
      </c>
      <c r="EQ148">
        <v>26</v>
      </c>
      <c r="ER148">
        <v>27</v>
      </c>
      <c r="ES148">
        <v>27</v>
      </c>
      <c r="ET148">
        <v>28</v>
      </c>
      <c r="EU148">
        <v>30</v>
      </c>
      <c r="EV148">
        <v>31</v>
      </c>
      <c r="EW148">
        <v>31</v>
      </c>
      <c r="EX148">
        <v>32</v>
      </c>
      <c r="EY148">
        <v>35</v>
      </c>
      <c r="EZ148">
        <v>40</v>
      </c>
      <c r="FA148">
        <v>40</v>
      </c>
      <c r="FB148">
        <v>42</v>
      </c>
      <c r="FC148">
        <v>43</v>
      </c>
      <c r="FD148">
        <v>43</v>
      </c>
      <c r="FE148">
        <v>46</v>
      </c>
      <c r="FF148">
        <v>46</v>
      </c>
      <c r="FG148">
        <v>50</v>
      </c>
      <c r="FH148">
        <v>57</v>
      </c>
    </row>
    <row r="149" spans="2:164" x14ac:dyDescent="0.35">
      <c r="B149" t="s">
        <v>98</v>
      </c>
      <c r="C149">
        <v>56.879600000000003</v>
      </c>
      <c r="D149">
        <v>24.603200000000001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1</v>
      </c>
      <c r="BZ149">
        <v>1</v>
      </c>
      <c r="CA149">
        <v>1</v>
      </c>
      <c r="CB149">
        <v>1</v>
      </c>
      <c r="CC149">
        <v>2</v>
      </c>
      <c r="CD149">
        <v>2</v>
      </c>
      <c r="CE149">
        <v>3</v>
      </c>
      <c r="CF149">
        <v>3</v>
      </c>
      <c r="CG149">
        <v>3</v>
      </c>
      <c r="CH149">
        <v>5</v>
      </c>
      <c r="CI149">
        <v>5</v>
      </c>
      <c r="CJ149">
        <v>5</v>
      </c>
      <c r="CK149">
        <v>5</v>
      </c>
      <c r="CL149">
        <v>5</v>
      </c>
      <c r="CM149">
        <v>5</v>
      </c>
      <c r="CN149">
        <v>5</v>
      </c>
      <c r="CO149">
        <v>5</v>
      </c>
      <c r="CP149">
        <v>5</v>
      </c>
      <c r="CQ149">
        <v>9</v>
      </c>
      <c r="CR149">
        <v>11</v>
      </c>
      <c r="CS149">
        <v>11</v>
      </c>
      <c r="CT149">
        <v>12</v>
      </c>
      <c r="CU149">
        <v>12</v>
      </c>
      <c r="CV149">
        <v>12</v>
      </c>
      <c r="CW149">
        <v>13</v>
      </c>
      <c r="CX149">
        <v>13</v>
      </c>
      <c r="CY149">
        <v>15</v>
      </c>
      <c r="CZ149">
        <v>15</v>
      </c>
      <c r="DA149">
        <v>16</v>
      </c>
      <c r="DB149">
        <v>16</v>
      </c>
      <c r="DC149">
        <v>16</v>
      </c>
      <c r="DD149">
        <v>16</v>
      </c>
      <c r="DE149">
        <v>17</v>
      </c>
      <c r="DF149">
        <v>17</v>
      </c>
      <c r="DG149">
        <v>18</v>
      </c>
      <c r="DH149">
        <v>18</v>
      </c>
      <c r="DI149">
        <v>18</v>
      </c>
      <c r="DJ149">
        <v>18</v>
      </c>
      <c r="DK149">
        <v>18</v>
      </c>
      <c r="DL149">
        <v>18</v>
      </c>
      <c r="DM149">
        <v>19</v>
      </c>
      <c r="DN149">
        <v>19</v>
      </c>
      <c r="DO149">
        <v>19</v>
      </c>
      <c r="DP149">
        <v>19</v>
      </c>
      <c r="DQ149">
        <v>19</v>
      </c>
      <c r="DR149">
        <v>19</v>
      </c>
      <c r="DS149">
        <v>21</v>
      </c>
      <c r="DT149">
        <v>21</v>
      </c>
      <c r="DU149">
        <v>22</v>
      </c>
      <c r="DV149">
        <v>22</v>
      </c>
      <c r="DW149">
        <v>22</v>
      </c>
      <c r="DX149">
        <v>22</v>
      </c>
      <c r="DY149">
        <v>22</v>
      </c>
      <c r="DZ149">
        <v>22</v>
      </c>
      <c r="EA149">
        <v>23</v>
      </c>
      <c r="EB149">
        <v>24</v>
      </c>
      <c r="EC149">
        <v>24</v>
      </c>
      <c r="ED149">
        <v>24</v>
      </c>
      <c r="EE149">
        <v>24</v>
      </c>
      <c r="EF149">
        <v>24</v>
      </c>
      <c r="EG149">
        <v>24</v>
      </c>
      <c r="EH149">
        <v>24</v>
      </c>
      <c r="EI149">
        <v>25</v>
      </c>
      <c r="EJ149">
        <v>25</v>
      </c>
      <c r="EK149">
        <v>25</v>
      </c>
      <c r="EL149">
        <v>25</v>
      </c>
      <c r="EM149">
        <v>26</v>
      </c>
      <c r="EN149">
        <v>26</v>
      </c>
      <c r="EO149">
        <v>26</v>
      </c>
      <c r="EP149">
        <v>26</v>
      </c>
      <c r="EQ149">
        <v>27</v>
      </c>
      <c r="ER149">
        <v>28</v>
      </c>
      <c r="ES149">
        <v>28</v>
      </c>
      <c r="ET149">
        <v>28</v>
      </c>
      <c r="EU149">
        <v>28</v>
      </c>
      <c r="EV149">
        <v>30</v>
      </c>
      <c r="EW149">
        <v>30</v>
      </c>
      <c r="EX149">
        <v>30</v>
      </c>
      <c r="EY149">
        <v>30</v>
      </c>
      <c r="EZ149">
        <v>30</v>
      </c>
      <c r="FA149">
        <v>30</v>
      </c>
      <c r="FB149">
        <v>30</v>
      </c>
      <c r="FC149">
        <v>30</v>
      </c>
      <c r="FD149">
        <v>30</v>
      </c>
      <c r="FE149">
        <v>30</v>
      </c>
      <c r="FF149">
        <v>30</v>
      </c>
      <c r="FG149">
        <v>30</v>
      </c>
      <c r="FH149">
        <v>30</v>
      </c>
    </row>
    <row r="150" spans="2:164" x14ac:dyDescent="0.35">
      <c r="B150" t="s">
        <v>58</v>
      </c>
      <c r="C150">
        <v>33.854700000000001</v>
      </c>
      <c r="D150">
        <v>35.862299999999998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1</v>
      </c>
      <c r="BB150">
        <v>3</v>
      </c>
      <c r="BC150">
        <v>3</v>
      </c>
      <c r="BD150">
        <v>3</v>
      </c>
      <c r="BE150">
        <v>3</v>
      </c>
      <c r="BF150">
        <v>3</v>
      </c>
      <c r="BG150">
        <v>3</v>
      </c>
      <c r="BH150">
        <v>3</v>
      </c>
      <c r="BI150">
        <v>3</v>
      </c>
      <c r="BJ150">
        <v>4</v>
      </c>
      <c r="BK150">
        <v>4</v>
      </c>
      <c r="BL150">
        <v>4</v>
      </c>
      <c r="BM150">
        <v>4</v>
      </c>
      <c r="BN150">
        <v>4</v>
      </c>
      <c r="BO150">
        <v>4</v>
      </c>
      <c r="BP150">
        <v>6</v>
      </c>
      <c r="BQ150">
        <v>6</v>
      </c>
      <c r="BR150">
        <v>8</v>
      </c>
      <c r="BS150">
        <v>8</v>
      </c>
      <c r="BT150">
        <v>10</v>
      </c>
      <c r="BU150">
        <v>11</v>
      </c>
      <c r="BV150">
        <v>12</v>
      </c>
      <c r="BW150">
        <v>14</v>
      </c>
      <c r="BX150">
        <v>16</v>
      </c>
      <c r="BY150">
        <v>17</v>
      </c>
      <c r="BZ150">
        <v>17</v>
      </c>
      <c r="CA150">
        <v>18</v>
      </c>
      <c r="CB150">
        <v>19</v>
      </c>
      <c r="CC150">
        <v>19</v>
      </c>
      <c r="CD150">
        <v>19</v>
      </c>
      <c r="CE150">
        <v>19</v>
      </c>
      <c r="CF150">
        <v>20</v>
      </c>
      <c r="CG150">
        <v>20</v>
      </c>
      <c r="CH150">
        <v>20</v>
      </c>
      <c r="CI150">
        <v>20</v>
      </c>
      <c r="CJ150">
        <v>21</v>
      </c>
      <c r="CK150">
        <v>21</v>
      </c>
      <c r="CL150">
        <v>21</v>
      </c>
      <c r="CM150">
        <v>21</v>
      </c>
      <c r="CN150">
        <v>21</v>
      </c>
      <c r="CO150">
        <v>21</v>
      </c>
      <c r="CP150">
        <v>21</v>
      </c>
      <c r="CQ150">
        <v>21</v>
      </c>
      <c r="CR150">
        <v>22</v>
      </c>
      <c r="CS150">
        <v>22</v>
      </c>
      <c r="CT150">
        <v>22</v>
      </c>
      <c r="CU150">
        <v>24</v>
      </c>
      <c r="CV150">
        <v>24</v>
      </c>
      <c r="CW150">
        <v>24</v>
      </c>
      <c r="CX150">
        <v>24</v>
      </c>
      <c r="CY150">
        <v>24</v>
      </c>
      <c r="CZ150">
        <v>24</v>
      </c>
      <c r="DA150">
        <v>24</v>
      </c>
      <c r="DB150">
        <v>25</v>
      </c>
      <c r="DC150">
        <v>25</v>
      </c>
      <c r="DD150">
        <v>25</v>
      </c>
      <c r="DE150">
        <v>25</v>
      </c>
      <c r="DF150">
        <v>25</v>
      </c>
      <c r="DG150">
        <v>25</v>
      </c>
      <c r="DH150">
        <v>26</v>
      </c>
      <c r="DI150">
        <v>26</v>
      </c>
      <c r="DJ150">
        <v>26</v>
      </c>
      <c r="DK150">
        <v>26</v>
      </c>
      <c r="DL150">
        <v>26</v>
      </c>
      <c r="DM150">
        <v>26</v>
      </c>
      <c r="DN150">
        <v>26</v>
      </c>
      <c r="DO150">
        <v>26</v>
      </c>
      <c r="DP150">
        <v>26</v>
      </c>
      <c r="DQ150">
        <v>26</v>
      </c>
      <c r="DR150">
        <v>26</v>
      </c>
      <c r="DS150">
        <v>26</v>
      </c>
      <c r="DT150">
        <v>26</v>
      </c>
      <c r="DU150">
        <v>26</v>
      </c>
      <c r="DV150">
        <v>26</v>
      </c>
      <c r="DW150">
        <v>26</v>
      </c>
      <c r="DX150">
        <v>26</v>
      </c>
      <c r="DY150">
        <v>26</v>
      </c>
      <c r="DZ150">
        <v>26</v>
      </c>
      <c r="EA150">
        <v>26</v>
      </c>
      <c r="EB150">
        <v>26</v>
      </c>
      <c r="EC150">
        <v>26</v>
      </c>
      <c r="ED150">
        <v>26</v>
      </c>
      <c r="EE150">
        <v>27</v>
      </c>
      <c r="EF150">
        <v>27</v>
      </c>
      <c r="EG150">
        <v>27</v>
      </c>
      <c r="EH150">
        <v>27</v>
      </c>
      <c r="EI150">
        <v>28</v>
      </c>
      <c r="EJ150">
        <v>28</v>
      </c>
      <c r="EK150">
        <v>29</v>
      </c>
      <c r="EL150">
        <v>30</v>
      </c>
      <c r="EM150">
        <v>30</v>
      </c>
      <c r="EN150">
        <v>30</v>
      </c>
      <c r="EO150">
        <v>30</v>
      </c>
      <c r="EP150">
        <v>31</v>
      </c>
      <c r="EQ150">
        <v>31</v>
      </c>
      <c r="ER150">
        <v>32</v>
      </c>
      <c r="ES150">
        <v>32</v>
      </c>
      <c r="ET150">
        <v>32</v>
      </c>
      <c r="EU150">
        <v>32</v>
      </c>
      <c r="EV150">
        <v>32</v>
      </c>
      <c r="EW150">
        <v>32</v>
      </c>
      <c r="EX150">
        <v>32</v>
      </c>
      <c r="EY150">
        <v>32</v>
      </c>
      <c r="EZ150">
        <v>32</v>
      </c>
      <c r="FA150">
        <v>32</v>
      </c>
      <c r="FB150">
        <v>32</v>
      </c>
      <c r="FC150">
        <v>33</v>
      </c>
      <c r="FD150">
        <v>33</v>
      </c>
      <c r="FE150">
        <v>33</v>
      </c>
      <c r="FF150">
        <v>33</v>
      </c>
      <c r="FG150">
        <v>34</v>
      </c>
      <c r="FH150">
        <v>34</v>
      </c>
    </row>
    <row r="151" spans="2:164" x14ac:dyDescent="0.35">
      <c r="B151" t="s">
        <v>242</v>
      </c>
      <c r="C151">
        <v>6.4280999999999997</v>
      </c>
      <c r="D151">
        <v>-9.4295000000000009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1</v>
      </c>
      <c r="CA151">
        <v>3</v>
      </c>
      <c r="CB151">
        <v>3</v>
      </c>
      <c r="CC151">
        <v>3</v>
      </c>
      <c r="CD151">
        <v>4</v>
      </c>
      <c r="CE151">
        <v>4</v>
      </c>
      <c r="CF151">
        <v>5</v>
      </c>
      <c r="CG151">
        <v>5</v>
      </c>
      <c r="CH151">
        <v>5</v>
      </c>
      <c r="CI151">
        <v>6</v>
      </c>
      <c r="CJ151">
        <v>6</v>
      </c>
      <c r="CK151">
        <v>6</v>
      </c>
      <c r="CL151">
        <v>6</v>
      </c>
      <c r="CM151">
        <v>7</v>
      </c>
      <c r="CN151">
        <v>7</v>
      </c>
      <c r="CO151">
        <v>8</v>
      </c>
      <c r="CP151">
        <v>8</v>
      </c>
      <c r="CQ151">
        <v>8</v>
      </c>
      <c r="CR151">
        <v>8</v>
      </c>
      <c r="CS151">
        <v>8</v>
      </c>
      <c r="CT151">
        <v>8</v>
      </c>
      <c r="CU151">
        <v>11</v>
      </c>
      <c r="CV151">
        <v>12</v>
      </c>
      <c r="CW151">
        <v>12</v>
      </c>
      <c r="CX151">
        <v>16</v>
      </c>
      <c r="CY151">
        <v>16</v>
      </c>
      <c r="CZ151">
        <v>16</v>
      </c>
      <c r="DA151">
        <v>18</v>
      </c>
      <c r="DB151">
        <v>18</v>
      </c>
      <c r="DC151">
        <v>18</v>
      </c>
      <c r="DD151">
        <v>18</v>
      </c>
      <c r="DE151">
        <v>20</v>
      </c>
      <c r="DF151">
        <v>20</v>
      </c>
      <c r="DG151">
        <v>20</v>
      </c>
      <c r="DH151">
        <v>20</v>
      </c>
      <c r="DI151">
        <v>20</v>
      </c>
      <c r="DJ151">
        <v>20</v>
      </c>
      <c r="DK151">
        <v>20</v>
      </c>
      <c r="DL151">
        <v>20</v>
      </c>
      <c r="DM151">
        <v>20</v>
      </c>
      <c r="DN151">
        <v>20</v>
      </c>
      <c r="DO151">
        <v>20</v>
      </c>
      <c r="DP151">
        <v>20</v>
      </c>
      <c r="DQ151">
        <v>21</v>
      </c>
      <c r="DR151">
        <v>22</v>
      </c>
      <c r="DS151">
        <v>23</v>
      </c>
      <c r="DT151">
        <v>23</v>
      </c>
      <c r="DU151">
        <v>23</v>
      </c>
      <c r="DV151">
        <v>24</v>
      </c>
      <c r="DW151">
        <v>26</v>
      </c>
      <c r="DX151">
        <v>26</v>
      </c>
      <c r="DY151">
        <v>26</v>
      </c>
      <c r="DZ151">
        <v>26</v>
      </c>
      <c r="EA151">
        <v>27</v>
      </c>
      <c r="EB151">
        <v>27</v>
      </c>
      <c r="EC151">
        <v>27</v>
      </c>
      <c r="ED151">
        <v>27</v>
      </c>
      <c r="EE151">
        <v>27</v>
      </c>
      <c r="EF151">
        <v>27</v>
      </c>
      <c r="EG151">
        <v>28</v>
      </c>
      <c r="EH151">
        <v>28</v>
      </c>
      <c r="EI151">
        <v>28</v>
      </c>
      <c r="EJ151">
        <v>30</v>
      </c>
      <c r="EK151">
        <v>30</v>
      </c>
      <c r="EL151">
        <v>30</v>
      </c>
      <c r="EM151">
        <v>30</v>
      </c>
      <c r="EN151">
        <v>31</v>
      </c>
      <c r="EO151">
        <v>31</v>
      </c>
      <c r="EP151">
        <v>31</v>
      </c>
      <c r="EQ151">
        <v>32</v>
      </c>
      <c r="ER151">
        <v>32</v>
      </c>
      <c r="ES151">
        <v>32</v>
      </c>
      <c r="ET151">
        <v>33</v>
      </c>
      <c r="EU151">
        <v>33</v>
      </c>
      <c r="EV151">
        <v>33</v>
      </c>
      <c r="EW151">
        <v>33</v>
      </c>
      <c r="EX151">
        <v>33</v>
      </c>
      <c r="EY151">
        <v>33</v>
      </c>
      <c r="EZ151">
        <v>34</v>
      </c>
      <c r="FA151">
        <v>34</v>
      </c>
      <c r="FB151">
        <v>34</v>
      </c>
      <c r="FC151">
        <v>34</v>
      </c>
      <c r="FD151">
        <v>34</v>
      </c>
      <c r="FE151">
        <v>34</v>
      </c>
      <c r="FF151">
        <v>34</v>
      </c>
      <c r="FG151">
        <v>34</v>
      </c>
      <c r="FH151">
        <v>36</v>
      </c>
    </row>
    <row r="152" spans="2:164" x14ac:dyDescent="0.35">
      <c r="B152" t="s">
        <v>108</v>
      </c>
      <c r="C152">
        <v>47.14</v>
      </c>
      <c r="D152">
        <v>9.5500000000000007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1</v>
      </c>
      <c r="CA152">
        <v>1</v>
      </c>
      <c r="CB152">
        <v>1</v>
      </c>
      <c r="CC152">
        <v>1</v>
      </c>
      <c r="CD152">
        <v>1</v>
      </c>
      <c r="CE152">
        <v>1</v>
      </c>
      <c r="CF152">
        <v>1</v>
      </c>
      <c r="CG152">
        <v>1</v>
      </c>
      <c r="CH152">
        <v>1</v>
      </c>
      <c r="CI152">
        <v>1</v>
      </c>
      <c r="CJ152">
        <v>1</v>
      </c>
      <c r="CK152">
        <v>1</v>
      </c>
      <c r="CL152">
        <v>1</v>
      </c>
      <c r="CM152">
        <v>1</v>
      </c>
      <c r="CN152">
        <v>1</v>
      </c>
      <c r="CO152">
        <v>1</v>
      </c>
      <c r="CP152">
        <v>1</v>
      </c>
      <c r="CQ152">
        <v>1</v>
      </c>
      <c r="CR152">
        <v>1</v>
      </c>
      <c r="CS152">
        <v>1</v>
      </c>
      <c r="CT152">
        <v>1</v>
      </c>
      <c r="CU152">
        <v>1</v>
      </c>
      <c r="CV152">
        <v>1</v>
      </c>
      <c r="CW152">
        <v>1</v>
      </c>
      <c r="CX152">
        <v>1</v>
      </c>
      <c r="CY152">
        <v>1</v>
      </c>
      <c r="CZ152">
        <v>1</v>
      </c>
      <c r="DA152">
        <v>1</v>
      </c>
      <c r="DB152">
        <v>1</v>
      </c>
      <c r="DC152">
        <v>1</v>
      </c>
      <c r="DD152">
        <v>1</v>
      </c>
      <c r="DE152">
        <v>1</v>
      </c>
      <c r="DF152">
        <v>1</v>
      </c>
      <c r="DG152">
        <v>1</v>
      </c>
      <c r="DH152">
        <v>1</v>
      </c>
      <c r="DI152">
        <v>1</v>
      </c>
      <c r="DJ152">
        <v>1</v>
      </c>
      <c r="DK152">
        <v>1</v>
      </c>
      <c r="DL152">
        <v>1</v>
      </c>
      <c r="DM152">
        <v>1</v>
      </c>
      <c r="DN152">
        <v>1</v>
      </c>
      <c r="DO152">
        <v>1</v>
      </c>
      <c r="DP152">
        <v>1</v>
      </c>
      <c r="DQ152">
        <v>1</v>
      </c>
      <c r="DR152">
        <v>1</v>
      </c>
      <c r="DS152">
        <v>1</v>
      </c>
      <c r="DT152">
        <v>1</v>
      </c>
      <c r="DU152">
        <v>1</v>
      </c>
      <c r="DV152">
        <v>1</v>
      </c>
      <c r="DW152">
        <v>1</v>
      </c>
      <c r="DX152">
        <v>1</v>
      </c>
      <c r="DY152">
        <v>1</v>
      </c>
      <c r="DZ152">
        <v>1</v>
      </c>
      <c r="EA152">
        <v>1</v>
      </c>
      <c r="EB152">
        <v>1</v>
      </c>
      <c r="EC152">
        <v>1</v>
      </c>
      <c r="ED152">
        <v>1</v>
      </c>
      <c r="EE152">
        <v>1</v>
      </c>
      <c r="EF152">
        <v>1</v>
      </c>
      <c r="EG152">
        <v>1</v>
      </c>
      <c r="EH152">
        <v>1</v>
      </c>
      <c r="EI152">
        <v>1</v>
      </c>
      <c r="EJ152">
        <v>1</v>
      </c>
      <c r="EK152">
        <v>1</v>
      </c>
      <c r="EL152">
        <v>1</v>
      </c>
      <c r="EM152">
        <v>1</v>
      </c>
      <c r="EN152">
        <v>1</v>
      </c>
      <c r="EO152">
        <v>1</v>
      </c>
      <c r="EP152">
        <v>1</v>
      </c>
      <c r="EQ152">
        <v>1</v>
      </c>
      <c r="ER152">
        <v>1</v>
      </c>
      <c r="ES152">
        <v>1</v>
      </c>
      <c r="ET152">
        <v>1</v>
      </c>
      <c r="EU152">
        <v>1</v>
      </c>
      <c r="EV152">
        <v>1</v>
      </c>
      <c r="EW152">
        <v>1</v>
      </c>
      <c r="EX152">
        <v>1</v>
      </c>
      <c r="EY152">
        <v>1</v>
      </c>
      <c r="EZ152">
        <v>1</v>
      </c>
      <c r="FA152">
        <v>1</v>
      </c>
      <c r="FB152">
        <v>2</v>
      </c>
      <c r="FC152">
        <v>1</v>
      </c>
      <c r="FD152">
        <v>1</v>
      </c>
      <c r="FE152">
        <v>1</v>
      </c>
      <c r="FF152">
        <v>1</v>
      </c>
      <c r="FG152">
        <v>1</v>
      </c>
      <c r="FH152">
        <v>1</v>
      </c>
    </row>
    <row r="153" spans="2:164" x14ac:dyDescent="0.35">
      <c r="B153" t="s">
        <v>81</v>
      </c>
      <c r="C153">
        <v>55.169400000000003</v>
      </c>
      <c r="D153">
        <v>23.8813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1</v>
      </c>
      <c r="BM153">
        <v>1</v>
      </c>
      <c r="BN153">
        <v>1</v>
      </c>
      <c r="BO153">
        <v>2</v>
      </c>
      <c r="BP153">
        <v>4</v>
      </c>
      <c r="BQ153">
        <v>4</v>
      </c>
      <c r="BR153">
        <v>5</v>
      </c>
      <c r="BS153">
        <v>7</v>
      </c>
      <c r="BT153">
        <v>7</v>
      </c>
      <c r="BU153">
        <v>7</v>
      </c>
      <c r="BV153">
        <v>8</v>
      </c>
      <c r="BW153">
        <v>8</v>
      </c>
      <c r="BX153">
        <v>9</v>
      </c>
      <c r="BY153">
        <v>9</v>
      </c>
      <c r="BZ153">
        <v>11</v>
      </c>
      <c r="CA153">
        <v>13</v>
      </c>
      <c r="CB153">
        <v>15</v>
      </c>
      <c r="CC153">
        <v>15</v>
      </c>
      <c r="CD153">
        <v>15</v>
      </c>
      <c r="CE153">
        <v>16</v>
      </c>
      <c r="CF153">
        <v>22</v>
      </c>
      <c r="CG153">
        <v>23</v>
      </c>
      <c r="CH153">
        <v>23</v>
      </c>
      <c r="CI153">
        <v>24</v>
      </c>
      <c r="CJ153">
        <v>29</v>
      </c>
      <c r="CK153">
        <v>30</v>
      </c>
      <c r="CL153">
        <v>32</v>
      </c>
      <c r="CM153">
        <v>33</v>
      </c>
      <c r="CN153">
        <v>33</v>
      </c>
      <c r="CO153">
        <v>35</v>
      </c>
      <c r="CP153">
        <v>37</v>
      </c>
      <c r="CQ153">
        <v>38</v>
      </c>
      <c r="CR153">
        <v>38</v>
      </c>
      <c r="CS153">
        <v>40</v>
      </c>
      <c r="CT153">
        <v>40</v>
      </c>
      <c r="CU153">
        <v>41</v>
      </c>
      <c r="CV153">
        <v>41</v>
      </c>
      <c r="CW153">
        <v>41</v>
      </c>
      <c r="CX153">
        <v>44</v>
      </c>
      <c r="CY153">
        <v>45</v>
      </c>
      <c r="CZ153">
        <v>45</v>
      </c>
      <c r="DA153">
        <v>45</v>
      </c>
      <c r="DB153">
        <v>46</v>
      </c>
      <c r="DC153">
        <v>46</v>
      </c>
      <c r="DD153">
        <v>46</v>
      </c>
      <c r="DE153">
        <v>46</v>
      </c>
      <c r="DF153">
        <v>48</v>
      </c>
      <c r="DG153">
        <v>49</v>
      </c>
      <c r="DH153">
        <v>49</v>
      </c>
      <c r="DI153">
        <v>49</v>
      </c>
      <c r="DJ153">
        <v>50</v>
      </c>
      <c r="DK153">
        <v>50</v>
      </c>
      <c r="DL153">
        <v>50</v>
      </c>
      <c r="DM153">
        <v>54</v>
      </c>
      <c r="DN153">
        <v>54</v>
      </c>
      <c r="DO153">
        <v>54</v>
      </c>
      <c r="DP153">
        <v>55</v>
      </c>
      <c r="DQ153">
        <v>56</v>
      </c>
      <c r="DR153">
        <v>59</v>
      </c>
      <c r="DS153">
        <v>60</v>
      </c>
      <c r="DT153">
        <v>60</v>
      </c>
      <c r="DU153">
        <v>61</v>
      </c>
      <c r="DV153">
        <v>61</v>
      </c>
      <c r="DW153">
        <v>63</v>
      </c>
      <c r="DX153">
        <v>63</v>
      </c>
      <c r="DY153">
        <v>63</v>
      </c>
      <c r="DZ153">
        <v>65</v>
      </c>
      <c r="EA153">
        <v>66</v>
      </c>
      <c r="EB153">
        <v>68</v>
      </c>
      <c r="EC153">
        <v>68</v>
      </c>
      <c r="ED153">
        <v>70</v>
      </c>
      <c r="EE153">
        <v>70</v>
      </c>
      <c r="EF153">
        <v>70</v>
      </c>
      <c r="EG153">
        <v>71</v>
      </c>
      <c r="EH153">
        <v>71</v>
      </c>
      <c r="EI153">
        <v>71</v>
      </c>
      <c r="EJ153">
        <v>71</v>
      </c>
      <c r="EK153">
        <v>71</v>
      </c>
      <c r="EL153">
        <v>71</v>
      </c>
      <c r="EM153">
        <v>71</v>
      </c>
      <c r="EN153">
        <v>72</v>
      </c>
      <c r="EO153">
        <v>74</v>
      </c>
      <c r="EP153">
        <v>74</v>
      </c>
      <c r="EQ153">
        <v>74</v>
      </c>
      <c r="ER153">
        <v>75</v>
      </c>
      <c r="ES153">
        <v>75</v>
      </c>
      <c r="ET153">
        <v>76</v>
      </c>
      <c r="EU153">
        <v>76</v>
      </c>
      <c r="EV153">
        <v>76</v>
      </c>
      <c r="EW153">
        <v>76</v>
      </c>
      <c r="EX153">
        <v>76</v>
      </c>
      <c r="EY153">
        <v>76</v>
      </c>
      <c r="EZ153">
        <v>76</v>
      </c>
      <c r="FA153">
        <v>76</v>
      </c>
      <c r="FB153">
        <v>77</v>
      </c>
      <c r="FC153">
        <v>78</v>
      </c>
      <c r="FD153">
        <v>78</v>
      </c>
      <c r="FE153">
        <v>78</v>
      </c>
      <c r="FF153">
        <v>78</v>
      </c>
      <c r="FG153">
        <v>78</v>
      </c>
      <c r="FH153">
        <v>78</v>
      </c>
    </row>
    <row r="154" spans="2:164" x14ac:dyDescent="0.35">
      <c r="B154" t="s">
        <v>87</v>
      </c>
      <c r="C154">
        <v>49.815300000000001</v>
      </c>
      <c r="D154">
        <v>6.1295999999999999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1</v>
      </c>
      <c r="BF154">
        <v>1</v>
      </c>
      <c r="BG154">
        <v>1</v>
      </c>
      <c r="BH154">
        <v>1</v>
      </c>
      <c r="BI154">
        <v>2</v>
      </c>
      <c r="BJ154">
        <v>4</v>
      </c>
      <c r="BK154">
        <v>4</v>
      </c>
      <c r="BL154">
        <v>8</v>
      </c>
      <c r="BM154">
        <v>8</v>
      </c>
      <c r="BN154">
        <v>8</v>
      </c>
      <c r="BO154">
        <v>8</v>
      </c>
      <c r="BP154">
        <v>8</v>
      </c>
      <c r="BQ154">
        <v>9</v>
      </c>
      <c r="BR154">
        <v>15</v>
      </c>
      <c r="BS154">
        <v>18</v>
      </c>
      <c r="BT154">
        <v>21</v>
      </c>
      <c r="BU154">
        <v>22</v>
      </c>
      <c r="BV154">
        <v>23</v>
      </c>
      <c r="BW154">
        <v>29</v>
      </c>
      <c r="BX154">
        <v>30</v>
      </c>
      <c r="BY154">
        <v>31</v>
      </c>
      <c r="BZ154">
        <v>31</v>
      </c>
      <c r="CA154">
        <v>36</v>
      </c>
      <c r="CB154">
        <v>41</v>
      </c>
      <c r="CC154">
        <v>44</v>
      </c>
      <c r="CD154">
        <v>46</v>
      </c>
      <c r="CE154">
        <v>52</v>
      </c>
      <c r="CF154">
        <v>54</v>
      </c>
      <c r="CG154">
        <v>62</v>
      </c>
      <c r="CH154">
        <v>66</v>
      </c>
      <c r="CI154">
        <v>69</v>
      </c>
      <c r="CJ154">
        <v>67</v>
      </c>
      <c r="CK154">
        <v>69</v>
      </c>
      <c r="CL154">
        <v>69</v>
      </c>
      <c r="CM154">
        <v>72</v>
      </c>
      <c r="CN154">
        <v>72</v>
      </c>
      <c r="CO154">
        <v>73</v>
      </c>
      <c r="CP154">
        <v>75</v>
      </c>
      <c r="CQ154">
        <v>78</v>
      </c>
      <c r="CR154">
        <v>80</v>
      </c>
      <c r="CS154">
        <v>83</v>
      </c>
      <c r="CT154">
        <v>85</v>
      </c>
      <c r="CU154">
        <v>85</v>
      </c>
      <c r="CV154">
        <v>88</v>
      </c>
      <c r="CW154">
        <v>88</v>
      </c>
      <c r="CX154">
        <v>89</v>
      </c>
      <c r="CY154">
        <v>89</v>
      </c>
      <c r="CZ154">
        <v>90</v>
      </c>
      <c r="DA154">
        <v>92</v>
      </c>
      <c r="DB154">
        <v>92</v>
      </c>
      <c r="DC154">
        <v>96</v>
      </c>
      <c r="DD154">
        <v>96</v>
      </c>
      <c r="DE154">
        <v>96</v>
      </c>
      <c r="DF154">
        <v>98</v>
      </c>
      <c r="DG154">
        <v>100</v>
      </c>
      <c r="DH154">
        <v>100</v>
      </c>
      <c r="DI154">
        <v>101</v>
      </c>
      <c r="DJ154">
        <v>101</v>
      </c>
      <c r="DK154">
        <v>101</v>
      </c>
      <c r="DL154">
        <v>102</v>
      </c>
      <c r="DM154">
        <v>103</v>
      </c>
      <c r="DN154">
        <v>103</v>
      </c>
      <c r="DO154">
        <v>104</v>
      </c>
      <c r="DP154">
        <v>104</v>
      </c>
      <c r="DQ154">
        <v>107</v>
      </c>
      <c r="DR154">
        <v>107</v>
      </c>
      <c r="DS154">
        <v>109</v>
      </c>
      <c r="DT154">
        <v>109</v>
      </c>
      <c r="DU154">
        <v>109</v>
      </c>
      <c r="DV154">
        <v>109</v>
      </c>
      <c r="DW154">
        <v>109</v>
      </c>
      <c r="DX154">
        <v>110</v>
      </c>
      <c r="DY154">
        <v>110</v>
      </c>
      <c r="DZ154">
        <v>110</v>
      </c>
      <c r="EA154">
        <v>110</v>
      </c>
      <c r="EB154">
        <v>110</v>
      </c>
      <c r="EC154">
        <v>110</v>
      </c>
      <c r="ED154">
        <v>110</v>
      </c>
      <c r="EE154">
        <v>110</v>
      </c>
      <c r="EF154">
        <v>110</v>
      </c>
      <c r="EG154">
        <v>110</v>
      </c>
      <c r="EH154">
        <v>110</v>
      </c>
      <c r="EI154">
        <v>110</v>
      </c>
      <c r="EJ154">
        <v>110</v>
      </c>
      <c r="EK154">
        <v>110</v>
      </c>
      <c r="EL154">
        <v>110</v>
      </c>
      <c r="EM154">
        <v>110</v>
      </c>
      <c r="EN154">
        <v>110</v>
      </c>
      <c r="EO154">
        <v>110</v>
      </c>
      <c r="EP154">
        <v>110</v>
      </c>
      <c r="EQ154">
        <v>110</v>
      </c>
      <c r="ER154">
        <v>110</v>
      </c>
      <c r="ES154">
        <v>110</v>
      </c>
      <c r="ET154">
        <v>110</v>
      </c>
      <c r="EU154">
        <v>110</v>
      </c>
      <c r="EV154">
        <v>110</v>
      </c>
      <c r="EW154">
        <v>110</v>
      </c>
      <c r="EX154">
        <v>110</v>
      </c>
      <c r="EY154">
        <v>110</v>
      </c>
      <c r="EZ154">
        <v>110</v>
      </c>
      <c r="FA154">
        <v>110</v>
      </c>
      <c r="FB154">
        <v>110</v>
      </c>
      <c r="FC154">
        <v>110</v>
      </c>
      <c r="FD154">
        <v>110</v>
      </c>
      <c r="FE154">
        <v>110</v>
      </c>
      <c r="FF154">
        <v>110</v>
      </c>
      <c r="FG154">
        <v>110</v>
      </c>
      <c r="FH154">
        <v>110</v>
      </c>
    </row>
    <row r="155" spans="2:164" x14ac:dyDescent="0.35">
      <c r="B155" t="s">
        <v>261</v>
      </c>
      <c r="C155">
        <v>-18.7669</v>
      </c>
      <c r="D155">
        <v>46.869100000000003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0</v>
      </c>
      <c r="DM155">
        <v>0</v>
      </c>
      <c r="DN155">
        <v>0</v>
      </c>
      <c r="DO155">
        <v>0</v>
      </c>
      <c r="DP155">
        <v>0</v>
      </c>
      <c r="DQ155">
        <v>1</v>
      </c>
      <c r="DR155">
        <v>1</v>
      </c>
      <c r="DS155">
        <v>2</v>
      </c>
      <c r="DT155">
        <v>2</v>
      </c>
      <c r="DU155">
        <v>2</v>
      </c>
      <c r="DV155">
        <v>2</v>
      </c>
      <c r="DW155">
        <v>2</v>
      </c>
      <c r="DX155">
        <v>2</v>
      </c>
      <c r="DY155">
        <v>2</v>
      </c>
      <c r="DZ155">
        <v>2</v>
      </c>
      <c r="EA155">
        <v>2</v>
      </c>
      <c r="EB155">
        <v>2</v>
      </c>
      <c r="EC155">
        <v>5</v>
      </c>
      <c r="ED155">
        <v>6</v>
      </c>
      <c r="EE155">
        <v>6</v>
      </c>
      <c r="EF155">
        <v>6</v>
      </c>
      <c r="EG155">
        <v>6</v>
      </c>
      <c r="EH155">
        <v>6</v>
      </c>
      <c r="EI155">
        <v>7</v>
      </c>
      <c r="EJ155">
        <v>7</v>
      </c>
      <c r="EK155">
        <v>8</v>
      </c>
      <c r="EL155">
        <v>9</v>
      </c>
      <c r="EM155">
        <v>9</v>
      </c>
      <c r="EN155">
        <v>9</v>
      </c>
      <c r="EO155">
        <v>10</v>
      </c>
      <c r="EP155">
        <v>10</v>
      </c>
      <c r="EQ155">
        <v>10</v>
      </c>
      <c r="ER155">
        <v>10</v>
      </c>
      <c r="ES155">
        <v>10</v>
      </c>
      <c r="ET155">
        <v>10</v>
      </c>
      <c r="EU155">
        <v>12</v>
      </c>
      <c r="EV155">
        <v>12</v>
      </c>
      <c r="EW155">
        <v>13</v>
      </c>
      <c r="EX155">
        <v>13</v>
      </c>
      <c r="EY155">
        <v>13</v>
      </c>
      <c r="EZ155">
        <v>14</v>
      </c>
      <c r="FA155">
        <v>15</v>
      </c>
      <c r="FB155">
        <v>15</v>
      </c>
      <c r="FC155">
        <v>16</v>
      </c>
      <c r="FD155">
        <v>16</v>
      </c>
      <c r="FE155">
        <v>16</v>
      </c>
      <c r="FF155">
        <v>16</v>
      </c>
      <c r="FG155">
        <v>18</v>
      </c>
      <c r="FH155">
        <v>20</v>
      </c>
    </row>
    <row r="156" spans="2:164" x14ac:dyDescent="0.35">
      <c r="B156" t="s">
        <v>38</v>
      </c>
      <c r="C156">
        <v>2.5</v>
      </c>
      <c r="D156">
        <v>112.5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2</v>
      </c>
      <c r="BI156">
        <v>2</v>
      </c>
      <c r="BJ156">
        <v>2</v>
      </c>
      <c r="BK156">
        <v>3</v>
      </c>
      <c r="BL156">
        <v>4</v>
      </c>
      <c r="BM156">
        <v>10</v>
      </c>
      <c r="BN156">
        <v>14</v>
      </c>
      <c r="BO156">
        <v>16</v>
      </c>
      <c r="BP156">
        <v>20</v>
      </c>
      <c r="BQ156">
        <v>23</v>
      </c>
      <c r="BR156">
        <v>26</v>
      </c>
      <c r="BS156">
        <v>27</v>
      </c>
      <c r="BT156">
        <v>35</v>
      </c>
      <c r="BU156">
        <v>37</v>
      </c>
      <c r="BV156">
        <v>43</v>
      </c>
      <c r="BW156">
        <v>45</v>
      </c>
      <c r="BX156">
        <v>50</v>
      </c>
      <c r="BY156">
        <v>53</v>
      </c>
      <c r="BZ156">
        <v>57</v>
      </c>
      <c r="CA156">
        <v>61</v>
      </c>
      <c r="CB156">
        <v>62</v>
      </c>
      <c r="CC156">
        <v>63</v>
      </c>
      <c r="CD156">
        <v>65</v>
      </c>
      <c r="CE156">
        <v>67</v>
      </c>
      <c r="CF156">
        <v>70</v>
      </c>
      <c r="CG156">
        <v>73</v>
      </c>
      <c r="CH156">
        <v>76</v>
      </c>
      <c r="CI156">
        <v>77</v>
      </c>
      <c r="CJ156">
        <v>82</v>
      </c>
      <c r="CK156">
        <v>83</v>
      </c>
      <c r="CL156">
        <v>84</v>
      </c>
      <c r="CM156">
        <v>86</v>
      </c>
      <c r="CN156">
        <v>88</v>
      </c>
      <c r="CO156">
        <v>89</v>
      </c>
      <c r="CP156">
        <v>89</v>
      </c>
      <c r="CQ156">
        <v>92</v>
      </c>
      <c r="CR156">
        <v>93</v>
      </c>
      <c r="CS156">
        <v>95</v>
      </c>
      <c r="CT156">
        <v>96</v>
      </c>
      <c r="CU156">
        <v>98</v>
      </c>
      <c r="CV156">
        <v>98</v>
      </c>
      <c r="CW156">
        <v>99</v>
      </c>
      <c r="CX156">
        <v>100</v>
      </c>
      <c r="CY156">
        <v>100</v>
      </c>
      <c r="CZ156">
        <v>102</v>
      </c>
      <c r="DA156">
        <v>103</v>
      </c>
      <c r="DB156">
        <v>103</v>
      </c>
      <c r="DC156">
        <v>105</v>
      </c>
      <c r="DD156">
        <v>105</v>
      </c>
      <c r="DE156">
        <v>106</v>
      </c>
      <c r="DF156">
        <v>107</v>
      </c>
      <c r="DG156">
        <v>107</v>
      </c>
      <c r="DH156">
        <v>107</v>
      </c>
      <c r="DI156">
        <v>108</v>
      </c>
      <c r="DJ156">
        <v>108</v>
      </c>
      <c r="DK156">
        <v>109</v>
      </c>
      <c r="DL156">
        <v>109</v>
      </c>
      <c r="DM156">
        <v>111</v>
      </c>
      <c r="DN156">
        <v>112</v>
      </c>
      <c r="DO156">
        <v>112</v>
      </c>
      <c r="DP156">
        <v>113</v>
      </c>
      <c r="DQ156">
        <v>113</v>
      </c>
      <c r="DR156">
        <v>113</v>
      </c>
      <c r="DS156">
        <v>114</v>
      </c>
      <c r="DT156">
        <v>114</v>
      </c>
      <c r="DU156">
        <v>114</v>
      </c>
      <c r="DV156">
        <v>115</v>
      </c>
      <c r="DW156">
        <v>115</v>
      </c>
      <c r="DX156">
        <v>115</v>
      </c>
      <c r="DY156">
        <v>115</v>
      </c>
      <c r="DZ156">
        <v>115</v>
      </c>
      <c r="EA156">
        <v>115</v>
      </c>
      <c r="EB156">
        <v>115</v>
      </c>
      <c r="EC156">
        <v>115</v>
      </c>
      <c r="ED156">
        <v>115</v>
      </c>
      <c r="EE156">
        <v>115</v>
      </c>
      <c r="EF156">
        <v>115</v>
      </c>
      <c r="EG156">
        <v>115</v>
      </c>
      <c r="EH156">
        <v>115</v>
      </c>
      <c r="EI156">
        <v>115</v>
      </c>
      <c r="EJ156">
        <v>116</v>
      </c>
      <c r="EK156">
        <v>117</v>
      </c>
      <c r="EL156">
        <v>117</v>
      </c>
      <c r="EM156">
        <v>117</v>
      </c>
      <c r="EN156">
        <v>117</v>
      </c>
      <c r="EO156">
        <v>118</v>
      </c>
      <c r="EP156">
        <v>118</v>
      </c>
      <c r="EQ156">
        <v>119</v>
      </c>
      <c r="ER156">
        <v>120</v>
      </c>
      <c r="ES156">
        <v>121</v>
      </c>
      <c r="ET156">
        <v>121</v>
      </c>
      <c r="EU156">
        <v>121</v>
      </c>
      <c r="EV156">
        <v>121</v>
      </c>
      <c r="EW156">
        <v>121</v>
      </c>
      <c r="EX156">
        <v>121</v>
      </c>
      <c r="EY156">
        <v>121</v>
      </c>
      <c r="EZ156">
        <v>121</v>
      </c>
      <c r="FA156">
        <v>121</v>
      </c>
      <c r="FB156">
        <v>121</v>
      </c>
      <c r="FC156">
        <v>121</v>
      </c>
      <c r="FD156">
        <v>121</v>
      </c>
      <c r="FE156">
        <v>121</v>
      </c>
      <c r="FF156">
        <v>121</v>
      </c>
      <c r="FG156">
        <v>121</v>
      </c>
      <c r="FH156">
        <v>121</v>
      </c>
    </row>
    <row r="157" spans="2:164" x14ac:dyDescent="0.35">
      <c r="B157" t="s">
        <v>125</v>
      </c>
      <c r="C157">
        <v>3.2027999999999999</v>
      </c>
      <c r="D157">
        <v>73.220699999999994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1</v>
      </c>
      <c r="CZ157">
        <v>1</v>
      </c>
      <c r="DA157">
        <v>1</v>
      </c>
      <c r="DB157">
        <v>1</v>
      </c>
      <c r="DC157">
        <v>1</v>
      </c>
      <c r="DD157">
        <v>1</v>
      </c>
      <c r="DE157">
        <v>2</v>
      </c>
      <c r="DF157">
        <v>2</v>
      </c>
      <c r="DG157">
        <v>3</v>
      </c>
      <c r="DH157">
        <v>3</v>
      </c>
      <c r="DI157">
        <v>3</v>
      </c>
      <c r="DJ157">
        <v>3</v>
      </c>
      <c r="DK157">
        <v>3</v>
      </c>
      <c r="DL157">
        <v>3</v>
      </c>
      <c r="DM157">
        <v>4</v>
      </c>
      <c r="DN157">
        <v>4</v>
      </c>
      <c r="DO157">
        <v>4</v>
      </c>
      <c r="DP157">
        <v>4</v>
      </c>
      <c r="DQ157">
        <v>4</v>
      </c>
      <c r="DR157">
        <v>4</v>
      </c>
      <c r="DS157">
        <v>4</v>
      </c>
      <c r="DT157">
        <v>4</v>
      </c>
      <c r="DU157">
        <v>4</v>
      </c>
      <c r="DV157">
        <v>4</v>
      </c>
      <c r="DW157">
        <v>4</v>
      </c>
      <c r="DX157">
        <v>4</v>
      </c>
      <c r="DY157">
        <v>4</v>
      </c>
      <c r="DZ157">
        <v>5</v>
      </c>
      <c r="EA157">
        <v>5</v>
      </c>
      <c r="EB157">
        <v>5</v>
      </c>
      <c r="EC157">
        <v>5</v>
      </c>
      <c r="ED157">
        <v>5</v>
      </c>
      <c r="EE157">
        <v>5</v>
      </c>
      <c r="EF157">
        <v>6</v>
      </c>
      <c r="EG157">
        <v>7</v>
      </c>
      <c r="EH157">
        <v>7</v>
      </c>
      <c r="EI157">
        <v>7</v>
      </c>
      <c r="EJ157">
        <v>7</v>
      </c>
      <c r="EK157">
        <v>8</v>
      </c>
      <c r="EL157">
        <v>8</v>
      </c>
      <c r="EM157">
        <v>8</v>
      </c>
      <c r="EN157">
        <v>8</v>
      </c>
      <c r="EO157">
        <v>8</v>
      </c>
      <c r="EP157">
        <v>8</v>
      </c>
      <c r="EQ157">
        <v>8</v>
      </c>
      <c r="ER157">
        <v>8</v>
      </c>
      <c r="ES157">
        <v>8</v>
      </c>
      <c r="ET157">
        <v>8</v>
      </c>
      <c r="EU157">
        <v>8</v>
      </c>
      <c r="EV157">
        <v>8</v>
      </c>
      <c r="EW157">
        <v>8</v>
      </c>
      <c r="EX157">
        <v>8</v>
      </c>
      <c r="EY157">
        <v>8</v>
      </c>
      <c r="EZ157">
        <v>8</v>
      </c>
      <c r="FA157">
        <v>8</v>
      </c>
      <c r="FB157">
        <v>8</v>
      </c>
      <c r="FC157">
        <v>8</v>
      </c>
      <c r="FD157">
        <v>8</v>
      </c>
      <c r="FE157">
        <v>8</v>
      </c>
      <c r="FF157">
        <v>8</v>
      </c>
      <c r="FG157">
        <v>8</v>
      </c>
      <c r="FH157">
        <v>8</v>
      </c>
    </row>
    <row r="158" spans="2:164" x14ac:dyDescent="0.35">
      <c r="B158" t="s">
        <v>122</v>
      </c>
      <c r="C158">
        <v>35.9375</v>
      </c>
      <c r="D158">
        <v>14.375400000000001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1</v>
      </c>
      <c r="CE158">
        <v>2</v>
      </c>
      <c r="CF158">
        <v>2</v>
      </c>
      <c r="CG158">
        <v>3</v>
      </c>
      <c r="CH158">
        <v>3</v>
      </c>
      <c r="CI158">
        <v>3</v>
      </c>
      <c r="CJ158">
        <v>3</v>
      </c>
      <c r="CK158">
        <v>3</v>
      </c>
      <c r="CL158">
        <v>3</v>
      </c>
      <c r="CM158">
        <v>3</v>
      </c>
      <c r="CN158">
        <v>3</v>
      </c>
      <c r="CO158">
        <v>3</v>
      </c>
      <c r="CP158">
        <v>3</v>
      </c>
      <c r="CQ158">
        <v>3</v>
      </c>
      <c r="CR158">
        <v>3</v>
      </c>
      <c r="CS158">
        <v>3</v>
      </c>
      <c r="CT158">
        <v>3</v>
      </c>
      <c r="CU158">
        <v>4</v>
      </c>
      <c r="CV158">
        <v>4</v>
      </c>
      <c r="CW158">
        <v>4</v>
      </c>
      <c r="CX158">
        <v>4</v>
      </c>
      <c r="CY158">
        <v>4</v>
      </c>
      <c r="CZ158">
        <v>4</v>
      </c>
      <c r="DA158">
        <v>4</v>
      </c>
      <c r="DB158">
        <v>4</v>
      </c>
      <c r="DC158">
        <v>4</v>
      </c>
      <c r="DD158">
        <v>4</v>
      </c>
      <c r="DE158">
        <v>5</v>
      </c>
      <c r="DF158">
        <v>5</v>
      </c>
      <c r="DG158">
        <v>5</v>
      </c>
      <c r="DH158">
        <v>5</v>
      </c>
      <c r="DI158">
        <v>5</v>
      </c>
      <c r="DJ158">
        <v>5</v>
      </c>
      <c r="DK158">
        <v>5</v>
      </c>
      <c r="DL158">
        <v>5</v>
      </c>
      <c r="DM158">
        <v>6</v>
      </c>
      <c r="DN158">
        <v>6</v>
      </c>
      <c r="DO158">
        <v>6</v>
      </c>
      <c r="DP158">
        <v>6</v>
      </c>
      <c r="DQ158">
        <v>6</v>
      </c>
      <c r="DR158">
        <v>6</v>
      </c>
      <c r="DS158">
        <v>6</v>
      </c>
      <c r="DT158">
        <v>6</v>
      </c>
      <c r="DU158">
        <v>6</v>
      </c>
      <c r="DV158">
        <v>6</v>
      </c>
      <c r="DW158">
        <v>6</v>
      </c>
      <c r="DX158">
        <v>6</v>
      </c>
      <c r="DY158">
        <v>6</v>
      </c>
      <c r="DZ158">
        <v>6</v>
      </c>
      <c r="EA158">
        <v>7</v>
      </c>
      <c r="EB158">
        <v>7</v>
      </c>
      <c r="EC158">
        <v>9</v>
      </c>
      <c r="ED158">
        <v>9</v>
      </c>
      <c r="EE158">
        <v>9</v>
      </c>
      <c r="EF158">
        <v>9</v>
      </c>
      <c r="EG158">
        <v>9</v>
      </c>
      <c r="EH158">
        <v>9</v>
      </c>
      <c r="EI158">
        <v>9</v>
      </c>
      <c r="EJ158">
        <v>9</v>
      </c>
      <c r="EK158">
        <v>9</v>
      </c>
      <c r="EL158">
        <v>9</v>
      </c>
      <c r="EM158">
        <v>9</v>
      </c>
      <c r="EN158">
        <v>9</v>
      </c>
      <c r="EO158">
        <v>9</v>
      </c>
      <c r="EP158">
        <v>9</v>
      </c>
      <c r="EQ158">
        <v>9</v>
      </c>
      <c r="ER158">
        <v>9</v>
      </c>
      <c r="ES158">
        <v>9</v>
      </c>
      <c r="ET158">
        <v>9</v>
      </c>
      <c r="EU158">
        <v>9</v>
      </c>
      <c r="EV158">
        <v>9</v>
      </c>
      <c r="EW158">
        <v>9</v>
      </c>
      <c r="EX158">
        <v>9</v>
      </c>
      <c r="EY158">
        <v>9</v>
      </c>
      <c r="EZ158">
        <v>9</v>
      </c>
      <c r="FA158">
        <v>9</v>
      </c>
      <c r="FB158">
        <v>9</v>
      </c>
      <c r="FC158">
        <v>9</v>
      </c>
      <c r="FD158">
        <v>9</v>
      </c>
      <c r="FE158">
        <v>9</v>
      </c>
      <c r="FF158">
        <v>9</v>
      </c>
      <c r="FG158">
        <v>9</v>
      </c>
      <c r="FH158">
        <v>9</v>
      </c>
    </row>
    <row r="159" spans="2:164" x14ac:dyDescent="0.35">
      <c r="B159" t="s">
        <v>223</v>
      </c>
      <c r="C159">
        <v>21.007899999999999</v>
      </c>
      <c r="D159">
        <v>10.940799999999999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1</v>
      </c>
      <c r="BV159">
        <v>1</v>
      </c>
      <c r="BW159">
        <v>1</v>
      </c>
      <c r="BX159">
        <v>1</v>
      </c>
      <c r="BY159">
        <v>1</v>
      </c>
      <c r="BZ159">
        <v>1</v>
      </c>
      <c r="CA159">
        <v>1</v>
      </c>
      <c r="CB159">
        <v>1</v>
      </c>
      <c r="CC159">
        <v>1</v>
      </c>
      <c r="CD159">
        <v>1</v>
      </c>
      <c r="CE159">
        <v>1</v>
      </c>
      <c r="CF159">
        <v>1</v>
      </c>
      <c r="CG159">
        <v>1</v>
      </c>
      <c r="CH159">
        <v>1</v>
      </c>
      <c r="CI159">
        <v>1</v>
      </c>
      <c r="CJ159">
        <v>1</v>
      </c>
      <c r="CK159">
        <v>1</v>
      </c>
      <c r="CL159">
        <v>1</v>
      </c>
      <c r="CM159">
        <v>1</v>
      </c>
      <c r="CN159">
        <v>1</v>
      </c>
      <c r="CO159">
        <v>1</v>
      </c>
      <c r="CP159">
        <v>1</v>
      </c>
      <c r="CQ159">
        <v>1</v>
      </c>
      <c r="CR159">
        <v>1</v>
      </c>
      <c r="CS159">
        <v>1</v>
      </c>
      <c r="CT159">
        <v>1</v>
      </c>
      <c r="CU159">
        <v>1</v>
      </c>
      <c r="CV159">
        <v>1</v>
      </c>
      <c r="CW159">
        <v>1</v>
      </c>
      <c r="CX159">
        <v>1</v>
      </c>
      <c r="CY159">
        <v>1</v>
      </c>
      <c r="CZ159">
        <v>1</v>
      </c>
      <c r="DA159">
        <v>1</v>
      </c>
      <c r="DB159">
        <v>1</v>
      </c>
      <c r="DC159">
        <v>1</v>
      </c>
      <c r="DD159">
        <v>1</v>
      </c>
      <c r="DE159">
        <v>1</v>
      </c>
      <c r="DF159">
        <v>1</v>
      </c>
      <c r="DG159">
        <v>1</v>
      </c>
      <c r="DH159">
        <v>1</v>
      </c>
      <c r="DI159">
        <v>1</v>
      </c>
      <c r="DJ159">
        <v>1</v>
      </c>
      <c r="DK159">
        <v>1</v>
      </c>
      <c r="DL159">
        <v>1</v>
      </c>
      <c r="DM159">
        <v>2</v>
      </c>
      <c r="DN159">
        <v>2</v>
      </c>
      <c r="DO159">
        <v>3</v>
      </c>
      <c r="DP159">
        <v>4</v>
      </c>
      <c r="DQ159">
        <v>4</v>
      </c>
      <c r="DR159">
        <v>4</v>
      </c>
      <c r="DS159">
        <v>4</v>
      </c>
      <c r="DT159">
        <v>4</v>
      </c>
      <c r="DU159">
        <v>5</v>
      </c>
      <c r="DV159">
        <v>6</v>
      </c>
      <c r="DW159">
        <v>6</v>
      </c>
      <c r="DX159">
        <v>6</v>
      </c>
      <c r="DY159">
        <v>9</v>
      </c>
      <c r="DZ159">
        <v>13</v>
      </c>
      <c r="EA159">
        <v>16</v>
      </c>
      <c r="EB159">
        <v>19</v>
      </c>
      <c r="EC159">
        <v>20</v>
      </c>
      <c r="ED159">
        <v>20</v>
      </c>
      <c r="EE159">
        <v>23</v>
      </c>
      <c r="EF159">
        <v>23</v>
      </c>
      <c r="EG159">
        <v>31</v>
      </c>
      <c r="EH159">
        <v>34</v>
      </c>
      <c r="EI159">
        <v>39</v>
      </c>
      <c r="EJ159">
        <v>43</v>
      </c>
      <c r="EK159">
        <v>49</v>
      </c>
      <c r="EL159">
        <v>55</v>
      </c>
      <c r="EM159">
        <v>59</v>
      </c>
      <c r="EN159">
        <v>61</v>
      </c>
      <c r="EO159">
        <v>71</v>
      </c>
      <c r="EP159">
        <v>74</v>
      </c>
      <c r="EQ159">
        <v>81</v>
      </c>
      <c r="ER159">
        <v>83</v>
      </c>
      <c r="ES159">
        <v>87</v>
      </c>
      <c r="ET159">
        <v>91</v>
      </c>
      <c r="EU159">
        <v>93</v>
      </c>
      <c r="EV159">
        <v>95</v>
      </c>
      <c r="EW159">
        <v>97</v>
      </c>
      <c r="EX159">
        <v>102</v>
      </c>
      <c r="EY159">
        <v>108</v>
      </c>
      <c r="EZ159">
        <v>111</v>
      </c>
      <c r="FA159">
        <v>112</v>
      </c>
      <c r="FB159">
        <v>114</v>
      </c>
      <c r="FC159">
        <v>116</v>
      </c>
      <c r="FD159">
        <v>119</v>
      </c>
      <c r="FE159">
        <v>120</v>
      </c>
      <c r="FF159">
        <v>121</v>
      </c>
      <c r="FG159">
        <v>126</v>
      </c>
      <c r="FH159">
        <v>128</v>
      </c>
    </row>
    <row r="160" spans="2:164" x14ac:dyDescent="0.35">
      <c r="B160" t="s">
        <v>248</v>
      </c>
      <c r="C160">
        <v>-20.2</v>
      </c>
      <c r="D160">
        <v>57.5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1</v>
      </c>
      <c r="BM160">
        <v>2</v>
      </c>
      <c r="BN160">
        <v>2</v>
      </c>
      <c r="BO160">
        <v>2</v>
      </c>
      <c r="BP160">
        <v>2</v>
      </c>
      <c r="BQ160">
        <v>2</v>
      </c>
      <c r="BR160">
        <v>2</v>
      </c>
      <c r="BS160">
        <v>2</v>
      </c>
      <c r="BT160">
        <v>3</v>
      </c>
      <c r="BU160">
        <v>3</v>
      </c>
      <c r="BV160">
        <v>5</v>
      </c>
      <c r="BW160">
        <v>6</v>
      </c>
      <c r="BX160">
        <v>7</v>
      </c>
      <c r="BY160">
        <v>7</v>
      </c>
      <c r="BZ160">
        <v>7</v>
      </c>
      <c r="CA160">
        <v>7</v>
      </c>
      <c r="CB160">
        <v>7</v>
      </c>
      <c r="CC160">
        <v>7</v>
      </c>
      <c r="CD160">
        <v>7</v>
      </c>
      <c r="CE160">
        <v>7</v>
      </c>
      <c r="CF160">
        <v>9</v>
      </c>
      <c r="CG160">
        <v>9</v>
      </c>
      <c r="CH160">
        <v>9</v>
      </c>
      <c r="CI160">
        <v>9</v>
      </c>
      <c r="CJ160">
        <v>9</v>
      </c>
      <c r="CK160">
        <v>9</v>
      </c>
      <c r="CL160">
        <v>9</v>
      </c>
      <c r="CM160">
        <v>9</v>
      </c>
      <c r="CN160">
        <v>9</v>
      </c>
      <c r="CO160">
        <v>9</v>
      </c>
      <c r="CP160">
        <v>9</v>
      </c>
      <c r="CQ160">
        <v>9</v>
      </c>
      <c r="CR160">
        <v>9</v>
      </c>
      <c r="CS160">
        <v>9</v>
      </c>
      <c r="CT160">
        <v>9</v>
      </c>
      <c r="CU160">
        <v>9</v>
      </c>
      <c r="CV160">
        <v>9</v>
      </c>
      <c r="CW160">
        <v>10</v>
      </c>
      <c r="CX160">
        <v>10</v>
      </c>
      <c r="CY160">
        <v>10</v>
      </c>
      <c r="CZ160">
        <v>10</v>
      </c>
      <c r="DA160">
        <v>10</v>
      </c>
      <c r="DB160">
        <v>10</v>
      </c>
      <c r="DC160">
        <v>10</v>
      </c>
      <c r="DD160">
        <v>10</v>
      </c>
      <c r="DE160">
        <v>10</v>
      </c>
      <c r="DF160">
        <v>10</v>
      </c>
      <c r="DG160">
        <v>10</v>
      </c>
      <c r="DH160">
        <v>10</v>
      </c>
      <c r="DI160">
        <v>10</v>
      </c>
      <c r="DJ160">
        <v>10</v>
      </c>
      <c r="DK160">
        <v>10</v>
      </c>
      <c r="DL160">
        <v>10</v>
      </c>
      <c r="DM160">
        <v>10</v>
      </c>
      <c r="DN160">
        <v>10</v>
      </c>
      <c r="DO160">
        <v>10</v>
      </c>
      <c r="DP160">
        <v>10</v>
      </c>
      <c r="DQ160">
        <v>10</v>
      </c>
      <c r="DR160">
        <v>10</v>
      </c>
      <c r="DS160">
        <v>10</v>
      </c>
      <c r="DT160">
        <v>10</v>
      </c>
      <c r="DU160">
        <v>10</v>
      </c>
      <c r="DV160">
        <v>10</v>
      </c>
      <c r="DW160">
        <v>10</v>
      </c>
      <c r="DX160">
        <v>10</v>
      </c>
      <c r="DY160">
        <v>10</v>
      </c>
      <c r="DZ160">
        <v>10</v>
      </c>
      <c r="EA160">
        <v>10</v>
      </c>
      <c r="EB160">
        <v>10</v>
      </c>
      <c r="EC160">
        <v>10</v>
      </c>
      <c r="ED160">
        <v>10</v>
      </c>
      <c r="EE160">
        <v>10</v>
      </c>
      <c r="EF160">
        <v>10</v>
      </c>
      <c r="EG160">
        <v>10</v>
      </c>
      <c r="EH160">
        <v>10</v>
      </c>
      <c r="EI160">
        <v>10</v>
      </c>
      <c r="EJ160">
        <v>10</v>
      </c>
      <c r="EK160">
        <v>10</v>
      </c>
      <c r="EL160">
        <v>10</v>
      </c>
      <c r="EM160">
        <v>10</v>
      </c>
      <c r="EN160">
        <v>10</v>
      </c>
      <c r="EO160">
        <v>10</v>
      </c>
      <c r="EP160">
        <v>10</v>
      </c>
      <c r="EQ160">
        <v>10</v>
      </c>
      <c r="ER160">
        <v>10</v>
      </c>
      <c r="ES160">
        <v>10</v>
      </c>
      <c r="ET160">
        <v>10</v>
      </c>
      <c r="EU160">
        <v>10</v>
      </c>
      <c r="EV160">
        <v>10</v>
      </c>
      <c r="EW160">
        <v>10</v>
      </c>
      <c r="EX160">
        <v>10</v>
      </c>
      <c r="EY160">
        <v>10</v>
      </c>
      <c r="EZ160">
        <v>10</v>
      </c>
      <c r="FA160">
        <v>10</v>
      </c>
      <c r="FB160">
        <v>10</v>
      </c>
      <c r="FC160">
        <v>10</v>
      </c>
      <c r="FD160">
        <v>10</v>
      </c>
      <c r="FE160">
        <v>10</v>
      </c>
      <c r="FF160">
        <v>10</v>
      </c>
      <c r="FG160">
        <v>10</v>
      </c>
      <c r="FH160">
        <v>10</v>
      </c>
    </row>
    <row r="161" spans="1:164" x14ac:dyDescent="0.35">
      <c r="B161" t="s">
        <v>82</v>
      </c>
      <c r="C161">
        <v>23.634499999999999</v>
      </c>
      <c r="D161">
        <v>-102.5528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1</v>
      </c>
      <c r="BK161">
        <v>2</v>
      </c>
      <c r="BL161">
        <v>2</v>
      </c>
      <c r="BM161">
        <v>3</v>
      </c>
      <c r="BN161">
        <v>4</v>
      </c>
      <c r="BO161">
        <v>5</v>
      </c>
      <c r="BP161">
        <v>6</v>
      </c>
      <c r="BQ161">
        <v>8</v>
      </c>
      <c r="BR161">
        <v>12</v>
      </c>
      <c r="BS161">
        <v>16</v>
      </c>
      <c r="BT161">
        <v>20</v>
      </c>
      <c r="BU161">
        <v>28</v>
      </c>
      <c r="BV161">
        <v>29</v>
      </c>
      <c r="BW161">
        <v>37</v>
      </c>
      <c r="BX161">
        <v>50</v>
      </c>
      <c r="BY161">
        <v>60</v>
      </c>
      <c r="BZ161">
        <v>79</v>
      </c>
      <c r="CA161">
        <v>94</v>
      </c>
      <c r="CB161">
        <v>125</v>
      </c>
      <c r="CC161">
        <v>141</v>
      </c>
      <c r="CD161">
        <v>174</v>
      </c>
      <c r="CE161">
        <v>194</v>
      </c>
      <c r="CF161">
        <v>233</v>
      </c>
      <c r="CG161">
        <v>273</v>
      </c>
      <c r="CH161">
        <v>296</v>
      </c>
      <c r="CI161">
        <v>332</v>
      </c>
      <c r="CJ161">
        <v>406</v>
      </c>
      <c r="CK161">
        <v>449</v>
      </c>
      <c r="CL161">
        <v>486</v>
      </c>
      <c r="CM161">
        <v>546</v>
      </c>
      <c r="CN161">
        <v>650</v>
      </c>
      <c r="CO161">
        <v>686</v>
      </c>
      <c r="CP161">
        <v>712</v>
      </c>
      <c r="CQ161">
        <v>857</v>
      </c>
      <c r="CR161">
        <v>970</v>
      </c>
      <c r="CS161">
        <v>1069</v>
      </c>
      <c r="CT161">
        <v>1221</v>
      </c>
      <c r="CU161">
        <v>1305</v>
      </c>
      <c r="CV161">
        <v>1351</v>
      </c>
      <c r="CW161">
        <v>1434</v>
      </c>
      <c r="CX161">
        <v>1569</v>
      </c>
      <c r="CY161">
        <v>1732</v>
      </c>
      <c r="CZ161">
        <v>1859</v>
      </c>
      <c r="DA161">
        <v>1972</v>
      </c>
      <c r="DB161">
        <v>2061</v>
      </c>
      <c r="DC161">
        <v>2154</v>
      </c>
      <c r="DD161">
        <v>2271</v>
      </c>
      <c r="DE161">
        <v>2507</v>
      </c>
      <c r="DF161">
        <v>2704</v>
      </c>
      <c r="DG161">
        <v>2961</v>
      </c>
      <c r="DH161">
        <v>3160</v>
      </c>
      <c r="DI161">
        <v>3353</v>
      </c>
      <c r="DJ161">
        <v>3465</v>
      </c>
      <c r="DK161">
        <v>3573</v>
      </c>
      <c r="DL161">
        <v>3926</v>
      </c>
      <c r="DM161">
        <v>4220</v>
      </c>
      <c r="DN161">
        <v>4477</v>
      </c>
      <c r="DO161">
        <v>4767</v>
      </c>
      <c r="DP161">
        <v>5045</v>
      </c>
      <c r="DQ161">
        <v>5177</v>
      </c>
      <c r="DR161">
        <v>5332</v>
      </c>
      <c r="DS161">
        <v>5666</v>
      </c>
      <c r="DT161">
        <v>6090</v>
      </c>
      <c r="DU161">
        <v>6510</v>
      </c>
      <c r="DV161">
        <v>6989</v>
      </c>
      <c r="DW161">
        <v>7179</v>
      </c>
      <c r="DX161">
        <v>7394</v>
      </c>
      <c r="DY161">
        <v>7633</v>
      </c>
      <c r="DZ161">
        <v>8134</v>
      </c>
      <c r="EA161">
        <v>8597</v>
      </c>
      <c r="EB161">
        <v>9044</v>
      </c>
      <c r="EC161">
        <v>9415</v>
      </c>
      <c r="ED161">
        <v>9779</v>
      </c>
      <c r="EE161">
        <v>9930</v>
      </c>
      <c r="EF161">
        <v>10167</v>
      </c>
      <c r="EG161">
        <v>10637</v>
      </c>
      <c r="EH161">
        <v>11729</v>
      </c>
      <c r="EI161">
        <v>12545</v>
      </c>
      <c r="EJ161">
        <v>13170</v>
      </c>
      <c r="EK161">
        <v>13511</v>
      </c>
      <c r="EL161">
        <v>13699</v>
      </c>
      <c r="EM161">
        <v>14053</v>
      </c>
      <c r="EN161">
        <v>14649</v>
      </c>
      <c r="EO161">
        <v>15357</v>
      </c>
      <c r="EP161">
        <v>15944</v>
      </c>
      <c r="EQ161">
        <v>16448</v>
      </c>
      <c r="ER161">
        <v>16872</v>
      </c>
      <c r="ES161">
        <v>17141</v>
      </c>
      <c r="ET161">
        <v>17580</v>
      </c>
      <c r="EU161">
        <v>18310</v>
      </c>
      <c r="EV161">
        <v>19080</v>
      </c>
      <c r="EW161">
        <v>19747</v>
      </c>
      <c r="EX161">
        <v>20394</v>
      </c>
      <c r="EY161">
        <v>20781</v>
      </c>
      <c r="EZ161">
        <v>21825</v>
      </c>
      <c r="FA161">
        <v>22584</v>
      </c>
      <c r="FB161">
        <v>23377</v>
      </c>
      <c r="FC161">
        <v>24324</v>
      </c>
      <c r="FD161">
        <v>25060</v>
      </c>
      <c r="FE161">
        <v>25779</v>
      </c>
      <c r="FF161">
        <v>26381</v>
      </c>
      <c r="FG161">
        <v>26648</v>
      </c>
      <c r="FH161">
        <v>27121</v>
      </c>
    </row>
    <row r="162" spans="1:164" x14ac:dyDescent="0.35">
      <c r="B162" t="s">
        <v>182</v>
      </c>
      <c r="C162">
        <v>47.4116</v>
      </c>
      <c r="D162">
        <v>28.369900000000001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1</v>
      </c>
      <c r="BJ162">
        <v>1</v>
      </c>
      <c r="BK162">
        <v>1</v>
      </c>
      <c r="BL162">
        <v>1</v>
      </c>
      <c r="BM162">
        <v>1</v>
      </c>
      <c r="BN162">
        <v>1</v>
      </c>
      <c r="BO162">
        <v>1</v>
      </c>
      <c r="BP162">
        <v>1</v>
      </c>
      <c r="BQ162">
        <v>1</v>
      </c>
      <c r="BR162">
        <v>2</v>
      </c>
      <c r="BS162">
        <v>2</v>
      </c>
      <c r="BT162">
        <v>2</v>
      </c>
      <c r="BU162">
        <v>2</v>
      </c>
      <c r="BV162">
        <v>4</v>
      </c>
      <c r="BW162">
        <v>5</v>
      </c>
      <c r="BX162">
        <v>6</v>
      </c>
      <c r="BY162">
        <v>8</v>
      </c>
      <c r="BZ162">
        <v>12</v>
      </c>
      <c r="CA162">
        <v>15</v>
      </c>
      <c r="CB162">
        <v>19</v>
      </c>
      <c r="CC162">
        <v>22</v>
      </c>
      <c r="CD162">
        <v>27</v>
      </c>
      <c r="CE162">
        <v>29</v>
      </c>
      <c r="CF162">
        <v>29</v>
      </c>
      <c r="CG162">
        <v>30</v>
      </c>
      <c r="CH162">
        <v>31</v>
      </c>
      <c r="CI162">
        <v>35</v>
      </c>
      <c r="CJ162">
        <v>40</v>
      </c>
      <c r="CK162">
        <v>46</v>
      </c>
      <c r="CL162">
        <v>54</v>
      </c>
      <c r="CM162">
        <v>56</v>
      </c>
      <c r="CN162">
        <v>57</v>
      </c>
      <c r="CO162">
        <v>67</v>
      </c>
      <c r="CP162">
        <v>70</v>
      </c>
      <c r="CQ162">
        <v>72</v>
      </c>
      <c r="CR162">
        <v>75</v>
      </c>
      <c r="CS162">
        <v>80</v>
      </c>
      <c r="CT162">
        <v>84</v>
      </c>
      <c r="CU162">
        <v>94</v>
      </c>
      <c r="CV162">
        <v>96</v>
      </c>
      <c r="CW162">
        <v>102</v>
      </c>
      <c r="CX162">
        <v>103</v>
      </c>
      <c r="CY162">
        <v>111</v>
      </c>
      <c r="CZ162">
        <v>116</v>
      </c>
      <c r="DA162">
        <v>122</v>
      </c>
      <c r="DB162">
        <v>124</v>
      </c>
      <c r="DC162">
        <v>125</v>
      </c>
      <c r="DD162">
        <v>132</v>
      </c>
      <c r="DE162">
        <v>136</v>
      </c>
      <c r="DF162">
        <v>143</v>
      </c>
      <c r="DG162">
        <v>145</v>
      </c>
      <c r="DH162">
        <v>150</v>
      </c>
      <c r="DI162">
        <v>161</v>
      </c>
      <c r="DJ162">
        <v>169</v>
      </c>
      <c r="DK162">
        <v>175</v>
      </c>
      <c r="DL162">
        <v>182</v>
      </c>
      <c r="DM162">
        <v>185</v>
      </c>
      <c r="DN162">
        <v>194</v>
      </c>
      <c r="DO162">
        <v>202</v>
      </c>
      <c r="DP162">
        <v>207</v>
      </c>
      <c r="DQ162">
        <v>211</v>
      </c>
      <c r="DR162">
        <v>217</v>
      </c>
      <c r="DS162">
        <v>221</v>
      </c>
      <c r="DT162">
        <v>228</v>
      </c>
      <c r="DU162">
        <v>233</v>
      </c>
      <c r="DV162">
        <v>237</v>
      </c>
      <c r="DW162">
        <v>242</v>
      </c>
      <c r="DX162">
        <v>250</v>
      </c>
      <c r="DY162">
        <v>261</v>
      </c>
      <c r="DZ162">
        <v>267</v>
      </c>
      <c r="EA162">
        <v>274</v>
      </c>
      <c r="EB162">
        <v>282</v>
      </c>
      <c r="EC162">
        <v>288</v>
      </c>
      <c r="ED162">
        <v>291</v>
      </c>
      <c r="EE162">
        <v>295</v>
      </c>
      <c r="EF162">
        <v>305</v>
      </c>
      <c r="EG162">
        <v>307</v>
      </c>
      <c r="EH162">
        <v>310</v>
      </c>
      <c r="EI162">
        <v>315</v>
      </c>
      <c r="EJ162">
        <v>323</v>
      </c>
      <c r="EK162">
        <v>331</v>
      </c>
      <c r="EL162">
        <v>341</v>
      </c>
      <c r="EM162">
        <v>353</v>
      </c>
      <c r="EN162">
        <v>365</v>
      </c>
      <c r="EO162">
        <v>371</v>
      </c>
      <c r="EP162">
        <v>375</v>
      </c>
      <c r="EQ162">
        <v>385</v>
      </c>
      <c r="ER162">
        <v>398</v>
      </c>
      <c r="ES162">
        <v>406</v>
      </c>
      <c r="ET162">
        <v>411</v>
      </c>
      <c r="EU162">
        <v>423</v>
      </c>
      <c r="EV162">
        <v>433</v>
      </c>
      <c r="EW162">
        <v>444</v>
      </c>
      <c r="EX162">
        <v>450</v>
      </c>
      <c r="EY162">
        <v>464</v>
      </c>
      <c r="EZ162">
        <v>473</v>
      </c>
      <c r="FA162">
        <v>480</v>
      </c>
      <c r="FB162">
        <v>490</v>
      </c>
      <c r="FC162">
        <v>495</v>
      </c>
      <c r="FD162">
        <v>502</v>
      </c>
      <c r="FE162">
        <v>515</v>
      </c>
      <c r="FF162">
        <v>521</v>
      </c>
      <c r="FG162">
        <v>530</v>
      </c>
      <c r="FH162">
        <v>536</v>
      </c>
    </row>
    <row r="163" spans="1:164" x14ac:dyDescent="0.35">
      <c r="B163" t="s">
        <v>88</v>
      </c>
      <c r="C163">
        <v>43.7333</v>
      </c>
      <c r="D163">
        <v>7.4166999999999996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1</v>
      </c>
      <c r="BU163">
        <v>1</v>
      </c>
      <c r="BV163">
        <v>1</v>
      </c>
      <c r="BW163">
        <v>1</v>
      </c>
      <c r="BX163">
        <v>1</v>
      </c>
      <c r="BY163">
        <v>1</v>
      </c>
      <c r="BZ163">
        <v>1</v>
      </c>
      <c r="CA163">
        <v>1</v>
      </c>
      <c r="CB163">
        <v>1</v>
      </c>
      <c r="CC163">
        <v>1</v>
      </c>
      <c r="CD163">
        <v>1</v>
      </c>
      <c r="CE163">
        <v>1</v>
      </c>
      <c r="CF163">
        <v>1</v>
      </c>
      <c r="CG163">
        <v>1</v>
      </c>
      <c r="CH163">
        <v>1</v>
      </c>
      <c r="CI163">
        <v>1</v>
      </c>
      <c r="CJ163">
        <v>1</v>
      </c>
      <c r="CK163">
        <v>3</v>
      </c>
      <c r="CL163">
        <v>3</v>
      </c>
      <c r="CM163">
        <v>3</v>
      </c>
      <c r="CN163">
        <v>3</v>
      </c>
      <c r="CO163">
        <v>3</v>
      </c>
      <c r="CP163">
        <v>3</v>
      </c>
      <c r="CQ163">
        <v>3</v>
      </c>
      <c r="CR163">
        <v>3</v>
      </c>
      <c r="CS163">
        <v>4</v>
      </c>
      <c r="CT163">
        <v>4</v>
      </c>
      <c r="CU163">
        <v>4</v>
      </c>
      <c r="CV163">
        <v>4</v>
      </c>
      <c r="CW163">
        <v>4</v>
      </c>
      <c r="CX163">
        <v>4</v>
      </c>
      <c r="CY163">
        <v>4</v>
      </c>
      <c r="CZ163">
        <v>4</v>
      </c>
      <c r="DA163">
        <v>4</v>
      </c>
      <c r="DB163">
        <v>4</v>
      </c>
      <c r="DC163">
        <v>4</v>
      </c>
      <c r="DD163">
        <v>4</v>
      </c>
      <c r="DE163">
        <v>4</v>
      </c>
      <c r="DF163">
        <v>4</v>
      </c>
      <c r="DG163">
        <v>4</v>
      </c>
      <c r="DH163">
        <v>4</v>
      </c>
      <c r="DI163">
        <v>4</v>
      </c>
      <c r="DJ163">
        <v>4</v>
      </c>
      <c r="DK163">
        <v>4</v>
      </c>
      <c r="DL163">
        <v>4</v>
      </c>
      <c r="DM163">
        <v>4</v>
      </c>
      <c r="DN163">
        <v>4</v>
      </c>
      <c r="DO163">
        <v>4</v>
      </c>
      <c r="DP163">
        <v>4</v>
      </c>
      <c r="DQ163">
        <v>4</v>
      </c>
      <c r="DR163">
        <v>4</v>
      </c>
      <c r="DS163">
        <v>4</v>
      </c>
      <c r="DT163">
        <v>4</v>
      </c>
      <c r="DU163">
        <v>4</v>
      </c>
      <c r="DV163">
        <v>4</v>
      </c>
      <c r="DW163">
        <v>4</v>
      </c>
      <c r="DX163">
        <v>4</v>
      </c>
      <c r="DY163">
        <v>4</v>
      </c>
      <c r="DZ163">
        <v>4</v>
      </c>
      <c r="EA163">
        <v>4</v>
      </c>
      <c r="EB163">
        <v>4</v>
      </c>
      <c r="EC163">
        <v>4</v>
      </c>
      <c r="ED163">
        <v>4</v>
      </c>
      <c r="EE163">
        <v>4</v>
      </c>
      <c r="EF163">
        <v>4</v>
      </c>
      <c r="EG163">
        <v>4</v>
      </c>
      <c r="EH163">
        <v>4</v>
      </c>
      <c r="EI163">
        <v>4</v>
      </c>
      <c r="EJ163">
        <v>4</v>
      </c>
      <c r="EK163">
        <v>4</v>
      </c>
      <c r="EL163">
        <v>4</v>
      </c>
      <c r="EM163">
        <v>4</v>
      </c>
      <c r="EN163">
        <v>4</v>
      </c>
      <c r="EO163">
        <v>4</v>
      </c>
      <c r="EP163">
        <v>4</v>
      </c>
      <c r="EQ163">
        <v>4</v>
      </c>
      <c r="ER163">
        <v>4</v>
      </c>
      <c r="ES163">
        <v>4</v>
      </c>
      <c r="ET163">
        <v>4</v>
      </c>
      <c r="EU163">
        <v>4</v>
      </c>
      <c r="EV163">
        <v>4</v>
      </c>
      <c r="EW163">
        <v>4</v>
      </c>
      <c r="EX163">
        <v>4</v>
      </c>
      <c r="EY163">
        <v>4</v>
      </c>
      <c r="EZ163">
        <v>4</v>
      </c>
      <c r="FA163">
        <v>4</v>
      </c>
      <c r="FB163">
        <v>4</v>
      </c>
      <c r="FC163">
        <v>4</v>
      </c>
      <c r="FD163">
        <v>4</v>
      </c>
      <c r="FE163">
        <v>4</v>
      </c>
      <c r="FF163">
        <v>4</v>
      </c>
      <c r="FG163">
        <v>4</v>
      </c>
      <c r="FH163">
        <v>4</v>
      </c>
    </row>
    <row r="164" spans="1:164" x14ac:dyDescent="0.35">
      <c r="B164" t="s">
        <v>139</v>
      </c>
      <c r="C164">
        <v>46.862499999999997</v>
      </c>
      <c r="D164">
        <v>103.8467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</v>
      </c>
      <c r="DL164">
        <v>0</v>
      </c>
      <c r="DM164">
        <v>0</v>
      </c>
      <c r="DN164">
        <v>0</v>
      </c>
      <c r="DO164">
        <v>0</v>
      </c>
      <c r="DP164">
        <v>0</v>
      </c>
      <c r="DQ164">
        <v>0</v>
      </c>
      <c r="DR164">
        <v>0</v>
      </c>
      <c r="DS164">
        <v>0</v>
      </c>
      <c r="DT164">
        <v>0</v>
      </c>
      <c r="DU164">
        <v>0</v>
      </c>
      <c r="DV164">
        <v>0</v>
      </c>
      <c r="DW164">
        <v>0</v>
      </c>
      <c r="DX164">
        <v>0</v>
      </c>
      <c r="DY164">
        <v>0</v>
      </c>
      <c r="DZ164">
        <v>0</v>
      </c>
      <c r="EA164">
        <v>0</v>
      </c>
      <c r="EB164">
        <v>0</v>
      </c>
      <c r="EC164">
        <v>0</v>
      </c>
      <c r="ED164">
        <v>0</v>
      </c>
      <c r="EE164">
        <v>0</v>
      </c>
      <c r="EF164">
        <v>0</v>
      </c>
      <c r="EG164">
        <v>0</v>
      </c>
      <c r="EH164">
        <v>0</v>
      </c>
      <c r="EI164">
        <v>0</v>
      </c>
      <c r="EJ164">
        <v>0</v>
      </c>
      <c r="EK164">
        <v>0</v>
      </c>
      <c r="EL164">
        <v>0</v>
      </c>
      <c r="EM164">
        <v>0</v>
      </c>
      <c r="EN164">
        <v>0</v>
      </c>
      <c r="EO164">
        <v>0</v>
      </c>
      <c r="EP164">
        <v>0</v>
      </c>
      <c r="EQ164">
        <v>0</v>
      </c>
      <c r="ER164">
        <v>0</v>
      </c>
      <c r="ES164">
        <v>0</v>
      </c>
      <c r="ET164">
        <v>0</v>
      </c>
      <c r="EU164">
        <v>0</v>
      </c>
      <c r="EV164">
        <v>0</v>
      </c>
      <c r="EW164">
        <v>0</v>
      </c>
      <c r="EX164">
        <v>0</v>
      </c>
      <c r="EY164">
        <v>0</v>
      </c>
      <c r="EZ164">
        <v>0</v>
      </c>
      <c r="FA164">
        <v>0</v>
      </c>
      <c r="FB164">
        <v>0</v>
      </c>
      <c r="FC164">
        <v>0</v>
      </c>
      <c r="FD164">
        <v>0</v>
      </c>
      <c r="FE164">
        <v>0</v>
      </c>
      <c r="FF164">
        <v>0</v>
      </c>
      <c r="FG164">
        <v>0</v>
      </c>
      <c r="FH164">
        <v>0</v>
      </c>
    </row>
    <row r="165" spans="1:164" x14ac:dyDescent="0.35">
      <c r="B165" t="s">
        <v>246</v>
      </c>
      <c r="C165">
        <v>42.5</v>
      </c>
      <c r="D165">
        <v>19.3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1</v>
      </c>
      <c r="BO165">
        <v>1</v>
      </c>
      <c r="BP165">
        <v>1</v>
      </c>
      <c r="BQ165">
        <v>1</v>
      </c>
      <c r="BR165">
        <v>1</v>
      </c>
      <c r="BS165">
        <v>1</v>
      </c>
      <c r="BT165">
        <v>1</v>
      </c>
      <c r="BU165">
        <v>1</v>
      </c>
      <c r="BV165">
        <v>2</v>
      </c>
      <c r="BW165">
        <v>2</v>
      </c>
      <c r="BX165">
        <v>2</v>
      </c>
      <c r="BY165">
        <v>2</v>
      </c>
      <c r="BZ165">
        <v>2</v>
      </c>
      <c r="CA165">
        <v>2</v>
      </c>
      <c r="CB165">
        <v>2</v>
      </c>
      <c r="CC165">
        <v>2</v>
      </c>
      <c r="CD165">
        <v>2</v>
      </c>
      <c r="CE165">
        <v>2</v>
      </c>
      <c r="CF165">
        <v>2</v>
      </c>
      <c r="CG165">
        <v>2</v>
      </c>
      <c r="CH165">
        <v>3</v>
      </c>
      <c r="CI165">
        <v>3</v>
      </c>
      <c r="CJ165">
        <v>4</v>
      </c>
      <c r="CK165">
        <v>4</v>
      </c>
      <c r="CL165">
        <v>4</v>
      </c>
      <c r="CM165">
        <v>5</v>
      </c>
      <c r="CN165">
        <v>5</v>
      </c>
      <c r="CO165">
        <v>5</v>
      </c>
      <c r="CP165">
        <v>5</v>
      </c>
      <c r="CQ165">
        <v>5</v>
      </c>
      <c r="CR165">
        <v>5</v>
      </c>
      <c r="CS165">
        <v>5</v>
      </c>
      <c r="CT165">
        <v>6</v>
      </c>
      <c r="CU165">
        <v>6</v>
      </c>
      <c r="CV165">
        <v>7</v>
      </c>
      <c r="CW165">
        <v>7</v>
      </c>
      <c r="CX165">
        <v>7</v>
      </c>
      <c r="CY165">
        <v>7</v>
      </c>
      <c r="CZ165">
        <v>7</v>
      </c>
      <c r="DA165">
        <v>7</v>
      </c>
      <c r="DB165">
        <v>8</v>
      </c>
      <c r="DC165">
        <v>8</v>
      </c>
      <c r="DD165">
        <v>8</v>
      </c>
      <c r="DE165">
        <v>8</v>
      </c>
      <c r="DF165">
        <v>8</v>
      </c>
      <c r="DG165">
        <v>8</v>
      </c>
      <c r="DH165">
        <v>8</v>
      </c>
      <c r="DI165">
        <v>8</v>
      </c>
      <c r="DJ165">
        <v>9</v>
      </c>
      <c r="DK165">
        <v>9</v>
      </c>
      <c r="DL165">
        <v>9</v>
      </c>
      <c r="DM165">
        <v>9</v>
      </c>
      <c r="DN165">
        <v>9</v>
      </c>
      <c r="DO165">
        <v>9</v>
      </c>
      <c r="DP165">
        <v>9</v>
      </c>
      <c r="DQ165">
        <v>9</v>
      </c>
      <c r="DR165">
        <v>9</v>
      </c>
      <c r="DS165">
        <v>9</v>
      </c>
      <c r="DT165">
        <v>9</v>
      </c>
      <c r="DU165">
        <v>9</v>
      </c>
      <c r="DV165">
        <v>9</v>
      </c>
      <c r="DW165">
        <v>9</v>
      </c>
      <c r="DX165">
        <v>9</v>
      </c>
      <c r="DY165">
        <v>9</v>
      </c>
      <c r="DZ165">
        <v>9</v>
      </c>
      <c r="EA165">
        <v>9</v>
      </c>
      <c r="EB165">
        <v>9</v>
      </c>
      <c r="EC165">
        <v>9</v>
      </c>
      <c r="ED165">
        <v>9</v>
      </c>
      <c r="EE165">
        <v>9</v>
      </c>
      <c r="EF165">
        <v>9</v>
      </c>
      <c r="EG165">
        <v>9</v>
      </c>
      <c r="EH165">
        <v>9</v>
      </c>
      <c r="EI165">
        <v>9</v>
      </c>
      <c r="EJ165">
        <v>9</v>
      </c>
      <c r="EK165">
        <v>9</v>
      </c>
      <c r="EL165">
        <v>9</v>
      </c>
      <c r="EM165">
        <v>9</v>
      </c>
      <c r="EN165">
        <v>9</v>
      </c>
      <c r="EO165">
        <v>9</v>
      </c>
      <c r="EP165">
        <v>9</v>
      </c>
      <c r="EQ165">
        <v>9</v>
      </c>
      <c r="ER165">
        <v>9</v>
      </c>
      <c r="ES165">
        <v>9</v>
      </c>
      <c r="ET165">
        <v>9</v>
      </c>
      <c r="EU165">
        <v>9</v>
      </c>
      <c r="EV165">
        <v>9</v>
      </c>
      <c r="EW165">
        <v>9</v>
      </c>
      <c r="EX165">
        <v>9</v>
      </c>
      <c r="EY165">
        <v>9</v>
      </c>
      <c r="EZ165">
        <v>9</v>
      </c>
      <c r="FA165">
        <v>9</v>
      </c>
      <c r="FB165">
        <v>9</v>
      </c>
      <c r="FC165">
        <v>9</v>
      </c>
      <c r="FD165">
        <v>9</v>
      </c>
      <c r="FE165">
        <v>9</v>
      </c>
      <c r="FF165">
        <v>9</v>
      </c>
      <c r="FG165">
        <v>11</v>
      </c>
      <c r="FH165">
        <v>11</v>
      </c>
    </row>
    <row r="166" spans="1:164" x14ac:dyDescent="0.35">
      <c r="B166" t="s">
        <v>99</v>
      </c>
      <c r="C166">
        <v>31.791699999999999</v>
      </c>
      <c r="D166">
        <v>-7.0926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1</v>
      </c>
      <c r="BB166">
        <v>1</v>
      </c>
      <c r="BC166">
        <v>1</v>
      </c>
      <c r="BD166">
        <v>1</v>
      </c>
      <c r="BE166">
        <v>1</v>
      </c>
      <c r="BF166">
        <v>1</v>
      </c>
      <c r="BG166">
        <v>1</v>
      </c>
      <c r="BH166">
        <v>2</v>
      </c>
      <c r="BI166">
        <v>2</v>
      </c>
      <c r="BJ166">
        <v>2</v>
      </c>
      <c r="BK166">
        <v>3</v>
      </c>
      <c r="BL166">
        <v>3</v>
      </c>
      <c r="BM166">
        <v>4</v>
      </c>
      <c r="BN166">
        <v>4</v>
      </c>
      <c r="BO166">
        <v>5</v>
      </c>
      <c r="BP166">
        <v>6</v>
      </c>
      <c r="BQ166">
        <v>11</v>
      </c>
      <c r="BR166">
        <v>23</v>
      </c>
      <c r="BS166">
        <v>25</v>
      </c>
      <c r="BT166">
        <v>26</v>
      </c>
      <c r="BU166">
        <v>33</v>
      </c>
      <c r="BV166">
        <v>36</v>
      </c>
      <c r="BW166">
        <v>39</v>
      </c>
      <c r="BX166">
        <v>44</v>
      </c>
      <c r="BY166">
        <v>48</v>
      </c>
      <c r="BZ166">
        <v>59</v>
      </c>
      <c r="CA166">
        <v>70</v>
      </c>
      <c r="CB166">
        <v>80</v>
      </c>
      <c r="CC166">
        <v>90</v>
      </c>
      <c r="CD166">
        <v>93</v>
      </c>
      <c r="CE166">
        <v>97</v>
      </c>
      <c r="CF166">
        <v>107</v>
      </c>
      <c r="CG166">
        <v>111</v>
      </c>
      <c r="CH166">
        <v>118</v>
      </c>
      <c r="CI166">
        <v>126</v>
      </c>
      <c r="CJ166">
        <v>126</v>
      </c>
      <c r="CK166">
        <v>127</v>
      </c>
      <c r="CL166">
        <v>130</v>
      </c>
      <c r="CM166">
        <v>135</v>
      </c>
      <c r="CN166">
        <v>137</v>
      </c>
      <c r="CO166">
        <v>141</v>
      </c>
      <c r="CP166">
        <v>143</v>
      </c>
      <c r="CQ166">
        <v>145</v>
      </c>
      <c r="CR166">
        <v>149</v>
      </c>
      <c r="CS166">
        <v>155</v>
      </c>
      <c r="CT166">
        <v>158</v>
      </c>
      <c r="CU166">
        <v>159</v>
      </c>
      <c r="CV166">
        <v>161</v>
      </c>
      <c r="CW166">
        <v>162</v>
      </c>
      <c r="CX166">
        <v>165</v>
      </c>
      <c r="CY166">
        <v>168</v>
      </c>
      <c r="CZ166">
        <v>170</v>
      </c>
      <c r="DA166">
        <v>171</v>
      </c>
      <c r="DB166">
        <v>173</v>
      </c>
      <c r="DC166">
        <v>174</v>
      </c>
      <c r="DD166">
        <v>179</v>
      </c>
      <c r="DE166">
        <v>181</v>
      </c>
      <c r="DF166">
        <v>183</v>
      </c>
      <c r="DG166">
        <v>183</v>
      </c>
      <c r="DH166">
        <v>186</v>
      </c>
      <c r="DI166">
        <v>186</v>
      </c>
      <c r="DJ166">
        <v>188</v>
      </c>
      <c r="DK166">
        <v>188</v>
      </c>
      <c r="DL166">
        <v>188</v>
      </c>
      <c r="DM166">
        <v>188</v>
      </c>
      <c r="DN166">
        <v>190</v>
      </c>
      <c r="DO166">
        <v>190</v>
      </c>
      <c r="DP166">
        <v>192</v>
      </c>
      <c r="DQ166">
        <v>192</v>
      </c>
      <c r="DR166">
        <v>192</v>
      </c>
      <c r="DS166">
        <v>193</v>
      </c>
      <c r="DT166">
        <v>194</v>
      </c>
      <c r="DU166">
        <v>196</v>
      </c>
      <c r="DV166">
        <v>197</v>
      </c>
      <c r="DW166">
        <v>198</v>
      </c>
      <c r="DX166">
        <v>199</v>
      </c>
      <c r="DY166">
        <v>200</v>
      </c>
      <c r="DZ166">
        <v>202</v>
      </c>
      <c r="EA166">
        <v>202</v>
      </c>
      <c r="EB166">
        <v>202</v>
      </c>
      <c r="EC166">
        <v>202</v>
      </c>
      <c r="ED166">
        <v>204</v>
      </c>
      <c r="EE166">
        <v>205</v>
      </c>
      <c r="EF166">
        <v>205</v>
      </c>
      <c r="EG166">
        <v>206</v>
      </c>
      <c r="EH166">
        <v>206</v>
      </c>
      <c r="EI166">
        <v>208</v>
      </c>
      <c r="EJ166">
        <v>208</v>
      </c>
      <c r="EK166">
        <v>208</v>
      </c>
      <c r="EL166">
        <v>208</v>
      </c>
      <c r="EM166">
        <v>208</v>
      </c>
      <c r="EN166">
        <v>210</v>
      </c>
      <c r="EO166">
        <v>211</v>
      </c>
      <c r="EP166">
        <v>211</v>
      </c>
      <c r="EQ166">
        <v>212</v>
      </c>
      <c r="ER166">
        <v>212</v>
      </c>
      <c r="ES166">
        <v>212</v>
      </c>
      <c r="ET166">
        <v>212</v>
      </c>
      <c r="EU166">
        <v>212</v>
      </c>
      <c r="EV166">
        <v>213</v>
      </c>
      <c r="EW166">
        <v>213</v>
      </c>
      <c r="EX166">
        <v>213</v>
      </c>
      <c r="EY166">
        <v>213</v>
      </c>
      <c r="EZ166">
        <v>214</v>
      </c>
      <c r="FA166">
        <v>214</v>
      </c>
      <c r="FB166">
        <v>214</v>
      </c>
      <c r="FC166">
        <v>216</v>
      </c>
      <c r="FD166">
        <v>217</v>
      </c>
      <c r="FE166">
        <v>218</v>
      </c>
      <c r="FF166">
        <v>220</v>
      </c>
      <c r="FG166">
        <v>221</v>
      </c>
      <c r="FH166">
        <v>225</v>
      </c>
    </row>
    <row r="167" spans="1:164" x14ac:dyDescent="0.35">
      <c r="B167" t="s">
        <v>215</v>
      </c>
      <c r="C167">
        <v>-22.957599999999999</v>
      </c>
      <c r="D167">
        <v>18.490400000000001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0</v>
      </c>
      <c r="DF167">
        <v>0</v>
      </c>
      <c r="DG167">
        <v>0</v>
      </c>
      <c r="DH167">
        <v>0</v>
      </c>
      <c r="DI167">
        <v>0</v>
      </c>
      <c r="DJ167">
        <v>0</v>
      </c>
      <c r="DK167">
        <v>0</v>
      </c>
      <c r="DL167">
        <v>0</v>
      </c>
      <c r="DM167">
        <v>0</v>
      </c>
      <c r="DN167">
        <v>0</v>
      </c>
      <c r="DO167">
        <v>0</v>
      </c>
      <c r="DP167">
        <v>0</v>
      </c>
      <c r="DQ167">
        <v>0</v>
      </c>
      <c r="DR167">
        <v>0</v>
      </c>
      <c r="DS167">
        <v>0</v>
      </c>
      <c r="DT167">
        <v>0</v>
      </c>
      <c r="DU167">
        <v>0</v>
      </c>
      <c r="DV167">
        <v>0</v>
      </c>
      <c r="DW167">
        <v>0</v>
      </c>
      <c r="DX167">
        <v>0</v>
      </c>
      <c r="DY167">
        <v>0</v>
      </c>
      <c r="DZ167">
        <v>0</v>
      </c>
      <c r="EA167">
        <v>0</v>
      </c>
      <c r="EB167">
        <v>0</v>
      </c>
      <c r="EC167">
        <v>0</v>
      </c>
      <c r="ED167">
        <v>0</v>
      </c>
      <c r="EE167">
        <v>0</v>
      </c>
      <c r="EF167">
        <v>0</v>
      </c>
      <c r="EG167">
        <v>0</v>
      </c>
      <c r="EH167">
        <v>0</v>
      </c>
      <c r="EI167">
        <v>0</v>
      </c>
      <c r="EJ167">
        <v>0</v>
      </c>
      <c r="EK167">
        <v>0</v>
      </c>
      <c r="EL167">
        <v>0</v>
      </c>
      <c r="EM167">
        <v>0</v>
      </c>
      <c r="EN167">
        <v>0</v>
      </c>
      <c r="EO167">
        <v>0</v>
      </c>
      <c r="EP167">
        <v>0</v>
      </c>
      <c r="EQ167">
        <v>0</v>
      </c>
      <c r="ER167">
        <v>0</v>
      </c>
      <c r="ES167">
        <v>0</v>
      </c>
      <c r="ET167">
        <v>0</v>
      </c>
      <c r="EU167">
        <v>0</v>
      </c>
      <c r="EV167">
        <v>0</v>
      </c>
      <c r="EW167">
        <v>0</v>
      </c>
      <c r="EX167">
        <v>0</v>
      </c>
      <c r="EY167">
        <v>0</v>
      </c>
      <c r="EZ167">
        <v>0</v>
      </c>
      <c r="FA167">
        <v>0</v>
      </c>
      <c r="FB167">
        <v>0</v>
      </c>
      <c r="FC167">
        <v>0</v>
      </c>
      <c r="FD167">
        <v>0</v>
      </c>
      <c r="FE167">
        <v>0</v>
      </c>
      <c r="FF167">
        <v>0</v>
      </c>
      <c r="FG167">
        <v>0</v>
      </c>
      <c r="FH167">
        <v>0</v>
      </c>
    </row>
    <row r="168" spans="1:164" x14ac:dyDescent="0.35">
      <c r="B168" t="s">
        <v>37</v>
      </c>
      <c r="C168">
        <v>28.166699999999999</v>
      </c>
      <c r="D168">
        <v>84.25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0</v>
      </c>
      <c r="DG168">
        <v>0</v>
      </c>
      <c r="DH168">
        <v>0</v>
      </c>
      <c r="DI168">
        <v>0</v>
      </c>
      <c r="DJ168">
        <v>0</v>
      </c>
      <c r="DK168">
        <v>0</v>
      </c>
      <c r="DL168">
        <v>0</v>
      </c>
      <c r="DM168">
        <v>0</v>
      </c>
      <c r="DN168">
        <v>0</v>
      </c>
      <c r="DO168">
        <v>0</v>
      </c>
      <c r="DP168">
        <v>1</v>
      </c>
      <c r="DQ168">
        <v>2</v>
      </c>
      <c r="DR168">
        <v>2</v>
      </c>
      <c r="DS168">
        <v>2</v>
      </c>
      <c r="DT168">
        <v>2</v>
      </c>
      <c r="DU168">
        <v>3</v>
      </c>
      <c r="DV168">
        <v>3</v>
      </c>
      <c r="DW168">
        <v>3</v>
      </c>
      <c r="DX168">
        <v>3</v>
      </c>
      <c r="DY168">
        <v>4</v>
      </c>
      <c r="DZ168">
        <v>4</v>
      </c>
      <c r="EA168">
        <v>4</v>
      </c>
      <c r="EB168">
        <v>5</v>
      </c>
      <c r="EC168">
        <v>6</v>
      </c>
      <c r="ED168">
        <v>6</v>
      </c>
      <c r="EE168">
        <v>8</v>
      </c>
      <c r="EF168">
        <v>8</v>
      </c>
      <c r="EG168">
        <v>8</v>
      </c>
      <c r="EH168">
        <v>9</v>
      </c>
      <c r="EI168">
        <v>10</v>
      </c>
      <c r="EJ168">
        <v>11</v>
      </c>
      <c r="EK168">
        <v>13</v>
      </c>
      <c r="EL168">
        <v>13</v>
      </c>
      <c r="EM168">
        <v>14</v>
      </c>
      <c r="EN168">
        <v>15</v>
      </c>
      <c r="EO168">
        <v>15</v>
      </c>
      <c r="EP168">
        <v>15</v>
      </c>
      <c r="EQ168">
        <v>16</v>
      </c>
      <c r="ER168">
        <v>18</v>
      </c>
      <c r="ES168">
        <v>19</v>
      </c>
      <c r="ET168">
        <v>19</v>
      </c>
      <c r="EU168">
        <v>19</v>
      </c>
      <c r="EV168">
        <v>20</v>
      </c>
      <c r="EW168">
        <v>22</v>
      </c>
      <c r="EX168">
        <v>22</v>
      </c>
      <c r="EY168">
        <v>22</v>
      </c>
      <c r="EZ168">
        <v>23</v>
      </c>
      <c r="FA168">
        <v>23</v>
      </c>
      <c r="FB168">
        <v>24</v>
      </c>
      <c r="FC168">
        <v>24</v>
      </c>
      <c r="FD168">
        <v>26</v>
      </c>
      <c r="FE168">
        <v>27</v>
      </c>
      <c r="FF168">
        <v>28</v>
      </c>
      <c r="FG168">
        <v>28</v>
      </c>
      <c r="FH168">
        <v>29</v>
      </c>
    </row>
    <row r="169" spans="1:164" x14ac:dyDescent="0.35">
      <c r="A169" t="s">
        <v>211</v>
      </c>
      <c r="B169" t="s">
        <v>77</v>
      </c>
      <c r="C169">
        <v>12.518599999999999</v>
      </c>
      <c r="D169">
        <v>-70.035799999999995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1</v>
      </c>
      <c r="CL169">
        <v>2</v>
      </c>
      <c r="CM169">
        <v>2</v>
      </c>
      <c r="CN169">
        <v>2</v>
      </c>
      <c r="CO169">
        <v>2</v>
      </c>
      <c r="CP169">
        <v>2</v>
      </c>
      <c r="CQ169">
        <v>2</v>
      </c>
      <c r="CR169">
        <v>2</v>
      </c>
      <c r="CS169">
        <v>2</v>
      </c>
      <c r="CT169">
        <v>2</v>
      </c>
      <c r="CU169">
        <v>2</v>
      </c>
      <c r="CV169">
        <v>2</v>
      </c>
      <c r="CW169">
        <v>2</v>
      </c>
      <c r="CX169">
        <v>2</v>
      </c>
      <c r="CY169">
        <v>2</v>
      </c>
      <c r="CZ169">
        <v>2</v>
      </c>
      <c r="DA169">
        <v>2</v>
      </c>
      <c r="DB169">
        <v>2</v>
      </c>
      <c r="DC169">
        <v>2</v>
      </c>
      <c r="DD169">
        <v>2</v>
      </c>
      <c r="DE169">
        <v>2</v>
      </c>
      <c r="DF169">
        <v>2</v>
      </c>
      <c r="DG169">
        <v>3</v>
      </c>
      <c r="DH169">
        <v>3</v>
      </c>
      <c r="DI169">
        <v>3</v>
      </c>
      <c r="DJ169">
        <v>3</v>
      </c>
      <c r="DK169">
        <v>3</v>
      </c>
      <c r="DL169">
        <v>3</v>
      </c>
      <c r="DM169">
        <v>3</v>
      </c>
      <c r="DN169">
        <v>3</v>
      </c>
      <c r="DO169">
        <v>3</v>
      </c>
      <c r="DP169">
        <v>3</v>
      </c>
      <c r="DQ169">
        <v>3</v>
      </c>
      <c r="DR169">
        <v>3</v>
      </c>
      <c r="DS169">
        <v>3</v>
      </c>
      <c r="DT169">
        <v>3</v>
      </c>
      <c r="DU169">
        <v>3</v>
      </c>
      <c r="DV169">
        <v>3</v>
      </c>
      <c r="DW169">
        <v>3</v>
      </c>
      <c r="DX169">
        <v>3</v>
      </c>
      <c r="DY169">
        <v>3</v>
      </c>
      <c r="DZ169">
        <v>3</v>
      </c>
      <c r="EA169">
        <v>3</v>
      </c>
      <c r="EB169">
        <v>3</v>
      </c>
      <c r="EC169">
        <v>3</v>
      </c>
      <c r="ED169">
        <v>3</v>
      </c>
      <c r="EE169">
        <v>3</v>
      </c>
      <c r="EF169">
        <v>3</v>
      </c>
      <c r="EG169">
        <v>3</v>
      </c>
      <c r="EH169">
        <v>3</v>
      </c>
      <c r="EI169">
        <v>3</v>
      </c>
      <c r="EJ169">
        <v>3</v>
      </c>
      <c r="EK169">
        <v>3</v>
      </c>
      <c r="EL169">
        <v>3</v>
      </c>
      <c r="EM169">
        <v>3</v>
      </c>
      <c r="EN169">
        <v>3</v>
      </c>
      <c r="EO169">
        <v>3</v>
      </c>
      <c r="EP169">
        <v>3</v>
      </c>
      <c r="EQ169">
        <v>3</v>
      </c>
      <c r="ER169">
        <v>3</v>
      </c>
      <c r="ES169">
        <v>3</v>
      </c>
      <c r="ET169">
        <v>3</v>
      </c>
      <c r="EU169">
        <v>3</v>
      </c>
      <c r="EV169">
        <v>3</v>
      </c>
      <c r="EW169">
        <v>3</v>
      </c>
      <c r="EX169">
        <v>3</v>
      </c>
      <c r="EY169">
        <v>3</v>
      </c>
      <c r="EZ169">
        <v>3</v>
      </c>
      <c r="FA169">
        <v>3</v>
      </c>
      <c r="FB169">
        <v>3</v>
      </c>
      <c r="FC169">
        <v>3</v>
      </c>
      <c r="FD169">
        <v>3</v>
      </c>
      <c r="FE169">
        <v>3</v>
      </c>
      <c r="FF169">
        <v>3</v>
      </c>
      <c r="FG169">
        <v>3</v>
      </c>
      <c r="FH169">
        <v>3</v>
      </c>
    </row>
    <row r="170" spans="1:164" x14ac:dyDescent="0.35">
      <c r="A170" t="s">
        <v>219</v>
      </c>
      <c r="B170" t="s">
        <v>77</v>
      </c>
      <c r="C170">
        <v>12.169600000000001</v>
      </c>
      <c r="D170">
        <v>-68.989999999999995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1</v>
      </c>
      <c r="BK170">
        <v>1</v>
      </c>
      <c r="BL170">
        <v>1</v>
      </c>
      <c r="BM170">
        <v>1</v>
      </c>
      <c r="BN170">
        <v>1</v>
      </c>
      <c r="BO170">
        <v>1</v>
      </c>
      <c r="BP170">
        <v>1</v>
      </c>
      <c r="BQ170">
        <v>1</v>
      </c>
      <c r="BR170">
        <v>1</v>
      </c>
      <c r="BS170">
        <v>1</v>
      </c>
      <c r="BT170">
        <v>1</v>
      </c>
      <c r="BU170">
        <v>1</v>
      </c>
      <c r="BV170">
        <v>1</v>
      </c>
      <c r="BW170">
        <v>1</v>
      </c>
      <c r="BX170">
        <v>1</v>
      </c>
      <c r="BY170">
        <v>1</v>
      </c>
      <c r="BZ170">
        <v>1</v>
      </c>
      <c r="CA170">
        <v>1</v>
      </c>
      <c r="CB170">
        <v>1</v>
      </c>
      <c r="CC170">
        <v>1</v>
      </c>
      <c r="CD170">
        <v>1</v>
      </c>
      <c r="CE170">
        <v>1</v>
      </c>
      <c r="CF170">
        <v>1</v>
      </c>
      <c r="CG170">
        <v>1</v>
      </c>
      <c r="CH170">
        <v>1</v>
      </c>
      <c r="CI170">
        <v>1</v>
      </c>
      <c r="CJ170">
        <v>1</v>
      </c>
      <c r="CK170">
        <v>1</v>
      </c>
      <c r="CL170">
        <v>1</v>
      </c>
      <c r="CM170">
        <v>1</v>
      </c>
      <c r="CN170">
        <v>1</v>
      </c>
      <c r="CO170">
        <v>1</v>
      </c>
      <c r="CP170">
        <v>1</v>
      </c>
      <c r="CQ170">
        <v>1</v>
      </c>
      <c r="CR170">
        <v>1</v>
      </c>
      <c r="CS170">
        <v>1</v>
      </c>
      <c r="CT170">
        <v>1</v>
      </c>
      <c r="CU170">
        <v>1</v>
      </c>
      <c r="CV170">
        <v>1</v>
      </c>
      <c r="CW170">
        <v>1</v>
      </c>
      <c r="CX170">
        <v>1</v>
      </c>
      <c r="CY170">
        <v>1</v>
      </c>
      <c r="CZ170">
        <v>1</v>
      </c>
      <c r="DA170">
        <v>1</v>
      </c>
      <c r="DB170">
        <v>1</v>
      </c>
      <c r="DC170">
        <v>1</v>
      </c>
      <c r="DD170">
        <v>1</v>
      </c>
      <c r="DE170">
        <v>1</v>
      </c>
      <c r="DF170">
        <v>1</v>
      </c>
      <c r="DG170">
        <v>1</v>
      </c>
      <c r="DH170">
        <v>1</v>
      </c>
      <c r="DI170">
        <v>1</v>
      </c>
      <c r="DJ170">
        <v>1</v>
      </c>
      <c r="DK170">
        <v>1</v>
      </c>
      <c r="DL170">
        <v>1</v>
      </c>
      <c r="DM170">
        <v>1</v>
      </c>
      <c r="DN170">
        <v>1</v>
      </c>
      <c r="DO170">
        <v>1</v>
      </c>
      <c r="DP170">
        <v>1</v>
      </c>
      <c r="DQ170">
        <v>1</v>
      </c>
      <c r="DR170">
        <v>1</v>
      </c>
      <c r="DS170">
        <v>1</v>
      </c>
      <c r="DT170">
        <v>1</v>
      </c>
      <c r="DU170">
        <v>1</v>
      </c>
      <c r="DV170">
        <v>1</v>
      </c>
      <c r="DW170">
        <v>1</v>
      </c>
      <c r="DX170">
        <v>1</v>
      </c>
      <c r="DY170">
        <v>1</v>
      </c>
      <c r="DZ170">
        <v>1</v>
      </c>
      <c r="EA170">
        <v>1</v>
      </c>
      <c r="EB170">
        <v>1</v>
      </c>
      <c r="EC170">
        <v>1</v>
      </c>
      <c r="ED170">
        <v>1</v>
      </c>
      <c r="EE170">
        <v>1</v>
      </c>
      <c r="EF170">
        <v>1</v>
      </c>
      <c r="EG170">
        <v>1</v>
      </c>
      <c r="EH170">
        <v>1</v>
      </c>
      <c r="EI170">
        <v>1</v>
      </c>
      <c r="EJ170">
        <v>1</v>
      </c>
      <c r="EK170">
        <v>1</v>
      </c>
      <c r="EL170">
        <v>1</v>
      </c>
      <c r="EM170">
        <v>1</v>
      </c>
      <c r="EN170">
        <v>1</v>
      </c>
      <c r="EO170">
        <v>1</v>
      </c>
      <c r="EP170">
        <v>1</v>
      </c>
      <c r="EQ170">
        <v>1</v>
      </c>
      <c r="ER170">
        <v>1</v>
      </c>
      <c r="ES170">
        <v>1</v>
      </c>
      <c r="ET170">
        <v>1</v>
      </c>
      <c r="EU170">
        <v>1</v>
      </c>
      <c r="EV170">
        <v>1</v>
      </c>
      <c r="EW170">
        <v>1</v>
      </c>
      <c r="EX170">
        <v>1</v>
      </c>
      <c r="EY170">
        <v>1</v>
      </c>
      <c r="EZ170">
        <v>1</v>
      </c>
      <c r="FA170">
        <v>1</v>
      </c>
      <c r="FB170">
        <v>1</v>
      </c>
      <c r="FC170">
        <v>1</v>
      </c>
      <c r="FD170">
        <v>1</v>
      </c>
      <c r="FE170">
        <v>1</v>
      </c>
      <c r="FF170">
        <v>1</v>
      </c>
      <c r="FG170">
        <v>1</v>
      </c>
      <c r="FH170">
        <v>1</v>
      </c>
    </row>
    <row r="171" spans="1:164" x14ac:dyDescent="0.35">
      <c r="A171" t="s">
        <v>265</v>
      </c>
      <c r="B171" t="s">
        <v>77</v>
      </c>
      <c r="C171">
        <v>18.0425</v>
      </c>
      <c r="D171">
        <v>-63.0548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1</v>
      </c>
      <c r="BX171">
        <v>1</v>
      </c>
      <c r="BY171">
        <v>2</v>
      </c>
      <c r="BZ171">
        <v>4</v>
      </c>
      <c r="CA171">
        <v>4</v>
      </c>
      <c r="CB171">
        <v>6</v>
      </c>
      <c r="CC171">
        <v>6</v>
      </c>
      <c r="CD171">
        <v>6</v>
      </c>
      <c r="CE171">
        <v>6</v>
      </c>
      <c r="CF171">
        <v>8</v>
      </c>
      <c r="CG171">
        <v>9</v>
      </c>
      <c r="CH171">
        <v>9</v>
      </c>
      <c r="CI171">
        <v>9</v>
      </c>
      <c r="CJ171">
        <v>9</v>
      </c>
      <c r="CK171">
        <v>9</v>
      </c>
      <c r="CL171">
        <v>9</v>
      </c>
      <c r="CM171">
        <v>9</v>
      </c>
      <c r="CN171">
        <v>9</v>
      </c>
      <c r="CO171">
        <v>10</v>
      </c>
      <c r="CP171">
        <v>10</v>
      </c>
      <c r="CQ171">
        <v>10</v>
      </c>
      <c r="CR171">
        <v>11</v>
      </c>
      <c r="CS171">
        <v>12</v>
      </c>
      <c r="CT171">
        <v>12</v>
      </c>
      <c r="CU171">
        <v>12</v>
      </c>
      <c r="CV171">
        <v>13</v>
      </c>
      <c r="CW171">
        <v>13</v>
      </c>
      <c r="CX171">
        <v>13</v>
      </c>
      <c r="CY171">
        <v>13</v>
      </c>
      <c r="CZ171">
        <v>13</v>
      </c>
      <c r="DA171">
        <v>13</v>
      </c>
      <c r="DB171">
        <v>13</v>
      </c>
      <c r="DC171">
        <v>13</v>
      </c>
      <c r="DD171">
        <v>13</v>
      </c>
      <c r="DE171">
        <v>14</v>
      </c>
      <c r="DF171">
        <v>14</v>
      </c>
      <c r="DG171">
        <v>14</v>
      </c>
      <c r="DH171">
        <v>14</v>
      </c>
      <c r="DI171">
        <v>15</v>
      </c>
      <c r="DJ171">
        <v>15</v>
      </c>
      <c r="DK171">
        <v>15</v>
      </c>
      <c r="DL171">
        <v>15</v>
      </c>
      <c r="DM171">
        <v>15</v>
      </c>
      <c r="DN171">
        <v>15</v>
      </c>
      <c r="DO171">
        <v>15</v>
      </c>
      <c r="DP171">
        <v>15</v>
      </c>
      <c r="DQ171">
        <v>15</v>
      </c>
      <c r="DR171">
        <v>15</v>
      </c>
      <c r="DS171">
        <v>15</v>
      </c>
      <c r="DT171">
        <v>15</v>
      </c>
      <c r="DU171">
        <v>15</v>
      </c>
      <c r="DV171">
        <v>15</v>
      </c>
      <c r="DW171">
        <v>15</v>
      </c>
      <c r="DX171">
        <v>15</v>
      </c>
      <c r="DY171">
        <v>15</v>
      </c>
      <c r="DZ171">
        <v>15</v>
      </c>
      <c r="EA171">
        <v>15</v>
      </c>
      <c r="EB171">
        <v>15</v>
      </c>
      <c r="EC171">
        <v>15</v>
      </c>
      <c r="ED171">
        <v>15</v>
      </c>
      <c r="EE171">
        <v>15</v>
      </c>
      <c r="EF171">
        <v>15</v>
      </c>
      <c r="EG171">
        <v>15</v>
      </c>
      <c r="EH171">
        <v>15</v>
      </c>
      <c r="EI171">
        <v>15</v>
      </c>
      <c r="EJ171">
        <v>15</v>
      </c>
      <c r="EK171">
        <v>15</v>
      </c>
      <c r="EL171">
        <v>15</v>
      </c>
      <c r="EM171">
        <v>15</v>
      </c>
      <c r="EN171">
        <v>15</v>
      </c>
      <c r="EO171">
        <v>15</v>
      </c>
      <c r="EP171">
        <v>15</v>
      </c>
      <c r="EQ171">
        <v>15</v>
      </c>
      <c r="ER171">
        <v>15</v>
      </c>
      <c r="ES171">
        <v>15</v>
      </c>
      <c r="ET171">
        <v>15</v>
      </c>
      <c r="EU171">
        <v>15</v>
      </c>
      <c r="EV171">
        <v>15</v>
      </c>
      <c r="EW171">
        <v>15</v>
      </c>
      <c r="EX171">
        <v>15</v>
      </c>
      <c r="EY171">
        <v>15</v>
      </c>
      <c r="EZ171">
        <v>15</v>
      </c>
      <c r="FA171">
        <v>15</v>
      </c>
      <c r="FB171">
        <v>15</v>
      </c>
      <c r="FC171">
        <v>15</v>
      </c>
      <c r="FD171">
        <v>15</v>
      </c>
      <c r="FE171">
        <v>15</v>
      </c>
      <c r="FF171">
        <v>15</v>
      </c>
      <c r="FG171">
        <v>15</v>
      </c>
      <c r="FH171">
        <v>15</v>
      </c>
    </row>
    <row r="172" spans="1:164" x14ac:dyDescent="0.35">
      <c r="B172" t="s">
        <v>77</v>
      </c>
      <c r="C172">
        <v>52.132599999999996</v>
      </c>
      <c r="D172">
        <v>5.2912999999999997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1</v>
      </c>
      <c r="AX172">
        <v>1</v>
      </c>
      <c r="AY172">
        <v>3</v>
      </c>
      <c r="AZ172">
        <v>3</v>
      </c>
      <c r="BA172">
        <v>4</v>
      </c>
      <c r="BB172">
        <v>5</v>
      </c>
      <c r="BC172">
        <v>5</v>
      </c>
      <c r="BD172">
        <v>10</v>
      </c>
      <c r="BE172">
        <v>12</v>
      </c>
      <c r="BF172">
        <v>20</v>
      </c>
      <c r="BG172">
        <v>24</v>
      </c>
      <c r="BH172">
        <v>43</v>
      </c>
      <c r="BI172">
        <v>58</v>
      </c>
      <c r="BJ172">
        <v>76</v>
      </c>
      <c r="BK172">
        <v>106</v>
      </c>
      <c r="BL172">
        <v>136</v>
      </c>
      <c r="BM172">
        <v>179</v>
      </c>
      <c r="BN172">
        <v>213</v>
      </c>
      <c r="BO172">
        <v>276</v>
      </c>
      <c r="BP172">
        <v>356</v>
      </c>
      <c r="BQ172">
        <v>434</v>
      </c>
      <c r="BR172">
        <v>546</v>
      </c>
      <c r="BS172">
        <v>639</v>
      </c>
      <c r="BT172">
        <v>771</v>
      </c>
      <c r="BU172">
        <v>864</v>
      </c>
      <c r="BV172">
        <v>1039</v>
      </c>
      <c r="BW172">
        <v>1173</v>
      </c>
      <c r="BX172">
        <v>1339</v>
      </c>
      <c r="BY172">
        <v>1487</v>
      </c>
      <c r="BZ172">
        <v>1651</v>
      </c>
      <c r="CA172">
        <v>1766</v>
      </c>
      <c r="CB172">
        <v>1867</v>
      </c>
      <c r="CC172">
        <v>2101</v>
      </c>
      <c r="CD172">
        <v>2248</v>
      </c>
      <c r="CE172">
        <v>2396</v>
      </c>
      <c r="CF172">
        <v>2511</v>
      </c>
      <c r="CG172">
        <v>2643</v>
      </c>
      <c r="CH172">
        <v>2737</v>
      </c>
      <c r="CI172">
        <v>2823</v>
      </c>
      <c r="CJ172">
        <v>2945</v>
      </c>
      <c r="CK172">
        <v>3134</v>
      </c>
      <c r="CL172">
        <v>3315</v>
      </c>
      <c r="CM172">
        <v>3459</v>
      </c>
      <c r="CN172">
        <v>3601</v>
      </c>
      <c r="CO172">
        <v>3684</v>
      </c>
      <c r="CP172">
        <v>3751</v>
      </c>
      <c r="CQ172">
        <v>3916</v>
      </c>
      <c r="CR172">
        <v>4054</v>
      </c>
      <c r="CS172">
        <v>4177</v>
      </c>
      <c r="CT172">
        <v>4289</v>
      </c>
      <c r="CU172">
        <v>4409</v>
      </c>
      <c r="CV172">
        <v>4475</v>
      </c>
      <c r="CW172">
        <v>4518</v>
      </c>
      <c r="CX172">
        <v>4566</v>
      </c>
      <c r="CY172">
        <v>4711</v>
      </c>
      <c r="CZ172">
        <v>4795</v>
      </c>
      <c r="DA172">
        <v>4893</v>
      </c>
      <c r="DB172">
        <v>4987</v>
      </c>
      <c r="DC172">
        <v>5056</v>
      </c>
      <c r="DD172">
        <v>5082</v>
      </c>
      <c r="DE172">
        <v>5168</v>
      </c>
      <c r="DF172">
        <v>5204</v>
      </c>
      <c r="DG172">
        <v>5288</v>
      </c>
      <c r="DH172">
        <v>5359</v>
      </c>
      <c r="DI172">
        <v>5422</v>
      </c>
      <c r="DJ172">
        <v>5440</v>
      </c>
      <c r="DK172">
        <v>5456</v>
      </c>
      <c r="DL172">
        <v>5510</v>
      </c>
      <c r="DM172">
        <v>5562</v>
      </c>
      <c r="DN172">
        <v>5590</v>
      </c>
      <c r="DO172">
        <v>5643</v>
      </c>
      <c r="DP172">
        <v>5670</v>
      </c>
      <c r="DQ172">
        <v>5680</v>
      </c>
      <c r="DR172">
        <v>5694</v>
      </c>
      <c r="DS172">
        <v>5715</v>
      </c>
      <c r="DT172">
        <v>5748</v>
      </c>
      <c r="DU172">
        <v>5775</v>
      </c>
      <c r="DV172">
        <v>5788</v>
      </c>
      <c r="DW172">
        <v>5811</v>
      </c>
      <c r="DX172">
        <v>5822</v>
      </c>
      <c r="DY172">
        <v>5830</v>
      </c>
      <c r="DZ172">
        <v>5856</v>
      </c>
      <c r="EA172">
        <v>5871</v>
      </c>
      <c r="EB172">
        <v>5903</v>
      </c>
      <c r="EC172">
        <v>5931</v>
      </c>
      <c r="ED172">
        <v>5951</v>
      </c>
      <c r="EE172">
        <v>5956</v>
      </c>
      <c r="EF172">
        <v>5962</v>
      </c>
      <c r="EG172">
        <v>5967</v>
      </c>
      <c r="EH172">
        <v>5977</v>
      </c>
      <c r="EI172">
        <v>5990</v>
      </c>
      <c r="EJ172">
        <v>6005</v>
      </c>
      <c r="EK172">
        <v>6011</v>
      </c>
      <c r="EL172">
        <v>6013</v>
      </c>
      <c r="EM172">
        <v>6016</v>
      </c>
      <c r="EN172">
        <v>6031</v>
      </c>
      <c r="EO172">
        <v>6042</v>
      </c>
      <c r="EP172">
        <v>6044</v>
      </c>
      <c r="EQ172">
        <v>6053</v>
      </c>
      <c r="ER172">
        <v>6057</v>
      </c>
      <c r="ES172">
        <v>6059</v>
      </c>
      <c r="ET172">
        <v>6065</v>
      </c>
      <c r="EU172">
        <v>6070</v>
      </c>
      <c r="EV172">
        <v>6074</v>
      </c>
      <c r="EW172">
        <v>6078</v>
      </c>
      <c r="EX172">
        <v>6081</v>
      </c>
      <c r="EY172">
        <v>6089</v>
      </c>
      <c r="EZ172">
        <v>6090</v>
      </c>
      <c r="FA172">
        <v>6090</v>
      </c>
      <c r="FB172">
        <v>6095</v>
      </c>
      <c r="FC172">
        <v>6097</v>
      </c>
      <c r="FD172">
        <v>6100</v>
      </c>
      <c r="FE172">
        <v>6103</v>
      </c>
      <c r="FF172">
        <v>6105</v>
      </c>
      <c r="FG172">
        <v>6105</v>
      </c>
      <c r="FH172">
        <v>6107</v>
      </c>
    </row>
    <row r="173" spans="1:164" x14ac:dyDescent="0.35">
      <c r="B173" t="s">
        <v>83</v>
      </c>
      <c r="C173">
        <v>-40.900599999999997</v>
      </c>
      <c r="D173">
        <v>174.886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1</v>
      </c>
      <c r="BU173">
        <v>1</v>
      </c>
      <c r="BV173">
        <v>1</v>
      </c>
      <c r="BW173">
        <v>1</v>
      </c>
      <c r="BX173">
        <v>1</v>
      </c>
      <c r="BY173">
        <v>1</v>
      </c>
      <c r="BZ173">
        <v>1</v>
      </c>
      <c r="CA173">
        <v>1</v>
      </c>
      <c r="CB173">
        <v>1</v>
      </c>
      <c r="CC173">
        <v>1</v>
      </c>
      <c r="CD173">
        <v>1</v>
      </c>
      <c r="CE173">
        <v>1</v>
      </c>
      <c r="CF173">
        <v>2</v>
      </c>
      <c r="CG173">
        <v>4</v>
      </c>
      <c r="CH173">
        <v>4</v>
      </c>
      <c r="CI173">
        <v>5</v>
      </c>
      <c r="CJ173">
        <v>9</v>
      </c>
      <c r="CK173">
        <v>9</v>
      </c>
      <c r="CL173">
        <v>9</v>
      </c>
      <c r="CM173">
        <v>11</v>
      </c>
      <c r="CN173">
        <v>11</v>
      </c>
      <c r="CO173">
        <v>12</v>
      </c>
      <c r="CP173">
        <v>12</v>
      </c>
      <c r="CQ173">
        <v>13</v>
      </c>
      <c r="CR173">
        <v>14</v>
      </c>
      <c r="CS173">
        <v>17</v>
      </c>
      <c r="CT173">
        <v>18</v>
      </c>
      <c r="CU173">
        <v>18</v>
      </c>
      <c r="CV173">
        <v>19</v>
      </c>
      <c r="CW173">
        <v>19</v>
      </c>
      <c r="CX173">
        <v>19</v>
      </c>
      <c r="CY173">
        <v>19</v>
      </c>
      <c r="CZ173">
        <v>19</v>
      </c>
      <c r="DA173">
        <v>20</v>
      </c>
      <c r="DB173">
        <v>20</v>
      </c>
      <c r="DC173">
        <v>20</v>
      </c>
      <c r="DD173">
        <v>20</v>
      </c>
      <c r="DE173">
        <v>21</v>
      </c>
      <c r="DF173">
        <v>21</v>
      </c>
      <c r="DG173">
        <v>21</v>
      </c>
      <c r="DH173">
        <v>21</v>
      </c>
      <c r="DI173">
        <v>21</v>
      </c>
      <c r="DJ173">
        <v>21</v>
      </c>
      <c r="DK173">
        <v>21</v>
      </c>
      <c r="DL173">
        <v>21</v>
      </c>
      <c r="DM173">
        <v>21</v>
      </c>
      <c r="DN173">
        <v>21</v>
      </c>
      <c r="DO173">
        <v>21</v>
      </c>
      <c r="DP173">
        <v>21</v>
      </c>
      <c r="DQ173">
        <v>21</v>
      </c>
      <c r="DR173">
        <v>21</v>
      </c>
      <c r="DS173">
        <v>21</v>
      </c>
      <c r="DT173">
        <v>21</v>
      </c>
      <c r="DU173">
        <v>21</v>
      </c>
      <c r="DV173">
        <v>21</v>
      </c>
      <c r="DW173">
        <v>21</v>
      </c>
      <c r="DX173">
        <v>21</v>
      </c>
      <c r="DY173">
        <v>21</v>
      </c>
      <c r="DZ173">
        <v>21</v>
      </c>
      <c r="EA173">
        <v>22</v>
      </c>
      <c r="EB173">
        <v>22</v>
      </c>
      <c r="EC173">
        <v>22</v>
      </c>
      <c r="ED173">
        <v>22</v>
      </c>
      <c r="EE173">
        <v>22</v>
      </c>
      <c r="EF173">
        <v>22</v>
      </c>
      <c r="EG173">
        <v>22</v>
      </c>
      <c r="EH173">
        <v>22</v>
      </c>
      <c r="EI173">
        <v>22</v>
      </c>
      <c r="EJ173">
        <v>22</v>
      </c>
      <c r="EK173">
        <v>22</v>
      </c>
      <c r="EL173">
        <v>22</v>
      </c>
      <c r="EM173">
        <v>22</v>
      </c>
      <c r="EN173">
        <v>22</v>
      </c>
      <c r="EO173">
        <v>22</v>
      </c>
      <c r="EP173">
        <v>22</v>
      </c>
      <c r="EQ173">
        <v>22</v>
      </c>
      <c r="ER173">
        <v>22</v>
      </c>
      <c r="ES173">
        <v>22</v>
      </c>
      <c r="ET173">
        <v>22</v>
      </c>
      <c r="EU173">
        <v>22</v>
      </c>
      <c r="EV173">
        <v>22</v>
      </c>
      <c r="EW173">
        <v>22</v>
      </c>
      <c r="EX173">
        <v>22</v>
      </c>
      <c r="EY173">
        <v>22</v>
      </c>
      <c r="EZ173">
        <v>22</v>
      </c>
      <c r="FA173">
        <v>22</v>
      </c>
      <c r="FB173">
        <v>22</v>
      </c>
      <c r="FC173">
        <v>22</v>
      </c>
      <c r="FD173">
        <v>22</v>
      </c>
      <c r="FE173">
        <v>22</v>
      </c>
      <c r="FF173">
        <v>22</v>
      </c>
      <c r="FG173">
        <v>22</v>
      </c>
      <c r="FH173">
        <v>22</v>
      </c>
    </row>
    <row r="174" spans="1:164" x14ac:dyDescent="0.35">
      <c r="B174" t="s">
        <v>259</v>
      </c>
      <c r="C174">
        <v>12.865399999999999</v>
      </c>
      <c r="D174">
        <v>-85.2072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1</v>
      </c>
      <c r="BS174">
        <v>1</v>
      </c>
      <c r="BT174">
        <v>1</v>
      </c>
      <c r="BU174">
        <v>1</v>
      </c>
      <c r="BV174">
        <v>1</v>
      </c>
      <c r="BW174">
        <v>1</v>
      </c>
      <c r="BX174">
        <v>1</v>
      </c>
      <c r="BY174">
        <v>1</v>
      </c>
      <c r="BZ174">
        <v>1</v>
      </c>
      <c r="CA174">
        <v>1</v>
      </c>
      <c r="CB174">
        <v>1</v>
      </c>
      <c r="CC174">
        <v>1</v>
      </c>
      <c r="CD174">
        <v>1</v>
      </c>
      <c r="CE174">
        <v>1</v>
      </c>
      <c r="CF174">
        <v>1</v>
      </c>
      <c r="CG174">
        <v>1</v>
      </c>
      <c r="CH174">
        <v>1</v>
      </c>
      <c r="CI174">
        <v>1</v>
      </c>
      <c r="CJ174">
        <v>1</v>
      </c>
      <c r="CK174">
        <v>1</v>
      </c>
      <c r="CL174">
        <v>1</v>
      </c>
      <c r="CM174">
        <v>1</v>
      </c>
      <c r="CN174">
        <v>2</v>
      </c>
      <c r="CO174">
        <v>2</v>
      </c>
      <c r="CP174">
        <v>2</v>
      </c>
      <c r="CQ174">
        <v>2</v>
      </c>
      <c r="CR174">
        <v>2</v>
      </c>
      <c r="CS174">
        <v>3</v>
      </c>
      <c r="CT174">
        <v>3</v>
      </c>
      <c r="CU174">
        <v>3</v>
      </c>
      <c r="CV174">
        <v>3</v>
      </c>
      <c r="CW174">
        <v>3</v>
      </c>
      <c r="CX174">
        <v>3</v>
      </c>
      <c r="CY174">
        <v>3</v>
      </c>
      <c r="CZ174">
        <v>3</v>
      </c>
      <c r="DA174">
        <v>3</v>
      </c>
      <c r="DB174">
        <v>3</v>
      </c>
      <c r="DC174">
        <v>5</v>
      </c>
      <c r="DD174">
        <v>5</v>
      </c>
      <c r="DE174">
        <v>5</v>
      </c>
      <c r="DF174">
        <v>5</v>
      </c>
      <c r="DG174">
        <v>5</v>
      </c>
      <c r="DH174">
        <v>5</v>
      </c>
      <c r="DI174">
        <v>5</v>
      </c>
      <c r="DJ174">
        <v>5</v>
      </c>
      <c r="DK174">
        <v>5</v>
      </c>
      <c r="DL174">
        <v>8</v>
      </c>
      <c r="DM174">
        <v>8</v>
      </c>
      <c r="DN174">
        <v>8</v>
      </c>
      <c r="DO174">
        <v>8</v>
      </c>
      <c r="DP174">
        <v>8</v>
      </c>
      <c r="DQ174">
        <v>8</v>
      </c>
      <c r="DR174">
        <v>8</v>
      </c>
      <c r="DS174">
        <v>17</v>
      </c>
      <c r="DT174">
        <v>17</v>
      </c>
      <c r="DU174">
        <v>17</v>
      </c>
      <c r="DV174">
        <v>17</v>
      </c>
      <c r="DW174">
        <v>17</v>
      </c>
      <c r="DX174">
        <v>17</v>
      </c>
      <c r="DY174">
        <v>17</v>
      </c>
      <c r="DZ174">
        <v>35</v>
      </c>
      <c r="EA174">
        <v>35</v>
      </c>
      <c r="EB174">
        <v>35</v>
      </c>
      <c r="EC174">
        <v>35</v>
      </c>
      <c r="ED174">
        <v>35</v>
      </c>
      <c r="EE174">
        <v>35</v>
      </c>
      <c r="EF174">
        <v>35</v>
      </c>
      <c r="EG174">
        <v>46</v>
      </c>
      <c r="EH174">
        <v>46</v>
      </c>
      <c r="EI174">
        <v>46</v>
      </c>
      <c r="EJ174">
        <v>46</v>
      </c>
      <c r="EK174">
        <v>46</v>
      </c>
      <c r="EL174">
        <v>46</v>
      </c>
      <c r="EM174">
        <v>46</v>
      </c>
      <c r="EN174">
        <v>55</v>
      </c>
      <c r="EO174">
        <v>55</v>
      </c>
      <c r="EP174">
        <v>55</v>
      </c>
      <c r="EQ174">
        <v>55</v>
      </c>
      <c r="ER174">
        <v>55</v>
      </c>
      <c r="ES174">
        <v>55</v>
      </c>
      <c r="ET174">
        <v>55</v>
      </c>
      <c r="EU174">
        <v>64</v>
      </c>
      <c r="EV174">
        <v>64</v>
      </c>
      <c r="EW174">
        <v>64</v>
      </c>
      <c r="EX174">
        <v>64</v>
      </c>
      <c r="EY174">
        <v>64</v>
      </c>
      <c r="EZ174">
        <v>64</v>
      </c>
      <c r="FA174">
        <v>64</v>
      </c>
      <c r="FB174">
        <v>74</v>
      </c>
      <c r="FC174">
        <v>74</v>
      </c>
      <c r="FD174">
        <v>74</v>
      </c>
      <c r="FE174">
        <v>74</v>
      </c>
      <c r="FF174">
        <v>74</v>
      </c>
      <c r="FG174">
        <v>74</v>
      </c>
      <c r="FH174">
        <v>74</v>
      </c>
    </row>
    <row r="175" spans="1:164" x14ac:dyDescent="0.35">
      <c r="B175" t="s">
        <v>266</v>
      </c>
      <c r="C175">
        <v>17.607800000000001</v>
      </c>
      <c r="D175">
        <v>8.0816999999999997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1</v>
      </c>
      <c r="BQ175">
        <v>1</v>
      </c>
      <c r="BR175">
        <v>1</v>
      </c>
      <c r="BS175">
        <v>1</v>
      </c>
      <c r="BT175">
        <v>1</v>
      </c>
      <c r="BU175">
        <v>3</v>
      </c>
      <c r="BV175">
        <v>3</v>
      </c>
      <c r="BW175">
        <v>5</v>
      </c>
      <c r="BX175">
        <v>5</v>
      </c>
      <c r="BY175">
        <v>5</v>
      </c>
      <c r="BZ175">
        <v>8</v>
      </c>
      <c r="CA175">
        <v>10</v>
      </c>
      <c r="CB175">
        <v>10</v>
      </c>
      <c r="CC175">
        <v>11</v>
      </c>
      <c r="CD175">
        <v>11</v>
      </c>
      <c r="CE175">
        <v>11</v>
      </c>
      <c r="CF175">
        <v>11</v>
      </c>
      <c r="CG175">
        <v>11</v>
      </c>
      <c r="CH175">
        <v>12</v>
      </c>
      <c r="CI175">
        <v>12</v>
      </c>
      <c r="CJ175">
        <v>14</v>
      </c>
      <c r="CK175">
        <v>14</v>
      </c>
      <c r="CL175">
        <v>14</v>
      </c>
      <c r="CM175">
        <v>18</v>
      </c>
      <c r="CN175">
        <v>19</v>
      </c>
      <c r="CO175">
        <v>20</v>
      </c>
      <c r="CP175">
        <v>20</v>
      </c>
      <c r="CQ175">
        <v>20</v>
      </c>
      <c r="CR175">
        <v>22</v>
      </c>
      <c r="CS175">
        <v>24</v>
      </c>
      <c r="CT175">
        <v>24</v>
      </c>
      <c r="CU175">
        <v>27</v>
      </c>
      <c r="CV175">
        <v>29</v>
      </c>
      <c r="CW175">
        <v>29</v>
      </c>
      <c r="CX175">
        <v>31</v>
      </c>
      <c r="CY175">
        <v>32</v>
      </c>
      <c r="CZ175">
        <v>32</v>
      </c>
      <c r="DA175">
        <v>33</v>
      </c>
      <c r="DB175">
        <v>35</v>
      </c>
      <c r="DC175">
        <v>36</v>
      </c>
      <c r="DD175">
        <v>37</v>
      </c>
      <c r="DE175">
        <v>38</v>
      </c>
      <c r="DF175">
        <v>38</v>
      </c>
      <c r="DG175">
        <v>42</v>
      </c>
      <c r="DH175">
        <v>44</v>
      </c>
      <c r="DI175">
        <v>45</v>
      </c>
      <c r="DJ175">
        <v>46</v>
      </c>
      <c r="DK175">
        <v>46</v>
      </c>
      <c r="DL175">
        <v>47</v>
      </c>
      <c r="DM175">
        <v>49</v>
      </c>
      <c r="DN175">
        <v>50</v>
      </c>
      <c r="DO175">
        <v>51</v>
      </c>
      <c r="DP175">
        <v>51</v>
      </c>
      <c r="DQ175">
        <v>54</v>
      </c>
      <c r="DR175">
        <v>55</v>
      </c>
      <c r="DS175">
        <v>55</v>
      </c>
      <c r="DT175">
        <v>58</v>
      </c>
      <c r="DU175">
        <v>60</v>
      </c>
      <c r="DV175">
        <v>60</v>
      </c>
      <c r="DW175">
        <v>61</v>
      </c>
      <c r="DX175">
        <v>61</v>
      </c>
      <c r="DY175">
        <v>62</v>
      </c>
      <c r="DZ175">
        <v>63</v>
      </c>
      <c r="EA175">
        <v>63</v>
      </c>
      <c r="EB175">
        <v>64</v>
      </c>
      <c r="EC175">
        <v>64</v>
      </c>
      <c r="ED175">
        <v>64</v>
      </c>
      <c r="EE175">
        <v>64</v>
      </c>
      <c r="EF175">
        <v>65</v>
      </c>
      <c r="EG175">
        <v>65</v>
      </c>
      <c r="EH175">
        <v>65</v>
      </c>
      <c r="EI175">
        <v>65</v>
      </c>
      <c r="EJ175">
        <v>65</v>
      </c>
      <c r="EK175">
        <v>65</v>
      </c>
      <c r="EL175">
        <v>65</v>
      </c>
      <c r="EM175">
        <v>65</v>
      </c>
      <c r="EN175">
        <v>65</v>
      </c>
      <c r="EO175">
        <v>65</v>
      </c>
      <c r="EP175">
        <v>65</v>
      </c>
      <c r="EQ175">
        <v>65</v>
      </c>
      <c r="ER175">
        <v>66</v>
      </c>
      <c r="ES175">
        <v>66</v>
      </c>
      <c r="ET175">
        <v>66</v>
      </c>
      <c r="EU175">
        <v>66</v>
      </c>
      <c r="EV175">
        <v>67</v>
      </c>
      <c r="EW175">
        <v>67</v>
      </c>
      <c r="EX175">
        <v>67</v>
      </c>
      <c r="EY175">
        <v>67</v>
      </c>
      <c r="EZ175">
        <v>67</v>
      </c>
      <c r="FA175">
        <v>67</v>
      </c>
      <c r="FB175">
        <v>67</v>
      </c>
      <c r="FC175">
        <v>67</v>
      </c>
      <c r="FD175">
        <v>67</v>
      </c>
      <c r="FE175">
        <v>67</v>
      </c>
      <c r="FF175">
        <v>67</v>
      </c>
      <c r="FG175">
        <v>67</v>
      </c>
      <c r="FH175">
        <v>67</v>
      </c>
    </row>
    <row r="176" spans="1:164" x14ac:dyDescent="0.35">
      <c r="B176" t="s">
        <v>84</v>
      </c>
      <c r="C176">
        <v>9.0820000000000007</v>
      </c>
      <c r="D176">
        <v>8.6753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1</v>
      </c>
      <c r="BO176">
        <v>1</v>
      </c>
      <c r="BP176">
        <v>1</v>
      </c>
      <c r="BQ176">
        <v>1</v>
      </c>
      <c r="BR176">
        <v>1</v>
      </c>
      <c r="BS176">
        <v>1</v>
      </c>
      <c r="BT176">
        <v>1</v>
      </c>
      <c r="BU176">
        <v>2</v>
      </c>
      <c r="BV176">
        <v>2</v>
      </c>
      <c r="BW176">
        <v>2</v>
      </c>
      <c r="BX176">
        <v>2</v>
      </c>
      <c r="BY176">
        <v>4</v>
      </c>
      <c r="BZ176">
        <v>4</v>
      </c>
      <c r="CA176">
        <v>5</v>
      </c>
      <c r="CB176">
        <v>5</v>
      </c>
      <c r="CC176">
        <v>6</v>
      </c>
      <c r="CD176">
        <v>6</v>
      </c>
      <c r="CE176">
        <v>7</v>
      </c>
      <c r="CF176">
        <v>7</v>
      </c>
      <c r="CG176">
        <v>10</v>
      </c>
      <c r="CH176">
        <v>10</v>
      </c>
      <c r="CI176">
        <v>10</v>
      </c>
      <c r="CJ176">
        <v>11</v>
      </c>
      <c r="CK176">
        <v>12</v>
      </c>
      <c r="CL176">
        <v>13</v>
      </c>
      <c r="CM176">
        <v>17</v>
      </c>
      <c r="CN176">
        <v>19</v>
      </c>
      <c r="CO176">
        <v>21</v>
      </c>
      <c r="CP176">
        <v>22</v>
      </c>
      <c r="CQ176">
        <v>22</v>
      </c>
      <c r="CR176">
        <v>28</v>
      </c>
      <c r="CS176">
        <v>31</v>
      </c>
      <c r="CT176">
        <v>32</v>
      </c>
      <c r="CU176">
        <v>35</v>
      </c>
      <c r="CV176">
        <v>40</v>
      </c>
      <c r="CW176">
        <v>40</v>
      </c>
      <c r="CX176">
        <v>44</v>
      </c>
      <c r="CY176">
        <v>51</v>
      </c>
      <c r="CZ176">
        <v>58</v>
      </c>
      <c r="DA176">
        <v>68</v>
      </c>
      <c r="DB176">
        <v>85</v>
      </c>
      <c r="DC176">
        <v>87</v>
      </c>
      <c r="DD176">
        <v>93</v>
      </c>
      <c r="DE176">
        <v>98</v>
      </c>
      <c r="DF176">
        <v>103</v>
      </c>
      <c r="DG176">
        <v>107</v>
      </c>
      <c r="DH176">
        <v>117</v>
      </c>
      <c r="DI176">
        <v>128</v>
      </c>
      <c r="DJ176">
        <v>143</v>
      </c>
      <c r="DK176">
        <v>150</v>
      </c>
      <c r="DL176">
        <v>158</v>
      </c>
      <c r="DM176">
        <v>164</v>
      </c>
      <c r="DN176">
        <v>167</v>
      </c>
      <c r="DO176">
        <v>171</v>
      </c>
      <c r="DP176">
        <v>176</v>
      </c>
      <c r="DQ176">
        <v>182</v>
      </c>
      <c r="DR176">
        <v>191</v>
      </c>
      <c r="DS176">
        <v>192</v>
      </c>
      <c r="DT176">
        <v>200</v>
      </c>
      <c r="DU176">
        <v>211</v>
      </c>
      <c r="DV176">
        <v>221</v>
      </c>
      <c r="DW176">
        <v>221</v>
      </c>
      <c r="DX176">
        <v>226</v>
      </c>
      <c r="DY176">
        <v>233</v>
      </c>
      <c r="DZ176">
        <v>249</v>
      </c>
      <c r="EA176">
        <v>254</v>
      </c>
      <c r="EB176">
        <v>259</v>
      </c>
      <c r="EC176">
        <v>261</v>
      </c>
      <c r="ED176">
        <v>273</v>
      </c>
      <c r="EE176">
        <v>287</v>
      </c>
      <c r="EF176">
        <v>299</v>
      </c>
      <c r="EG176">
        <v>314</v>
      </c>
      <c r="EH176">
        <v>315</v>
      </c>
      <c r="EI176">
        <v>323</v>
      </c>
      <c r="EJ176">
        <v>333</v>
      </c>
      <c r="EK176">
        <v>342</v>
      </c>
      <c r="EL176">
        <v>354</v>
      </c>
      <c r="EM176">
        <v>361</v>
      </c>
      <c r="EN176">
        <v>365</v>
      </c>
      <c r="EO176">
        <v>382</v>
      </c>
      <c r="EP176">
        <v>387</v>
      </c>
      <c r="EQ176">
        <v>399</v>
      </c>
      <c r="ER176">
        <v>407</v>
      </c>
      <c r="ES176">
        <v>420</v>
      </c>
      <c r="ET176">
        <v>424</v>
      </c>
      <c r="EU176">
        <v>455</v>
      </c>
      <c r="EV176">
        <v>469</v>
      </c>
      <c r="EW176">
        <v>475</v>
      </c>
      <c r="EX176">
        <v>487</v>
      </c>
      <c r="EY176">
        <v>506</v>
      </c>
      <c r="EZ176">
        <v>518</v>
      </c>
      <c r="FA176">
        <v>525</v>
      </c>
      <c r="FB176">
        <v>533</v>
      </c>
      <c r="FC176">
        <v>542</v>
      </c>
      <c r="FD176">
        <v>549</v>
      </c>
      <c r="FE176">
        <v>554</v>
      </c>
      <c r="FF176">
        <v>558</v>
      </c>
      <c r="FG176">
        <v>565</v>
      </c>
      <c r="FH176">
        <v>573</v>
      </c>
    </row>
    <row r="177" spans="2:164" x14ac:dyDescent="0.35">
      <c r="B177" t="s">
        <v>73</v>
      </c>
      <c r="C177">
        <v>41.608600000000003</v>
      </c>
      <c r="D177">
        <v>21.7453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1</v>
      </c>
      <c r="BN177">
        <v>2</v>
      </c>
      <c r="BO177">
        <v>2</v>
      </c>
      <c r="BP177">
        <v>3</v>
      </c>
      <c r="BQ177">
        <v>3</v>
      </c>
      <c r="BR177">
        <v>3</v>
      </c>
      <c r="BS177">
        <v>4</v>
      </c>
      <c r="BT177">
        <v>6</v>
      </c>
      <c r="BU177">
        <v>7</v>
      </c>
      <c r="BV177">
        <v>9</v>
      </c>
      <c r="BW177">
        <v>11</v>
      </c>
      <c r="BX177">
        <v>11</v>
      </c>
      <c r="BY177">
        <v>12</v>
      </c>
      <c r="BZ177">
        <v>17</v>
      </c>
      <c r="CA177">
        <v>18</v>
      </c>
      <c r="CB177">
        <v>23</v>
      </c>
      <c r="CC177">
        <v>26</v>
      </c>
      <c r="CD177">
        <v>29</v>
      </c>
      <c r="CE177">
        <v>30</v>
      </c>
      <c r="CF177">
        <v>32</v>
      </c>
      <c r="CG177">
        <v>34</v>
      </c>
      <c r="CH177">
        <v>34</v>
      </c>
      <c r="CI177">
        <v>38</v>
      </c>
      <c r="CJ177">
        <v>44</v>
      </c>
      <c r="CK177">
        <v>45</v>
      </c>
      <c r="CL177">
        <v>46</v>
      </c>
      <c r="CM177">
        <v>49</v>
      </c>
      <c r="CN177">
        <v>49</v>
      </c>
      <c r="CO177">
        <v>51</v>
      </c>
      <c r="CP177">
        <v>54</v>
      </c>
      <c r="CQ177">
        <v>55</v>
      </c>
      <c r="CR177">
        <v>56</v>
      </c>
      <c r="CS177">
        <v>56</v>
      </c>
      <c r="CT177">
        <v>57</v>
      </c>
      <c r="CU177">
        <v>59</v>
      </c>
      <c r="CV177">
        <v>61</v>
      </c>
      <c r="CW177">
        <v>65</v>
      </c>
      <c r="CX177">
        <v>71</v>
      </c>
      <c r="CY177">
        <v>73</v>
      </c>
      <c r="CZ177">
        <v>77</v>
      </c>
      <c r="DA177">
        <v>81</v>
      </c>
      <c r="DB177">
        <v>82</v>
      </c>
      <c r="DC177">
        <v>84</v>
      </c>
      <c r="DD177">
        <v>85</v>
      </c>
      <c r="DE177">
        <v>86</v>
      </c>
      <c r="DF177">
        <v>88</v>
      </c>
      <c r="DG177">
        <v>89</v>
      </c>
      <c r="DH177">
        <v>90</v>
      </c>
      <c r="DI177">
        <v>91</v>
      </c>
      <c r="DJ177">
        <v>91</v>
      </c>
      <c r="DK177">
        <v>91</v>
      </c>
      <c r="DL177">
        <v>92</v>
      </c>
      <c r="DM177">
        <v>95</v>
      </c>
      <c r="DN177">
        <v>95</v>
      </c>
      <c r="DO177">
        <v>97</v>
      </c>
      <c r="DP177">
        <v>98</v>
      </c>
      <c r="DQ177">
        <v>101</v>
      </c>
      <c r="DR177">
        <v>104</v>
      </c>
      <c r="DS177">
        <v>106</v>
      </c>
      <c r="DT177">
        <v>110</v>
      </c>
      <c r="DU177">
        <v>111</v>
      </c>
      <c r="DV177">
        <v>112</v>
      </c>
      <c r="DW177">
        <v>113</v>
      </c>
      <c r="DX177">
        <v>113</v>
      </c>
      <c r="DY177">
        <v>113</v>
      </c>
      <c r="DZ177">
        <v>116</v>
      </c>
      <c r="EA177">
        <v>119</v>
      </c>
      <c r="EB177">
        <v>121</v>
      </c>
      <c r="EC177">
        <v>126</v>
      </c>
      <c r="ED177">
        <v>131</v>
      </c>
      <c r="EE177">
        <v>133</v>
      </c>
      <c r="EF177">
        <v>140</v>
      </c>
      <c r="EG177">
        <v>141</v>
      </c>
      <c r="EH177">
        <v>145</v>
      </c>
      <c r="EI177">
        <v>147</v>
      </c>
      <c r="EJ177">
        <v>149</v>
      </c>
      <c r="EK177">
        <v>151</v>
      </c>
      <c r="EL177">
        <v>153</v>
      </c>
      <c r="EM177">
        <v>156</v>
      </c>
      <c r="EN177">
        <v>157</v>
      </c>
      <c r="EO177">
        <v>164</v>
      </c>
      <c r="EP177">
        <v>169</v>
      </c>
      <c r="EQ177">
        <v>171</v>
      </c>
      <c r="ER177">
        <v>179</v>
      </c>
      <c r="ES177">
        <v>188</v>
      </c>
      <c r="ET177">
        <v>193</v>
      </c>
      <c r="EU177">
        <v>201</v>
      </c>
      <c r="EV177">
        <v>210</v>
      </c>
      <c r="EW177">
        <v>216</v>
      </c>
      <c r="EX177">
        <v>222</v>
      </c>
      <c r="EY177">
        <v>233</v>
      </c>
      <c r="EZ177">
        <v>238</v>
      </c>
      <c r="FA177">
        <v>247</v>
      </c>
      <c r="FB177">
        <v>251</v>
      </c>
      <c r="FC177">
        <v>259</v>
      </c>
      <c r="FD177">
        <v>265</v>
      </c>
      <c r="FE177">
        <v>268</v>
      </c>
      <c r="FF177">
        <v>277</v>
      </c>
      <c r="FG177">
        <v>286</v>
      </c>
      <c r="FH177">
        <v>298</v>
      </c>
    </row>
    <row r="178" spans="2:164" x14ac:dyDescent="0.35">
      <c r="B178" t="s">
        <v>74</v>
      </c>
      <c r="C178">
        <v>60.472000000000001</v>
      </c>
      <c r="D178">
        <v>8.4688999999999997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3</v>
      </c>
      <c r="BF178">
        <v>3</v>
      </c>
      <c r="BG178">
        <v>3</v>
      </c>
      <c r="BH178">
        <v>3</v>
      </c>
      <c r="BI178">
        <v>6</v>
      </c>
      <c r="BJ178">
        <v>7</v>
      </c>
      <c r="BK178">
        <v>7</v>
      </c>
      <c r="BL178">
        <v>7</v>
      </c>
      <c r="BM178">
        <v>7</v>
      </c>
      <c r="BN178">
        <v>10</v>
      </c>
      <c r="BO178">
        <v>12</v>
      </c>
      <c r="BP178">
        <v>14</v>
      </c>
      <c r="BQ178">
        <v>14</v>
      </c>
      <c r="BR178">
        <v>19</v>
      </c>
      <c r="BS178">
        <v>23</v>
      </c>
      <c r="BT178">
        <v>25</v>
      </c>
      <c r="BU178">
        <v>32</v>
      </c>
      <c r="BV178">
        <v>39</v>
      </c>
      <c r="BW178">
        <v>44</v>
      </c>
      <c r="BX178">
        <v>50</v>
      </c>
      <c r="BY178">
        <v>59</v>
      </c>
      <c r="BZ178">
        <v>62</v>
      </c>
      <c r="CA178">
        <v>71</v>
      </c>
      <c r="CB178">
        <v>76</v>
      </c>
      <c r="CC178">
        <v>89</v>
      </c>
      <c r="CD178">
        <v>101</v>
      </c>
      <c r="CE178">
        <v>108</v>
      </c>
      <c r="CF178">
        <v>113</v>
      </c>
      <c r="CG178">
        <v>119</v>
      </c>
      <c r="CH178">
        <v>128</v>
      </c>
      <c r="CI178">
        <v>134</v>
      </c>
      <c r="CJ178">
        <v>139</v>
      </c>
      <c r="CK178">
        <v>150</v>
      </c>
      <c r="CL178">
        <v>152</v>
      </c>
      <c r="CM178">
        <v>161</v>
      </c>
      <c r="CN178">
        <v>164</v>
      </c>
      <c r="CO178">
        <v>165</v>
      </c>
      <c r="CP178">
        <v>181</v>
      </c>
      <c r="CQ178">
        <v>182</v>
      </c>
      <c r="CR178">
        <v>187</v>
      </c>
      <c r="CS178">
        <v>194</v>
      </c>
      <c r="CT178">
        <v>199</v>
      </c>
      <c r="CU178">
        <v>201</v>
      </c>
      <c r="CV178">
        <v>201</v>
      </c>
      <c r="CW178">
        <v>205</v>
      </c>
      <c r="CX178">
        <v>206</v>
      </c>
      <c r="CY178">
        <v>207</v>
      </c>
      <c r="CZ178">
        <v>210</v>
      </c>
      <c r="DA178">
        <v>210</v>
      </c>
      <c r="DB178">
        <v>211</v>
      </c>
      <c r="DC178">
        <v>211</v>
      </c>
      <c r="DD178">
        <v>214</v>
      </c>
      <c r="DE178">
        <v>215</v>
      </c>
      <c r="DF178">
        <v>216</v>
      </c>
      <c r="DG178">
        <v>217</v>
      </c>
      <c r="DH178">
        <v>218</v>
      </c>
      <c r="DI178">
        <v>219</v>
      </c>
      <c r="DJ178">
        <v>219</v>
      </c>
      <c r="DK178">
        <v>224</v>
      </c>
      <c r="DL178">
        <v>228</v>
      </c>
      <c r="DM178">
        <v>229</v>
      </c>
      <c r="DN178">
        <v>232</v>
      </c>
      <c r="DO178">
        <v>232</v>
      </c>
      <c r="DP178">
        <v>232</v>
      </c>
      <c r="DQ178">
        <v>232</v>
      </c>
      <c r="DR178">
        <v>233</v>
      </c>
      <c r="DS178">
        <v>233</v>
      </c>
      <c r="DT178">
        <v>234</v>
      </c>
      <c r="DU178">
        <v>235</v>
      </c>
      <c r="DV178">
        <v>235</v>
      </c>
      <c r="DW178">
        <v>235</v>
      </c>
      <c r="DX178">
        <v>235</v>
      </c>
      <c r="DY178">
        <v>235</v>
      </c>
      <c r="DZ178">
        <v>235</v>
      </c>
      <c r="EA178">
        <v>235</v>
      </c>
      <c r="EB178">
        <v>236</v>
      </c>
      <c r="EC178">
        <v>236</v>
      </c>
      <c r="ED178">
        <v>236</v>
      </c>
      <c r="EE178">
        <v>236</v>
      </c>
      <c r="EF178">
        <v>236</v>
      </c>
      <c r="EG178">
        <v>237</v>
      </c>
      <c r="EH178">
        <v>237</v>
      </c>
      <c r="EI178">
        <v>238</v>
      </c>
      <c r="EJ178">
        <v>238</v>
      </c>
      <c r="EK178">
        <v>238</v>
      </c>
      <c r="EL178">
        <v>238</v>
      </c>
      <c r="EM178">
        <v>239</v>
      </c>
      <c r="EN178">
        <v>239</v>
      </c>
      <c r="EO178">
        <v>239</v>
      </c>
      <c r="EP178">
        <v>242</v>
      </c>
      <c r="EQ178">
        <v>242</v>
      </c>
      <c r="ER178">
        <v>242</v>
      </c>
      <c r="ES178">
        <v>242</v>
      </c>
      <c r="ET178">
        <v>242</v>
      </c>
      <c r="EU178">
        <v>242</v>
      </c>
      <c r="EV178">
        <v>243</v>
      </c>
      <c r="EW178">
        <v>244</v>
      </c>
      <c r="EX178">
        <v>244</v>
      </c>
      <c r="EY178">
        <v>244</v>
      </c>
      <c r="EZ178">
        <v>244</v>
      </c>
      <c r="FA178">
        <v>248</v>
      </c>
      <c r="FB178">
        <v>248</v>
      </c>
      <c r="FC178">
        <v>249</v>
      </c>
      <c r="FD178">
        <v>249</v>
      </c>
      <c r="FE178">
        <v>249</v>
      </c>
      <c r="FF178">
        <v>249</v>
      </c>
      <c r="FG178">
        <v>249</v>
      </c>
      <c r="FH178">
        <v>249</v>
      </c>
    </row>
    <row r="179" spans="2:164" x14ac:dyDescent="0.35">
      <c r="B179" t="s">
        <v>60</v>
      </c>
      <c r="C179">
        <v>21</v>
      </c>
      <c r="D179">
        <v>57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1</v>
      </c>
      <c r="BW179">
        <v>1</v>
      </c>
      <c r="BX179">
        <v>1</v>
      </c>
      <c r="BY179">
        <v>1</v>
      </c>
      <c r="BZ179">
        <v>2</v>
      </c>
      <c r="CA179">
        <v>2</v>
      </c>
      <c r="CB179">
        <v>2</v>
      </c>
      <c r="CC179">
        <v>2</v>
      </c>
      <c r="CD179">
        <v>2</v>
      </c>
      <c r="CE179">
        <v>3</v>
      </c>
      <c r="CF179">
        <v>3</v>
      </c>
      <c r="CG179">
        <v>3</v>
      </c>
      <c r="CH179">
        <v>4</v>
      </c>
      <c r="CI179">
        <v>4</v>
      </c>
      <c r="CJ179">
        <v>4</v>
      </c>
      <c r="CK179">
        <v>4</v>
      </c>
      <c r="CL179">
        <v>4</v>
      </c>
      <c r="CM179">
        <v>6</v>
      </c>
      <c r="CN179">
        <v>6</v>
      </c>
      <c r="CO179">
        <v>7</v>
      </c>
      <c r="CP179">
        <v>7</v>
      </c>
      <c r="CQ179">
        <v>8</v>
      </c>
      <c r="CR179">
        <v>8</v>
      </c>
      <c r="CS179">
        <v>9</v>
      </c>
      <c r="CT179">
        <v>10</v>
      </c>
      <c r="CU179">
        <v>10</v>
      </c>
      <c r="CV179">
        <v>10</v>
      </c>
      <c r="CW179">
        <v>10</v>
      </c>
      <c r="CX179">
        <v>10</v>
      </c>
      <c r="CY179">
        <v>10</v>
      </c>
      <c r="CZ179">
        <v>11</v>
      </c>
      <c r="DA179">
        <v>11</v>
      </c>
      <c r="DB179">
        <v>12</v>
      </c>
      <c r="DC179">
        <v>12</v>
      </c>
      <c r="DD179">
        <v>12</v>
      </c>
      <c r="DE179">
        <v>13</v>
      </c>
      <c r="DF179">
        <v>13</v>
      </c>
      <c r="DG179">
        <v>15</v>
      </c>
      <c r="DH179">
        <v>16</v>
      </c>
      <c r="DI179">
        <v>17</v>
      </c>
      <c r="DJ179">
        <v>17</v>
      </c>
      <c r="DK179">
        <v>17</v>
      </c>
      <c r="DL179">
        <v>17</v>
      </c>
      <c r="DM179">
        <v>17</v>
      </c>
      <c r="DN179">
        <v>18</v>
      </c>
      <c r="DO179">
        <v>20</v>
      </c>
      <c r="DP179">
        <v>21</v>
      </c>
      <c r="DQ179">
        <v>22</v>
      </c>
      <c r="DR179">
        <v>25</v>
      </c>
      <c r="DS179">
        <v>27</v>
      </c>
      <c r="DT179">
        <v>30</v>
      </c>
      <c r="DU179">
        <v>31</v>
      </c>
      <c r="DV179">
        <v>34</v>
      </c>
      <c r="DW179">
        <v>36</v>
      </c>
      <c r="DX179">
        <v>37</v>
      </c>
      <c r="DY179">
        <v>37</v>
      </c>
      <c r="DZ179">
        <v>37</v>
      </c>
      <c r="EA179">
        <v>39</v>
      </c>
      <c r="EB179">
        <v>40</v>
      </c>
      <c r="EC179">
        <v>40</v>
      </c>
      <c r="ED179">
        <v>42</v>
      </c>
      <c r="EE179">
        <v>49</v>
      </c>
      <c r="EF179">
        <v>50</v>
      </c>
      <c r="EG179">
        <v>59</v>
      </c>
      <c r="EH179">
        <v>67</v>
      </c>
      <c r="EI179">
        <v>67</v>
      </c>
      <c r="EJ179">
        <v>72</v>
      </c>
      <c r="EK179">
        <v>72</v>
      </c>
      <c r="EL179">
        <v>75</v>
      </c>
      <c r="EM179">
        <v>81</v>
      </c>
      <c r="EN179">
        <v>83</v>
      </c>
      <c r="EO179">
        <v>84</v>
      </c>
      <c r="EP179">
        <v>89</v>
      </c>
      <c r="EQ179">
        <v>96</v>
      </c>
      <c r="ER179">
        <v>99</v>
      </c>
      <c r="ES179">
        <v>104</v>
      </c>
      <c r="ET179">
        <v>108</v>
      </c>
      <c r="EU179">
        <v>114</v>
      </c>
      <c r="EV179">
        <v>116</v>
      </c>
      <c r="EW179">
        <v>119</v>
      </c>
      <c r="EX179">
        <v>125</v>
      </c>
      <c r="EY179">
        <v>128</v>
      </c>
      <c r="EZ179">
        <v>131</v>
      </c>
      <c r="FA179">
        <v>137</v>
      </c>
      <c r="FB179">
        <v>140</v>
      </c>
      <c r="FC179">
        <v>142</v>
      </c>
      <c r="FD179">
        <v>144</v>
      </c>
      <c r="FE179">
        <v>153</v>
      </c>
      <c r="FF179">
        <v>159</v>
      </c>
      <c r="FG179">
        <v>163</v>
      </c>
      <c r="FH179">
        <v>169</v>
      </c>
    </row>
    <row r="180" spans="2:164" x14ac:dyDescent="0.35">
      <c r="B180" t="s">
        <v>69</v>
      </c>
      <c r="C180">
        <v>30.375299999999999</v>
      </c>
      <c r="D180">
        <v>69.345100000000002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2</v>
      </c>
      <c r="BJ180">
        <v>3</v>
      </c>
      <c r="BK180">
        <v>3</v>
      </c>
      <c r="BL180">
        <v>5</v>
      </c>
      <c r="BM180">
        <v>6</v>
      </c>
      <c r="BN180">
        <v>7</v>
      </c>
      <c r="BO180">
        <v>8</v>
      </c>
      <c r="BP180">
        <v>9</v>
      </c>
      <c r="BQ180">
        <v>11</v>
      </c>
      <c r="BR180">
        <v>12</v>
      </c>
      <c r="BS180">
        <v>14</v>
      </c>
      <c r="BT180">
        <v>21</v>
      </c>
      <c r="BU180">
        <v>26</v>
      </c>
      <c r="BV180">
        <v>27</v>
      </c>
      <c r="BW180">
        <v>34</v>
      </c>
      <c r="BX180">
        <v>40</v>
      </c>
      <c r="BY180">
        <v>41</v>
      </c>
      <c r="BZ180">
        <v>47</v>
      </c>
      <c r="CA180">
        <v>53</v>
      </c>
      <c r="CB180">
        <v>57</v>
      </c>
      <c r="CC180">
        <v>61</v>
      </c>
      <c r="CD180">
        <v>65</v>
      </c>
      <c r="CE180">
        <v>66</v>
      </c>
      <c r="CF180">
        <v>86</v>
      </c>
      <c r="CG180">
        <v>91</v>
      </c>
      <c r="CH180">
        <v>93</v>
      </c>
      <c r="CI180">
        <v>96</v>
      </c>
      <c r="CJ180">
        <v>111</v>
      </c>
      <c r="CK180">
        <v>128</v>
      </c>
      <c r="CL180">
        <v>135</v>
      </c>
      <c r="CM180">
        <v>143</v>
      </c>
      <c r="CN180">
        <v>168</v>
      </c>
      <c r="CO180">
        <v>176</v>
      </c>
      <c r="CP180">
        <v>201</v>
      </c>
      <c r="CQ180">
        <v>212</v>
      </c>
      <c r="CR180">
        <v>237</v>
      </c>
      <c r="CS180">
        <v>253</v>
      </c>
      <c r="CT180">
        <v>269</v>
      </c>
      <c r="CU180">
        <v>281</v>
      </c>
      <c r="CV180">
        <v>292</v>
      </c>
      <c r="CW180">
        <v>312</v>
      </c>
      <c r="CX180">
        <v>343</v>
      </c>
      <c r="CY180">
        <v>385</v>
      </c>
      <c r="CZ180">
        <v>417</v>
      </c>
      <c r="DA180">
        <v>440</v>
      </c>
      <c r="DB180">
        <v>457</v>
      </c>
      <c r="DC180">
        <v>476</v>
      </c>
      <c r="DD180">
        <v>514</v>
      </c>
      <c r="DE180">
        <v>564</v>
      </c>
      <c r="DF180">
        <v>585</v>
      </c>
      <c r="DG180">
        <v>599</v>
      </c>
      <c r="DH180">
        <v>636</v>
      </c>
      <c r="DI180">
        <v>659</v>
      </c>
      <c r="DJ180">
        <v>706</v>
      </c>
      <c r="DK180">
        <v>737</v>
      </c>
      <c r="DL180">
        <v>761</v>
      </c>
      <c r="DM180">
        <v>770</v>
      </c>
      <c r="DN180">
        <v>834</v>
      </c>
      <c r="DO180">
        <v>834</v>
      </c>
      <c r="DP180">
        <v>873</v>
      </c>
      <c r="DQ180">
        <v>903</v>
      </c>
      <c r="DR180">
        <v>939</v>
      </c>
      <c r="DS180">
        <v>985</v>
      </c>
      <c r="DT180">
        <v>1017</v>
      </c>
      <c r="DU180">
        <v>1067</v>
      </c>
      <c r="DV180">
        <v>1101</v>
      </c>
      <c r="DW180">
        <v>1133</v>
      </c>
      <c r="DX180">
        <v>1167</v>
      </c>
      <c r="DY180">
        <v>1197</v>
      </c>
      <c r="DZ180">
        <v>1225</v>
      </c>
      <c r="EA180">
        <v>1260</v>
      </c>
      <c r="EB180">
        <v>1317</v>
      </c>
      <c r="EC180">
        <v>1395</v>
      </c>
      <c r="ED180">
        <v>1483</v>
      </c>
      <c r="EE180">
        <v>1543</v>
      </c>
      <c r="EF180">
        <v>1621</v>
      </c>
      <c r="EG180">
        <v>1688</v>
      </c>
      <c r="EH180">
        <v>1770</v>
      </c>
      <c r="EI180">
        <v>1838</v>
      </c>
      <c r="EJ180">
        <v>1935</v>
      </c>
      <c r="EK180">
        <v>2002</v>
      </c>
      <c r="EL180">
        <v>2067</v>
      </c>
      <c r="EM180">
        <v>2172</v>
      </c>
      <c r="EN180">
        <v>2255</v>
      </c>
      <c r="EO180">
        <v>2356</v>
      </c>
      <c r="EP180">
        <v>2463</v>
      </c>
      <c r="EQ180">
        <v>2463</v>
      </c>
      <c r="ER180">
        <v>2551</v>
      </c>
      <c r="ES180">
        <v>2729</v>
      </c>
      <c r="ET180">
        <v>2839</v>
      </c>
      <c r="EU180">
        <v>2975</v>
      </c>
      <c r="EV180">
        <v>3093</v>
      </c>
      <c r="EW180">
        <v>3229</v>
      </c>
      <c r="EX180">
        <v>3382</v>
      </c>
      <c r="EY180">
        <v>3501</v>
      </c>
      <c r="EZ180">
        <v>3590</v>
      </c>
      <c r="FA180">
        <v>3695</v>
      </c>
      <c r="FB180">
        <v>3755</v>
      </c>
      <c r="FC180">
        <v>3903</v>
      </c>
      <c r="FD180">
        <v>3962</v>
      </c>
      <c r="FE180">
        <v>4035</v>
      </c>
      <c r="FF180">
        <v>4118</v>
      </c>
      <c r="FG180">
        <v>4167</v>
      </c>
      <c r="FH180">
        <v>4304</v>
      </c>
    </row>
    <row r="181" spans="2:164" x14ac:dyDescent="0.35">
      <c r="B181" t="s">
        <v>140</v>
      </c>
      <c r="C181">
        <v>8.5380000000000003</v>
      </c>
      <c r="D181">
        <v>-80.7821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1</v>
      </c>
      <c r="BC181">
        <v>1</v>
      </c>
      <c r="BD181">
        <v>1</v>
      </c>
      <c r="BE181">
        <v>1</v>
      </c>
      <c r="BF181">
        <v>1</v>
      </c>
      <c r="BG181">
        <v>1</v>
      </c>
      <c r="BH181">
        <v>1</v>
      </c>
      <c r="BI181">
        <v>1</v>
      </c>
      <c r="BJ181">
        <v>1</v>
      </c>
      <c r="BK181">
        <v>1</v>
      </c>
      <c r="BL181">
        <v>1</v>
      </c>
      <c r="BM181">
        <v>3</v>
      </c>
      <c r="BN181">
        <v>6</v>
      </c>
      <c r="BO181">
        <v>6</v>
      </c>
      <c r="BP181">
        <v>8</v>
      </c>
      <c r="BQ181">
        <v>8</v>
      </c>
      <c r="BR181">
        <v>9</v>
      </c>
      <c r="BS181">
        <v>14</v>
      </c>
      <c r="BT181">
        <v>17</v>
      </c>
      <c r="BU181">
        <v>24</v>
      </c>
      <c r="BV181">
        <v>30</v>
      </c>
      <c r="BW181">
        <v>30</v>
      </c>
      <c r="BX181">
        <v>32</v>
      </c>
      <c r="BY181">
        <v>37</v>
      </c>
      <c r="BZ181">
        <v>41</v>
      </c>
      <c r="CA181">
        <v>46</v>
      </c>
      <c r="CB181">
        <v>54</v>
      </c>
      <c r="CC181">
        <v>55</v>
      </c>
      <c r="CD181">
        <v>59</v>
      </c>
      <c r="CE181">
        <v>63</v>
      </c>
      <c r="CF181">
        <v>66</v>
      </c>
      <c r="CG181">
        <v>74</v>
      </c>
      <c r="CH181">
        <v>79</v>
      </c>
      <c r="CI181">
        <v>87</v>
      </c>
      <c r="CJ181">
        <v>94</v>
      </c>
      <c r="CK181">
        <v>95</v>
      </c>
      <c r="CL181">
        <v>103</v>
      </c>
      <c r="CM181">
        <v>109</v>
      </c>
      <c r="CN181">
        <v>116</v>
      </c>
      <c r="CO181">
        <v>120</v>
      </c>
      <c r="CP181">
        <v>126</v>
      </c>
      <c r="CQ181">
        <v>136</v>
      </c>
      <c r="CR181">
        <v>141</v>
      </c>
      <c r="CS181">
        <v>146</v>
      </c>
      <c r="CT181">
        <v>154</v>
      </c>
      <c r="CU181">
        <v>159</v>
      </c>
      <c r="CV181">
        <v>165</v>
      </c>
      <c r="CW181">
        <v>167</v>
      </c>
      <c r="CX181">
        <v>167</v>
      </c>
      <c r="CY181">
        <v>178</v>
      </c>
      <c r="CZ181">
        <v>188</v>
      </c>
      <c r="DA181">
        <v>192</v>
      </c>
      <c r="DB181">
        <v>197</v>
      </c>
      <c r="DC181">
        <v>197</v>
      </c>
      <c r="DD181">
        <v>200</v>
      </c>
      <c r="DE181">
        <v>210</v>
      </c>
      <c r="DF181">
        <v>218</v>
      </c>
      <c r="DG181">
        <v>225</v>
      </c>
      <c r="DH181">
        <v>231</v>
      </c>
      <c r="DI181">
        <v>237</v>
      </c>
      <c r="DJ181">
        <v>244</v>
      </c>
      <c r="DK181">
        <v>249</v>
      </c>
      <c r="DL181">
        <v>252</v>
      </c>
      <c r="DM181">
        <v>256</v>
      </c>
      <c r="DN181">
        <v>260</v>
      </c>
      <c r="DO181">
        <v>266</v>
      </c>
      <c r="DP181">
        <v>269</v>
      </c>
      <c r="DQ181">
        <v>275</v>
      </c>
      <c r="DR181">
        <v>279</v>
      </c>
      <c r="DS181">
        <v>281</v>
      </c>
      <c r="DT181">
        <v>287</v>
      </c>
      <c r="DU181">
        <v>291</v>
      </c>
      <c r="DV181">
        <v>295</v>
      </c>
      <c r="DW181">
        <v>299</v>
      </c>
      <c r="DX181">
        <v>306</v>
      </c>
      <c r="DY181">
        <v>310</v>
      </c>
      <c r="DZ181">
        <v>313</v>
      </c>
      <c r="EA181">
        <v>315</v>
      </c>
      <c r="EB181">
        <v>320</v>
      </c>
      <c r="EC181">
        <v>326</v>
      </c>
      <c r="ED181">
        <v>330</v>
      </c>
      <c r="EE181">
        <v>336</v>
      </c>
      <c r="EF181">
        <v>344</v>
      </c>
      <c r="EG181">
        <v>352</v>
      </c>
      <c r="EH181">
        <v>357</v>
      </c>
      <c r="EI181">
        <v>363</v>
      </c>
      <c r="EJ181">
        <v>370</v>
      </c>
      <c r="EK181">
        <v>386</v>
      </c>
      <c r="EL181">
        <v>393</v>
      </c>
      <c r="EM181">
        <v>398</v>
      </c>
      <c r="EN181">
        <v>403</v>
      </c>
      <c r="EO181">
        <v>413</v>
      </c>
      <c r="EP181">
        <v>418</v>
      </c>
      <c r="EQ181">
        <v>421</v>
      </c>
      <c r="ER181">
        <v>429</v>
      </c>
      <c r="ES181">
        <v>437</v>
      </c>
      <c r="ET181">
        <v>448</v>
      </c>
      <c r="EU181">
        <v>457</v>
      </c>
      <c r="EV181">
        <v>470</v>
      </c>
      <c r="EW181">
        <v>475</v>
      </c>
      <c r="EX181">
        <v>485</v>
      </c>
      <c r="EY181">
        <v>493</v>
      </c>
      <c r="EZ181">
        <v>501</v>
      </c>
      <c r="FA181">
        <v>521</v>
      </c>
      <c r="FB181">
        <v>536</v>
      </c>
      <c r="FC181">
        <v>547</v>
      </c>
      <c r="FD181">
        <v>564</v>
      </c>
      <c r="FE181">
        <v>575</v>
      </c>
      <c r="FF181">
        <v>592</v>
      </c>
      <c r="FG181">
        <v>604</v>
      </c>
      <c r="FH181">
        <v>620</v>
      </c>
    </row>
    <row r="182" spans="2:164" x14ac:dyDescent="0.35">
      <c r="B182" t="s">
        <v>267</v>
      </c>
      <c r="C182">
        <v>-6.3150000000000004</v>
      </c>
      <c r="D182">
        <v>143.9555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0</v>
      </c>
      <c r="DF182">
        <v>0</v>
      </c>
      <c r="DG182">
        <v>0</v>
      </c>
      <c r="DH182">
        <v>0</v>
      </c>
      <c r="DI182">
        <v>0</v>
      </c>
      <c r="DJ182">
        <v>0</v>
      </c>
      <c r="DK182">
        <v>0</v>
      </c>
      <c r="DL182">
        <v>0</v>
      </c>
      <c r="DM182">
        <v>0</v>
      </c>
      <c r="DN182">
        <v>0</v>
      </c>
      <c r="DO182">
        <v>0</v>
      </c>
      <c r="DP182">
        <v>0</v>
      </c>
      <c r="DQ182">
        <v>0</v>
      </c>
      <c r="DR182">
        <v>0</v>
      </c>
      <c r="DS182">
        <v>0</v>
      </c>
      <c r="DT182">
        <v>0</v>
      </c>
      <c r="DU182">
        <v>0</v>
      </c>
      <c r="DV182">
        <v>0</v>
      </c>
      <c r="DW182">
        <v>0</v>
      </c>
      <c r="DX182">
        <v>0</v>
      </c>
      <c r="DY182">
        <v>0</v>
      </c>
      <c r="DZ182">
        <v>0</v>
      </c>
      <c r="EA182">
        <v>0</v>
      </c>
      <c r="EB182">
        <v>0</v>
      </c>
      <c r="EC182">
        <v>0</v>
      </c>
      <c r="ED182">
        <v>0</v>
      </c>
      <c r="EE182">
        <v>0</v>
      </c>
      <c r="EF182">
        <v>0</v>
      </c>
      <c r="EG182">
        <v>0</v>
      </c>
      <c r="EH182">
        <v>0</v>
      </c>
      <c r="EI182">
        <v>0</v>
      </c>
      <c r="EJ182">
        <v>0</v>
      </c>
      <c r="EK182">
        <v>0</v>
      </c>
      <c r="EL182">
        <v>0</v>
      </c>
      <c r="EM182">
        <v>0</v>
      </c>
      <c r="EN182">
        <v>0</v>
      </c>
      <c r="EO182">
        <v>0</v>
      </c>
      <c r="EP182">
        <v>0</v>
      </c>
      <c r="EQ182">
        <v>0</v>
      </c>
      <c r="ER182">
        <v>0</v>
      </c>
      <c r="ES182">
        <v>0</v>
      </c>
      <c r="ET182">
        <v>0</v>
      </c>
      <c r="EU182">
        <v>0</v>
      </c>
      <c r="EV182">
        <v>0</v>
      </c>
      <c r="EW182">
        <v>0</v>
      </c>
      <c r="EX182">
        <v>0</v>
      </c>
      <c r="EY182">
        <v>0</v>
      </c>
      <c r="EZ182">
        <v>0</v>
      </c>
      <c r="FA182">
        <v>0</v>
      </c>
      <c r="FB182">
        <v>0</v>
      </c>
      <c r="FC182">
        <v>0</v>
      </c>
      <c r="FD182">
        <v>0</v>
      </c>
      <c r="FE182">
        <v>0</v>
      </c>
      <c r="FF182">
        <v>0</v>
      </c>
      <c r="FG182">
        <v>0</v>
      </c>
      <c r="FH182">
        <v>0</v>
      </c>
    </row>
    <row r="183" spans="2:164" x14ac:dyDescent="0.35">
      <c r="B183" t="s">
        <v>127</v>
      </c>
      <c r="C183">
        <v>-23.442499999999999</v>
      </c>
      <c r="D183">
        <v>-58.443800000000003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1</v>
      </c>
      <c r="BM183">
        <v>1</v>
      </c>
      <c r="BN183">
        <v>1</v>
      </c>
      <c r="BO183">
        <v>2</v>
      </c>
      <c r="BP183">
        <v>3</v>
      </c>
      <c r="BQ183">
        <v>3</v>
      </c>
      <c r="BR183">
        <v>3</v>
      </c>
      <c r="BS183">
        <v>3</v>
      </c>
      <c r="BT183">
        <v>3</v>
      </c>
      <c r="BU183">
        <v>3</v>
      </c>
      <c r="BV183">
        <v>3</v>
      </c>
      <c r="BW183">
        <v>3</v>
      </c>
      <c r="BX183">
        <v>3</v>
      </c>
      <c r="BY183">
        <v>3</v>
      </c>
      <c r="BZ183">
        <v>3</v>
      </c>
      <c r="CA183">
        <v>3</v>
      </c>
      <c r="CB183">
        <v>5</v>
      </c>
      <c r="CC183">
        <v>5</v>
      </c>
      <c r="CD183">
        <v>5</v>
      </c>
      <c r="CE183">
        <v>5</v>
      </c>
      <c r="CF183">
        <v>6</v>
      </c>
      <c r="CG183">
        <v>6</v>
      </c>
      <c r="CH183">
        <v>6</v>
      </c>
      <c r="CI183">
        <v>6</v>
      </c>
      <c r="CJ183">
        <v>7</v>
      </c>
      <c r="CK183">
        <v>8</v>
      </c>
      <c r="CL183">
        <v>8</v>
      </c>
      <c r="CM183">
        <v>8</v>
      </c>
      <c r="CN183">
        <v>8</v>
      </c>
      <c r="CO183">
        <v>8</v>
      </c>
      <c r="CP183">
        <v>8</v>
      </c>
      <c r="CQ183">
        <v>8</v>
      </c>
      <c r="CR183">
        <v>9</v>
      </c>
      <c r="CS183">
        <v>9</v>
      </c>
      <c r="CT183">
        <v>9</v>
      </c>
      <c r="CU183">
        <v>9</v>
      </c>
      <c r="CV183">
        <v>9</v>
      </c>
      <c r="CW183">
        <v>9</v>
      </c>
      <c r="CX183">
        <v>9</v>
      </c>
      <c r="CY183">
        <v>9</v>
      </c>
      <c r="CZ183">
        <v>10</v>
      </c>
      <c r="DA183">
        <v>10</v>
      </c>
      <c r="DB183">
        <v>10</v>
      </c>
      <c r="DC183">
        <v>10</v>
      </c>
      <c r="DD183">
        <v>10</v>
      </c>
      <c r="DE183">
        <v>10</v>
      </c>
      <c r="DF183">
        <v>10</v>
      </c>
      <c r="DG183">
        <v>10</v>
      </c>
      <c r="DH183">
        <v>10</v>
      </c>
      <c r="DI183">
        <v>10</v>
      </c>
      <c r="DJ183">
        <v>10</v>
      </c>
      <c r="DK183">
        <v>10</v>
      </c>
      <c r="DL183">
        <v>10</v>
      </c>
      <c r="DM183">
        <v>11</v>
      </c>
      <c r="DN183">
        <v>11</v>
      </c>
      <c r="DO183">
        <v>11</v>
      </c>
      <c r="DP183">
        <v>11</v>
      </c>
      <c r="DQ183">
        <v>11</v>
      </c>
      <c r="DR183">
        <v>11</v>
      </c>
      <c r="DS183">
        <v>11</v>
      </c>
      <c r="DT183">
        <v>11</v>
      </c>
      <c r="DU183">
        <v>11</v>
      </c>
      <c r="DV183">
        <v>11</v>
      </c>
      <c r="DW183">
        <v>11</v>
      </c>
      <c r="DX183">
        <v>11</v>
      </c>
      <c r="DY183">
        <v>11</v>
      </c>
      <c r="DZ183">
        <v>11</v>
      </c>
      <c r="EA183">
        <v>11</v>
      </c>
      <c r="EB183">
        <v>11</v>
      </c>
      <c r="EC183">
        <v>11</v>
      </c>
      <c r="ED183">
        <v>11</v>
      </c>
      <c r="EE183">
        <v>11</v>
      </c>
      <c r="EF183">
        <v>11</v>
      </c>
      <c r="EG183">
        <v>11</v>
      </c>
      <c r="EH183">
        <v>11</v>
      </c>
      <c r="EI183">
        <v>11</v>
      </c>
      <c r="EJ183">
        <v>11</v>
      </c>
      <c r="EK183">
        <v>11</v>
      </c>
      <c r="EL183">
        <v>11</v>
      </c>
      <c r="EM183">
        <v>11</v>
      </c>
      <c r="EN183">
        <v>11</v>
      </c>
      <c r="EO183">
        <v>11</v>
      </c>
      <c r="EP183">
        <v>11</v>
      </c>
      <c r="EQ183">
        <v>11</v>
      </c>
      <c r="ER183">
        <v>11</v>
      </c>
      <c r="ES183">
        <v>11</v>
      </c>
      <c r="ET183">
        <v>12</v>
      </c>
      <c r="EU183">
        <v>13</v>
      </c>
      <c r="EV183">
        <v>13</v>
      </c>
      <c r="EW183">
        <v>13</v>
      </c>
      <c r="EX183">
        <v>13</v>
      </c>
      <c r="EY183">
        <v>13</v>
      </c>
      <c r="EZ183">
        <v>13</v>
      </c>
      <c r="FA183">
        <v>13</v>
      </c>
      <c r="FB183">
        <v>13</v>
      </c>
      <c r="FC183">
        <v>13</v>
      </c>
      <c r="FD183">
        <v>13</v>
      </c>
      <c r="FE183">
        <v>13</v>
      </c>
      <c r="FF183">
        <v>15</v>
      </c>
      <c r="FG183">
        <v>15</v>
      </c>
      <c r="FH183">
        <v>16</v>
      </c>
    </row>
    <row r="184" spans="2:164" x14ac:dyDescent="0.35">
      <c r="B184" t="s">
        <v>118</v>
      </c>
      <c r="C184">
        <v>-9.19</v>
      </c>
      <c r="D184">
        <v>-75.015199999999993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3</v>
      </c>
      <c r="BL184">
        <v>5</v>
      </c>
      <c r="BM184">
        <v>5</v>
      </c>
      <c r="BN184">
        <v>5</v>
      </c>
      <c r="BO184">
        <v>7</v>
      </c>
      <c r="BP184">
        <v>9</v>
      </c>
      <c r="BQ184">
        <v>9</v>
      </c>
      <c r="BR184">
        <v>11</v>
      </c>
      <c r="BS184">
        <v>16</v>
      </c>
      <c r="BT184">
        <v>18</v>
      </c>
      <c r="BU184">
        <v>24</v>
      </c>
      <c r="BV184">
        <v>30</v>
      </c>
      <c r="BW184">
        <v>38</v>
      </c>
      <c r="BX184">
        <v>55</v>
      </c>
      <c r="BY184">
        <v>61</v>
      </c>
      <c r="BZ184">
        <v>73</v>
      </c>
      <c r="CA184">
        <v>83</v>
      </c>
      <c r="CB184">
        <v>92</v>
      </c>
      <c r="CC184">
        <v>107</v>
      </c>
      <c r="CD184">
        <v>121</v>
      </c>
      <c r="CE184">
        <v>138</v>
      </c>
      <c r="CF184">
        <v>169</v>
      </c>
      <c r="CG184">
        <v>181</v>
      </c>
      <c r="CH184">
        <v>193</v>
      </c>
      <c r="CI184">
        <v>216</v>
      </c>
      <c r="CJ184">
        <v>230</v>
      </c>
      <c r="CK184">
        <v>254</v>
      </c>
      <c r="CL184">
        <v>274</v>
      </c>
      <c r="CM184">
        <v>300</v>
      </c>
      <c r="CN184">
        <v>348</v>
      </c>
      <c r="CO184">
        <v>400</v>
      </c>
      <c r="CP184">
        <v>445</v>
      </c>
      <c r="CQ184">
        <v>484</v>
      </c>
      <c r="CR184">
        <v>530</v>
      </c>
      <c r="CS184">
        <v>572</v>
      </c>
      <c r="CT184">
        <v>634</v>
      </c>
      <c r="CU184">
        <v>700</v>
      </c>
      <c r="CV184">
        <v>728</v>
      </c>
      <c r="CW184">
        <v>782</v>
      </c>
      <c r="CX184">
        <v>854</v>
      </c>
      <c r="CY184">
        <v>943</v>
      </c>
      <c r="CZ184">
        <v>1051</v>
      </c>
      <c r="DA184">
        <v>1124</v>
      </c>
      <c r="DB184">
        <v>1200</v>
      </c>
      <c r="DC184">
        <v>1286</v>
      </c>
      <c r="DD184">
        <v>1344</v>
      </c>
      <c r="DE184">
        <v>1444</v>
      </c>
      <c r="DF184">
        <v>1533</v>
      </c>
      <c r="DG184">
        <v>1627</v>
      </c>
      <c r="DH184">
        <v>1714</v>
      </c>
      <c r="DI184">
        <v>1814</v>
      </c>
      <c r="DJ184">
        <v>1889</v>
      </c>
      <c r="DK184">
        <v>1961</v>
      </c>
      <c r="DL184">
        <v>2057</v>
      </c>
      <c r="DM184">
        <v>2169</v>
      </c>
      <c r="DN184">
        <v>2267</v>
      </c>
      <c r="DO184">
        <v>2392</v>
      </c>
      <c r="DP184">
        <v>2523</v>
      </c>
      <c r="DQ184">
        <v>2648</v>
      </c>
      <c r="DR184">
        <v>2789</v>
      </c>
      <c r="DS184">
        <v>2914</v>
      </c>
      <c r="DT184">
        <v>3024</v>
      </c>
      <c r="DU184">
        <v>3148</v>
      </c>
      <c r="DV184">
        <v>3244</v>
      </c>
      <c r="DW184">
        <v>3373</v>
      </c>
      <c r="DX184">
        <v>3456</v>
      </c>
      <c r="DY184">
        <v>3629</v>
      </c>
      <c r="DZ184">
        <v>3788</v>
      </c>
      <c r="EA184">
        <v>3983</v>
      </c>
      <c r="EB184">
        <v>4099</v>
      </c>
      <c r="EC184">
        <v>4230</v>
      </c>
      <c r="ED184">
        <v>4371</v>
      </c>
      <c r="EE184">
        <v>4506</v>
      </c>
      <c r="EF184">
        <v>4634</v>
      </c>
      <c r="EG184">
        <v>4634</v>
      </c>
      <c r="EH184">
        <v>4894</v>
      </c>
      <c r="EI184">
        <v>5031</v>
      </c>
      <c r="EJ184">
        <v>5162</v>
      </c>
      <c r="EK184">
        <v>5301</v>
      </c>
      <c r="EL184">
        <v>5465</v>
      </c>
      <c r="EM184">
        <v>5571</v>
      </c>
      <c r="EN184">
        <v>5738</v>
      </c>
      <c r="EO184">
        <v>5903</v>
      </c>
      <c r="EP184">
        <v>6088</v>
      </c>
      <c r="EQ184">
        <v>6088</v>
      </c>
      <c r="ER184">
        <v>6308</v>
      </c>
      <c r="ES184">
        <v>6688</v>
      </c>
      <c r="ET184">
        <v>6860</v>
      </c>
      <c r="EU184">
        <v>7056</v>
      </c>
      <c r="EV184">
        <v>7257</v>
      </c>
      <c r="EW184">
        <v>7461</v>
      </c>
      <c r="EX184">
        <v>7660</v>
      </c>
      <c r="EY184">
        <v>7861</v>
      </c>
      <c r="EZ184">
        <v>8045</v>
      </c>
      <c r="FA184">
        <v>8223</v>
      </c>
      <c r="FB184">
        <v>8404</v>
      </c>
      <c r="FC184">
        <v>8586</v>
      </c>
      <c r="FD184">
        <v>8761</v>
      </c>
      <c r="FE184">
        <v>8939</v>
      </c>
      <c r="FF184">
        <v>9135</v>
      </c>
      <c r="FG184">
        <v>9317</v>
      </c>
      <c r="FH184">
        <v>9504</v>
      </c>
    </row>
    <row r="185" spans="2:164" x14ac:dyDescent="0.35">
      <c r="B185" t="s">
        <v>50</v>
      </c>
      <c r="C185">
        <v>13</v>
      </c>
      <c r="D185">
        <v>122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1</v>
      </c>
      <c r="Q185">
        <v>1</v>
      </c>
      <c r="R185">
        <v>1</v>
      </c>
      <c r="S185">
        <v>1</v>
      </c>
      <c r="T185">
        <v>1</v>
      </c>
      <c r="U185">
        <v>1</v>
      </c>
      <c r="V185">
        <v>1</v>
      </c>
      <c r="W185">
        <v>1</v>
      </c>
      <c r="X185">
        <v>1</v>
      </c>
      <c r="Y185">
        <v>1</v>
      </c>
      <c r="Z185">
        <v>1</v>
      </c>
      <c r="AA185">
        <v>1</v>
      </c>
      <c r="AB185">
        <v>1</v>
      </c>
      <c r="AC185">
        <v>1</v>
      </c>
      <c r="AD185">
        <v>1</v>
      </c>
      <c r="AE185">
        <v>1</v>
      </c>
      <c r="AF185">
        <v>1</v>
      </c>
      <c r="AG185">
        <v>1</v>
      </c>
      <c r="AH185">
        <v>1</v>
      </c>
      <c r="AI185">
        <v>1</v>
      </c>
      <c r="AJ185">
        <v>1</v>
      </c>
      <c r="AK185">
        <v>1</v>
      </c>
      <c r="AL185">
        <v>1</v>
      </c>
      <c r="AM185">
        <v>1</v>
      </c>
      <c r="AN185">
        <v>1</v>
      </c>
      <c r="AO185">
        <v>1</v>
      </c>
      <c r="AP185">
        <v>1</v>
      </c>
      <c r="AQ185">
        <v>1</v>
      </c>
      <c r="AR185">
        <v>1</v>
      </c>
      <c r="AS185">
        <v>1</v>
      </c>
      <c r="AT185">
        <v>1</v>
      </c>
      <c r="AU185">
        <v>1</v>
      </c>
      <c r="AV185">
        <v>1</v>
      </c>
      <c r="AW185">
        <v>1</v>
      </c>
      <c r="AX185">
        <v>1</v>
      </c>
      <c r="AY185">
        <v>1</v>
      </c>
      <c r="AZ185">
        <v>1</v>
      </c>
      <c r="BA185">
        <v>1</v>
      </c>
      <c r="BB185">
        <v>1</v>
      </c>
      <c r="BC185">
        <v>2</v>
      </c>
      <c r="BD185">
        <v>5</v>
      </c>
      <c r="BE185">
        <v>8</v>
      </c>
      <c r="BF185">
        <v>11</v>
      </c>
      <c r="BG185">
        <v>12</v>
      </c>
      <c r="BH185">
        <v>12</v>
      </c>
      <c r="BI185">
        <v>19</v>
      </c>
      <c r="BJ185">
        <v>17</v>
      </c>
      <c r="BK185">
        <v>18</v>
      </c>
      <c r="BL185">
        <v>19</v>
      </c>
      <c r="BM185">
        <v>25</v>
      </c>
      <c r="BN185">
        <v>33</v>
      </c>
      <c r="BO185">
        <v>35</v>
      </c>
      <c r="BP185">
        <v>38</v>
      </c>
      <c r="BQ185">
        <v>45</v>
      </c>
      <c r="BR185">
        <v>54</v>
      </c>
      <c r="BS185">
        <v>68</v>
      </c>
      <c r="BT185">
        <v>71</v>
      </c>
      <c r="BU185">
        <v>78</v>
      </c>
      <c r="BV185">
        <v>88</v>
      </c>
      <c r="BW185">
        <v>96</v>
      </c>
      <c r="BX185">
        <v>107</v>
      </c>
      <c r="BY185">
        <v>136</v>
      </c>
      <c r="BZ185">
        <v>144</v>
      </c>
      <c r="CA185">
        <v>152</v>
      </c>
      <c r="CB185">
        <v>163</v>
      </c>
      <c r="CC185">
        <v>177</v>
      </c>
      <c r="CD185">
        <v>182</v>
      </c>
      <c r="CE185">
        <v>203</v>
      </c>
      <c r="CF185">
        <v>221</v>
      </c>
      <c r="CG185">
        <v>247</v>
      </c>
      <c r="CH185">
        <v>297</v>
      </c>
      <c r="CI185">
        <v>315</v>
      </c>
      <c r="CJ185">
        <v>335</v>
      </c>
      <c r="CK185">
        <v>349</v>
      </c>
      <c r="CL185">
        <v>362</v>
      </c>
      <c r="CM185">
        <v>387</v>
      </c>
      <c r="CN185">
        <v>397</v>
      </c>
      <c r="CO185">
        <v>409</v>
      </c>
      <c r="CP185">
        <v>428</v>
      </c>
      <c r="CQ185">
        <v>437</v>
      </c>
      <c r="CR185">
        <v>446</v>
      </c>
      <c r="CS185">
        <v>462</v>
      </c>
      <c r="CT185">
        <v>477</v>
      </c>
      <c r="CU185">
        <v>494</v>
      </c>
      <c r="CV185">
        <v>501</v>
      </c>
      <c r="CW185">
        <v>511</v>
      </c>
      <c r="CX185">
        <v>530</v>
      </c>
      <c r="CY185">
        <v>558</v>
      </c>
      <c r="CZ185">
        <v>568</v>
      </c>
      <c r="DA185">
        <v>579</v>
      </c>
      <c r="DB185">
        <v>603</v>
      </c>
      <c r="DC185">
        <v>607</v>
      </c>
      <c r="DD185">
        <v>623</v>
      </c>
      <c r="DE185">
        <v>637</v>
      </c>
      <c r="DF185">
        <v>658</v>
      </c>
      <c r="DG185">
        <v>685</v>
      </c>
      <c r="DH185">
        <v>696</v>
      </c>
      <c r="DI185">
        <v>704</v>
      </c>
      <c r="DJ185">
        <v>719</v>
      </c>
      <c r="DK185">
        <v>726</v>
      </c>
      <c r="DL185">
        <v>751</v>
      </c>
      <c r="DM185">
        <v>772</v>
      </c>
      <c r="DN185">
        <v>790</v>
      </c>
      <c r="DO185">
        <v>806</v>
      </c>
      <c r="DP185">
        <v>817</v>
      </c>
      <c r="DQ185">
        <v>824</v>
      </c>
      <c r="DR185">
        <v>831</v>
      </c>
      <c r="DS185">
        <v>837</v>
      </c>
      <c r="DT185">
        <v>842</v>
      </c>
      <c r="DU185">
        <v>846</v>
      </c>
      <c r="DV185">
        <v>857</v>
      </c>
      <c r="DW185">
        <v>863</v>
      </c>
      <c r="DX185">
        <v>868</v>
      </c>
      <c r="DY185">
        <v>873</v>
      </c>
      <c r="DZ185">
        <v>886</v>
      </c>
      <c r="EA185">
        <v>904</v>
      </c>
      <c r="EB185">
        <v>921</v>
      </c>
      <c r="EC185">
        <v>942</v>
      </c>
      <c r="ED185">
        <v>950</v>
      </c>
      <c r="EE185">
        <v>957</v>
      </c>
      <c r="EF185">
        <v>960</v>
      </c>
      <c r="EG185">
        <v>966</v>
      </c>
      <c r="EH185">
        <v>974</v>
      </c>
      <c r="EI185">
        <v>984</v>
      </c>
      <c r="EJ185">
        <v>987</v>
      </c>
      <c r="EK185">
        <v>994</v>
      </c>
      <c r="EL185">
        <v>1003</v>
      </c>
      <c r="EM185">
        <v>1011</v>
      </c>
      <c r="EN185">
        <v>1017</v>
      </c>
      <c r="EO185">
        <v>1027</v>
      </c>
      <c r="EP185">
        <v>1036</v>
      </c>
      <c r="EQ185">
        <v>1052</v>
      </c>
      <c r="ER185">
        <v>1074</v>
      </c>
      <c r="ES185">
        <v>1088</v>
      </c>
      <c r="ET185">
        <v>1098</v>
      </c>
      <c r="EU185">
        <v>1103</v>
      </c>
      <c r="EV185">
        <v>1108</v>
      </c>
      <c r="EW185">
        <v>1116</v>
      </c>
      <c r="EX185">
        <v>1130</v>
      </c>
      <c r="EY185">
        <v>1150</v>
      </c>
      <c r="EZ185">
        <v>1169</v>
      </c>
      <c r="FA185">
        <v>1177</v>
      </c>
      <c r="FB185">
        <v>1186</v>
      </c>
      <c r="FC185">
        <v>1204</v>
      </c>
      <c r="FD185">
        <v>1212</v>
      </c>
      <c r="FE185">
        <v>1224</v>
      </c>
      <c r="FF185">
        <v>1236</v>
      </c>
      <c r="FG185">
        <v>1244</v>
      </c>
      <c r="FH185">
        <v>1255</v>
      </c>
    </row>
    <row r="186" spans="2:164" x14ac:dyDescent="0.35">
      <c r="B186" t="s">
        <v>109</v>
      </c>
      <c r="C186">
        <v>51.919400000000003</v>
      </c>
      <c r="D186">
        <v>19.145099999999999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1</v>
      </c>
      <c r="BD186">
        <v>2</v>
      </c>
      <c r="BE186">
        <v>3</v>
      </c>
      <c r="BF186">
        <v>3</v>
      </c>
      <c r="BG186">
        <v>4</v>
      </c>
      <c r="BH186">
        <v>5</v>
      </c>
      <c r="BI186">
        <v>5</v>
      </c>
      <c r="BJ186">
        <v>5</v>
      </c>
      <c r="BK186">
        <v>5</v>
      </c>
      <c r="BL186">
        <v>5</v>
      </c>
      <c r="BM186">
        <v>7</v>
      </c>
      <c r="BN186">
        <v>8</v>
      </c>
      <c r="BO186">
        <v>10</v>
      </c>
      <c r="BP186">
        <v>14</v>
      </c>
      <c r="BQ186">
        <v>16</v>
      </c>
      <c r="BR186">
        <v>16</v>
      </c>
      <c r="BS186">
        <v>18</v>
      </c>
      <c r="BT186">
        <v>22</v>
      </c>
      <c r="BU186">
        <v>31</v>
      </c>
      <c r="BV186">
        <v>33</v>
      </c>
      <c r="BW186">
        <v>43</v>
      </c>
      <c r="BX186">
        <v>57</v>
      </c>
      <c r="BY186">
        <v>71</v>
      </c>
      <c r="BZ186">
        <v>79</v>
      </c>
      <c r="CA186">
        <v>94</v>
      </c>
      <c r="CB186">
        <v>107</v>
      </c>
      <c r="CC186">
        <v>129</v>
      </c>
      <c r="CD186">
        <v>159</v>
      </c>
      <c r="CE186">
        <v>174</v>
      </c>
      <c r="CF186">
        <v>181</v>
      </c>
      <c r="CG186">
        <v>208</v>
      </c>
      <c r="CH186">
        <v>232</v>
      </c>
      <c r="CI186">
        <v>245</v>
      </c>
      <c r="CJ186">
        <v>263</v>
      </c>
      <c r="CK186">
        <v>286</v>
      </c>
      <c r="CL186">
        <v>314</v>
      </c>
      <c r="CM186">
        <v>332</v>
      </c>
      <c r="CN186">
        <v>347</v>
      </c>
      <c r="CO186">
        <v>360</v>
      </c>
      <c r="CP186">
        <v>380</v>
      </c>
      <c r="CQ186">
        <v>401</v>
      </c>
      <c r="CR186">
        <v>426</v>
      </c>
      <c r="CS186">
        <v>454</v>
      </c>
      <c r="CT186">
        <v>494</v>
      </c>
      <c r="CU186">
        <v>524</v>
      </c>
      <c r="CV186">
        <v>535</v>
      </c>
      <c r="CW186">
        <v>562</v>
      </c>
      <c r="CX186">
        <v>596</v>
      </c>
      <c r="CY186">
        <v>624</v>
      </c>
      <c r="CZ186">
        <v>644</v>
      </c>
      <c r="DA186">
        <v>651</v>
      </c>
      <c r="DB186">
        <v>664</v>
      </c>
      <c r="DC186">
        <v>678</v>
      </c>
      <c r="DD186">
        <v>698</v>
      </c>
      <c r="DE186">
        <v>716</v>
      </c>
      <c r="DF186">
        <v>733</v>
      </c>
      <c r="DG186">
        <v>755</v>
      </c>
      <c r="DH186">
        <v>776</v>
      </c>
      <c r="DI186">
        <v>785</v>
      </c>
      <c r="DJ186">
        <v>800</v>
      </c>
      <c r="DK186">
        <v>811</v>
      </c>
      <c r="DL186">
        <v>839</v>
      </c>
      <c r="DM186">
        <v>861</v>
      </c>
      <c r="DN186">
        <v>883</v>
      </c>
      <c r="DO186">
        <v>907</v>
      </c>
      <c r="DP186">
        <v>915</v>
      </c>
      <c r="DQ186">
        <v>925</v>
      </c>
      <c r="DR186">
        <v>936</v>
      </c>
      <c r="DS186">
        <v>948</v>
      </c>
      <c r="DT186">
        <v>962</v>
      </c>
      <c r="DU186">
        <v>972</v>
      </c>
      <c r="DV186">
        <v>982</v>
      </c>
      <c r="DW186">
        <v>993</v>
      </c>
      <c r="DX186">
        <v>996</v>
      </c>
      <c r="DY186">
        <v>1007</v>
      </c>
      <c r="DZ186">
        <v>1024</v>
      </c>
      <c r="EA186">
        <v>1028</v>
      </c>
      <c r="EB186">
        <v>1038</v>
      </c>
      <c r="EC186">
        <v>1051</v>
      </c>
      <c r="ED186">
        <v>1061</v>
      </c>
      <c r="EE186">
        <v>1064</v>
      </c>
      <c r="EF186">
        <v>1074</v>
      </c>
      <c r="EG186">
        <v>1092</v>
      </c>
      <c r="EH186">
        <v>1115</v>
      </c>
      <c r="EI186">
        <v>1117</v>
      </c>
      <c r="EJ186">
        <v>1137</v>
      </c>
      <c r="EK186">
        <v>1153</v>
      </c>
      <c r="EL186">
        <v>1157</v>
      </c>
      <c r="EM186">
        <v>1166</v>
      </c>
      <c r="EN186">
        <v>1183</v>
      </c>
      <c r="EO186">
        <v>1206</v>
      </c>
      <c r="EP186">
        <v>1215</v>
      </c>
      <c r="EQ186">
        <v>1222</v>
      </c>
      <c r="ER186">
        <v>1237</v>
      </c>
      <c r="ES186">
        <v>1247</v>
      </c>
      <c r="ET186">
        <v>1256</v>
      </c>
      <c r="EU186">
        <v>1272</v>
      </c>
      <c r="EV186">
        <v>1286</v>
      </c>
      <c r="EW186">
        <v>1316</v>
      </c>
      <c r="EX186">
        <v>1334</v>
      </c>
      <c r="EY186">
        <v>1346</v>
      </c>
      <c r="EZ186">
        <v>1356</v>
      </c>
      <c r="FA186">
        <v>1359</v>
      </c>
      <c r="FB186">
        <v>1375</v>
      </c>
      <c r="FC186">
        <v>1396</v>
      </c>
      <c r="FD186">
        <v>1412</v>
      </c>
      <c r="FE186">
        <v>1429</v>
      </c>
      <c r="FF186">
        <v>1435</v>
      </c>
      <c r="FG186">
        <v>1438</v>
      </c>
      <c r="FH186">
        <v>1444</v>
      </c>
    </row>
    <row r="187" spans="2:164" x14ac:dyDescent="0.35">
      <c r="B187" t="s">
        <v>95</v>
      </c>
      <c r="C187">
        <v>39.399900000000002</v>
      </c>
      <c r="D187">
        <v>-8.2245000000000008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1</v>
      </c>
      <c r="BI187">
        <v>2</v>
      </c>
      <c r="BJ187">
        <v>3</v>
      </c>
      <c r="BK187">
        <v>6</v>
      </c>
      <c r="BL187">
        <v>12</v>
      </c>
      <c r="BM187">
        <v>14</v>
      </c>
      <c r="BN187">
        <v>23</v>
      </c>
      <c r="BO187">
        <v>33</v>
      </c>
      <c r="BP187">
        <v>43</v>
      </c>
      <c r="BQ187">
        <v>60</v>
      </c>
      <c r="BR187">
        <v>76</v>
      </c>
      <c r="BS187">
        <v>100</v>
      </c>
      <c r="BT187">
        <v>119</v>
      </c>
      <c r="BU187">
        <v>140</v>
      </c>
      <c r="BV187">
        <v>160</v>
      </c>
      <c r="BW187">
        <v>187</v>
      </c>
      <c r="BX187">
        <v>209</v>
      </c>
      <c r="BY187">
        <v>246</v>
      </c>
      <c r="BZ187">
        <v>266</v>
      </c>
      <c r="CA187">
        <v>295</v>
      </c>
      <c r="CB187">
        <v>311</v>
      </c>
      <c r="CC187">
        <v>345</v>
      </c>
      <c r="CD187">
        <v>380</v>
      </c>
      <c r="CE187">
        <v>409</v>
      </c>
      <c r="CF187">
        <v>435</v>
      </c>
      <c r="CG187">
        <v>470</v>
      </c>
      <c r="CH187">
        <v>504</v>
      </c>
      <c r="CI187">
        <v>535</v>
      </c>
      <c r="CJ187">
        <v>567</v>
      </c>
      <c r="CK187">
        <v>599</v>
      </c>
      <c r="CL187">
        <v>629</v>
      </c>
      <c r="CM187">
        <v>657</v>
      </c>
      <c r="CN187">
        <v>687</v>
      </c>
      <c r="CO187">
        <v>714</v>
      </c>
      <c r="CP187">
        <v>735</v>
      </c>
      <c r="CQ187">
        <v>762</v>
      </c>
      <c r="CR187">
        <v>785</v>
      </c>
      <c r="CS187">
        <v>820</v>
      </c>
      <c r="CT187">
        <v>854</v>
      </c>
      <c r="CU187">
        <v>880</v>
      </c>
      <c r="CV187">
        <v>903</v>
      </c>
      <c r="CW187">
        <v>928</v>
      </c>
      <c r="CX187">
        <v>948</v>
      </c>
      <c r="CY187">
        <v>973</v>
      </c>
      <c r="CZ187">
        <v>989</v>
      </c>
      <c r="DA187">
        <v>1007</v>
      </c>
      <c r="DB187">
        <v>1023</v>
      </c>
      <c r="DC187">
        <v>1043</v>
      </c>
      <c r="DD187">
        <v>1063</v>
      </c>
      <c r="DE187">
        <v>1074</v>
      </c>
      <c r="DF187">
        <v>1089</v>
      </c>
      <c r="DG187">
        <v>1105</v>
      </c>
      <c r="DH187">
        <v>1114</v>
      </c>
      <c r="DI187">
        <v>1126</v>
      </c>
      <c r="DJ187">
        <v>1135</v>
      </c>
      <c r="DK187">
        <v>1144</v>
      </c>
      <c r="DL187">
        <v>1163</v>
      </c>
      <c r="DM187">
        <v>1175</v>
      </c>
      <c r="DN187">
        <v>1184</v>
      </c>
      <c r="DO187">
        <v>1190</v>
      </c>
      <c r="DP187">
        <v>1203</v>
      </c>
      <c r="DQ187">
        <v>1218</v>
      </c>
      <c r="DR187">
        <v>1231</v>
      </c>
      <c r="DS187">
        <v>1247</v>
      </c>
      <c r="DT187">
        <v>1263</v>
      </c>
      <c r="DU187">
        <v>1277</v>
      </c>
      <c r="DV187">
        <v>1289</v>
      </c>
      <c r="DW187">
        <v>1302</v>
      </c>
      <c r="DX187">
        <v>1316</v>
      </c>
      <c r="DY187">
        <v>1330</v>
      </c>
      <c r="DZ187">
        <v>1342</v>
      </c>
      <c r="EA187">
        <v>1356</v>
      </c>
      <c r="EB187">
        <v>1369</v>
      </c>
      <c r="EC187">
        <v>1383</v>
      </c>
      <c r="ED187">
        <v>1396</v>
      </c>
      <c r="EE187">
        <v>1410</v>
      </c>
      <c r="EF187">
        <v>1424</v>
      </c>
      <c r="EG187">
        <v>1436</v>
      </c>
      <c r="EH187">
        <v>1447</v>
      </c>
      <c r="EI187">
        <v>1455</v>
      </c>
      <c r="EJ187">
        <v>1465</v>
      </c>
      <c r="EK187">
        <v>1474</v>
      </c>
      <c r="EL187">
        <v>1479</v>
      </c>
      <c r="EM187">
        <v>1485</v>
      </c>
      <c r="EN187">
        <v>1492</v>
      </c>
      <c r="EO187">
        <v>1497</v>
      </c>
      <c r="EP187">
        <v>1504</v>
      </c>
      <c r="EQ187">
        <v>1505</v>
      </c>
      <c r="ER187">
        <v>1512</v>
      </c>
      <c r="ES187">
        <v>1517</v>
      </c>
      <c r="ET187">
        <v>1520</v>
      </c>
      <c r="EU187">
        <v>1522</v>
      </c>
      <c r="EV187">
        <v>1523</v>
      </c>
      <c r="EW187">
        <v>1524</v>
      </c>
      <c r="EX187">
        <v>1527</v>
      </c>
      <c r="EY187">
        <v>1528</v>
      </c>
      <c r="EZ187">
        <v>1530</v>
      </c>
      <c r="FA187">
        <v>1534</v>
      </c>
      <c r="FB187">
        <v>1540</v>
      </c>
      <c r="FC187">
        <v>1543</v>
      </c>
      <c r="FD187">
        <v>1549</v>
      </c>
      <c r="FE187">
        <v>1555</v>
      </c>
      <c r="FF187">
        <v>1561</v>
      </c>
      <c r="FG187">
        <v>1564</v>
      </c>
      <c r="FH187">
        <v>1568</v>
      </c>
    </row>
    <row r="188" spans="2:164" x14ac:dyDescent="0.35">
      <c r="B188" t="s">
        <v>89</v>
      </c>
      <c r="C188">
        <v>25.354800000000001</v>
      </c>
      <c r="D188">
        <v>51.183900000000001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1</v>
      </c>
      <c r="BT188">
        <v>1</v>
      </c>
      <c r="BU188">
        <v>1</v>
      </c>
      <c r="BV188">
        <v>2</v>
      </c>
      <c r="BW188">
        <v>2</v>
      </c>
      <c r="BX188">
        <v>3</v>
      </c>
      <c r="BY188">
        <v>3</v>
      </c>
      <c r="BZ188">
        <v>3</v>
      </c>
      <c r="CA188">
        <v>4</v>
      </c>
      <c r="CB188">
        <v>4</v>
      </c>
      <c r="CC188">
        <v>6</v>
      </c>
      <c r="CD188">
        <v>6</v>
      </c>
      <c r="CE188">
        <v>6</v>
      </c>
      <c r="CF188">
        <v>6</v>
      </c>
      <c r="CG188">
        <v>6</v>
      </c>
      <c r="CH188">
        <v>7</v>
      </c>
      <c r="CI188">
        <v>7</v>
      </c>
      <c r="CJ188">
        <v>7</v>
      </c>
      <c r="CK188">
        <v>7</v>
      </c>
      <c r="CL188">
        <v>7</v>
      </c>
      <c r="CM188">
        <v>7</v>
      </c>
      <c r="CN188">
        <v>8</v>
      </c>
      <c r="CO188">
        <v>8</v>
      </c>
      <c r="CP188">
        <v>9</v>
      </c>
      <c r="CQ188">
        <v>9</v>
      </c>
      <c r="CR188">
        <v>10</v>
      </c>
      <c r="CS188">
        <v>10</v>
      </c>
      <c r="CT188">
        <v>10</v>
      </c>
      <c r="CU188">
        <v>10</v>
      </c>
      <c r="CV188">
        <v>10</v>
      </c>
      <c r="CW188">
        <v>10</v>
      </c>
      <c r="CX188">
        <v>10</v>
      </c>
      <c r="CY188">
        <v>10</v>
      </c>
      <c r="CZ188">
        <v>10</v>
      </c>
      <c r="DA188">
        <v>12</v>
      </c>
      <c r="DB188">
        <v>12</v>
      </c>
      <c r="DC188">
        <v>12</v>
      </c>
      <c r="DD188">
        <v>12</v>
      </c>
      <c r="DE188">
        <v>12</v>
      </c>
      <c r="DF188">
        <v>12</v>
      </c>
      <c r="DG188">
        <v>12</v>
      </c>
      <c r="DH188">
        <v>12</v>
      </c>
      <c r="DI188">
        <v>13</v>
      </c>
      <c r="DJ188">
        <v>14</v>
      </c>
      <c r="DK188">
        <v>14</v>
      </c>
      <c r="DL188">
        <v>14</v>
      </c>
      <c r="DM188">
        <v>14</v>
      </c>
      <c r="DN188">
        <v>14</v>
      </c>
      <c r="DO188">
        <v>14</v>
      </c>
      <c r="DP188">
        <v>15</v>
      </c>
      <c r="DQ188">
        <v>15</v>
      </c>
      <c r="DR188">
        <v>15</v>
      </c>
      <c r="DS188">
        <v>15</v>
      </c>
      <c r="DT188">
        <v>16</v>
      </c>
      <c r="DU188">
        <v>17</v>
      </c>
      <c r="DV188">
        <v>19</v>
      </c>
      <c r="DW188">
        <v>21</v>
      </c>
      <c r="DX188">
        <v>23</v>
      </c>
      <c r="DY188">
        <v>26</v>
      </c>
      <c r="DZ188">
        <v>28</v>
      </c>
      <c r="EA188">
        <v>30</v>
      </c>
      <c r="EB188">
        <v>33</v>
      </c>
      <c r="EC188">
        <v>36</v>
      </c>
      <c r="ED188">
        <v>36</v>
      </c>
      <c r="EE188">
        <v>38</v>
      </c>
      <c r="EF188">
        <v>40</v>
      </c>
      <c r="EG188">
        <v>43</v>
      </c>
      <c r="EH188">
        <v>45</v>
      </c>
      <c r="EI188">
        <v>45</v>
      </c>
      <c r="EJ188">
        <v>49</v>
      </c>
      <c r="EK188">
        <v>51</v>
      </c>
      <c r="EL188">
        <v>54</v>
      </c>
      <c r="EM188">
        <v>57</v>
      </c>
      <c r="EN188">
        <v>62</v>
      </c>
      <c r="EO188">
        <v>66</v>
      </c>
      <c r="EP188">
        <v>69</v>
      </c>
      <c r="EQ188">
        <v>70</v>
      </c>
      <c r="ER188">
        <v>70</v>
      </c>
      <c r="ES188">
        <v>73</v>
      </c>
      <c r="ET188">
        <v>76</v>
      </c>
      <c r="EU188">
        <v>80</v>
      </c>
      <c r="EV188">
        <v>82</v>
      </c>
      <c r="EW188">
        <v>86</v>
      </c>
      <c r="EX188">
        <v>93</v>
      </c>
      <c r="EY188">
        <v>94</v>
      </c>
      <c r="EZ188">
        <v>98</v>
      </c>
      <c r="FA188">
        <v>99</v>
      </c>
      <c r="FB188">
        <v>99</v>
      </c>
      <c r="FC188">
        <v>104</v>
      </c>
      <c r="FD188">
        <v>106</v>
      </c>
      <c r="FE188">
        <v>109</v>
      </c>
      <c r="FF188">
        <v>110</v>
      </c>
      <c r="FG188">
        <v>110</v>
      </c>
      <c r="FH188">
        <v>113</v>
      </c>
    </row>
    <row r="189" spans="2:164" x14ac:dyDescent="0.35">
      <c r="B189" t="s">
        <v>75</v>
      </c>
      <c r="C189">
        <v>45.943199999999997</v>
      </c>
      <c r="D189">
        <v>24.966799999999999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3</v>
      </c>
      <c r="BN189">
        <v>7</v>
      </c>
      <c r="BO189">
        <v>11</v>
      </c>
      <c r="BP189">
        <v>17</v>
      </c>
      <c r="BQ189">
        <v>23</v>
      </c>
      <c r="BR189">
        <v>26</v>
      </c>
      <c r="BS189">
        <v>37</v>
      </c>
      <c r="BT189">
        <v>43</v>
      </c>
      <c r="BU189">
        <v>65</v>
      </c>
      <c r="BV189">
        <v>82</v>
      </c>
      <c r="BW189">
        <v>92</v>
      </c>
      <c r="BX189">
        <v>115</v>
      </c>
      <c r="BY189">
        <v>133</v>
      </c>
      <c r="BZ189">
        <v>146</v>
      </c>
      <c r="CA189">
        <v>151</v>
      </c>
      <c r="CB189">
        <v>176</v>
      </c>
      <c r="CC189">
        <v>197</v>
      </c>
      <c r="CD189">
        <v>220</v>
      </c>
      <c r="CE189">
        <v>248</v>
      </c>
      <c r="CF189">
        <v>270</v>
      </c>
      <c r="CG189">
        <v>291</v>
      </c>
      <c r="CH189">
        <v>316</v>
      </c>
      <c r="CI189">
        <v>331</v>
      </c>
      <c r="CJ189">
        <v>351</v>
      </c>
      <c r="CK189">
        <v>372</v>
      </c>
      <c r="CL189">
        <v>392</v>
      </c>
      <c r="CM189">
        <v>411</v>
      </c>
      <c r="CN189">
        <v>421</v>
      </c>
      <c r="CO189">
        <v>451</v>
      </c>
      <c r="CP189">
        <v>478</v>
      </c>
      <c r="CQ189">
        <v>498</v>
      </c>
      <c r="CR189">
        <v>524</v>
      </c>
      <c r="CS189">
        <v>545</v>
      </c>
      <c r="CT189">
        <v>567</v>
      </c>
      <c r="CU189">
        <v>601</v>
      </c>
      <c r="CV189">
        <v>619</v>
      </c>
      <c r="CW189">
        <v>641</v>
      </c>
      <c r="CX189">
        <v>663</v>
      </c>
      <c r="CY189">
        <v>693</v>
      </c>
      <c r="CZ189">
        <v>717</v>
      </c>
      <c r="DA189">
        <v>744</v>
      </c>
      <c r="DB189">
        <v>771</v>
      </c>
      <c r="DC189">
        <v>790</v>
      </c>
      <c r="DD189">
        <v>818</v>
      </c>
      <c r="DE189">
        <v>841</v>
      </c>
      <c r="DF189">
        <v>864</v>
      </c>
      <c r="DG189">
        <v>888</v>
      </c>
      <c r="DH189">
        <v>923</v>
      </c>
      <c r="DI189">
        <v>939</v>
      </c>
      <c r="DJ189">
        <v>961</v>
      </c>
      <c r="DK189">
        <v>982</v>
      </c>
      <c r="DL189">
        <v>1002</v>
      </c>
      <c r="DM189">
        <v>1036</v>
      </c>
      <c r="DN189">
        <v>1053</v>
      </c>
      <c r="DO189">
        <v>1070</v>
      </c>
      <c r="DP189">
        <v>1094</v>
      </c>
      <c r="DQ189">
        <v>1107</v>
      </c>
      <c r="DR189">
        <v>1120</v>
      </c>
      <c r="DS189">
        <v>1137</v>
      </c>
      <c r="DT189">
        <v>1147</v>
      </c>
      <c r="DU189">
        <v>1156</v>
      </c>
      <c r="DV189">
        <v>1166</v>
      </c>
      <c r="DW189">
        <v>1176</v>
      </c>
      <c r="DX189">
        <v>1185</v>
      </c>
      <c r="DY189">
        <v>1205</v>
      </c>
      <c r="DZ189">
        <v>1216</v>
      </c>
      <c r="EA189">
        <v>1227</v>
      </c>
      <c r="EB189">
        <v>1235</v>
      </c>
      <c r="EC189">
        <v>1248</v>
      </c>
      <c r="ED189">
        <v>1259</v>
      </c>
      <c r="EE189">
        <v>1266</v>
      </c>
      <c r="EF189">
        <v>1276</v>
      </c>
      <c r="EG189">
        <v>1288</v>
      </c>
      <c r="EH189">
        <v>1296</v>
      </c>
      <c r="EI189">
        <v>1305</v>
      </c>
      <c r="EJ189">
        <v>1316</v>
      </c>
      <c r="EK189">
        <v>1322</v>
      </c>
      <c r="EL189">
        <v>1333</v>
      </c>
      <c r="EM189">
        <v>1339</v>
      </c>
      <c r="EN189">
        <v>1354</v>
      </c>
      <c r="EO189">
        <v>1360</v>
      </c>
      <c r="EP189">
        <v>1369</v>
      </c>
      <c r="EQ189">
        <v>1380</v>
      </c>
      <c r="ER189">
        <v>1394</v>
      </c>
      <c r="ES189">
        <v>1410</v>
      </c>
      <c r="ET189">
        <v>1427</v>
      </c>
      <c r="EU189">
        <v>1437</v>
      </c>
      <c r="EV189">
        <v>1451</v>
      </c>
      <c r="EW189">
        <v>1473</v>
      </c>
      <c r="EX189">
        <v>1484</v>
      </c>
      <c r="EY189">
        <v>1500</v>
      </c>
      <c r="EZ189">
        <v>1512</v>
      </c>
      <c r="FA189">
        <v>1523</v>
      </c>
      <c r="FB189">
        <v>1539</v>
      </c>
      <c r="FC189">
        <v>1555</v>
      </c>
      <c r="FD189">
        <v>1565</v>
      </c>
      <c r="FE189">
        <v>1579</v>
      </c>
      <c r="FF189">
        <v>1589</v>
      </c>
      <c r="FG189">
        <v>1612</v>
      </c>
      <c r="FH189">
        <v>1634</v>
      </c>
    </row>
    <row r="190" spans="2:164" x14ac:dyDescent="0.35">
      <c r="B190" t="s">
        <v>179</v>
      </c>
      <c r="C190">
        <v>60</v>
      </c>
      <c r="D190">
        <v>90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1</v>
      </c>
      <c r="BK190">
        <v>1</v>
      </c>
      <c r="BL190">
        <v>1</v>
      </c>
      <c r="BM190">
        <v>1</v>
      </c>
      <c r="BN190">
        <v>1</v>
      </c>
      <c r="BO190">
        <v>1</v>
      </c>
      <c r="BP190">
        <v>3</v>
      </c>
      <c r="BQ190">
        <v>3</v>
      </c>
      <c r="BR190">
        <v>4</v>
      </c>
      <c r="BS190">
        <v>4</v>
      </c>
      <c r="BT190">
        <v>8</v>
      </c>
      <c r="BU190">
        <v>9</v>
      </c>
      <c r="BV190">
        <v>17</v>
      </c>
      <c r="BW190">
        <v>24</v>
      </c>
      <c r="BX190">
        <v>30</v>
      </c>
      <c r="BY190">
        <v>34</v>
      </c>
      <c r="BZ190">
        <v>43</v>
      </c>
      <c r="CA190">
        <v>45</v>
      </c>
      <c r="CB190">
        <v>47</v>
      </c>
      <c r="CC190">
        <v>58</v>
      </c>
      <c r="CD190">
        <v>63</v>
      </c>
      <c r="CE190">
        <v>76</v>
      </c>
      <c r="CF190">
        <v>94</v>
      </c>
      <c r="CG190">
        <v>106</v>
      </c>
      <c r="CH190">
        <v>130</v>
      </c>
      <c r="CI190">
        <v>148</v>
      </c>
      <c r="CJ190">
        <v>170</v>
      </c>
      <c r="CK190">
        <v>198</v>
      </c>
      <c r="CL190">
        <v>232</v>
      </c>
      <c r="CM190">
        <v>273</v>
      </c>
      <c r="CN190">
        <v>313</v>
      </c>
      <c r="CO190">
        <v>361</v>
      </c>
      <c r="CP190">
        <v>405</v>
      </c>
      <c r="CQ190">
        <v>456</v>
      </c>
      <c r="CR190">
        <v>513</v>
      </c>
      <c r="CS190">
        <v>555</v>
      </c>
      <c r="CT190">
        <v>615</v>
      </c>
      <c r="CU190">
        <v>681</v>
      </c>
      <c r="CV190">
        <v>747</v>
      </c>
      <c r="CW190">
        <v>794</v>
      </c>
      <c r="CX190">
        <v>867</v>
      </c>
      <c r="CY190">
        <v>972</v>
      </c>
      <c r="CZ190">
        <v>1073</v>
      </c>
      <c r="DA190">
        <v>1169</v>
      </c>
      <c r="DB190">
        <v>1222</v>
      </c>
      <c r="DC190">
        <v>1280</v>
      </c>
      <c r="DD190">
        <v>1356</v>
      </c>
      <c r="DE190">
        <v>1451</v>
      </c>
      <c r="DF190">
        <v>1537</v>
      </c>
      <c r="DG190">
        <v>1625</v>
      </c>
      <c r="DH190">
        <v>1723</v>
      </c>
      <c r="DI190">
        <v>1827</v>
      </c>
      <c r="DJ190">
        <v>1915</v>
      </c>
      <c r="DK190">
        <v>2009</v>
      </c>
      <c r="DL190">
        <v>2116</v>
      </c>
      <c r="DM190">
        <v>2212</v>
      </c>
      <c r="DN190">
        <v>2305</v>
      </c>
      <c r="DO190">
        <v>2418</v>
      </c>
      <c r="DP190">
        <v>2537</v>
      </c>
      <c r="DQ190">
        <v>2631</v>
      </c>
      <c r="DR190">
        <v>2722</v>
      </c>
      <c r="DS190">
        <v>2837</v>
      </c>
      <c r="DT190">
        <v>2972</v>
      </c>
      <c r="DU190">
        <v>3099</v>
      </c>
      <c r="DV190">
        <v>3249</v>
      </c>
      <c r="DW190">
        <v>3388</v>
      </c>
      <c r="DX190">
        <v>3541</v>
      </c>
      <c r="DY190">
        <v>3633</v>
      </c>
      <c r="DZ190">
        <v>3807</v>
      </c>
      <c r="EA190">
        <v>3968</v>
      </c>
      <c r="EB190">
        <v>4142</v>
      </c>
      <c r="EC190">
        <v>4374</v>
      </c>
      <c r="ED190">
        <v>4555</v>
      </c>
      <c r="EE190">
        <v>4693</v>
      </c>
      <c r="EF190">
        <v>4849</v>
      </c>
      <c r="EG190">
        <v>5031</v>
      </c>
      <c r="EH190">
        <v>5208</v>
      </c>
      <c r="EI190">
        <v>5376</v>
      </c>
      <c r="EJ190">
        <v>5520</v>
      </c>
      <c r="EK190">
        <v>5717</v>
      </c>
      <c r="EL190">
        <v>5851</v>
      </c>
      <c r="EM190">
        <v>5963</v>
      </c>
      <c r="EN190">
        <v>6134</v>
      </c>
      <c r="EO190">
        <v>6350</v>
      </c>
      <c r="EP190">
        <v>6522</v>
      </c>
      <c r="EQ190">
        <v>6705</v>
      </c>
      <c r="ER190">
        <v>6819</v>
      </c>
      <c r="ES190">
        <v>6938</v>
      </c>
      <c r="ET190">
        <v>7081</v>
      </c>
      <c r="EU190">
        <v>7274</v>
      </c>
      <c r="EV190">
        <v>7468</v>
      </c>
      <c r="EW190">
        <v>7650</v>
      </c>
      <c r="EX190">
        <v>7831</v>
      </c>
      <c r="EY190">
        <v>7992</v>
      </c>
      <c r="EZ190">
        <v>8101</v>
      </c>
      <c r="FA190">
        <v>8196</v>
      </c>
      <c r="FB190">
        <v>8349</v>
      </c>
      <c r="FC190">
        <v>8503</v>
      </c>
      <c r="FD190">
        <v>8594</v>
      </c>
      <c r="FE190">
        <v>8770</v>
      </c>
      <c r="FF190">
        <v>8958</v>
      </c>
      <c r="FG190">
        <v>9060</v>
      </c>
      <c r="FH190">
        <v>9152</v>
      </c>
    </row>
    <row r="191" spans="2:164" x14ac:dyDescent="0.35">
      <c r="B191" t="s">
        <v>224</v>
      </c>
      <c r="C191">
        <v>-1.9402999999999999</v>
      </c>
      <c r="D191">
        <v>29.873899999999999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0</v>
      </c>
      <c r="DF191">
        <v>0</v>
      </c>
      <c r="DG191">
        <v>0</v>
      </c>
      <c r="DH191">
        <v>0</v>
      </c>
      <c r="DI191">
        <v>0</v>
      </c>
      <c r="DJ191">
        <v>0</v>
      </c>
      <c r="DK191">
        <v>0</v>
      </c>
      <c r="DL191">
        <v>0</v>
      </c>
      <c r="DM191">
        <v>0</v>
      </c>
      <c r="DN191">
        <v>0</v>
      </c>
      <c r="DO191">
        <v>0</v>
      </c>
      <c r="DP191">
        <v>0</v>
      </c>
      <c r="DQ191">
        <v>0</v>
      </c>
      <c r="DR191">
        <v>0</v>
      </c>
      <c r="DS191">
        <v>0</v>
      </c>
      <c r="DT191">
        <v>0</v>
      </c>
      <c r="DU191">
        <v>0</v>
      </c>
      <c r="DV191">
        <v>0</v>
      </c>
      <c r="DW191">
        <v>0</v>
      </c>
      <c r="DX191">
        <v>0</v>
      </c>
      <c r="DY191">
        <v>0</v>
      </c>
      <c r="DZ191">
        <v>0</v>
      </c>
      <c r="EA191">
        <v>0</v>
      </c>
      <c r="EB191">
        <v>0</v>
      </c>
      <c r="EC191">
        <v>0</v>
      </c>
      <c r="ED191">
        <v>1</v>
      </c>
      <c r="EE191">
        <v>1</v>
      </c>
      <c r="EF191">
        <v>1</v>
      </c>
      <c r="EG191">
        <v>2</v>
      </c>
      <c r="EH191">
        <v>2</v>
      </c>
      <c r="EI191">
        <v>2</v>
      </c>
      <c r="EJ191">
        <v>2</v>
      </c>
      <c r="EK191">
        <v>2</v>
      </c>
      <c r="EL191">
        <v>2</v>
      </c>
      <c r="EM191">
        <v>2</v>
      </c>
      <c r="EN191">
        <v>2</v>
      </c>
      <c r="EO191">
        <v>2</v>
      </c>
      <c r="EP191">
        <v>2</v>
      </c>
      <c r="EQ191">
        <v>2</v>
      </c>
      <c r="ER191">
        <v>2</v>
      </c>
      <c r="ES191">
        <v>2</v>
      </c>
      <c r="ET191">
        <v>2</v>
      </c>
      <c r="EU191">
        <v>2</v>
      </c>
      <c r="EV191">
        <v>2</v>
      </c>
      <c r="EW191">
        <v>2</v>
      </c>
      <c r="EX191">
        <v>2</v>
      </c>
      <c r="EY191">
        <v>2</v>
      </c>
      <c r="EZ191">
        <v>2</v>
      </c>
      <c r="FA191">
        <v>2</v>
      </c>
      <c r="FB191">
        <v>2</v>
      </c>
      <c r="FC191">
        <v>2</v>
      </c>
      <c r="FD191">
        <v>2</v>
      </c>
      <c r="FE191">
        <v>2</v>
      </c>
      <c r="FF191">
        <v>2</v>
      </c>
      <c r="FG191">
        <v>2</v>
      </c>
      <c r="FH191">
        <v>2</v>
      </c>
    </row>
    <row r="192" spans="2:164" x14ac:dyDescent="0.35">
      <c r="B192" t="s">
        <v>225</v>
      </c>
      <c r="C192">
        <v>13.9094</v>
      </c>
      <c r="D192">
        <v>-60.978900000000003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0</v>
      </c>
      <c r="DA192">
        <v>0</v>
      </c>
      <c r="DB192">
        <v>0</v>
      </c>
      <c r="DC192">
        <v>0</v>
      </c>
      <c r="DD192">
        <v>0</v>
      </c>
      <c r="DE192">
        <v>0</v>
      </c>
      <c r="DF192">
        <v>0</v>
      </c>
      <c r="DG192">
        <v>0</v>
      </c>
      <c r="DH192">
        <v>0</v>
      </c>
      <c r="DI192">
        <v>0</v>
      </c>
      <c r="DJ192">
        <v>0</v>
      </c>
      <c r="DK192">
        <v>0</v>
      </c>
      <c r="DL192">
        <v>0</v>
      </c>
      <c r="DM192">
        <v>0</v>
      </c>
      <c r="DN192">
        <v>0</v>
      </c>
      <c r="DO192">
        <v>0</v>
      </c>
      <c r="DP192">
        <v>0</v>
      </c>
      <c r="DQ192">
        <v>0</v>
      </c>
      <c r="DR192">
        <v>0</v>
      </c>
      <c r="DS192">
        <v>0</v>
      </c>
      <c r="DT192">
        <v>0</v>
      </c>
      <c r="DU192">
        <v>0</v>
      </c>
      <c r="DV192">
        <v>0</v>
      </c>
      <c r="DW192">
        <v>0</v>
      </c>
      <c r="DX192">
        <v>0</v>
      </c>
      <c r="DY192">
        <v>0</v>
      </c>
      <c r="DZ192">
        <v>0</v>
      </c>
      <c r="EA192">
        <v>0</v>
      </c>
      <c r="EB192">
        <v>0</v>
      </c>
      <c r="EC192">
        <v>0</v>
      </c>
      <c r="ED192">
        <v>0</v>
      </c>
      <c r="EE192">
        <v>0</v>
      </c>
      <c r="EF192">
        <v>0</v>
      </c>
      <c r="EG192">
        <v>0</v>
      </c>
      <c r="EH192">
        <v>0</v>
      </c>
      <c r="EI192">
        <v>0</v>
      </c>
      <c r="EJ192">
        <v>0</v>
      </c>
      <c r="EK192">
        <v>0</v>
      </c>
      <c r="EL192">
        <v>0</v>
      </c>
      <c r="EM192">
        <v>0</v>
      </c>
      <c r="EN192">
        <v>0</v>
      </c>
      <c r="EO192">
        <v>0</v>
      </c>
      <c r="EP192">
        <v>0</v>
      </c>
      <c r="EQ192">
        <v>0</v>
      </c>
      <c r="ER192">
        <v>0</v>
      </c>
      <c r="ES192">
        <v>0</v>
      </c>
      <c r="ET192">
        <v>0</v>
      </c>
      <c r="EU192">
        <v>0</v>
      </c>
      <c r="EV192">
        <v>0</v>
      </c>
      <c r="EW192">
        <v>0</v>
      </c>
      <c r="EX192">
        <v>0</v>
      </c>
      <c r="EY192">
        <v>0</v>
      </c>
      <c r="EZ192">
        <v>0</v>
      </c>
      <c r="FA192">
        <v>0</v>
      </c>
      <c r="FB192">
        <v>0</v>
      </c>
      <c r="FC192">
        <v>0</v>
      </c>
      <c r="FD192">
        <v>0</v>
      </c>
      <c r="FE192">
        <v>0</v>
      </c>
      <c r="FF192">
        <v>0</v>
      </c>
      <c r="FG192">
        <v>0</v>
      </c>
      <c r="FH192">
        <v>0</v>
      </c>
    </row>
    <row r="193" spans="2:164" x14ac:dyDescent="0.35">
      <c r="B193" t="s">
        <v>226</v>
      </c>
      <c r="C193">
        <v>12.984299999999999</v>
      </c>
      <c r="D193">
        <v>-61.287199999999999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0</v>
      </c>
      <c r="DF193">
        <v>0</v>
      </c>
      <c r="DG193">
        <v>0</v>
      </c>
      <c r="DH193">
        <v>0</v>
      </c>
      <c r="DI193">
        <v>0</v>
      </c>
      <c r="DJ193">
        <v>0</v>
      </c>
      <c r="DK193">
        <v>0</v>
      </c>
      <c r="DL193">
        <v>0</v>
      </c>
      <c r="DM193">
        <v>0</v>
      </c>
      <c r="DN193">
        <v>0</v>
      </c>
      <c r="DO193">
        <v>0</v>
      </c>
      <c r="DP193">
        <v>0</v>
      </c>
      <c r="DQ193">
        <v>0</v>
      </c>
      <c r="DR193">
        <v>0</v>
      </c>
      <c r="DS193">
        <v>0</v>
      </c>
      <c r="DT193">
        <v>0</v>
      </c>
      <c r="DU193">
        <v>0</v>
      </c>
      <c r="DV193">
        <v>0</v>
      </c>
      <c r="DW193">
        <v>0</v>
      </c>
      <c r="DX193">
        <v>0</v>
      </c>
      <c r="DY193">
        <v>0</v>
      </c>
      <c r="DZ193">
        <v>0</v>
      </c>
      <c r="EA193">
        <v>0</v>
      </c>
      <c r="EB193">
        <v>0</v>
      </c>
      <c r="EC193">
        <v>0</v>
      </c>
      <c r="ED193">
        <v>0</v>
      </c>
      <c r="EE193">
        <v>0</v>
      </c>
      <c r="EF193">
        <v>0</v>
      </c>
      <c r="EG193">
        <v>0</v>
      </c>
      <c r="EH193">
        <v>0</v>
      </c>
      <c r="EI193">
        <v>0</v>
      </c>
      <c r="EJ193">
        <v>0</v>
      </c>
      <c r="EK193">
        <v>0</v>
      </c>
      <c r="EL193">
        <v>0</v>
      </c>
      <c r="EM193">
        <v>0</v>
      </c>
      <c r="EN193">
        <v>0</v>
      </c>
      <c r="EO193">
        <v>0</v>
      </c>
      <c r="EP193">
        <v>0</v>
      </c>
      <c r="EQ193">
        <v>0</v>
      </c>
      <c r="ER193">
        <v>0</v>
      </c>
      <c r="ES193">
        <v>0</v>
      </c>
      <c r="ET193">
        <v>0</v>
      </c>
      <c r="EU193">
        <v>0</v>
      </c>
      <c r="EV193">
        <v>0</v>
      </c>
      <c r="EW193">
        <v>0</v>
      </c>
      <c r="EX193">
        <v>0</v>
      </c>
      <c r="EY193">
        <v>0</v>
      </c>
      <c r="EZ193">
        <v>0</v>
      </c>
      <c r="FA193">
        <v>0</v>
      </c>
      <c r="FB193">
        <v>0</v>
      </c>
      <c r="FC193">
        <v>0</v>
      </c>
      <c r="FD193">
        <v>0</v>
      </c>
      <c r="FE193">
        <v>0</v>
      </c>
      <c r="FF193">
        <v>0</v>
      </c>
      <c r="FG193">
        <v>0</v>
      </c>
      <c r="FH193">
        <v>0</v>
      </c>
    </row>
    <row r="194" spans="2:164" x14ac:dyDescent="0.35">
      <c r="B194" t="s">
        <v>78</v>
      </c>
      <c r="C194">
        <v>43.942399999999999</v>
      </c>
      <c r="D194">
        <v>12.457800000000001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1</v>
      </c>
      <c r="AU194">
        <v>1</v>
      </c>
      <c r="AV194">
        <v>1</v>
      </c>
      <c r="AW194">
        <v>1</v>
      </c>
      <c r="AX194">
        <v>1</v>
      </c>
      <c r="AY194">
        <v>1</v>
      </c>
      <c r="AZ194">
        <v>1</v>
      </c>
      <c r="BA194">
        <v>2</v>
      </c>
      <c r="BB194">
        <v>2</v>
      </c>
      <c r="BC194">
        <v>3</v>
      </c>
      <c r="BD194">
        <v>5</v>
      </c>
      <c r="BE194">
        <v>5</v>
      </c>
      <c r="BF194">
        <v>5</v>
      </c>
      <c r="BG194">
        <v>7</v>
      </c>
      <c r="BH194">
        <v>7</v>
      </c>
      <c r="BI194">
        <v>11</v>
      </c>
      <c r="BJ194">
        <v>11</v>
      </c>
      <c r="BK194">
        <v>14</v>
      </c>
      <c r="BL194">
        <v>20</v>
      </c>
      <c r="BM194">
        <v>20</v>
      </c>
      <c r="BN194">
        <v>20</v>
      </c>
      <c r="BO194">
        <v>21</v>
      </c>
      <c r="BP194">
        <v>21</v>
      </c>
      <c r="BQ194">
        <v>21</v>
      </c>
      <c r="BR194">
        <v>21</v>
      </c>
      <c r="BS194">
        <v>22</v>
      </c>
      <c r="BT194">
        <v>22</v>
      </c>
      <c r="BU194">
        <v>25</v>
      </c>
      <c r="BV194">
        <v>26</v>
      </c>
      <c r="BW194">
        <v>26</v>
      </c>
      <c r="BX194">
        <v>30</v>
      </c>
      <c r="BY194">
        <v>30</v>
      </c>
      <c r="BZ194">
        <v>32</v>
      </c>
      <c r="CA194">
        <v>32</v>
      </c>
      <c r="CB194">
        <v>32</v>
      </c>
      <c r="CC194">
        <v>34</v>
      </c>
      <c r="CD194">
        <v>34</v>
      </c>
      <c r="CE194">
        <v>34</v>
      </c>
      <c r="CF194">
        <v>34</v>
      </c>
      <c r="CG194">
        <v>35</v>
      </c>
      <c r="CH194">
        <v>35</v>
      </c>
      <c r="CI194">
        <v>35</v>
      </c>
      <c r="CJ194">
        <v>36</v>
      </c>
      <c r="CK194">
        <v>36</v>
      </c>
      <c r="CL194">
        <v>38</v>
      </c>
      <c r="CM194">
        <v>39</v>
      </c>
      <c r="CN194">
        <v>39</v>
      </c>
      <c r="CO194">
        <v>39</v>
      </c>
      <c r="CP194">
        <v>39</v>
      </c>
      <c r="CQ194">
        <v>40</v>
      </c>
      <c r="CR194">
        <v>40</v>
      </c>
      <c r="CS194">
        <v>40</v>
      </c>
      <c r="CT194">
        <v>40</v>
      </c>
      <c r="CU194">
        <v>40</v>
      </c>
      <c r="CV194">
        <v>41</v>
      </c>
      <c r="CW194">
        <v>41</v>
      </c>
      <c r="CX194">
        <v>41</v>
      </c>
      <c r="CY194">
        <v>41</v>
      </c>
      <c r="CZ194">
        <v>41</v>
      </c>
      <c r="DA194">
        <v>41</v>
      </c>
      <c r="DB194">
        <v>41</v>
      </c>
      <c r="DC194">
        <v>41</v>
      </c>
      <c r="DD194">
        <v>41</v>
      </c>
      <c r="DE194">
        <v>41</v>
      </c>
      <c r="DF194">
        <v>41</v>
      </c>
      <c r="DG194">
        <v>41</v>
      </c>
      <c r="DH194">
        <v>41</v>
      </c>
      <c r="DI194">
        <v>41</v>
      </c>
      <c r="DJ194">
        <v>41</v>
      </c>
      <c r="DK194">
        <v>41</v>
      </c>
      <c r="DL194">
        <v>41</v>
      </c>
      <c r="DM194">
        <v>41</v>
      </c>
      <c r="DN194">
        <v>41</v>
      </c>
      <c r="DO194">
        <v>41</v>
      </c>
      <c r="DP194">
        <v>41</v>
      </c>
      <c r="DQ194">
        <v>41</v>
      </c>
      <c r="DR194">
        <v>41</v>
      </c>
      <c r="DS194">
        <v>41</v>
      </c>
      <c r="DT194">
        <v>41</v>
      </c>
      <c r="DU194">
        <v>41</v>
      </c>
      <c r="DV194">
        <v>41</v>
      </c>
      <c r="DW194">
        <v>42</v>
      </c>
      <c r="DX194">
        <v>42</v>
      </c>
      <c r="DY194">
        <v>42</v>
      </c>
      <c r="DZ194">
        <v>42</v>
      </c>
      <c r="EA194">
        <v>42</v>
      </c>
      <c r="EB194">
        <v>42</v>
      </c>
      <c r="EC194">
        <v>42</v>
      </c>
      <c r="ED194">
        <v>42</v>
      </c>
      <c r="EE194">
        <v>42</v>
      </c>
      <c r="EF194">
        <v>42</v>
      </c>
      <c r="EG194">
        <v>42</v>
      </c>
      <c r="EH194">
        <v>42</v>
      </c>
      <c r="EI194">
        <v>42</v>
      </c>
      <c r="EJ194">
        <v>42</v>
      </c>
      <c r="EK194">
        <v>42</v>
      </c>
      <c r="EL194">
        <v>42</v>
      </c>
      <c r="EM194">
        <v>42</v>
      </c>
      <c r="EN194">
        <v>42</v>
      </c>
      <c r="EO194">
        <v>42</v>
      </c>
      <c r="EP194">
        <v>42</v>
      </c>
      <c r="EQ194">
        <v>42</v>
      </c>
      <c r="ER194">
        <v>42</v>
      </c>
      <c r="ES194">
        <v>42</v>
      </c>
      <c r="ET194">
        <v>42</v>
      </c>
      <c r="EU194">
        <v>42</v>
      </c>
      <c r="EV194">
        <v>42</v>
      </c>
      <c r="EW194">
        <v>42</v>
      </c>
      <c r="EX194">
        <v>42</v>
      </c>
      <c r="EY194">
        <v>42</v>
      </c>
      <c r="EZ194">
        <v>42</v>
      </c>
      <c r="FA194">
        <v>42</v>
      </c>
      <c r="FB194">
        <v>42</v>
      </c>
      <c r="FC194">
        <v>42</v>
      </c>
      <c r="FD194">
        <v>42</v>
      </c>
      <c r="FE194">
        <v>42</v>
      </c>
      <c r="FF194">
        <v>42</v>
      </c>
      <c r="FG194">
        <v>42</v>
      </c>
      <c r="FH194">
        <v>42</v>
      </c>
    </row>
    <row r="195" spans="2:164" x14ac:dyDescent="0.35">
      <c r="B195" t="s">
        <v>100</v>
      </c>
      <c r="C195">
        <v>24</v>
      </c>
      <c r="D195">
        <v>45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1</v>
      </c>
      <c r="BP195">
        <v>2</v>
      </c>
      <c r="BQ195">
        <v>3</v>
      </c>
      <c r="BR195">
        <v>3</v>
      </c>
      <c r="BS195">
        <v>4</v>
      </c>
      <c r="BT195">
        <v>8</v>
      </c>
      <c r="BU195">
        <v>8</v>
      </c>
      <c r="BV195">
        <v>10</v>
      </c>
      <c r="BW195">
        <v>16</v>
      </c>
      <c r="BX195">
        <v>21</v>
      </c>
      <c r="BY195">
        <v>25</v>
      </c>
      <c r="BZ195">
        <v>29</v>
      </c>
      <c r="CA195">
        <v>34</v>
      </c>
      <c r="CB195">
        <v>38</v>
      </c>
      <c r="CC195">
        <v>41</v>
      </c>
      <c r="CD195">
        <v>41</v>
      </c>
      <c r="CE195">
        <v>44</v>
      </c>
      <c r="CF195">
        <v>47</v>
      </c>
      <c r="CG195">
        <v>52</v>
      </c>
      <c r="CH195">
        <v>59</v>
      </c>
      <c r="CI195">
        <v>65</v>
      </c>
      <c r="CJ195">
        <v>73</v>
      </c>
      <c r="CK195">
        <v>79</v>
      </c>
      <c r="CL195">
        <v>83</v>
      </c>
      <c r="CM195">
        <v>87</v>
      </c>
      <c r="CN195">
        <v>92</v>
      </c>
      <c r="CO195">
        <v>97</v>
      </c>
      <c r="CP195">
        <v>103</v>
      </c>
      <c r="CQ195">
        <v>109</v>
      </c>
      <c r="CR195">
        <v>114</v>
      </c>
      <c r="CS195">
        <v>121</v>
      </c>
      <c r="CT195">
        <v>127</v>
      </c>
      <c r="CU195">
        <v>136</v>
      </c>
      <c r="CV195">
        <v>139</v>
      </c>
      <c r="CW195">
        <v>144</v>
      </c>
      <c r="CX195">
        <v>152</v>
      </c>
      <c r="CY195">
        <v>157</v>
      </c>
      <c r="CZ195">
        <v>162</v>
      </c>
      <c r="DA195">
        <v>169</v>
      </c>
      <c r="DB195">
        <v>176</v>
      </c>
      <c r="DC195">
        <v>184</v>
      </c>
      <c r="DD195">
        <v>191</v>
      </c>
      <c r="DE195">
        <v>200</v>
      </c>
      <c r="DF195">
        <v>209</v>
      </c>
      <c r="DG195">
        <v>219</v>
      </c>
      <c r="DH195">
        <v>229</v>
      </c>
      <c r="DI195">
        <v>239</v>
      </c>
      <c r="DJ195">
        <v>246</v>
      </c>
      <c r="DK195">
        <v>255</v>
      </c>
      <c r="DL195">
        <v>264</v>
      </c>
      <c r="DM195">
        <v>273</v>
      </c>
      <c r="DN195">
        <v>283</v>
      </c>
      <c r="DO195">
        <v>292</v>
      </c>
      <c r="DP195">
        <v>302</v>
      </c>
      <c r="DQ195">
        <v>312</v>
      </c>
      <c r="DR195">
        <v>320</v>
      </c>
      <c r="DS195">
        <v>329</v>
      </c>
      <c r="DT195">
        <v>339</v>
      </c>
      <c r="DU195">
        <v>351</v>
      </c>
      <c r="DV195">
        <v>364</v>
      </c>
      <c r="DW195">
        <v>379</v>
      </c>
      <c r="DX195">
        <v>390</v>
      </c>
      <c r="DY195">
        <v>399</v>
      </c>
      <c r="DZ195">
        <v>411</v>
      </c>
      <c r="EA195">
        <v>425</v>
      </c>
      <c r="EB195">
        <v>441</v>
      </c>
      <c r="EC195">
        <v>458</v>
      </c>
      <c r="ED195">
        <v>480</v>
      </c>
      <c r="EE195">
        <v>503</v>
      </c>
      <c r="EF195">
        <v>525</v>
      </c>
      <c r="EG195">
        <v>549</v>
      </c>
      <c r="EH195">
        <v>579</v>
      </c>
      <c r="EI195">
        <v>611</v>
      </c>
      <c r="EJ195">
        <v>642</v>
      </c>
      <c r="EK195">
        <v>676</v>
      </c>
      <c r="EL195">
        <v>712</v>
      </c>
      <c r="EM195">
        <v>746</v>
      </c>
      <c r="EN195">
        <v>783</v>
      </c>
      <c r="EO195">
        <v>819</v>
      </c>
      <c r="EP195">
        <v>857</v>
      </c>
      <c r="EQ195">
        <v>893</v>
      </c>
      <c r="ER195">
        <v>932</v>
      </c>
      <c r="ES195">
        <v>972</v>
      </c>
      <c r="ET195">
        <v>1011</v>
      </c>
      <c r="EU195">
        <v>1052</v>
      </c>
      <c r="EV195">
        <v>1091</v>
      </c>
      <c r="EW195">
        <v>1139</v>
      </c>
      <c r="EX195">
        <v>1184</v>
      </c>
      <c r="EY195">
        <v>1230</v>
      </c>
      <c r="EZ195">
        <v>1267</v>
      </c>
      <c r="FA195">
        <v>1307</v>
      </c>
      <c r="FB195">
        <v>1346</v>
      </c>
      <c r="FC195">
        <v>1387</v>
      </c>
      <c r="FD195">
        <v>1428</v>
      </c>
      <c r="FE195">
        <v>1474</v>
      </c>
      <c r="FF195">
        <v>1511</v>
      </c>
      <c r="FG195">
        <v>1551</v>
      </c>
      <c r="FH195">
        <v>1599</v>
      </c>
    </row>
    <row r="196" spans="2:164" x14ac:dyDescent="0.35">
      <c r="B196" t="s">
        <v>101</v>
      </c>
      <c r="C196">
        <v>14.497400000000001</v>
      </c>
      <c r="D196">
        <v>-14.452400000000001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1</v>
      </c>
      <c r="BX196">
        <v>1</v>
      </c>
      <c r="BY196">
        <v>1</v>
      </c>
      <c r="BZ196">
        <v>2</v>
      </c>
      <c r="CA196">
        <v>2</v>
      </c>
      <c r="CB196">
        <v>2</v>
      </c>
      <c r="CC196">
        <v>2</v>
      </c>
      <c r="CD196">
        <v>2</v>
      </c>
      <c r="CE196">
        <v>2</v>
      </c>
      <c r="CF196">
        <v>2</v>
      </c>
      <c r="CG196">
        <v>2</v>
      </c>
      <c r="CH196">
        <v>2</v>
      </c>
      <c r="CI196">
        <v>2</v>
      </c>
      <c r="CJ196">
        <v>2</v>
      </c>
      <c r="CK196">
        <v>2</v>
      </c>
      <c r="CL196">
        <v>2</v>
      </c>
      <c r="CM196">
        <v>2</v>
      </c>
      <c r="CN196">
        <v>3</v>
      </c>
      <c r="CO196">
        <v>3</v>
      </c>
      <c r="CP196">
        <v>5</v>
      </c>
      <c r="CQ196">
        <v>5</v>
      </c>
      <c r="CR196">
        <v>6</v>
      </c>
      <c r="CS196">
        <v>6</v>
      </c>
      <c r="CT196">
        <v>7</v>
      </c>
      <c r="CU196">
        <v>7</v>
      </c>
      <c r="CV196">
        <v>9</v>
      </c>
      <c r="CW196">
        <v>9</v>
      </c>
      <c r="CX196">
        <v>9</v>
      </c>
      <c r="CY196">
        <v>9</v>
      </c>
      <c r="CZ196">
        <v>9</v>
      </c>
      <c r="DA196">
        <v>9</v>
      </c>
      <c r="DB196">
        <v>9</v>
      </c>
      <c r="DC196">
        <v>9</v>
      </c>
      <c r="DD196">
        <v>10</v>
      </c>
      <c r="DE196">
        <v>11</v>
      </c>
      <c r="DF196">
        <v>12</v>
      </c>
      <c r="DG196">
        <v>13</v>
      </c>
      <c r="DH196">
        <v>13</v>
      </c>
      <c r="DI196">
        <v>17</v>
      </c>
      <c r="DJ196">
        <v>19</v>
      </c>
      <c r="DK196">
        <v>19</v>
      </c>
      <c r="DL196">
        <v>19</v>
      </c>
      <c r="DM196">
        <v>21</v>
      </c>
      <c r="DN196">
        <v>23</v>
      </c>
      <c r="DO196">
        <v>25</v>
      </c>
      <c r="DP196">
        <v>25</v>
      </c>
      <c r="DQ196">
        <v>25</v>
      </c>
      <c r="DR196">
        <v>26</v>
      </c>
      <c r="DS196">
        <v>30</v>
      </c>
      <c r="DT196">
        <v>30</v>
      </c>
      <c r="DU196">
        <v>33</v>
      </c>
      <c r="DV196">
        <v>33</v>
      </c>
      <c r="DW196">
        <v>34</v>
      </c>
      <c r="DX196">
        <v>35</v>
      </c>
      <c r="DY196">
        <v>35</v>
      </c>
      <c r="DZ196">
        <v>36</v>
      </c>
      <c r="EA196">
        <v>38</v>
      </c>
      <c r="EB196">
        <v>39</v>
      </c>
      <c r="EC196">
        <v>41</v>
      </c>
      <c r="ED196">
        <v>42</v>
      </c>
      <c r="EE196">
        <v>42</v>
      </c>
      <c r="EF196">
        <v>42</v>
      </c>
      <c r="EG196">
        <v>43</v>
      </c>
      <c r="EH196">
        <v>45</v>
      </c>
      <c r="EI196">
        <v>45</v>
      </c>
      <c r="EJ196">
        <v>45</v>
      </c>
      <c r="EK196">
        <v>47</v>
      </c>
      <c r="EL196">
        <v>49</v>
      </c>
      <c r="EM196">
        <v>49</v>
      </c>
      <c r="EN196">
        <v>52</v>
      </c>
      <c r="EO196">
        <v>52</v>
      </c>
      <c r="EP196">
        <v>55</v>
      </c>
      <c r="EQ196">
        <v>56</v>
      </c>
      <c r="ER196">
        <v>60</v>
      </c>
      <c r="ES196">
        <v>60</v>
      </c>
      <c r="ET196">
        <v>64</v>
      </c>
      <c r="EU196">
        <v>70</v>
      </c>
      <c r="EV196">
        <v>73</v>
      </c>
      <c r="EW196">
        <v>76</v>
      </c>
      <c r="EX196">
        <v>79</v>
      </c>
      <c r="EY196">
        <v>82</v>
      </c>
      <c r="EZ196">
        <v>84</v>
      </c>
      <c r="FA196">
        <v>86</v>
      </c>
      <c r="FB196">
        <v>89</v>
      </c>
      <c r="FC196">
        <v>93</v>
      </c>
      <c r="FD196">
        <v>94</v>
      </c>
      <c r="FE196">
        <v>98</v>
      </c>
      <c r="FF196">
        <v>102</v>
      </c>
      <c r="FG196">
        <v>105</v>
      </c>
      <c r="FH196">
        <v>108</v>
      </c>
    </row>
    <row r="197" spans="2:164" x14ac:dyDescent="0.35">
      <c r="B197" t="s">
        <v>119</v>
      </c>
      <c r="C197">
        <v>44.016500000000001</v>
      </c>
      <c r="D197">
        <v>21.0059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1</v>
      </c>
      <c r="BL197">
        <v>1</v>
      </c>
      <c r="BM197">
        <v>2</v>
      </c>
      <c r="BN197">
        <v>3</v>
      </c>
      <c r="BO197">
        <v>3</v>
      </c>
      <c r="BP197">
        <v>4</v>
      </c>
      <c r="BQ197">
        <v>1</v>
      </c>
      <c r="BR197">
        <v>1</v>
      </c>
      <c r="BS197">
        <v>10</v>
      </c>
      <c r="BT197">
        <v>13</v>
      </c>
      <c r="BU197">
        <v>16</v>
      </c>
      <c r="BV197">
        <v>16</v>
      </c>
      <c r="BW197">
        <v>28</v>
      </c>
      <c r="BX197">
        <v>31</v>
      </c>
      <c r="BY197">
        <v>39</v>
      </c>
      <c r="BZ197">
        <v>44</v>
      </c>
      <c r="CA197">
        <v>51</v>
      </c>
      <c r="CB197">
        <v>58</v>
      </c>
      <c r="CC197">
        <v>61</v>
      </c>
      <c r="CD197">
        <v>65</v>
      </c>
      <c r="CE197">
        <v>66</v>
      </c>
      <c r="CF197">
        <v>71</v>
      </c>
      <c r="CG197">
        <v>74</v>
      </c>
      <c r="CH197">
        <v>80</v>
      </c>
      <c r="CI197">
        <v>85</v>
      </c>
      <c r="CJ197">
        <v>94</v>
      </c>
      <c r="CK197">
        <v>99</v>
      </c>
      <c r="CL197">
        <v>103</v>
      </c>
      <c r="CM197">
        <v>110</v>
      </c>
      <c r="CN197">
        <v>117</v>
      </c>
      <c r="CO197">
        <v>122</v>
      </c>
      <c r="CP197">
        <v>125</v>
      </c>
      <c r="CQ197">
        <v>130</v>
      </c>
      <c r="CR197">
        <v>134</v>
      </c>
      <c r="CS197">
        <v>139</v>
      </c>
      <c r="CT197">
        <v>144</v>
      </c>
      <c r="CU197">
        <v>151</v>
      </c>
      <c r="CV197">
        <v>156</v>
      </c>
      <c r="CW197">
        <v>162</v>
      </c>
      <c r="CX197">
        <v>168</v>
      </c>
      <c r="CY197">
        <v>173</v>
      </c>
      <c r="CZ197">
        <v>179</v>
      </c>
      <c r="DA197">
        <v>179</v>
      </c>
      <c r="DB197">
        <v>189</v>
      </c>
      <c r="DC197">
        <v>193</v>
      </c>
      <c r="DD197">
        <v>197</v>
      </c>
      <c r="DE197">
        <v>200</v>
      </c>
      <c r="DF197">
        <v>203</v>
      </c>
      <c r="DG197">
        <v>206</v>
      </c>
      <c r="DH197">
        <v>209</v>
      </c>
      <c r="DI197">
        <v>215</v>
      </c>
      <c r="DJ197">
        <v>215</v>
      </c>
      <c r="DK197">
        <v>218</v>
      </c>
      <c r="DL197">
        <v>220</v>
      </c>
      <c r="DM197">
        <v>222</v>
      </c>
      <c r="DN197">
        <v>224</v>
      </c>
      <c r="DO197">
        <v>225</v>
      </c>
      <c r="DP197">
        <v>228</v>
      </c>
      <c r="DQ197">
        <v>230</v>
      </c>
      <c r="DR197">
        <v>231</v>
      </c>
      <c r="DS197">
        <v>234</v>
      </c>
      <c r="DT197">
        <v>235</v>
      </c>
      <c r="DU197">
        <v>237</v>
      </c>
      <c r="DV197">
        <v>237</v>
      </c>
      <c r="DW197">
        <v>238</v>
      </c>
      <c r="DX197">
        <v>238</v>
      </c>
      <c r="DY197">
        <v>239</v>
      </c>
      <c r="DZ197">
        <v>239</v>
      </c>
      <c r="EA197">
        <v>240</v>
      </c>
      <c r="EB197">
        <v>241</v>
      </c>
      <c r="EC197">
        <v>242</v>
      </c>
      <c r="ED197">
        <v>242</v>
      </c>
      <c r="EE197">
        <v>243</v>
      </c>
      <c r="EF197">
        <v>244</v>
      </c>
      <c r="EG197">
        <v>245</v>
      </c>
      <c r="EH197">
        <v>245</v>
      </c>
      <c r="EI197">
        <v>246</v>
      </c>
      <c r="EJ197">
        <v>247</v>
      </c>
      <c r="EK197">
        <v>248</v>
      </c>
      <c r="EL197">
        <v>249</v>
      </c>
      <c r="EM197">
        <v>250</v>
      </c>
      <c r="EN197">
        <v>250</v>
      </c>
      <c r="EO197">
        <v>251</v>
      </c>
      <c r="EP197">
        <v>252</v>
      </c>
      <c r="EQ197">
        <v>252</v>
      </c>
      <c r="ER197">
        <v>253</v>
      </c>
      <c r="ES197">
        <v>254</v>
      </c>
      <c r="ET197">
        <v>255</v>
      </c>
      <c r="EU197">
        <v>256</v>
      </c>
      <c r="EV197">
        <v>257</v>
      </c>
      <c r="EW197">
        <v>258</v>
      </c>
      <c r="EX197">
        <v>259</v>
      </c>
      <c r="EY197">
        <v>260</v>
      </c>
      <c r="EZ197">
        <v>261</v>
      </c>
      <c r="FA197">
        <v>262</v>
      </c>
      <c r="FB197">
        <v>263</v>
      </c>
      <c r="FC197">
        <v>263</v>
      </c>
      <c r="FD197">
        <v>264</v>
      </c>
      <c r="FE197">
        <v>265</v>
      </c>
      <c r="FF197">
        <v>267</v>
      </c>
      <c r="FG197">
        <v>270</v>
      </c>
      <c r="FH197">
        <v>274</v>
      </c>
    </row>
    <row r="198" spans="2:164" x14ac:dyDescent="0.35">
      <c r="B198" t="s">
        <v>216</v>
      </c>
      <c r="C198">
        <v>-4.6795999999999998</v>
      </c>
      <c r="D198">
        <v>55.491999999999997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v>0</v>
      </c>
      <c r="CX198">
        <v>0</v>
      </c>
      <c r="CY198">
        <v>0</v>
      </c>
      <c r="CZ198">
        <v>0</v>
      </c>
      <c r="DA198">
        <v>0</v>
      </c>
      <c r="DB198">
        <v>0</v>
      </c>
      <c r="DC198">
        <v>0</v>
      </c>
      <c r="DD198">
        <v>0</v>
      </c>
      <c r="DE198">
        <v>0</v>
      </c>
      <c r="DF198">
        <v>0</v>
      </c>
      <c r="DG198">
        <v>0</v>
      </c>
      <c r="DH198">
        <v>0</v>
      </c>
      <c r="DI198">
        <v>0</v>
      </c>
      <c r="DJ198">
        <v>0</v>
      </c>
      <c r="DK198">
        <v>0</v>
      </c>
      <c r="DL198">
        <v>0</v>
      </c>
      <c r="DM198">
        <v>0</v>
      </c>
      <c r="DN198">
        <v>0</v>
      </c>
      <c r="DO198">
        <v>0</v>
      </c>
      <c r="DP198">
        <v>0</v>
      </c>
      <c r="DQ198">
        <v>0</v>
      </c>
      <c r="DR198">
        <v>0</v>
      </c>
      <c r="DS198">
        <v>0</v>
      </c>
      <c r="DT198">
        <v>0</v>
      </c>
      <c r="DU198">
        <v>0</v>
      </c>
      <c r="DV198">
        <v>0</v>
      </c>
      <c r="DW198">
        <v>0</v>
      </c>
      <c r="DX198">
        <v>0</v>
      </c>
      <c r="DY198">
        <v>0</v>
      </c>
      <c r="DZ198">
        <v>0</v>
      </c>
      <c r="EA198">
        <v>0</v>
      </c>
      <c r="EB198">
        <v>0</v>
      </c>
      <c r="EC198">
        <v>0</v>
      </c>
      <c r="ED198">
        <v>0</v>
      </c>
      <c r="EE198">
        <v>0</v>
      </c>
      <c r="EF198">
        <v>0</v>
      </c>
      <c r="EG198">
        <v>0</v>
      </c>
      <c r="EH198">
        <v>0</v>
      </c>
      <c r="EI198">
        <v>0</v>
      </c>
      <c r="EJ198">
        <v>0</v>
      </c>
      <c r="EK198">
        <v>0</v>
      </c>
      <c r="EL198">
        <v>0</v>
      </c>
      <c r="EM198">
        <v>0</v>
      </c>
      <c r="EN198">
        <v>0</v>
      </c>
      <c r="EO198">
        <v>0</v>
      </c>
      <c r="EP198">
        <v>0</v>
      </c>
      <c r="EQ198">
        <v>0</v>
      </c>
      <c r="ER198">
        <v>0</v>
      </c>
      <c r="ES198">
        <v>0</v>
      </c>
      <c r="ET198">
        <v>0</v>
      </c>
      <c r="EU198">
        <v>0</v>
      </c>
      <c r="EV198">
        <v>0</v>
      </c>
      <c r="EW198">
        <v>0</v>
      </c>
      <c r="EX198">
        <v>0</v>
      </c>
      <c r="EY198">
        <v>0</v>
      </c>
      <c r="EZ198">
        <v>0</v>
      </c>
      <c r="FA198">
        <v>0</v>
      </c>
      <c r="FB198">
        <v>0</v>
      </c>
      <c r="FC198">
        <v>0</v>
      </c>
      <c r="FD198">
        <v>0</v>
      </c>
      <c r="FE198">
        <v>0</v>
      </c>
      <c r="FF198">
        <v>0</v>
      </c>
      <c r="FG198">
        <v>0</v>
      </c>
      <c r="FH198">
        <v>0</v>
      </c>
    </row>
    <row r="199" spans="2:164" x14ac:dyDescent="0.35">
      <c r="B199" t="s">
        <v>36</v>
      </c>
      <c r="C199">
        <v>1.2833000000000001</v>
      </c>
      <c r="D199">
        <v>103.83329999999999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2</v>
      </c>
      <c r="BM199">
        <v>2</v>
      </c>
      <c r="BN199">
        <v>2</v>
      </c>
      <c r="BO199">
        <v>2</v>
      </c>
      <c r="BP199">
        <v>2</v>
      </c>
      <c r="BQ199">
        <v>2</v>
      </c>
      <c r="BR199">
        <v>2</v>
      </c>
      <c r="BS199">
        <v>2</v>
      </c>
      <c r="BT199">
        <v>3</v>
      </c>
      <c r="BU199">
        <v>3</v>
      </c>
      <c r="BV199">
        <v>3</v>
      </c>
      <c r="BW199">
        <v>3</v>
      </c>
      <c r="BX199">
        <v>4</v>
      </c>
      <c r="BY199">
        <v>5</v>
      </c>
      <c r="BZ199">
        <v>6</v>
      </c>
      <c r="CA199">
        <v>6</v>
      </c>
      <c r="CB199">
        <v>6</v>
      </c>
      <c r="CC199">
        <v>6</v>
      </c>
      <c r="CD199">
        <v>6</v>
      </c>
      <c r="CE199">
        <v>6</v>
      </c>
      <c r="CF199">
        <v>7</v>
      </c>
      <c r="CG199">
        <v>8</v>
      </c>
      <c r="CH199">
        <v>8</v>
      </c>
      <c r="CI199">
        <v>9</v>
      </c>
      <c r="CJ199">
        <v>10</v>
      </c>
      <c r="CK199">
        <v>10</v>
      </c>
      <c r="CL199">
        <v>10</v>
      </c>
      <c r="CM199">
        <v>11</v>
      </c>
      <c r="CN199">
        <v>11</v>
      </c>
      <c r="CO199">
        <v>11</v>
      </c>
      <c r="CP199">
        <v>11</v>
      </c>
      <c r="CQ199">
        <v>11</v>
      </c>
      <c r="CR199">
        <v>12</v>
      </c>
      <c r="CS199">
        <v>12</v>
      </c>
      <c r="CT199">
        <v>12</v>
      </c>
      <c r="CU199">
        <v>12</v>
      </c>
      <c r="CV199">
        <v>12</v>
      </c>
      <c r="CW199">
        <v>14</v>
      </c>
      <c r="CX199">
        <v>14</v>
      </c>
      <c r="CY199">
        <v>14</v>
      </c>
      <c r="CZ199">
        <v>15</v>
      </c>
      <c r="DA199">
        <v>16</v>
      </c>
      <c r="DB199">
        <v>17</v>
      </c>
      <c r="DC199">
        <v>18</v>
      </c>
      <c r="DD199">
        <v>18</v>
      </c>
      <c r="DE199">
        <v>18</v>
      </c>
      <c r="DF199">
        <v>20</v>
      </c>
      <c r="DG199">
        <v>20</v>
      </c>
      <c r="DH199">
        <v>20</v>
      </c>
      <c r="DI199">
        <v>20</v>
      </c>
      <c r="DJ199">
        <v>20</v>
      </c>
      <c r="DK199">
        <v>21</v>
      </c>
      <c r="DL199">
        <v>21</v>
      </c>
      <c r="DM199">
        <v>21</v>
      </c>
      <c r="DN199">
        <v>21</v>
      </c>
      <c r="DO199">
        <v>21</v>
      </c>
      <c r="DP199">
        <v>22</v>
      </c>
      <c r="DQ199">
        <v>22</v>
      </c>
      <c r="DR199">
        <v>22</v>
      </c>
      <c r="DS199">
        <v>22</v>
      </c>
      <c r="DT199">
        <v>22</v>
      </c>
      <c r="DU199">
        <v>23</v>
      </c>
      <c r="DV199">
        <v>23</v>
      </c>
      <c r="DW199">
        <v>23</v>
      </c>
      <c r="DX199">
        <v>23</v>
      </c>
      <c r="DY199">
        <v>23</v>
      </c>
      <c r="DZ199">
        <v>23</v>
      </c>
      <c r="EA199">
        <v>23</v>
      </c>
      <c r="EB199">
        <v>23</v>
      </c>
      <c r="EC199">
        <v>23</v>
      </c>
      <c r="ED199">
        <v>23</v>
      </c>
      <c r="EE199">
        <v>23</v>
      </c>
      <c r="EF199">
        <v>24</v>
      </c>
      <c r="EG199">
        <v>24</v>
      </c>
      <c r="EH199">
        <v>24</v>
      </c>
      <c r="EI199">
        <v>24</v>
      </c>
      <c r="EJ199">
        <v>24</v>
      </c>
      <c r="EK199">
        <v>25</v>
      </c>
      <c r="EL199">
        <v>25</v>
      </c>
      <c r="EM199">
        <v>25</v>
      </c>
      <c r="EN199">
        <v>25</v>
      </c>
      <c r="EO199">
        <v>25</v>
      </c>
      <c r="EP199">
        <v>25</v>
      </c>
      <c r="EQ199">
        <v>25</v>
      </c>
      <c r="ER199">
        <v>26</v>
      </c>
      <c r="ES199">
        <v>26</v>
      </c>
      <c r="ET199">
        <v>26</v>
      </c>
      <c r="EU199">
        <v>26</v>
      </c>
      <c r="EV199">
        <v>26</v>
      </c>
      <c r="EW199">
        <v>26</v>
      </c>
      <c r="EX199">
        <v>26</v>
      </c>
      <c r="EY199">
        <v>26</v>
      </c>
      <c r="EZ199">
        <v>26</v>
      </c>
      <c r="FA199">
        <v>26</v>
      </c>
      <c r="FB199">
        <v>26</v>
      </c>
      <c r="FC199">
        <v>26</v>
      </c>
      <c r="FD199">
        <v>26</v>
      </c>
      <c r="FE199">
        <v>26</v>
      </c>
      <c r="FF199">
        <v>26</v>
      </c>
      <c r="FG199">
        <v>26</v>
      </c>
      <c r="FH199">
        <v>26</v>
      </c>
    </row>
    <row r="200" spans="2:164" x14ac:dyDescent="0.35">
      <c r="B200" t="s">
        <v>120</v>
      </c>
      <c r="C200">
        <v>48.668999999999997</v>
      </c>
      <c r="D200">
        <v>19.699000000000002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1</v>
      </c>
      <c r="BJ200">
        <v>1</v>
      </c>
      <c r="BK200">
        <v>1</v>
      </c>
      <c r="BL200">
        <v>1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0</v>
      </c>
      <c r="BW200">
        <v>1</v>
      </c>
      <c r="BX200">
        <v>1</v>
      </c>
      <c r="BY200">
        <v>1</v>
      </c>
      <c r="BZ200">
        <v>1</v>
      </c>
      <c r="CA200">
        <v>1</v>
      </c>
      <c r="CB200">
        <v>2</v>
      </c>
      <c r="CC200">
        <v>2</v>
      </c>
      <c r="CD200">
        <v>2</v>
      </c>
      <c r="CE200">
        <v>2</v>
      </c>
      <c r="CF200">
        <v>2</v>
      </c>
      <c r="CG200">
        <v>2</v>
      </c>
      <c r="CH200">
        <v>2</v>
      </c>
      <c r="CI200">
        <v>2</v>
      </c>
      <c r="CJ200">
        <v>2</v>
      </c>
      <c r="CK200">
        <v>6</v>
      </c>
      <c r="CL200">
        <v>8</v>
      </c>
      <c r="CM200">
        <v>9</v>
      </c>
      <c r="CN200">
        <v>11</v>
      </c>
      <c r="CO200">
        <v>12</v>
      </c>
      <c r="CP200">
        <v>13</v>
      </c>
      <c r="CQ200">
        <v>14</v>
      </c>
      <c r="CR200">
        <v>14</v>
      </c>
      <c r="CS200">
        <v>15</v>
      </c>
      <c r="CT200">
        <v>17</v>
      </c>
      <c r="CU200">
        <v>17</v>
      </c>
      <c r="CV200">
        <v>18</v>
      </c>
      <c r="CW200">
        <v>18</v>
      </c>
      <c r="CX200">
        <v>20</v>
      </c>
      <c r="CY200">
        <v>22</v>
      </c>
      <c r="CZ200">
        <v>23</v>
      </c>
      <c r="DA200">
        <v>23</v>
      </c>
      <c r="DB200">
        <v>24</v>
      </c>
      <c r="DC200">
        <v>24</v>
      </c>
      <c r="DD200">
        <v>25</v>
      </c>
      <c r="DE200">
        <v>25</v>
      </c>
      <c r="DF200">
        <v>25</v>
      </c>
      <c r="DG200">
        <v>26</v>
      </c>
      <c r="DH200">
        <v>26</v>
      </c>
      <c r="DI200">
        <v>26</v>
      </c>
      <c r="DJ200">
        <v>26</v>
      </c>
      <c r="DK200">
        <v>26</v>
      </c>
      <c r="DL200">
        <v>27</v>
      </c>
      <c r="DM200">
        <v>27</v>
      </c>
      <c r="DN200">
        <v>27</v>
      </c>
      <c r="DO200">
        <v>27</v>
      </c>
      <c r="DP200">
        <v>28</v>
      </c>
      <c r="DQ200">
        <v>28</v>
      </c>
      <c r="DR200">
        <v>28</v>
      </c>
      <c r="DS200">
        <v>28</v>
      </c>
      <c r="DT200">
        <v>28</v>
      </c>
      <c r="DU200">
        <v>28</v>
      </c>
      <c r="DV200">
        <v>28</v>
      </c>
      <c r="DW200">
        <v>28</v>
      </c>
      <c r="DX200">
        <v>28</v>
      </c>
      <c r="DY200">
        <v>28</v>
      </c>
      <c r="DZ200">
        <v>28</v>
      </c>
      <c r="EA200">
        <v>28</v>
      </c>
      <c r="EB200">
        <v>28</v>
      </c>
      <c r="EC200">
        <v>28</v>
      </c>
      <c r="ED200">
        <v>28</v>
      </c>
      <c r="EE200">
        <v>28</v>
      </c>
      <c r="EF200">
        <v>28</v>
      </c>
      <c r="EG200">
        <v>28</v>
      </c>
      <c r="EH200">
        <v>28</v>
      </c>
      <c r="EI200">
        <v>28</v>
      </c>
      <c r="EJ200">
        <v>28</v>
      </c>
      <c r="EK200">
        <v>28</v>
      </c>
      <c r="EL200">
        <v>28</v>
      </c>
      <c r="EM200">
        <v>28</v>
      </c>
      <c r="EN200">
        <v>28</v>
      </c>
      <c r="EO200">
        <v>28</v>
      </c>
      <c r="EP200">
        <v>28</v>
      </c>
      <c r="EQ200">
        <v>28</v>
      </c>
      <c r="ER200">
        <v>28</v>
      </c>
      <c r="ES200">
        <v>28</v>
      </c>
      <c r="ET200">
        <v>28</v>
      </c>
      <c r="EU200">
        <v>28</v>
      </c>
      <c r="EV200">
        <v>28</v>
      </c>
      <c r="EW200">
        <v>28</v>
      </c>
      <c r="EX200">
        <v>28</v>
      </c>
      <c r="EY200">
        <v>28</v>
      </c>
      <c r="EZ200">
        <v>28</v>
      </c>
      <c r="FA200">
        <v>28</v>
      </c>
      <c r="FB200">
        <v>28</v>
      </c>
      <c r="FC200">
        <v>28</v>
      </c>
      <c r="FD200">
        <v>28</v>
      </c>
      <c r="FE200">
        <v>28</v>
      </c>
      <c r="FF200">
        <v>28</v>
      </c>
      <c r="FG200">
        <v>28</v>
      </c>
      <c r="FH200">
        <v>28</v>
      </c>
    </row>
    <row r="201" spans="2:164" x14ac:dyDescent="0.35">
      <c r="B201" t="s">
        <v>112</v>
      </c>
      <c r="C201">
        <v>46.151200000000003</v>
      </c>
      <c r="D201">
        <v>14.9955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1</v>
      </c>
      <c r="BF201">
        <v>1</v>
      </c>
      <c r="BG201">
        <v>1</v>
      </c>
      <c r="BH201">
        <v>1</v>
      </c>
      <c r="BI201">
        <v>1</v>
      </c>
      <c r="BJ201">
        <v>1</v>
      </c>
      <c r="BK201">
        <v>1</v>
      </c>
      <c r="BL201">
        <v>1</v>
      </c>
      <c r="BM201">
        <v>2</v>
      </c>
      <c r="BN201">
        <v>3</v>
      </c>
      <c r="BO201">
        <v>4</v>
      </c>
      <c r="BP201">
        <v>5</v>
      </c>
      <c r="BQ201">
        <v>6</v>
      </c>
      <c r="BR201">
        <v>9</v>
      </c>
      <c r="BS201">
        <v>9</v>
      </c>
      <c r="BT201">
        <v>11</v>
      </c>
      <c r="BU201">
        <v>11</v>
      </c>
      <c r="BV201">
        <v>15</v>
      </c>
      <c r="BW201">
        <v>15</v>
      </c>
      <c r="BX201">
        <v>17</v>
      </c>
      <c r="BY201">
        <v>20</v>
      </c>
      <c r="BZ201">
        <v>22</v>
      </c>
      <c r="CA201">
        <v>28</v>
      </c>
      <c r="CB201">
        <v>30</v>
      </c>
      <c r="CC201">
        <v>36</v>
      </c>
      <c r="CD201">
        <v>40</v>
      </c>
      <c r="CE201">
        <v>43</v>
      </c>
      <c r="CF201">
        <v>45</v>
      </c>
      <c r="CG201">
        <v>50</v>
      </c>
      <c r="CH201">
        <v>53</v>
      </c>
      <c r="CI201">
        <v>55</v>
      </c>
      <c r="CJ201">
        <v>56</v>
      </c>
      <c r="CK201">
        <v>61</v>
      </c>
      <c r="CL201">
        <v>61</v>
      </c>
      <c r="CM201">
        <v>66</v>
      </c>
      <c r="CN201">
        <v>70</v>
      </c>
      <c r="CO201">
        <v>74</v>
      </c>
      <c r="CP201">
        <v>77</v>
      </c>
      <c r="CQ201">
        <v>77</v>
      </c>
      <c r="CR201">
        <v>79</v>
      </c>
      <c r="CS201">
        <v>79</v>
      </c>
      <c r="CT201">
        <v>80</v>
      </c>
      <c r="CU201">
        <v>81</v>
      </c>
      <c r="CV201">
        <v>82</v>
      </c>
      <c r="CW201">
        <v>83</v>
      </c>
      <c r="CX201">
        <v>86</v>
      </c>
      <c r="CY201">
        <v>89</v>
      </c>
      <c r="CZ201">
        <v>91</v>
      </c>
      <c r="DA201">
        <v>92</v>
      </c>
      <c r="DB201">
        <v>94</v>
      </c>
      <c r="DC201">
        <v>96</v>
      </c>
      <c r="DD201">
        <v>97</v>
      </c>
      <c r="DE201">
        <v>98</v>
      </c>
      <c r="DF201">
        <v>99</v>
      </c>
      <c r="DG201">
        <v>99</v>
      </c>
      <c r="DH201">
        <v>100</v>
      </c>
      <c r="DI201">
        <v>101</v>
      </c>
      <c r="DJ201">
        <v>102</v>
      </c>
      <c r="DK201">
        <v>102</v>
      </c>
      <c r="DL201">
        <v>102</v>
      </c>
      <c r="DM201">
        <v>103</v>
      </c>
      <c r="DN201">
        <v>103</v>
      </c>
      <c r="DO201">
        <v>103</v>
      </c>
      <c r="DP201">
        <v>103</v>
      </c>
      <c r="DQ201">
        <v>104</v>
      </c>
      <c r="DR201">
        <v>104</v>
      </c>
      <c r="DS201">
        <v>104</v>
      </c>
      <c r="DT201">
        <v>105</v>
      </c>
      <c r="DU201">
        <v>106</v>
      </c>
      <c r="DV201">
        <v>106</v>
      </c>
      <c r="DW201">
        <v>106</v>
      </c>
      <c r="DX201">
        <v>107</v>
      </c>
      <c r="DY201">
        <v>107</v>
      </c>
      <c r="DZ201">
        <v>108</v>
      </c>
      <c r="EA201">
        <v>108</v>
      </c>
      <c r="EB201">
        <v>108</v>
      </c>
      <c r="EC201">
        <v>108</v>
      </c>
      <c r="ED201">
        <v>108</v>
      </c>
      <c r="EE201">
        <v>108</v>
      </c>
      <c r="EF201">
        <v>109</v>
      </c>
      <c r="EG201">
        <v>109</v>
      </c>
      <c r="EH201">
        <v>109</v>
      </c>
      <c r="EI201">
        <v>109</v>
      </c>
      <c r="EJ201">
        <v>109</v>
      </c>
      <c r="EK201">
        <v>109</v>
      </c>
      <c r="EL201">
        <v>109</v>
      </c>
      <c r="EM201">
        <v>109</v>
      </c>
      <c r="EN201">
        <v>109</v>
      </c>
      <c r="EO201">
        <v>109</v>
      </c>
      <c r="EP201">
        <v>109</v>
      </c>
      <c r="EQ201">
        <v>109</v>
      </c>
      <c r="ER201">
        <v>109</v>
      </c>
      <c r="ES201">
        <v>109</v>
      </c>
      <c r="ET201">
        <v>109</v>
      </c>
      <c r="EU201">
        <v>109</v>
      </c>
      <c r="EV201">
        <v>109</v>
      </c>
      <c r="EW201">
        <v>109</v>
      </c>
      <c r="EX201">
        <v>109</v>
      </c>
      <c r="EY201">
        <v>109</v>
      </c>
      <c r="EZ201">
        <v>109</v>
      </c>
      <c r="FA201">
        <v>109</v>
      </c>
      <c r="FB201">
        <v>109</v>
      </c>
      <c r="FC201">
        <v>109</v>
      </c>
      <c r="FD201">
        <v>109</v>
      </c>
      <c r="FE201">
        <v>109</v>
      </c>
      <c r="FF201">
        <v>109</v>
      </c>
      <c r="FG201">
        <v>111</v>
      </c>
      <c r="FH201">
        <v>111</v>
      </c>
    </row>
    <row r="202" spans="2:164" x14ac:dyDescent="0.35">
      <c r="B202" t="s">
        <v>243</v>
      </c>
      <c r="C202">
        <v>5.1520999999999999</v>
      </c>
      <c r="D202">
        <v>46.199599999999997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  <c r="BT202">
        <v>0</v>
      </c>
      <c r="BU202">
        <v>0</v>
      </c>
      <c r="BV202">
        <v>0</v>
      </c>
      <c r="BW202">
        <v>0</v>
      </c>
      <c r="BX202">
        <v>0</v>
      </c>
      <c r="BY202">
        <v>0</v>
      </c>
      <c r="BZ202">
        <v>0</v>
      </c>
      <c r="CA202">
        <v>0</v>
      </c>
      <c r="CB202">
        <v>0</v>
      </c>
      <c r="CC202">
        <v>0</v>
      </c>
      <c r="CD202">
        <v>1</v>
      </c>
      <c r="CE202">
        <v>1</v>
      </c>
      <c r="CF202">
        <v>1</v>
      </c>
      <c r="CG202">
        <v>1</v>
      </c>
      <c r="CH202">
        <v>1</v>
      </c>
      <c r="CI202">
        <v>2</v>
      </c>
      <c r="CJ202">
        <v>2</v>
      </c>
      <c r="CK202">
        <v>5</v>
      </c>
      <c r="CL202">
        <v>5</v>
      </c>
      <c r="CM202">
        <v>6</v>
      </c>
      <c r="CN202">
        <v>7</v>
      </c>
      <c r="CO202">
        <v>7</v>
      </c>
      <c r="CP202">
        <v>8</v>
      </c>
      <c r="CQ202">
        <v>8</v>
      </c>
      <c r="CR202">
        <v>8</v>
      </c>
      <c r="CS202">
        <v>16</v>
      </c>
      <c r="CT202">
        <v>16</v>
      </c>
      <c r="CU202">
        <v>18</v>
      </c>
      <c r="CV202">
        <v>23</v>
      </c>
      <c r="CW202">
        <v>26</v>
      </c>
      <c r="CX202">
        <v>28</v>
      </c>
      <c r="CY202">
        <v>28</v>
      </c>
      <c r="CZ202">
        <v>28</v>
      </c>
      <c r="DA202">
        <v>28</v>
      </c>
      <c r="DB202">
        <v>31</v>
      </c>
      <c r="DC202">
        <v>32</v>
      </c>
      <c r="DD202">
        <v>35</v>
      </c>
      <c r="DE202">
        <v>38</v>
      </c>
      <c r="DF202">
        <v>39</v>
      </c>
      <c r="DG202">
        <v>44</v>
      </c>
      <c r="DH202">
        <v>44</v>
      </c>
      <c r="DI202">
        <v>48</v>
      </c>
      <c r="DJ202">
        <v>51</v>
      </c>
      <c r="DK202">
        <v>52</v>
      </c>
      <c r="DL202">
        <v>52</v>
      </c>
      <c r="DM202">
        <v>52</v>
      </c>
      <c r="DN202">
        <v>53</v>
      </c>
      <c r="DO202">
        <v>53</v>
      </c>
      <c r="DP202">
        <v>55</v>
      </c>
      <c r="DQ202">
        <v>56</v>
      </c>
      <c r="DR202">
        <v>57</v>
      </c>
      <c r="DS202">
        <v>59</v>
      </c>
      <c r="DT202">
        <v>61</v>
      </c>
      <c r="DU202">
        <v>61</v>
      </c>
      <c r="DV202">
        <v>61</v>
      </c>
      <c r="DW202">
        <v>61</v>
      </c>
      <c r="DX202">
        <v>61</v>
      </c>
      <c r="DY202">
        <v>66</v>
      </c>
      <c r="DZ202">
        <v>67</v>
      </c>
      <c r="EA202">
        <v>67</v>
      </c>
      <c r="EB202">
        <v>72</v>
      </c>
      <c r="EC202">
        <v>72</v>
      </c>
      <c r="ED202">
        <v>73</v>
      </c>
      <c r="EE202">
        <v>78</v>
      </c>
      <c r="EF202">
        <v>79</v>
      </c>
      <c r="EG202">
        <v>79</v>
      </c>
      <c r="EH202">
        <v>79</v>
      </c>
      <c r="EI202">
        <v>79</v>
      </c>
      <c r="EJ202">
        <v>79</v>
      </c>
      <c r="EK202">
        <v>82</v>
      </c>
      <c r="EL202">
        <v>83</v>
      </c>
      <c r="EM202">
        <v>84</v>
      </c>
      <c r="EN202">
        <v>85</v>
      </c>
      <c r="EO202">
        <v>85</v>
      </c>
      <c r="EP202">
        <v>85</v>
      </c>
      <c r="EQ202">
        <v>85</v>
      </c>
      <c r="ER202">
        <v>87</v>
      </c>
      <c r="ES202">
        <v>88</v>
      </c>
      <c r="ET202">
        <v>88</v>
      </c>
      <c r="EU202">
        <v>88</v>
      </c>
      <c r="EV202">
        <v>88</v>
      </c>
      <c r="EW202">
        <v>88</v>
      </c>
      <c r="EX202">
        <v>88</v>
      </c>
      <c r="EY202">
        <v>88</v>
      </c>
      <c r="EZ202">
        <v>90</v>
      </c>
      <c r="FA202">
        <v>90</v>
      </c>
      <c r="FB202">
        <v>90</v>
      </c>
      <c r="FC202">
        <v>90</v>
      </c>
      <c r="FD202">
        <v>90</v>
      </c>
      <c r="FE202">
        <v>90</v>
      </c>
      <c r="FF202">
        <v>90</v>
      </c>
      <c r="FG202">
        <v>90</v>
      </c>
      <c r="FH202">
        <v>90</v>
      </c>
    </row>
    <row r="203" spans="2:164" x14ac:dyDescent="0.35">
      <c r="B203" t="s">
        <v>113</v>
      </c>
      <c r="C203">
        <v>-30.5595</v>
      </c>
      <c r="D203">
        <v>22.9375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1</v>
      </c>
      <c r="BS203">
        <v>1</v>
      </c>
      <c r="BT203">
        <v>2</v>
      </c>
      <c r="BU203">
        <v>3</v>
      </c>
      <c r="BV203">
        <v>5</v>
      </c>
      <c r="BW203">
        <v>5</v>
      </c>
      <c r="BX203">
        <v>5</v>
      </c>
      <c r="BY203">
        <v>9</v>
      </c>
      <c r="BZ203">
        <v>9</v>
      </c>
      <c r="CA203">
        <v>11</v>
      </c>
      <c r="CB203">
        <v>12</v>
      </c>
      <c r="CC203">
        <v>13</v>
      </c>
      <c r="CD203">
        <v>18</v>
      </c>
      <c r="CE203">
        <v>18</v>
      </c>
      <c r="CF203">
        <v>24</v>
      </c>
      <c r="CG203">
        <v>25</v>
      </c>
      <c r="CH203">
        <v>25</v>
      </c>
      <c r="CI203">
        <v>27</v>
      </c>
      <c r="CJ203">
        <v>27</v>
      </c>
      <c r="CK203">
        <v>34</v>
      </c>
      <c r="CL203">
        <v>48</v>
      </c>
      <c r="CM203">
        <v>50</v>
      </c>
      <c r="CN203">
        <v>52</v>
      </c>
      <c r="CO203">
        <v>54</v>
      </c>
      <c r="CP203">
        <v>58</v>
      </c>
      <c r="CQ203">
        <v>58</v>
      </c>
      <c r="CR203">
        <v>65</v>
      </c>
      <c r="CS203">
        <v>75</v>
      </c>
      <c r="CT203">
        <v>79</v>
      </c>
      <c r="CU203">
        <v>86</v>
      </c>
      <c r="CV203">
        <v>87</v>
      </c>
      <c r="CW203">
        <v>90</v>
      </c>
      <c r="CX203">
        <v>93</v>
      </c>
      <c r="CY203">
        <v>103</v>
      </c>
      <c r="CZ203">
        <v>103</v>
      </c>
      <c r="DA203">
        <v>116</v>
      </c>
      <c r="DB203">
        <v>123</v>
      </c>
      <c r="DC203">
        <v>131</v>
      </c>
      <c r="DD203">
        <v>138</v>
      </c>
      <c r="DE203">
        <v>148</v>
      </c>
      <c r="DF203">
        <v>153</v>
      </c>
      <c r="DG203">
        <v>161</v>
      </c>
      <c r="DH203">
        <v>178</v>
      </c>
      <c r="DI203">
        <v>186</v>
      </c>
      <c r="DJ203">
        <v>194</v>
      </c>
      <c r="DK203">
        <v>206</v>
      </c>
      <c r="DL203">
        <v>206</v>
      </c>
      <c r="DM203">
        <v>219</v>
      </c>
      <c r="DN203">
        <v>238</v>
      </c>
      <c r="DO203">
        <v>247</v>
      </c>
      <c r="DP203">
        <v>261</v>
      </c>
      <c r="DQ203">
        <v>264</v>
      </c>
      <c r="DR203">
        <v>286</v>
      </c>
      <c r="DS203">
        <v>312</v>
      </c>
      <c r="DT203">
        <v>339</v>
      </c>
      <c r="DU203">
        <v>369</v>
      </c>
      <c r="DV203">
        <v>397</v>
      </c>
      <c r="DW203">
        <v>407</v>
      </c>
      <c r="DX203">
        <v>429</v>
      </c>
      <c r="DY203">
        <v>481</v>
      </c>
      <c r="DZ203">
        <v>524</v>
      </c>
      <c r="EA203">
        <v>552</v>
      </c>
      <c r="EB203">
        <v>577</v>
      </c>
      <c r="EC203">
        <v>611</v>
      </c>
      <c r="ED203">
        <v>643</v>
      </c>
      <c r="EE203">
        <v>683</v>
      </c>
      <c r="EF203">
        <v>705</v>
      </c>
      <c r="EG203">
        <v>755</v>
      </c>
      <c r="EH203">
        <v>792</v>
      </c>
      <c r="EI203">
        <v>848</v>
      </c>
      <c r="EJ203">
        <v>908</v>
      </c>
      <c r="EK203">
        <v>952</v>
      </c>
      <c r="EL203">
        <v>998</v>
      </c>
      <c r="EM203">
        <v>1080</v>
      </c>
      <c r="EN203">
        <v>1162</v>
      </c>
      <c r="EO203">
        <v>1210</v>
      </c>
      <c r="EP203">
        <v>1284</v>
      </c>
      <c r="EQ203">
        <v>1354</v>
      </c>
      <c r="ER203">
        <v>1423</v>
      </c>
      <c r="ES203">
        <v>1480</v>
      </c>
      <c r="ET203">
        <v>1568</v>
      </c>
      <c r="EU203">
        <v>1625</v>
      </c>
      <c r="EV203">
        <v>1674</v>
      </c>
      <c r="EW203">
        <v>1737</v>
      </c>
      <c r="EX203">
        <v>1831</v>
      </c>
      <c r="EY203">
        <v>1877</v>
      </c>
      <c r="EZ203">
        <v>1930</v>
      </c>
      <c r="FA203">
        <v>1991</v>
      </c>
      <c r="FB203">
        <v>2102</v>
      </c>
      <c r="FC203">
        <v>2205</v>
      </c>
      <c r="FD203">
        <v>2292</v>
      </c>
      <c r="FE203">
        <v>2340</v>
      </c>
      <c r="FF203">
        <v>2413</v>
      </c>
      <c r="FG203">
        <v>2456</v>
      </c>
      <c r="FH203">
        <v>2529</v>
      </c>
    </row>
    <row r="204" spans="2:164" x14ac:dyDescent="0.35">
      <c r="B204" t="s">
        <v>54</v>
      </c>
      <c r="C204">
        <v>40</v>
      </c>
      <c r="D204">
        <v>-4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1</v>
      </c>
      <c r="AU204">
        <v>2</v>
      </c>
      <c r="AV204">
        <v>3</v>
      </c>
      <c r="AW204">
        <v>5</v>
      </c>
      <c r="AX204">
        <v>10</v>
      </c>
      <c r="AY204">
        <v>17</v>
      </c>
      <c r="AZ204">
        <v>28</v>
      </c>
      <c r="BA204">
        <v>35</v>
      </c>
      <c r="BB204">
        <v>54</v>
      </c>
      <c r="BC204">
        <v>55</v>
      </c>
      <c r="BD204">
        <v>133</v>
      </c>
      <c r="BE204">
        <v>195</v>
      </c>
      <c r="BF204">
        <v>289</v>
      </c>
      <c r="BG204">
        <v>342</v>
      </c>
      <c r="BH204">
        <v>533</v>
      </c>
      <c r="BI204">
        <v>623</v>
      </c>
      <c r="BJ204">
        <v>830</v>
      </c>
      <c r="BK204">
        <v>1043</v>
      </c>
      <c r="BL204">
        <v>1375</v>
      </c>
      <c r="BM204">
        <v>1772</v>
      </c>
      <c r="BN204">
        <v>2311</v>
      </c>
      <c r="BO204">
        <v>2808</v>
      </c>
      <c r="BP204">
        <v>3647</v>
      </c>
      <c r="BQ204">
        <v>4365</v>
      </c>
      <c r="BR204">
        <v>5138</v>
      </c>
      <c r="BS204">
        <v>5982</v>
      </c>
      <c r="BT204">
        <v>6803</v>
      </c>
      <c r="BU204">
        <v>7716</v>
      </c>
      <c r="BV204">
        <v>8464</v>
      </c>
      <c r="BW204">
        <v>9387</v>
      </c>
      <c r="BX204">
        <v>10348</v>
      </c>
      <c r="BY204">
        <v>11198</v>
      </c>
      <c r="BZ204">
        <v>11947</v>
      </c>
      <c r="CA204">
        <v>12641</v>
      </c>
      <c r="CB204">
        <v>13341</v>
      </c>
      <c r="CC204">
        <v>14045</v>
      </c>
      <c r="CD204">
        <v>14792</v>
      </c>
      <c r="CE204">
        <v>15447</v>
      </c>
      <c r="CF204">
        <v>16081</v>
      </c>
      <c r="CG204">
        <v>16606</v>
      </c>
      <c r="CH204">
        <v>17209</v>
      </c>
      <c r="CI204">
        <v>17756</v>
      </c>
      <c r="CJ204">
        <v>18056</v>
      </c>
      <c r="CK204">
        <v>18708</v>
      </c>
      <c r="CL204">
        <v>19315</v>
      </c>
      <c r="CM204">
        <v>20002</v>
      </c>
      <c r="CN204">
        <v>20043</v>
      </c>
      <c r="CO204">
        <v>20453</v>
      </c>
      <c r="CP204">
        <v>20852</v>
      </c>
      <c r="CQ204">
        <v>21282</v>
      </c>
      <c r="CR204">
        <v>21717</v>
      </c>
      <c r="CS204">
        <v>22157</v>
      </c>
      <c r="CT204">
        <v>22524</v>
      </c>
      <c r="CU204">
        <v>22902</v>
      </c>
      <c r="CV204">
        <v>23190</v>
      </c>
      <c r="CW204">
        <v>23521</v>
      </c>
      <c r="CX204">
        <v>23822</v>
      </c>
      <c r="CY204">
        <v>24275</v>
      </c>
      <c r="CZ204">
        <v>24543</v>
      </c>
      <c r="DA204">
        <v>24543</v>
      </c>
      <c r="DB204">
        <v>25100</v>
      </c>
      <c r="DC204">
        <v>25264</v>
      </c>
      <c r="DD204">
        <v>25428</v>
      </c>
      <c r="DE204">
        <v>25613</v>
      </c>
      <c r="DF204">
        <v>25857</v>
      </c>
      <c r="DG204">
        <v>26070</v>
      </c>
      <c r="DH204">
        <v>26299</v>
      </c>
      <c r="DI204">
        <v>26478</v>
      </c>
      <c r="DJ204">
        <v>26621</v>
      </c>
      <c r="DK204">
        <v>26744</v>
      </c>
      <c r="DL204">
        <v>26920</v>
      </c>
      <c r="DM204">
        <v>27104</v>
      </c>
      <c r="DN204">
        <v>27321</v>
      </c>
      <c r="DO204">
        <v>27459</v>
      </c>
      <c r="DP204">
        <v>27563</v>
      </c>
      <c r="DQ204">
        <v>27563</v>
      </c>
      <c r="DR204">
        <v>27709</v>
      </c>
      <c r="DS204">
        <v>27778</v>
      </c>
      <c r="DT204">
        <v>27888</v>
      </c>
      <c r="DU204">
        <v>27940</v>
      </c>
      <c r="DV204">
        <v>28628</v>
      </c>
      <c r="DW204">
        <v>28678</v>
      </c>
      <c r="DX204">
        <v>28752</v>
      </c>
      <c r="DY204">
        <v>26834</v>
      </c>
      <c r="DZ204">
        <v>27117</v>
      </c>
      <c r="EA204">
        <v>27117</v>
      </c>
      <c r="EB204">
        <v>27119</v>
      </c>
      <c r="EC204">
        <v>27121</v>
      </c>
      <c r="ED204">
        <v>27125</v>
      </c>
      <c r="EE204">
        <v>27127</v>
      </c>
      <c r="EF204">
        <v>27127</v>
      </c>
      <c r="EG204">
        <v>27127</v>
      </c>
      <c r="EH204">
        <v>27128</v>
      </c>
      <c r="EI204">
        <v>27133</v>
      </c>
      <c r="EJ204">
        <v>27134</v>
      </c>
      <c r="EK204">
        <v>27135</v>
      </c>
      <c r="EL204">
        <v>27136</v>
      </c>
      <c r="EM204">
        <v>27136</v>
      </c>
      <c r="EN204">
        <v>27136</v>
      </c>
      <c r="EO204">
        <v>27136</v>
      </c>
      <c r="EP204">
        <v>27136</v>
      </c>
      <c r="EQ204">
        <v>27136</v>
      </c>
      <c r="ER204">
        <v>27136</v>
      </c>
      <c r="ES204">
        <v>27136</v>
      </c>
      <c r="ET204">
        <v>27136</v>
      </c>
      <c r="EU204">
        <v>27136</v>
      </c>
      <c r="EV204">
        <v>27136</v>
      </c>
      <c r="EW204">
        <v>27136</v>
      </c>
      <c r="EX204">
        <v>28315</v>
      </c>
      <c r="EY204">
        <v>28322</v>
      </c>
      <c r="EZ204">
        <v>28323</v>
      </c>
      <c r="FA204">
        <v>28324</v>
      </c>
      <c r="FB204">
        <v>28325</v>
      </c>
      <c r="FC204">
        <v>28327</v>
      </c>
      <c r="FD204">
        <v>28330</v>
      </c>
      <c r="FE204">
        <v>28338</v>
      </c>
      <c r="FF204">
        <v>28341</v>
      </c>
      <c r="FG204">
        <v>28343</v>
      </c>
      <c r="FH204">
        <v>28346</v>
      </c>
    </row>
    <row r="205" spans="2:164" x14ac:dyDescent="0.35">
      <c r="B205" t="s">
        <v>46</v>
      </c>
      <c r="C205">
        <v>7</v>
      </c>
      <c r="D205">
        <v>81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1</v>
      </c>
      <c r="BT205">
        <v>1</v>
      </c>
      <c r="BU205">
        <v>2</v>
      </c>
      <c r="BV205">
        <v>2</v>
      </c>
      <c r="BW205">
        <v>3</v>
      </c>
      <c r="BX205">
        <v>4</v>
      </c>
      <c r="BY205">
        <v>4</v>
      </c>
      <c r="BZ205">
        <v>5</v>
      </c>
      <c r="CA205">
        <v>5</v>
      </c>
      <c r="CB205">
        <v>5</v>
      </c>
      <c r="CC205">
        <v>6</v>
      </c>
      <c r="CD205">
        <v>7</v>
      </c>
      <c r="CE205">
        <v>7</v>
      </c>
      <c r="CF205">
        <v>7</v>
      </c>
      <c r="CG205">
        <v>7</v>
      </c>
      <c r="CH205">
        <v>7</v>
      </c>
      <c r="CI205">
        <v>7</v>
      </c>
      <c r="CJ205">
        <v>7</v>
      </c>
      <c r="CK205">
        <v>7</v>
      </c>
      <c r="CL205">
        <v>7</v>
      </c>
      <c r="CM205">
        <v>7</v>
      </c>
      <c r="CN205">
        <v>7</v>
      </c>
      <c r="CO205">
        <v>7</v>
      </c>
      <c r="CP205">
        <v>7</v>
      </c>
      <c r="CQ205">
        <v>7</v>
      </c>
      <c r="CR205">
        <v>7</v>
      </c>
      <c r="CS205">
        <v>7</v>
      </c>
      <c r="CT205">
        <v>7</v>
      </c>
      <c r="CU205">
        <v>7</v>
      </c>
      <c r="CV205">
        <v>7</v>
      </c>
      <c r="CW205">
        <v>7</v>
      </c>
      <c r="CX205">
        <v>7</v>
      </c>
      <c r="CY205">
        <v>7</v>
      </c>
      <c r="CZ205">
        <v>7</v>
      </c>
      <c r="DA205">
        <v>7</v>
      </c>
      <c r="DB205">
        <v>7</v>
      </c>
      <c r="DC205">
        <v>7</v>
      </c>
      <c r="DD205">
        <v>8</v>
      </c>
      <c r="DE205">
        <v>9</v>
      </c>
      <c r="DF205">
        <v>9</v>
      </c>
      <c r="DG205">
        <v>9</v>
      </c>
      <c r="DH205">
        <v>9</v>
      </c>
      <c r="DI205">
        <v>9</v>
      </c>
      <c r="DJ205">
        <v>9</v>
      </c>
      <c r="DK205">
        <v>9</v>
      </c>
      <c r="DL205">
        <v>9</v>
      </c>
      <c r="DM205">
        <v>9</v>
      </c>
      <c r="DN205">
        <v>9</v>
      </c>
      <c r="DO205">
        <v>9</v>
      </c>
      <c r="DP205">
        <v>9</v>
      </c>
      <c r="DQ205">
        <v>9</v>
      </c>
      <c r="DR205">
        <v>9</v>
      </c>
      <c r="DS205">
        <v>9</v>
      </c>
      <c r="DT205">
        <v>9</v>
      </c>
      <c r="DU205">
        <v>9</v>
      </c>
      <c r="DV205">
        <v>9</v>
      </c>
      <c r="DW205">
        <v>9</v>
      </c>
      <c r="DX205">
        <v>9</v>
      </c>
      <c r="DY205">
        <v>10</v>
      </c>
      <c r="DZ205">
        <v>10</v>
      </c>
      <c r="EA205">
        <v>10</v>
      </c>
      <c r="EB205">
        <v>10</v>
      </c>
      <c r="EC205">
        <v>10</v>
      </c>
      <c r="ED205">
        <v>10</v>
      </c>
      <c r="EE205">
        <v>10</v>
      </c>
      <c r="EF205">
        <v>11</v>
      </c>
      <c r="EG205">
        <v>11</v>
      </c>
      <c r="EH205">
        <v>11</v>
      </c>
      <c r="EI205">
        <v>11</v>
      </c>
      <c r="EJ205">
        <v>11</v>
      </c>
      <c r="EK205">
        <v>11</v>
      </c>
      <c r="EL205">
        <v>11</v>
      </c>
      <c r="EM205">
        <v>11</v>
      </c>
      <c r="EN205">
        <v>11</v>
      </c>
      <c r="EO205">
        <v>11</v>
      </c>
      <c r="EP205">
        <v>11</v>
      </c>
      <c r="EQ205">
        <v>11</v>
      </c>
      <c r="ER205">
        <v>11</v>
      </c>
      <c r="ES205">
        <v>11</v>
      </c>
      <c r="ET205">
        <v>11</v>
      </c>
      <c r="EU205">
        <v>11</v>
      </c>
      <c r="EV205">
        <v>11</v>
      </c>
      <c r="EW205">
        <v>11</v>
      </c>
      <c r="EX205">
        <v>11</v>
      </c>
      <c r="EY205">
        <v>11</v>
      </c>
      <c r="EZ205">
        <v>11</v>
      </c>
      <c r="FA205">
        <v>11</v>
      </c>
      <c r="FB205">
        <v>11</v>
      </c>
      <c r="FC205">
        <v>11</v>
      </c>
      <c r="FD205">
        <v>11</v>
      </c>
      <c r="FE205">
        <v>11</v>
      </c>
      <c r="FF205">
        <v>11</v>
      </c>
      <c r="FG205">
        <v>11</v>
      </c>
      <c r="FH205">
        <v>11</v>
      </c>
    </row>
    <row r="206" spans="2:164" x14ac:dyDescent="0.35">
      <c r="B206" t="s">
        <v>208</v>
      </c>
      <c r="C206">
        <v>12.8628</v>
      </c>
      <c r="D206">
        <v>30.217600000000001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1</v>
      </c>
      <c r="BE206">
        <v>1</v>
      </c>
      <c r="BF206">
        <v>1</v>
      </c>
      <c r="BG206">
        <v>1</v>
      </c>
      <c r="BH206">
        <v>1</v>
      </c>
      <c r="BI206">
        <v>1</v>
      </c>
      <c r="BJ206">
        <v>1</v>
      </c>
      <c r="BK206">
        <v>1</v>
      </c>
      <c r="BL206">
        <v>1</v>
      </c>
      <c r="BM206">
        <v>1</v>
      </c>
      <c r="BN206">
        <v>1</v>
      </c>
      <c r="BO206">
        <v>1</v>
      </c>
      <c r="BP206">
        <v>1</v>
      </c>
      <c r="BQ206">
        <v>1</v>
      </c>
      <c r="BR206">
        <v>1</v>
      </c>
      <c r="BS206">
        <v>1</v>
      </c>
      <c r="BT206">
        <v>1</v>
      </c>
      <c r="BU206">
        <v>2</v>
      </c>
      <c r="BV206">
        <v>2</v>
      </c>
      <c r="BW206">
        <v>2</v>
      </c>
      <c r="BX206">
        <v>2</v>
      </c>
      <c r="BY206">
        <v>2</v>
      </c>
      <c r="BZ206">
        <v>2</v>
      </c>
      <c r="CA206">
        <v>2</v>
      </c>
      <c r="CB206">
        <v>2</v>
      </c>
      <c r="CC206">
        <v>2</v>
      </c>
      <c r="CD206">
        <v>2</v>
      </c>
      <c r="CE206">
        <v>2</v>
      </c>
      <c r="CF206">
        <v>2</v>
      </c>
      <c r="CG206">
        <v>2</v>
      </c>
      <c r="CH206">
        <v>2</v>
      </c>
      <c r="CI206">
        <v>4</v>
      </c>
      <c r="CJ206">
        <v>5</v>
      </c>
      <c r="CK206">
        <v>5</v>
      </c>
      <c r="CL206">
        <v>5</v>
      </c>
      <c r="CM206">
        <v>6</v>
      </c>
      <c r="CN206">
        <v>10</v>
      </c>
      <c r="CO206">
        <v>10</v>
      </c>
      <c r="CP206">
        <v>12</v>
      </c>
      <c r="CQ206">
        <v>12</v>
      </c>
      <c r="CR206">
        <v>13</v>
      </c>
      <c r="CS206">
        <v>16</v>
      </c>
      <c r="CT206">
        <v>16</v>
      </c>
      <c r="CU206">
        <v>17</v>
      </c>
      <c r="CV206">
        <v>21</v>
      </c>
      <c r="CW206">
        <v>22</v>
      </c>
      <c r="CX206">
        <v>25</v>
      </c>
      <c r="CY206">
        <v>28</v>
      </c>
      <c r="CZ206">
        <v>31</v>
      </c>
      <c r="DA206">
        <v>36</v>
      </c>
      <c r="DB206">
        <v>41</v>
      </c>
      <c r="DC206">
        <v>41</v>
      </c>
      <c r="DD206">
        <v>41</v>
      </c>
      <c r="DE206">
        <v>45</v>
      </c>
      <c r="DF206">
        <v>49</v>
      </c>
      <c r="DG206">
        <v>52</v>
      </c>
      <c r="DH206">
        <v>59</v>
      </c>
      <c r="DI206">
        <v>64</v>
      </c>
      <c r="DJ206">
        <v>70</v>
      </c>
      <c r="DK206">
        <v>74</v>
      </c>
      <c r="DL206">
        <v>80</v>
      </c>
      <c r="DM206">
        <v>90</v>
      </c>
      <c r="DN206">
        <v>90</v>
      </c>
      <c r="DO206">
        <v>91</v>
      </c>
      <c r="DP206">
        <v>97</v>
      </c>
      <c r="DQ206">
        <v>97</v>
      </c>
      <c r="DR206">
        <v>105</v>
      </c>
      <c r="DS206">
        <v>111</v>
      </c>
      <c r="DT206">
        <v>111</v>
      </c>
      <c r="DU206">
        <v>121</v>
      </c>
      <c r="DV206">
        <v>137</v>
      </c>
      <c r="DW206">
        <v>146</v>
      </c>
      <c r="DX206">
        <v>165</v>
      </c>
      <c r="DY206">
        <v>170</v>
      </c>
      <c r="DZ206">
        <v>170</v>
      </c>
      <c r="EA206">
        <v>195</v>
      </c>
      <c r="EB206">
        <v>195</v>
      </c>
      <c r="EC206">
        <v>233</v>
      </c>
      <c r="ED206">
        <v>262</v>
      </c>
      <c r="EE206">
        <v>286</v>
      </c>
      <c r="EF206">
        <v>298</v>
      </c>
      <c r="EG206">
        <v>307</v>
      </c>
      <c r="EH206">
        <v>314</v>
      </c>
      <c r="EI206">
        <v>333</v>
      </c>
      <c r="EJ206">
        <v>347</v>
      </c>
      <c r="EK206">
        <v>359</v>
      </c>
      <c r="EL206">
        <v>359</v>
      </c>
      <c r="EM206">
        <v>372</v>
      </c>
      <c r="EN206">
        <v>389</v>
      </c>
      <c r="EO206">
        <v>401</v>
      </c>
      <c r="EP206">
        <v>413</v>
      </c>
      <c r="EQ206">
        <v>433</v>
      </c>
      <c r="ER206">
        <v>447</v>
      </c>
      <c r="ES206">
        <v>459</v>
      </c>
      <c r="ET206">
        <v>468</v>
      </c>
      <c r="EU206">
        <v>477</v>
      </c>
      <c r="EV206">
        <v>487</v>
      </c>
      <c r="EW206">
        <v>487</v>
      </c>
      <c r="EX206">
        <v>506</v>
      </c>
      <c r="EY206">
        <v>521</v>
      </c>
      <c r="EZ206">
        <v>521</v>
      </c>
      <c r="FA206">
        <v>533</v>
      </c>
      <c r="FB206">
        <v>548</v>
      </c>
      <c r="FC206">
        <v>548</v>
      </c>
      <c r="FD206">
        <v>556</v>
      </c>
      <c r="FE206">
        <v>572</v>
      </c>
      <c r="FF206">
        <v>572</v>
      </c>
      <c r="FG206">
        <v>572</v>
      </c>
      <c r="FH206">
        <v>572</v>
      </c>
    </row>
    <row r="207" spans="2:164" x14ac:dyDescent="0.35">
      <c r="B207" t="s">
        <v>227</v>
      </c>
      <c r="C207">
        <v>3.9192999999999998</v>
      </c>
      <c r="D207">
        <v>-56.027799999999999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0</v>
      </c>
      <c r="BV207">
        <v>0</v>
      </c>
      <c r="BW207">
        <v>0</v>
      </c>
      <c r="BX207">
        <v>0</v>
      </c>
      <c r="BY207">
        <v>1</v>
      </c>
      <c r="BZ207">
        <v>1</v>
      </c>
      <c r="CA207">
        <v>1</v>
      </c>
      <c r="CB207">
        <v>1</v>
      </c>
      <c r="CC207">
        <v>1</v>
      </c>
      <c r="CD207">
        <v>1</v>
      </c>
      <c r="CE207">
        <v>1</v>
      </c>
      <c r="CF207">
        <v>1</v>
      </c>
      <c r="CG207">
        <v>1</v>
      </c>
      <c r="CH207">
        <v>1</v>
      </c>
      <c r="CI207">
        <v>1</v>
      </c>
      <c r="CJ207">
        <v>1</v>
      </c>
      <c r="CK207">
        <v>1</v>
      </c>
      <c r="CL207">
        <v>1</v>
      </c>
      <c r="CM207">
        <v>1</v>
      </c>
      <c r="CN207">
        <v>1</v>
      </c>
      <c r="CO207">
        <v>1</v>
      </c>
      <c r="CP207">
        <v>1</v>
      </c>
      <c r="CQ207">
        <v>1</v>
      </c>
      <c r="CR207">
        <v>1</v>
      </c>
      <c r="CS207">
        <v>1</v>
      </c>
      <c r="CT207">
        <v>1</v>
      </c>
      <c r="CU207">
        <v>1</v>
      </c>
      <c r="CV207">
        <v>1</v>
      </c>
      <c r="CW207">
        <v>1</v>
      </c>
      <c r="CX207">
        <v>1</v>
      </c>
      <c r="CY207">
        <v>1</v>
      </c>
      <c r="CZ207">
        <v>1</v>
      </c>
      <c r="DA207">
        <v>1</v>
      </c>
      <c r="DB207">
        <v>1</v>
      </c>
      <c r="DC207">
        <v>1</v>
      </c>
      <c r="DD207">
        <v>1</v>
      </c>
      <c r="DE207">
        <v>1</v>
      </c>
      <c r="DF207">
        <v>1</v>
      </c>
      <c r="DG207">
        <v>1</v>
      </c>
      <c r="DH207">
        <v>1</v>
      </c>
      <c r="DI207">
        <v>1</v>
      </c>
      <c r="DJ207">
        <v>1</v>
      </c>
      <c r="DK207">
        <v>1</v>
      </c>
      <c r="DL207">
        <v>1</v>
      </c>
      <c r="DM207">
        <v>1</v>
      </c>
      <c r="DN207">
        <v>1</v>
      </c>
      <c r="DO207">
        <v>1</v>
      </c>
      <c r="DP207">
        <v>1</v>
      </c>
      <c r="DQ207">
        <v>1</v>
      </c>
      <c r="DR207">
        <v>1</v>
      </c>
      <c r="DS207">
        <v>1</v>
      </c>
      <c r="DT207">
        <v>1</v>
      </c>
      <c r="DU207">
        <v>1</v>
      </c>
      <c r="DV207">
        <v>1</v>
      </c>
      <c r="DW207">
        <v>1</v>
      </c>
      <c r="DX207">
        <v>1</v>
      </c>
      <c r="DY207">
        <v>1</v>
      </c>
      <c r="DZ207">
        <v>1</v>
      </c>
      <c r="EA207">
        <v>1</v>
      </c>
      <c r="EB207">
        <v>1</v>
      </c>
      <c r="EC207">
        <v>1</v>
      </c>
      <c r="ED207">
        <v>1</v>
      </c>
      <c r="EE207">
        <v>1</v>
      </c>
      <c r="EF207">
        <v>1</v>
      </c>
      <c r="EG207">
        <v>1</v>
      </c>
      <c r="EH207">
        <v>1</v>
      </c>
      <c r="EI207">
        <v>1</v>
      </c>
      <c r="EJ207">
        <v>1</v>
      </c>
      <c r="EK207">
        <v>1</v>
      </c>
      <c r="EL207">
        <v>1</v>
      </c>
      <c r="EM207">
        <v>2</v>
      </c>
      <c r="EN207">
        <v>2</v>
      </c>
      <c r="EO207">
        <v>2</v>
      </c>
      <c r="EP207">
        <v>2</v>
      </c>
      <c r="EQ207">
        <v>3</v>
      </c>
      <c r="ER207">
        <v>3</v>
      </c>
      <c r="ES207">
        <v>3</v>
      </c>
      <c r="ET207">
        <v>5</v>
      </c>
      <c r="EU207">
        <v>6</v>
      </c>
      <c r="EV207">
        <v>6</v>
      </c>
      <c r="EW207">
        <v>7</v>
      </c>
      <c r="EX207">
        <v>8</v>
      </c>
      <c r="EY207">
        <v>8</v>
      </c>
      <c r="EZ207">
        <v>8</v>
      </c>
      <c r="FA207">
        <v>8</v>
      </c>
      <c r="FB207">
        <v>9</v>
      </c>
      <c r="FC207">
        <v>10</v>
      </c>
      <c r="FD207">
        <v>10</v>
      </c>
      <c r="FE207">
        <v>10</v>
      </c>
      <c r="FF207">
        <v>11</v>
      </c>
      <c r="FG207">
        <v>11</v>
      </c>
      <c r="FH207">
        <v>13</v>
      </c>
    </row>
    <row r="208" spans="2:164" x14ac:dyDescent="0.35">
      <c r="B208" t="s">
        <v>53</v>
      </c>
      <c r="C208">
        <v>63</v>
      </c>
      <c r="D208">
        <v>16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1</v>
      </c>
      <c r="BC208">
        <v>1</v>
      </c>
      <c r="BD208">
        <v>1</v>
      </c>
      <c r="BE208">
        <v>2</v>
      </c>
      <c r="BF208">
        <v>3</v>
      </c>
      <c r="BG208">
        <v>6</v>
      </c>
      <c r="BH208">
        <v>7</v>
      </c>
      <c r="BI208">
        <v>10</v>
      </c>
      <c r="BJ208">
        <v>11</v>
      </c>
      <c r="BK208">
        <v>16</v>
      </c>
      <c r="BL208">
        <v>20</v>
      </c>
      <c r="BM208">
        <v>21</v>
      </c>
      <c r="BN208">
        <v>25</v>
      </c>
      <c r="BO208">
        <v>36</v>
      </c>
      <c r="BP208">
        <v>62</v>
      </c>
      <c r="BQ208">
        <v>77</v>
      </c>
      <c r="BR208">
        <v>105</v>
      </c>
      <c r="BS208">
        <v>105</v>
      </c>
      <c r="BT208">
        <v>110</v>
      </c>
      <c r="BU208">
        <v>146</v>
      </c>
      <c r="BV208">
        <v>180</v>
      </c>
      <c r="BW208">
        <v>239</v>
      </c>
      <c r="BX208">
        <v>308</v>
      </c>
      <c r="BY208">
        <v>358</v>
      </c>
      <c r="BZ208">
        <v>373</v>
      </c>
      <c r="CA208">
        <v>401</v>
      </c>
      <c r="CB208">
        <v>477</v>
      </c>
      <c r="CC208">
        <v>591</v>
      </c>
      <c r="CD208">
        <v>687</v>
      </c>
      <c r="CE208">
        <v>793</v>
      </c>
      <c r="CF208">
        <v>870</v>
      </c>
      <c r="CG208">
        <v>887</v>
      </c>
      <c r="CH208">
        <v>899</v>
      </c>
      <c r="CI208">
        <v>919</v>
      </c>
      <c r="CJ208">
        <v>1033</v>
      </c>
      <c r="CK208">
        <v>1203</v>
      </c>
      <c r="CL208">
        <v>1333</v>
      </c>
      <c r="CM208">
        <v>1400</v>
      </c>
      <c r="CN208">
        <v>1511</v>
      </c>
      <c r="CO208">
        <v>1540</v>
      </c>
      <c r="CP208">
        <v>1580</v>
      </c>
      <c r="CQ208">
        <v>1765</v>
      </c>
      <c r="CR208">
        <v>1937</v>
      </c>
      <c r="CS208">
        <v>2021</v>
      </c>
      <c r="CT208">
        <v>2152</v>
      </c>
      <c r="CU208">
        <v>2192</v>
      </c>
      <c r="CV208">
        <v>2194</v>
      </c>
      <c r="CW208">
        <v>2274</v>
      </c>
      <c r="CX208">
        <v>2355</v>
      </c>
      <c r="CY208">
        <v>2462</v>
      </c>
      <c r="CZ208">
        <v>2586</v>
      </c>
      <c r="DA208">
        <v>2653</v>
      </c>
      <c r="DB208">
        <v>2669</v>
      </c>
      <c r="DC208">
        <v>2679</v>
      </c>
      <c r="DD208">
        <v>2769</v>
      </c>
      <c r="DE208">
        <v>2854</v>
      </c>
      <c r="DF208">
        <v>2941</v>
      </c>
      <c r="DG208">
        <v>3040</v>
      </c>
      <c r="DH208">
        <v>3175</v>
      </c>
      <c r="DI208">
        <v>3220</v>
      </c>
      <c r="DJ208">
        <v>3225</v>
      </c>
      <c r="DK208">
        <v>3256</v>
      </c>
      <c r="DL208">
        <v>3313</v>
      </c>
      <c r="DM208">
        <v>3460</v>
      </c>
      <c r="DN208">
        <v>3529</v>
      </c>
      <c r="DO208">
        <v>3646</v>
      </c>
      <c r="DP208">
        <v>3674</v>
      </c>
      <c r="DQ208">
        <v>3679</v>
      </c>
      <c r="DR208">
        <v>3698</v>
      </c>
      <c r="DS208">
        <v>3743</v>
      </c>
      <c r="DT208">
        <v>3831</v>
      </c>
      <c r="DU208">
        <v>3871</v>
      </c>
      <c r="DV208">
        <v>3925</v>
      </c>
      <c r="DW208">
        <v>3992</v>
      </c>
      <c r="DX208">
        <v>3998</v>
      </c>
      <c r="DY208">
        <v>4029</v>
      </c>
      <c r="DZ208">
        <v>4125</v>
      </c>
      <c r="EA208">
        <v>4220</v>
      </c>
      <c r="EB208">
        <v>4266</v>
      </c>
      <c r="EC208">
        <v>4350</v>
      </c>
      <c r="ED208">
        <v>4395</v>
      </c>
      <c r="EE208">
        <v>4395</v>
      </c>
      <c r="EF208">
        <v>4403</v>
      </c>
      <c r="EG208">
        <v>4468</v>
      </c>
      <c r="EH208">
        <v>4542</v>
      </c>
      <c r="EI208">
        <v>4562</v>
      </c>
      <c r="EJ208">
        <v>4639</v>
      </c>
      <c r="EK208">
        <v>4656</v>
      </c>
      <c r="EL208">
        <v>4659</v>
      </c>
      <c r="EM208">
        <v>4694</v>
      </c>
      <c r="EN208">
        <v>4717</v>
      </c>
      <c r="EO208">
        <v>4795</v>
      </c>
      <c r="EP208">
        <v>4814</v>
      </c>
      <c r="EQ208">
        <v>4854</v>
      </c>
      <c r="ER208">
        <v>4874</v>
      </c>
      <c r="ES208">
        <v>4874</v>
      </c>
      <c r="ET208">
        <v>4891</v>
      </c>
      <c r="EU208">
        <v>4939</v>
      </c>
      <c r="EV208">
        <v>5041</v>
      </c>
      <c r="EW208">
        <v>5053</v>
      </c>
      <c r="EX208">
        <v>5105</v>
      </c>
      <c r="EY208">
        <v>5109</v>
      </c>
      <c r="EZ208">
        <v>5111</v>
      </c>
      <c r="FA208">
        <v>5122</v>
      </c>
      <c r="FB208">
        <v>5161</v>
      </c>
      <c r="FC208">
        <v>5209</v>
      </c>
      <c r="FD208">
        <v>5230</v>
      </c>
      <c r="FE208">
        <v>5280</v>
      </c>
      <c r="FF208">
        <v>5280</v>
      </c>
      <c r="FG208">
        <v>5280</v>
      </c>
      <c r="FH208">
        <v>5310</v>
      </c>
    </row>
    <row r="209" spans="1:164" x14ac:dyDescent="0.35">
      <c r="B209" t="s">
        <v>66</v>
      </c>
      <c r="C209">
        <v>46.818199999999997</v>
      </c>
      <c r="D209">
        <v>8.2274999999999991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1</v>
      </c>
      <c r="AW209">
        <v>1</v>
      </c>
      <c r="AX209">
        <v>1</v>
      </c>
      <c r="AY209">
        <v>2</v>
      </c>
      <c r="AZ209">
        <v>2</v>
      </c>
      <c r="BA209">
        <v>3</v>
      </c>
      <c r="BB209">
        <v>4</v>
      </c>
      <c r="BC209">
        <v>4</v>
      </c>
      <c r="BD209">
        <v>11</v>
      </c>
      <c r="BE209">
        <v>13</v>
      </c>
      <c r="BF209">
        <v>14</v>
      </c>
      <c r="BG209">
        <v>14</v>
      </c>
      <c r="BH209">
        <v>27</v>
      </c>
      <c r="BI209">
        <v>28</v>
      </c>
      <c r="BJ209">
        <v>41</v>
      </c>
      <c r="BK209">
        <v>54</v>
      </c>
      <c r="BL209">
        <v>75</v>
      </c>
      <c r="BM209">
        <v>98</v>
      </c>
      <c r="BN209">
        <v>120</v>
      </c>
      <c r="BO209">
        <v>122</v>
      </c>
      <c r="BP209">
        <v>153</v>
      </c>
      <c r="BQ209">
        <v>191</v>
      </c>
      <c r="BR209">
        <v>231</v>
      </c>
      <c r="BS209">
        <v>264</v>
      </c>
      <c r="BT209">
        <v>300</v>
      </c>
      <c r="BU209">
        <v>359</v>
      </c>
      <c r="BV209">
        <v>433</v>
      </c>
      <c r="BW209">
        <v>488</v>
      </c>
      <c r="BX209">
        <v>536</v>
      </c>
      <c r="BY209">
        <v>591</v>
      </c>
      <c r="BZ209">
        <v>666</v>
      </c>
      <c r="CA209">
        <v>715</v>
      </c>
      <c r="CB209">
        <v>765</v>
      </c>
      <c r="CC209">
        <v>821</v>
      </c>
      <c r="CD209">
        <v>895</v>
      </c>
      <c r="CE209">
        <v>948</v>
      </c>
      <c r="CF209">
        <v>1002</v>
      </c>
      <c r="CG209">
        <v>1036</v>
      </c>
      <c r="CH209">
        <v>1106</v>
      </c>
      <c r="CI209">
        <v>1138</v>
      </c>
      <c r="CJ209">
        <v>1174</v>
      </c>
      <c r="CK209">
        <v>1239</v>
      </c>
      <c r="CL209">
        <v>1281</v>
      </c>
      <c r="CM209">
        <v>1327</v>
      </c>
      <c r="CN209">
        <v>1368</v>
      </c>
      <c r="CO209">
        <v>1393</v>
      </c>
      <c r="CP209">
        <v>1429</v>
      </c>
      <c r="CQ209">
        <v>1478</v>
      </c>
      <c r="CR209">
        <v>1509</v>
      </c>
      <c r="CS209">
        <v>1549</v>
      </c>
      <c r="CT209">
        <v>1589</v>
      </c>
      <c r="CU209">
        <v>1599</v>
      </c>
      <c r="CV209">
        <v>1610</v>
      </c>
      <c r="CW209">
        <v>1665</v>
      </c>
      <c r="CX209">
        <v>1699</v>
      </c>
      <c r="CY209">
        <v>1716</v>
      </c>
      <c r="CZ209">
        <v>1737</v>
      </c>
      <c r="DA209">
        <v>1754</v>
      </c>
      <c r="DB209">
        <v>1762</v>
      </c>
      <c r="DC209">
        <v>1762</v>
      </c>
      <c r="DD209">
        <v>1784</v>
      </c>
      <c r="DE209">
        <v>1795</v>
      </c>
      <c r="DF209">
        <v>1805</v>
      </c>
      <c r="DG209">
        <v>1810</v>
      </c>
      <c r="DH209">
        <v>1823</v>
      </c>
      <c r="DI209">
        <v>1830</v>
      </c>
      <c r="DJ209">
        <v>1833</v>
      </c>
      <c r="DK209">
        <v>1845</v>
      </c>
      <c r="DL209">
        <v>1867</v>
      </c>
      <c r="DM209">
        <v>1870</v>
      </c>
      <c r="DN209">
        <v>1872</v>
      </c>
      <c r="DO209">
        <v>1878</v>
      </c>
      <c r="DP209">
        <v>1879</v>
      </c>
      <c r="DQ209">
        <v>1881</v>
      </c>
      <c r="DR209">
        <v>1886</v>
      </c>
      <c r="DS209">
        <v>1891</v>
      </c>
      <c r="DT209">
        <v>1892</v>
      </c>
      <c r="DU209">
        <v>1898</v>
      </c>
      <c r="DV209">
        <v>1903</v>
      </c>
      <c r="DW209">
        <v>1905</v>
      </c>
      <c r="DX209">
        <v>1906</v>
      </c>
      <c r="DY209">
        <v>1913</v>
      </c>
      <c r="DZ209">
        <v>1915</v>
      </c>
      <c r="EA209">
        <v>1917</v>
      </c>
      <c r="EB209">
        <v>1919</v>
      </c>
      <c r="EC209">
        <v>1919</v>
      </c>
      <c r="ED209">
        <v>1919</v>
      </c>
      <c r="EE209">
        <v>1920</v>
      </c>
      <c r="EF209">
        <v>1920</v>
      </c>
      <c r="EG209">
        <v>1920</v>
      </c>
      <c r="EH209">
        <v>1921</v>
      </c>
      <c r="EI209">
        <v>1921</v>
      </c>
      <c r="EJ209">
        <v>1921</v>
      </c>
      <c r="EK209">
        <v>1921</v>
      </c>
      <c r="EL209">
        <v>1921</v>
      </c>
      <c r="EM209">
        <v>1923</v>
      </c>
      <c r="EN209">
        <v>1934</v>
      </c>
      <c r="EO209">
        <v>1936</v>
      </c>
      <c r="EP209">
        <v>1937</v>
      </c>
      <c r="EQ209">
        <v>1938</v>
      </c>
      <c r="ER209">
        <v>1938</v>
      </c>
      <c r="ES209">
        <v>1938</v>
      </c>
      <c r="ET209">
        <v>1939</v>
      </c>
      <c r="EU209">
        <v>1954</v>
      </c>
      <c r="EV209">
        <v>1956</v>
      </c>
      <c r="EW209">
        <v>1956</v>
      </c>
      <c r="EX209">
        <v>1956</v>
      </c>
      <c r="EY209">
        <v>1956</v>
      </c>
      <c r="EZ209">
        <v>1956</v>
      </c>
      <c r="FA209">
        <v>1956</v>
      </c>
      <c r="FB209">
        <v>1956</v>
      </c>
      <c r="FC209">
        <v>1958</v>
      </c>
      <c r="FD209">
        <v>1958</v>
      </c>
      <c r="FE209">
        <v>1962</v>
      </c>
      <c r="FF209">
        <v>1962</v>
      </c>
      <c r="FG209">
        <v>1962</v>
      </c>
      <c r="FH209">
        <v>1962</v>
      </c>
    </row>
    <row r="210" spans="1:164" x14ac:dyDescent="0.35">
      <c r="B210" t="s">
        <v>177</v>
      </c>
      <c r="C210">
        <v>23.7</v>
      </c>
      <c r="D210">
        <v>121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1</v>
      </c>
      <c r="AE210">
        <v>1</v>
      </c>
      <c r="AF210">
        <v>1</v>
      </c>
      <c r="AG210">
        <v>1</v>
      </c>
      <c r="AH210">
        <v>1</v>
      </c>
      <c r="AI210">
        <v>1</v>
      </c>
      <c r="AJ210">
        <v>1</v>
      </c>
      <c r="AK210">
        <v>1</v>
      </c>
      <c r="AL210">
        <v>1</v>
      </c>
      <c r="AM210">
        <v>1</v>
      </c>
      <c r="AN210">
        <v>1</v>
      </c>
      <c r="AO210">
        <v>1</v>
      </c>
      <c r="AP210">
        <v>1</v>
      </c>
      <c r="AQ210">
        <v>1</v>
      </c>
      <c r="AR210">
        <v>1</v>
      </c>
      <c r="AS210">
        <v>1</v>
      </c>
      <c r="AT210">
        <v>1</v>
      </c>
      <c r="AU210">
        <v>1</v>
      </c>
      <c r="AV210">
        <v>1</v>
      </c>
      <c r="AW210">
        <v>1</v>
      </c>
      <c r="AX210">
        <v>1</v>
      </c>
      <c r="AY210">
        <v>1</v>
      </c>
      <c r="AZ210">
        <v>1</v>
      </c>
      <c r="BA210">
        <v>1</v>
      </c>
      <c r="BB210">
        <v>1</v>
      </c>
      <c r="BC210">
        <v>1</v>
      </c>
      <c r="BD210">
        <v>1</v>
      </c>
      <c r="BE210">
        <v>1</v>
      </c>
      <c r="BF210">
        <v>1</v>
      </c>
      <c r="BG210">
        <v>1</v>
      </c>
      <c r="BH210">
        <v>1</v>
      </c>
      <c r="BI210">
        <v>1</v>
      </c>
      <c r="BJ210">
        <v>1</v>
      </c>
      <c r="BK210">
        <v>2</v>
      </c>
      <c r="BL210">
        <v>2</v>
      </c>
      <c r="BM210">
        <v>2</v>
      </c>
      <c r="BN210">
        <v>2</v>
      </c>
      <c r="BO210">
        <v>2</v>
      </c>
      <c r="BP210">
        <v>2</v>
      </c>
      <c r="BQ210">
        <v>2</v>
      </c>
      <c r="BR210">
        <v>2</v>
      </c>
      <c r="BS210">
        <v>2</v>
      </c>
      <c r="BT210">
        <v>2</v>
      </c>
      <c r="BU210">
        <v>5</v>
      </c>
      <c r="BV210">
        <v>5</v>
      </c>
      <c r="BW210">
        <v>5</v>
      </c>
      <c r="BX210">
        <v>5</v>
      </c>
      <c r="BY210">
        <v>5</v>
      </c>
      <c r="BZ210">
        <v>5</v>
      </c>
      <c r="CA210">
        <v>5</v>
      </c>
      <c r="CB210">
        <v>5</v>
      </c>
      <c r="CC210">
        <v>5</v>
      </c>
      <c r="CD210">
        <v>5</v>
      </c>
      <c r="CE210">
        <v>5</v>
      </c>
      <c r="CF210">
        <v>6</v>
      </c>
      <c r="CG210">
        <v>6</v>
      </c>
      <c r="CH210">
        <v>6</v>
      </c>
      <c r="CI210">
        <v>6</v>
      </c>
      <c r="CJ210">
        <v>6</v>
      </c>
      <c r="CK210">
        <v>6</v>
      </c>
      <c r="CL210">
        <v>6</v>
      </c>
      <c r="CM210">
        <v>6</v>
      </c>
      <c r="CN210">
        <v>6</v>
      </c>
      <c r="CO210">
        <v>6</v>
      </c>
      <c r="CP210">
        <v>6</v>
      </c>
      <c r="CQ210">
        <v>6</v>
      </c>
      <c r="CR210">
        <v>6</v>
      </c>
      <c r="CS210">
        <v>6</v>
      </c>
      <c r="CT210">
        <v>6</v>
      </c>
      <c r="CU210">
        <v>6</v>
      </c>
      <c r="CV210">
        <v>6</v>
      </c>
      <c r="CW210">
        <v>6</v>
      </c>
      <c r="CX210">
        <v>6</v>
      </c>
      <c r="CY210">
        <v>6</v>
      </c>
      <c r="CZ210">
        <v>6</v>
      </c>
      <c r="DA210">
        <v>6</v>
      </c>
      <c r="DB210">
        <v>6</v>
      </c>
      <c r="DC210">
        <v>6</v>
      </c>
      <c r="DD210">
        <v>6</v>
      </c>
      <c r="DE210">
        <v>6</v>
      </c>
      <c r="DF210">
        <v>6</v>
      </c>
      <c r="DG210">
        <v>6</v>
      </c>
      <c r="DH210">
        <v>6</v>
      </c>
      <c r="DI210">
        <v>6</v>
      </c>
      <c r="DJ210">
        <v>6</v>
      </c>
      <c r="DK210">
        <v>7</v>
      </c>
      <c r="DL210">
        <v>7</v>
      </c>
      <c r="DM210">
        <v>7</v>
      </c>
      <c r="DN210">
        <v>7</v>
      </c>
      <c r="DO210">
        <v>7</v>
      </c>
      <c r="DP210">
        <v>7</v>
      </c>
      <c r="DQ210">
        <v>7</v>
      </c>
      <c r="DR210">
        <v>7</v>
      </c>
      <c r="DS210">
        <v>7</v>
      </c>
      <c r="DT210">
        <v>7</v>
      </c>
      <c r="DU210">
        <v>7</v>
      </c>
      <c r="DV210">
        <v>7</v>
      </c>
      <c r="DW210">
        <v>7</v>
      </c>
      <c r="DX210">
        <v>7</v>
      </c>
      <c r="DY210">
        <v>7</v>
      </c>
      <c r="DZ210">
        <v>7</v>
      </c>
      <c r="EA210">
        <v>7</v>
      </c>
      <c r="EB210">
        <v>7</v>
      </c>
      <c r="EC210">
        <v>7</v>
      </c>
      <c r="ED210">
        <v>7</v>
      </c>
      <c r="EE210">
        <v>7</v>
      </c>
      <c r="EF210">
        <v>7</v>
      </c>
      <c r="EG210">
        <v>7</v>
      </c>
      <c r="EH210">
        <v>7</v>
      </c>
      <c r="EI210">
        <v>7</v>
      </c>
      <c r="EJ210">
        <v>7</v>
      </c>
      <c r="EK210">
        <v>7</v>
      </c>
      <c r="EL210">
        <v>7</v>
      </c>
      <c r="EM210">
        <v>7</v>
      </c>
      <c r="EN210">
        <v>7</v>
      </c>
      <c r="EO210">
        <v>7</v>
      </c>
      <c r="EP210">
        <v>7</v>
      </c>
      <c r="EQ210">
        <v>7</v>
      </c>
      <c r="ER210">
        <v>7</v>
      </c>
      <c r="ES210">
        <v>7</v>
      </c>
      <c r="ET210">
        <v>7</v>
      </c>
      <c r="EU210">
        <v>7</v>
      </c>
      <c r="EV210">
        <v>7</v>
      </c>
      <c r="EW210">
        <v>7</v>
      </c>
      <c r="EX210">
        <v>7</v>
      </c>
      <c r="EY210">
        <v>7</v>
      </c>
      <c r="EZ210">
        <v>7</v>
      </c>
      <c r="FA210">
        <v>7</v>
      </c>
      <c r="FB210">
        <v>7</v>
      </c>
      <c r="FC210">
        <v>7</v>
      </c>
      <c r="FD210">
        <v>7</v>
      </c>
      <c r="FE210">
        <v>7</v>
      </c>
      <c r="FF210">
        <v>7</v>
      </c>
      <c r="FG210">
        <v>7</v>
      </c>
      <c r="FH210">
        <v>7</v>
      </c>
    </row>
    <row r="211" spans="1:164" x14ac:dyDescent="0.35">
      <c r="B211" t="s">
        <v>244</v>
      </c>
      <c r="C211">
        <v>-6.3689999999999998</v>
      </c>
      <c r="D211">
        <v>34.888800000000003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0</v>
      </c>
      <c r="BU211">
        <v>0</v>
      </c>
      <c r="BV211">
        <v>1</v>
      </c>
      <c r="BW211">
        <v>1</v>
      </c>
      <c r="BX211">
        <v>1</v>
      </c>
      <c r="BY211">
        <v>1</v>
      </c>
      <c r="BZ211">
        <v>1</v>
      </c>
      <c r="CA211">
        <v>1</v>
      </c>
      <c r="CB211">
        <v>1</v>
      </c>
      <c r="CC211">
        <v>1</v>
      </c>
      <c r="CD211">
        <v>1</v>
      </c>
      <c r="CE211">
        <v>1</v>
      </c>
      <c r="CF211">
        <v>3</v>
      </c>
      <c r="CG211">
        <v>3</v>
      </c>
      <c r="CH211">
        <v>3</v>
      </c>
      <c r="CI211">
        <v>3</v>
      </c>
      <c r="CJ211">
        <v>3</v>
      </c>
      <c r="CK211">
        <v>4</v>
      </c>
      <c r="CL211">
        <v>4</v>
      </c>
      <c r="CM211">
        <v>5</v>
      </c>
      <c r="CN211">
        <v>5</v>
      </c>
      <c r="CO211">
        <v>7</v>
      </c>
      <c r="CP211">
        <v>10</v>
      </c>
      <c r="CQ211">
        <v>10</v>
      </c>
      <c r="CR211">
        <v>10</v>
      </c>
      <c r="CS211">
        <v>10</v>
      </c>
      <c r="CT211">
        <v>10</v>
      </c>
      <c r="CU211">
        <v>10</v>
      </c>
      <c r="CV211">
        <v>10</v>
      </c>
      <c r="CW211">
        <v>10</v>
      </c>
      <c r="CX211">
        <v>10</v>
      </c>
      <c r="CY211">
        <v>16</v>
      </c>
      <c r="CZ211">
        <v>16</v>
      </c>
      <c r="DA211">
        <v>16</v>
      </c>
      <c r="DB211">
        <v>16</v>
      </c>
      <c r="DC211">
        <v>16</v>
      </c>
      <c r="DD211">
        <v>16</v>
      </c>
      <c r="DE211">
        <v>16</v>
      </c>
      <c r="DF211">
        <v>16</v>
      </c>
      <c r="DG211">
        <v>16</v>
      </c>
      <c r="DH211">
        <v>21</v>
      </c>
      <c r="DI211">
        <v>21</v>
      </c>
      <c r="DJ211">
        <v>21</v>
      </c>
      <c r="DK211">
        <v>21</v>
      </c>
      <c r="DL211">
        <v>21</v>
      </c>
      <c r="DM211">
        <v>21</v>
      </c>
      <c r="DN211">
        <v>21</v>
      </c>
      <c r="DO211">
        <v>21</v>
      </c>
      <c r="DP211">
        <v>21</v>
      </c>
      <c r="DQ211">
        <v>21</v>
      </c>
      <c r="DR211">
        <v>21</v>
      </c>
      <c r="DS211">
        <v>21</v>
      </c>
      <c r="DT211">
        <v>21</v>
      </c>
      <c r="DU211">
        <v>21</v>
      </c>
      <c r="DV211">
        <v>21</v>
      </c>
      <c r="DW211">
        <v>21</v>
      </c>
      <c r="DX211">
        <v>21</v>
      </c>
      <c r="DY211">
        <v>21</v>
      </c>
      <c r="DZ211">
        <v>21</v>
      </c>
      <c r="EA211">
        <v>21</v>
      </c>
      <c r="EB211">
        <v>21</v>
      </c>
      <c r="EC211">
        <v>21</v>
      </c>
      <c r="ED211">
        <v>21</v>
      </c>
      <c r="EE211">
        <v>21</v>
      </c>
      <c r="EF211">
        <v>21</v>
      </c>
      <c r="EG211">
        <v>21</v>
      </c>
      <c r="EH211">
        <v>21</v>
      </c>
      <c r="EI211">
        <v>21</v>
      </c>
      <c r="EJ211">
        <v>21</v>
      </c>
      <c r="EK211">
        <v>21</v>
      </c>
      <c r="EL211">
        <v>21</v>
      </c>
      <c r="EM211">
        <v>21</v>
      </c>
      <c r="EN211">
        <v>21</v>
      </c>
      <c r="EO211">
        <v>21</v>
      </c>
      <c r="EP211">
        <v>21</v>
      </c>
      <c r="EQ211">
        <v>21</v>
      </c>
      <c r="ER211">
        <v>21</v>
      </c>
      <c r="ES211">
        <v>21</v>
      </c>
      <c r="ET211">
        <v>21</v>
      </c>
      <c r="EU211">
        <v>21</v>
      </c>
      <c r="EV211">
        <v>21</v>
      </c>
      <c r="EW211">
        <v>21</v>
      </c>
      <c r="EX211">
        <v>21</v>
      </c>
      <c r="EY211">
        <v>21</v>
      </c>
      <c r="EZ211">
        <v>21</v>
      </c>
      <c r="FA211">
        <v>21</v>
      </c>
      <c r="FB211">
        <v>21</v>
      </c>
      <c r="FC211">
        <v>21</v>
      </c>
      <c r="FD211">
        <v>21</v>
      </c>
      <c r="FE211">
        <v>21</v>
      </c>
      <c r="FF211">
        <v>21</v>
      </c>
      <c r="FG211">
        <v>21</v>
      </c>
      <c r="FH211">
        <v>21</v>
      </c>
    </row>
    <row r="212" spans="1:164" x14ac:dyDescent="0.35">
      <c r="B212" t="s">
        <v>34</v>
      </c>
      <c r="C212">
        <v>15</v>
      </c>
      <c r="D212">
        <v>101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1</v>
      </c>
      <c r="AS212">
        <v>1</v>
      </c>
      <c r="AT212">
        <v>1</v>
      </c>
      <c r="AU212">
        <v>1</v>
      </c>
      <c r="AV212">
        <v>1</v>
      </c>
      <c r="AW212">
        <v>1</v>
      </c>
      <c r="AX212">
        <v>1</v>
      </c>
      <c r="AY212">
        <v>1</v>
      </c>
      <c r="AZ212">
        <v>1</v>
      </c>
      <c r="BA212">
        <v>1</v>
      </c>
      <c r="BB212">
        <v>1</v>
      </c>
      <c r="BC212">
        <v>1</v>
      </c>
      <c r="BD212">
        <v>1</v>
      </c>
      <c r="BE212">
        <v>1</v>
      </c>
      <c r="BF212">
        <v>1</v>
      </c>
      <c r="BG212">
        <v>1</v>
      </c>
      <c r="BH212">
        <v>1</v>
      </c>
      <c r="BI212">
        <v>1</v>
      </c>
      <c r="BJ212">
        <v>1</v>
      </c>
      <c r="BK212">
        <v>1</v>
      </c>
      <c r="BL212">
        <v>1</v>
      </c>
      <c r="BM212">
        <v>1</v>
      </c>
      <c r="BN212">
        <v>1</v>
      </c>
      <c r="BO212">
        <v>4</v>
      </c>
      <c r="BP212">
        <v>4</v>
      </c>
      <c r="BQ212">
        <v>4</v>
      </c>
      <c r="BR212">
        <v>5</v>
      </c>
      <c r="BS212">
        <v>6</v>
      </c>
      <c r="BT212">
        <v>7</v>
      </c>
      <c r="BU212">
        <v>9</v>
      </c>
      <c r="BV212">
        <v>10</v>
      </c>
      <c r="BW212">
        <v>12</v>
      </c>
      <c r="BX212">
        <v>15</v>
      </c>
      <c r="BY212">
        <v>19</v>
      </c>
      <c r="BZ212">
        <v>20</v>
      </c>
      <c r="CA212">
        <v>23</v>
      </c>
      <c r="CB212">
        <v>26</v>
      </c>
      <c r="CC212">
        <v>27</v>
      </c>
      <c r="CD212">
        <v>30</v>
      </c>
      <c r="CE212">
        <v>32</v>
      </c>
      <c r="CF212">
        <v>33</v>
      </c>
      <c r="CG212">
        <v>35</v>
      </c>
      <c r="CH212">
        <v>38</v>
      </c>
      <c r="CI212">
        <v>40</v>
      </c>
      <c r="CJ212">
        <v>41</v>
      </c>
      <c r="CK212">
        <v>43</v>
      </c>
      <c r="CL212">
        <v>46</v>
      </c>
      <c r="CM212">
        <v>47</v>
      </c>
      <c r="CN212">
        <v>47</v>
      </c>
      <c r="CO212">
        <v>47</v>
      </c>
      <c r="CP212">
        <v>47</v>
      </c>
      <c r="CQ212">
        <v>48</v>
      </c>
      <c r="CR212">
        <v>49</v>
      </c>
      <c r="CS212">
        <v>50</v>
      </c>
      <c r="CT212">
        <v>51</v>
      </c>
      <c r="CU212">
        <v>51</v>
      </c>
      <c r="CV212">
        <v>51</v>
      </c>
      <c r="CW212">
        <v>52</v>
      </c>
      <c r="CX212">
        <v>54</v>
      </c>
      <c r="CY212">
        <v>54</v>
      </c>
      <c r="CZ212">
        <v>54</v>
      </c>
      <c r="DA212">
        <v>54</v>
      </c>
      <c r="DB212">
        <v>54</v>
      </c>
      <c r="DC212">
        <v>54</v>
      </c>
      <c r="DD212">
        <v>54</v>
      </c>
      <c r="DE212">
        <v>54</v>
      </c>
      <c r="DF212">
        <v>55</v>
      </c>
      <c r="DG212">
        <v>55</v>
      </c>
      <c r="DH212">
        <v>55</v>
      </c>
      <c r="DI212">
        <v>56</v>
      </c>
      <c r="DJ212">
        <v>56</v>
      </c>
      <c r="DK212">
        <v>56</v>
      </c>
      <c r="DL212">
        <v>56</v>
      </c>
      <c r="DM212">
        <v>56</v>
      </c>
      <c r="DN212">
        <v>56</v>
      </c>
      <c r="DO212">
        <v>56</v>
      </c>
      <c r="DP212">
        <v>56</v>
      </c>
      <c r="DQ212">
        <v>56</v>
      </c>
      <c r="DR212">
        <v>56</v>
      </c>
      <c r="DS212">
        <v>56</v>
      </c>
      <c r="DT212">
        <v>56</v>
      </c>
      <c r="DU212">
        <v>56</v>
      </c>
      <c r="DV212">
        <v>56</v>
      </c>
      <c r="DW212">
        <v>56</v>
      </c>
      <c r="DX212">
        <v>56</v>
      </c>
      <c r="DY212">
        <v>57</v>
      </c>
      <c r="DZ212">
        <v>57</v>
      </c>
      <c r="EA212">
        <v>57</v>
      </c>
      <c r="EB212">
        <v>57</v>
      </c>
      <c r="EC212">
        <v>57</v>
      </c>
      <c r="ED212">
        <v>57</v>
      </c>
      <c r="EE212">
        <v>57</v>
      </c>
      <c r="EF212">
        <v>57</v>
      </c>
      <c r="EG212">
        <v>58</v>
      </c>
      <c r="EH212">
        <v>58</v>
      </c>
      <c r="EI212">
        <v>58</v>
      </c>
      <c r="EJ212">
        <v>58</v>
      </c>
      <c r="EK212">
        <v>58</v>
      </c>
      <c r="EL212">
        <v>58</v>
      </c>
      <c r="EM212">
        <v>58</v>
      </c>
      <c r="EN212">
        <v>58</v>
      </c>
      <c r="EO212">
        <v>58</v>
      </c>
      <c r="EP212">
        <v>58</v>
      </c>
      <c r="EQ212">
        <v>58</v>
      </c>
      <c r="ER212">
        <v>58</v>
      </c>
      <c r="ES212">
        <v>58</v>
      </c>
      <c r="ET212">
        <v>58</v>
      </c>
      <c r="EU212">
        <v>58</v>
      </c>
      <c r="EV212">
        <v>58</v>
      </c>
      <c r="EW212">
        <v>58</v>
      </c>
      <c r="EX212">
        <v>58</v>
      </c>
      <c r="EY212">
        <v>58</v>
      </c>
      <c r="EZ212">
        <v>58</v>
      </c>
      <c r="FA212">
        <v>58</v>
      </c>
      <c r="FB212">
        <v>58</v>
      </c>
      <c r="FC212">
        <v>58</v>
      </c>
      <c r="FD212">
        <v>58</v>
      </c>
      <c r="FE212">
        <v>58</v>
      </c>
      <c r="FF212">
        <v>58</v>
      </c>
      <c r="FG212">
        <v>58</v>
      </c>
      <c r="FH212">
        <v>58</v>
      </c>
    </row>
    <row r="213" spans="1:164" x14ac:dyDescent="0.35">
      <c r="B213" t="s">
        <v>121</v>
      </c>
      <c r="C213">
        <v>8.6195000000000004</v>
      </c>
      <c r="D213">
        <v>0.82479999999999998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1</v>
      </c>
      <c r="BS213">
        <v>1</v>
      </c>
      <c r="BT213">
        <v>1</v>
      </c>
      <c r="BU213">
        <v>1</v>
      </c>
      <c r="BV213">
        <v>1</v>
      </c>
      <c r="BW213">
        <v>2</v>
      </c>
      <c r="BX213">
        <v>2</v>
      </c>
      <c r="BY213">
        <v>3</v>
      </c>
      <c r="BZ213">
        <v>3</v>
      </c>
      <c r="CA213">
        <v>3</v>
      </c>
      <c r="CB213">
        <v>3</v>
      </c>
      <c r="CC213">
        <v>3</v>
      </c>
      <c r="CD213">
        <v>3</v>
      </c>
      <c r="CE213">
        <v>3</v>
      </c>
      <c r="CF213">
        <v>3</v>
      </c>
      <c r="CG213">
        <v>3</v>
      </c>
      <c r="CH213">
        <v>3</v>
      </c>
      <c r="CI213">
        <v>3</v>
      </c>
      <c r="CJ213">
        <v>3</v>
      </c>
      <c r="CK213">
        <v>3</v>
      </c>
      <c r="CL213">
        <v>5</v>
      </c>
      <c r="CM213">
        <v>5</v>
      </c>
      <c r="CN213">
        <v>5</v>
      </c>
      <c r="CO213">
        <v>5</v>
      </c>
      <c r="CP213">
        <v>6</v>
      </c>
      <c r="CQ213">
        <v>6</v>
      </c>
      <c r="CR213">
        <v>6</v>
      </c>
      <c r="CS213">
        <v>6</v>
      </c>
      <c r="CT213">
        <v>6</v>
      </c>
      <c r="CU213">
        <v>6</v>
      </c>
      <c r="CV213">
        <v>6</v>
      </c>
      <c r="CW213">
        <v>6</v>
      </c>
      <c r="CX213">
        <v>6</v>
      </c>
      <c r="CY213">
        <v>7</v>
      </c>
      <c r="CZ213">
        <v>9</v>
      </c>
      <c r="DA213">
        <v>9</v>
      </c>
      <c r="DB213">
        <v>9</v>
      </c>
      <c r="DC213">
        <v>9</v>
      </c>
      <c r="DD213">
        <v>9</v>
      </c>
      <c r="DE213">
        <v>9</v>
      </c>
      <c r="DF213">
        <v>9</v>
      </c>
      <c r="DG213">
        <v>9</v>
      </c>
      <c r="DH213">
        <v>10</v>
      </c>
      <c r="DI213">
        <v>10</v>
      </c>
      <c r="DJ213">
        <v>11</v>
      </c>
      <c r="DK213">
        <v>11</v>
      </c>
      <c r="DL213">
        <v>11</v>
      </c>
      <c r="DM213">
        <v>11</v>
      </c>
      <c r="DN213">
        <v>11</v>
      </c>
      <c r="DO213">
        <v>11</v>
      </c>
      <c r="DP213">
        <v>11</v>
      </c>
      <c r="DQ213">
        <v>11</v>
      </c>
      <c r="DR213">
        <v>12</v>
      </c>
      <c r="DS213">
        <v>12</v>
      </c>
      <c r="DT213">
        <v>12</v>
      </c>
      <c r="DU213">
        <v>12</v>
      </c>
      <c r="DV213">
        <v>12</v>
      </c>
      <c r="DW213">
        <v>12</v>
      </c>
      <c r="DX213">
        <v>12</v>
      </c>
      <c r="DY213">
        <v>13</v>
      </c>
      <c r="DZ213">
        <v>13</v>
      </c>
      <c r="EA213">
        <v>13</v>
      </c>
      <c r="EB213">
        <v>13</v>
      </c>
      <c r="EC213">
        <v>13</v>
      </c>
      <c r="ED213">
        <v>13</v>
      </c>
      <c r="EE213">
        <v>13</v>
      </c>
      <c r="EF213">
        <v>13</v>
      </c>
      <c r="EG213">
        <v>13</v>
      </c>
      <c r="EH213">
        <v>13</v>
      </c>
      <c r="EI213">
        <v>13</v>
      </c>
      <c r="EJ213">
        <v>13</v>
      </c>
      <c r="EK213">
        <v>13</v>
      </c>
      <c r="EL213">
        <v>13</v>
      </c>
      <c r="EM213">
        <v>13</v>
      </c>
      <c r="EN213">
        <v>13</v>
      </c>
      <c r="EO213">
        <v>13</v>
      </c>
      <c r="EP213">
        <v>13</v>
      </c>
      <c r="EQ213">
        <v>13</v>
      </c>
      <c r="ER213">
        <v>13</v>
      </c>
      <c r="ES213">
        <v>13</v>
      </c>
      <c r="ET213">
        <v>13</v>
      </c>
      <c r="EU213">
        <v>13</v>
      </c>
      <c r="EV213">
        <v>13</v>
      </c>
      <c r="EW213">
        <v>13</v>
      </c>
      <c r="EX213">
        <v>13</v>
      </c>
      <c r="EY213">
        <v>13</v>
      </c>
      <c r="EZ213">
        <v>13</v>
      </c>
      <c r="FA213">
        <v>13</v>
      </c>
      <c r="FB213">
        <v>13</v>
      </c>
      <c r="FC213">
        <v>14</v>
      </c>
      <c r="FD213">
        <v>14</v>
      </c>
      <c r="FE213">
        <v>14</v>
      </c>
      <c r="FF213">
        <v>14</v>
      </c>
      <c r="FG213">
        <v>14</v>
      </c>
      <c r="FH213">
        <v>14</v>
      </c>
    </row>
    <row r="214" spans="1:164" x14ac:dyDescent="0.35">
      <c r="B214" t="s">
        <v>217</v>
      </c>
      <c r="C214">
        <v>10.691800000000001</v>
      </c>
      <c r="D214">
        <v>-61.222499999999997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1</v>
      </c>
      <c r="BQ214">
        <v>1</v>
      </c>
      <c r="BR214">
        <v>2</v>
      </c>
      <c r="BS214">
        <v>3</v>
      </c>
      <c r="BT214">
        <v>3</v>
      </c>
      <c r="BU214">
        <v>3</v>
      </c>
      <c r="BV214">
        <v>3</v>
      </c>
      <c r="BW214">
        <v>5</v>
      </c>
      <c r="BX214">
        <v>5</v>
      </c>
      <c r="BY214">
        <v>6</v>
      </c>
      <c r="BZ214">
        <v>6</v>
      </c>
      <c r="CA214">
        <v>7</v>
      </c>
      <c r="CB214">
        <v>8</v>
      </c>
      <c r="CC214">
        <v>8</v>
      </c>
      <c r="CD214">
        <v>8</v>
      </c>
      <c r="CE214">
        <v>8</v>
      </c>
      <c r="CF214">
        <v>8</v>
      </c>
      <c r="CG214">
        <v>8</v>
      </c>
      <c r="CH214">
        <v>8</v>
      </c>
      <c r="CI214">
        <v>8</v>
      </c>
      <c r="CJ214">
        <v>8</v>
      </c>
      <c r="CK214">
        <v>8</v>
      </c>
      <c r="CL214">
        <v>8</v>
      </c>
      <c r="CM214">
        <v>8</v>
      </c>
      <c r="CN214">
        <v>8</v>
      </c>
      <c r="CO214">
        <v>8</v>
      </c>
      <c r="CP214">
        <v>8</v>
      </c>
      <c r="CQ214">
        <v>8</v>
      </c>
      <c r="CR214">
        <v>8</v>
      </c>
      <c r="CS214">
        <v>8</v>
      </c>
      <c r="CT214">
        <v>8</v>
      </c>
      <c r="CU214">
        <v>8</v>
      </c>
      <c r="CV214">
        <v>8</v>
      </c>
      <c r="CW214">
        <v>8</v>
      </c>
      <c r="CX214">
        <v>8</v>
      </c>
      <c r="CY214">
        <v>8</v>
      </c>
      <c r="CZ214">
        <v>8</v>
      </c>
      <c r="DA214">
        <v>8</v>
      </c>
      <c r="DB214">
        <v>8</v>
      </c>
      <c r="DC214">
        <v>8</v>
      </c>
      <c r="DD214">
        <v>8</v>
      </c>
      <c r="DE214">
        <v>8</v>
      </c>
      <c r="DF214">
        <v>8</v>
      </c>
      <c r="DG214">
        <v>8</v>
      </c>
      <c r="DH214">
        <v>8</v>
      </c>
      <c r="DI214">
        <v>8</v>
      </c>
      <c r="DJ214">
        <v>8</v>
      </c>
      <c r="DK214">
        <v>8</v>
      </c>
      <c r="DL214">
        <v>8</v>
      </c>
      <c r="DM214">
        <v>8</v>
      </c>
      <c r="DN214">
        <v>8</v>
      </c>
      <c r="DO214">
        <v>8</v>
      </c>
      <c r="DP214">
        <v>8</v>
      </c>
      <c r="DQ214">
        <v>8</v>
      </c>
      <c r="DR214">
        <v>8</v>
      </c>
      <c r="DS214">
        <v>8</v>
      </c>
      <c r="DT214">
        <v>8</v>
      </c>
      <c r="DU214">
        <v>8</v>
      </c>
      <c r="DV214">
        <v>8</v>
      </c>
      <c r="DW214">
        <v>8</v>
      </c>
      <c r="DX214">
        <v>8</v>
      </c>
      <c r="DY214">
        <v>8</v>
      </c>
      <c r="DZ214">
        <v>8</v>
      </c>
      <c r="EA214">
        <v>8</v>
      </c>
      <c r="EB214">
        <v>8</v>
      </c>
      <c r="EC214">
        <v>8</v>
      </c>
      <c r="ED214">
        <v>8</v>
      </c>
      <c r="EE214">
        <v>8</v>
      </c>
      <c r="EF214">
        <v>8</v>
      </c>
      <c r="EG214">
        <v>8</v>
      </c>
      <c r="EH214">
        <v>8</v>
      </c>
      <c r="EI214">
        <v>8</v>
      </c>
      <c r="EJ214">
        <v>8</v>
      </c>
      <c r="EK214">
        <v>8</v>
      </c>
      <c r="EL214">
        <v>8</v>
      </c>
      <c r="EM214">
        <v>8</v>
      </c>
      <c r="EN214">
        <v>8</v>
      </c>
      <c r="EO214">
        <v>8</v>
      </c>
      <c r="EP214">
        <v>8</v>
      </c>
      <c r="EQ214">
        <v>8</v>
      </c>
      <c r="ER214">
        <v>8</v>
      </c>
      <c r="ES214">
        <v>8</v>
      </c>
      <c r="ET214">
        <v>8</v>
      </c>
      <c r="EU214">
        <v>8</v>
      </c>
      <c r="EV214">
        <v>8</v>
      </c>
      <c r="EW214">
        <v>8</v>
      </c>
      <c r="EX214">
        <v>8</v>
      </c>
      <c r="EY214">
        <v>8</v>
      </c>
      <c r="EZ214">
        <v>8</v>
      </c>
      <c r="FA214">
        <v>8</v>
      </c>
      <c r="FB214">
        <v>8</v>
      </c>
      <c r="FC214">
        <v>8</v>
      </c>
      <c r="FD214">
        <v>8</v>
      </c>
      <c r="FE214">
        <v>8</v>
      </c>
      <c r="FF214">
        <v>8</v>
      </c>
      <c r="FG214">
        <v>8</v>
      </c>
      <c r="FH214">
        <v>8</v>
      </c>
    </row>
    <row r="215" spans="1:164" x14ac:dyDescent="0.35">
      <c r="B215" t="s">
        <v>110</v>
      </c>
      <c r="C215">
        <v>34</v>
      </c>
      <c r="D215">
        <v>9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1</v>
      </c>
      <c r="BK215">
        <v>1</v>
      </c>
      <c r="BL215">
        <v>1</v>
      </c>
      <c r="BM215">
        <v>3</v>
      </c>
      <c r="BN215">
        <v>3</v>
      </c>
      <c r="BO215">
        <v>4</v>
      </c>
      <c r="BP215">
        <v>5</v>
      </c>
      <c r="BQ215">
        <v>6</v>
      </c>
      <c r="BR215">
        <v>6</v>
      </c>
      <c r="BS215">
        <v>8</v>
      </c>
      <c r="BT215">
        <v>8</v>
      </c>
      <c r="BU215">
        <v>8</v>
      </c>
      <c r="BV215">
        <v>10</v>
      </c>
      <c r="BW215">
        <v>12</v>
      </c>
      <c r="BX215">
        <v>14</v>
      </c>
      <c r="BY215">
        <v>18</v>
      </c>
      <c r="BZ215">
        <v>18</v>
      </c>
      <c r="CA215">
        <v>22</v>
      </c>
      <c r="CB215">
        <v>22</v>
      </c>
      <c r="CC215">
        <v>23</v>
      </c>
      <c r="CD215">
        <v>24</v>
      </c>
      <c r="CE215">
        <v>25</v>
      </c>
      <c r="CF215">
        <v>25</v>
      </c>
      <c r="CG215">
        <v>28</v>
      </c>
      <c r="CH215">
        <v>31</v>
      </c>
      <c r="CI215">
        <v>34</v>
      </c>
      <c r="CJ215">
        <v>34</v>
      </c>
      <c r="CK215">
        <v>35</v>
      </c>
      <c r="CL215">
        <v>37</v>
      </c>
      <c r="CM215">
        <v>37</v>
      </c>
      <c r="CN215">
        <v>37</v>
      </c>
      <c r="CO215">
        <v>38</v>
      </c>
      <c r="CP215">
        <v>38</v>
      </c>
      <c r="CQ215">
        <v>38</v>
      </c>
      <c r="CR215">
        <v>38</v>
      </c>
      <c r="CS215">
        <v>38</v>
      </c>
      <c r="CT215">
        <v>38</v>
      </c>
      <c r="CU215">
        <v>38</v>
      </c>
      <c r="CV215">
        <v>38</v>
      </c>
      <c r="CW215">
        <v>39</v>
      </c>
      <c r="CX215">
        <v>40</v>
      </c>
      <c r="CY215">
        <v>40</v>
      </c>
      <c r="CZ215">
        <v>41</v>
      </c>
      <c r="DA215">
        <v>41</v>
      </c>
      <c r="DB215">
        <v>42</v>
      </c>
      <c r="DC215">
        <v>42</v>
      </c>
      <c r="DD215">
        <v>43</v>
      </c>
      <c r="DE215">
        <v>43</v>
      </c>
      <c r="DF215">
        <v>43</v>
      </c>
      <c r="DG215">
        <v>44</v>
      </c>
      <c r="DH215">
        <v>45</v>
      </c>
      <c r="DI215">
        <v>45</v>
      </c>
      <c r="DJ215">
        <v>45</v>
      </c>
      <c r="DK215">
        <v>45</v>
      </c>
      <c r="DL215">
        <v>45</v>
      </c>
      <c r="DM215">
        <v>45</v>
      </c>
      <c r="DN215">
        <v>45</v>
      </c>
      <c r="DO215">
        <v>45</v>
      </c>
      <c r="DP215">
        <v>45</v>
      </c>
      <c r="DQ215">
        <v>45</v>
      </c>
      <c r="DR215">
        <v>46</v>
      </c>
      <c r="DS215">
        <v>47</v>
      </c>
      <c r="DT215">
        <v>47</v>
      </c>
      <c r="DU215">
        <v>47</v>
      </c>
      <c r="DV215">
        <v>47</v>
      </c>
      <c r="DW215">
        <v>48</v>
      </c>
      <c r="DX215">
        <v>48</v>
      </c>
      <c r="DY215">
        <v>48</v>
      </c>
      <c r="DZ215">
        <v>48</v>
      </c>
      <c r="EA215">
        <v>48</v>
      </c>
      <c r="EB215">
        <v>48</v>
      </c>
      <c r="EC215">
        <v>48</v>
      </c>
      <c r="ED215">
        <v>48</v>
      </c>
      <c r="EE215">
        <v>48</v>
      </c>
      <c r="EF215">
        <v>48</v>
      </c>
      <c r="EG215">
        <v>48</v>
      </c>
      <c r="EH215">
        <v>49</v>
      </c>
      <c r="EI215">
        <v>49</v>
      </c>
      <c r="EJ215">
        <v>49</v>
      </c>
      <c r="EK215">
        <v>49</v>
      </c>
      <c r="EL215">
        <v>49</v>
      </c>
      <c r="EM215">
        <v>49</v>
      </c>
      <c r="EN215">
        <v>49</v>
      </c>
      <c r="EO215">
        <v>49</v>
      </c>
      <c r="EP215">
        <v>49</v>
      </c>
      <c r="EQ215">
        <v>49</v>
      </c>
      <c r="ER215">
        <v>49</v>
      </c>
      <c r="ES215">
        <v>49</v>
      </c>
      <c r="ET215">
        <v>49</v>
      </c>
      <c r="EU215">
        <v>49</v>
      </c>
      <c r="EV215">
        <v>50</v>
      </c>
      <c r="EW215">
        <v>50</v>
      </c>
      <c r="EX215">
        <v>50</v>
      </c>
      <c r="EY215">
        <v>50</v>
      </c>
      <c r="EZ215">
        <v>50</v>
      </c>
      <c r="FA215">
        <v>50</v>
      </c>
      <c r="FB215">
        <v>50</v>
      </c>
      <c r="FC215">
        <v>50</v>
      </c>
      <c r="FD215">
        <v>50</v>
      </c>
      <c r="FE215">
        <v>50</v>
      </c>
      <c r="FF215">
        <v>50</v>
      </c>
      <c r="FG215">
        <v>50</v>
      </c>
      <c r="FH215">
        <v>50</v>
      </c>
    </row>
    <row r="216" spans="1:164" x14ac:dyDescent="0.35">
      <c r="B216" t="s">
        <v>196</v>
      </c>
      <c r="C216">
        <v>38.963700000000003</v>
      </c>
      <c r="D216">
        <v>35.243299999999998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1</v>
      </c>
      <c r="BI216">
        <v>1</v>
      </c>
      <c r="BJ216">
        <v>3</v>
      </c>
      <c r="BK216">
        <v>4</v>
      </c>
      <c r="BL216">
        <v>9</v>
      </c>
      <c r="BM216">
        <v>30</v>
      </c>
      <c r="BN216">
        <v>37</v>
      </c>
      <c r="BO216">
        <v>44</v>
      </c>
      <c r="BP216">
        <v>59</v>
      </c>
      <c r="BQ216">
        <v>75</v>
      </c>
      <c r="BR216">
        <v>92</v>
      </c>
      <c r="BS216">
        <v>108</v>
      </c>
      <c r="BT216">
        <v>131</v>
      </c>
      <c r="BU216">
        <v>168</v>
      </c>
      <c r="BV216">
        <v>214</v>
      </c>
      <c r="BW216">
        <v>277</v>
      </c>
      <c r="BX216">
        <v>356</v>
      </c>
      <c r="BY216">
        <v>425</v>
      </c>
      <c r="BZ216">
        <v>501</v>
      </c>
      <c r="CA216">
        <v>574</v>
      </c>
      <c r="CB216">
        <v>649</v>
      </c>
      <c r="CC216">
        <v>725</v>
      </c>
      <c r="CD216">
        <v>812</v>
      </c>
      <c r="CE216">
        <v>908</v>
      </c>
      <c r="CF216">
        <v>1006</v>
      </c>
      <c r="CG216">
        <v>1101</v>
      </c>
      <c r="CH216">
        <v>1198</v>
      </c>
      <c r="CI216">
        <v>1296</v>
      </c>
      <c r="CJ216">
        <v>1403</v>
      </c>
      <c r="CK216">
        <v>1518</v>
      </c>
      <c r="CL216">
        <v>1643</v>
      </c>
      <c r="CM216">
        <v>1769</v>
      </c>
      <c r="CN216">
        <v>1890</v>
      </c>
      <c r="CO216">
        <v>2017</v>
      </c>
      <c r="CP216">
        <v>2140</v>
      </c>
      <c r="CQ216">
        <v>2259</v>
      </c>
      <c r="CR216">
        <v>2376</v>
      </c>
      <c r="CS216">
        <v>2491</v>
      </c>
      <c r="CT216">
        <v>2600</v>
      </c>
      <c r="CU216">
        <v>2706</v>
      </c>
      <c r="CV216">
        <v>2805</v>
      </c>
      <c r="CW216">
        <v>2900</v>
      </c>
      <c r="CX216">
        <v>2992</v>
      </c>
      <c r="CY216">
        <v>3081</v>
      </c>
      <c r="CZ216">
        <v>3174</v>
      </c>
      <c r="DA216">
        <v>3258</v>
      </c>
      <c r="DB216">
        <v>3336</v>
      </c>
      <c r="DC216">
        <v>3397</v>
      </c>
      <c r="DD216">
        <v>3461</v>
      </c>
      <c r="DE216">
        <v>3520</v>
      </c>
      <c r="DF216">
        <v>3584</v>
      </c>
      <c r="DG216">
        <v>3641</v>
      </c>
      <c r="DH216">
        <v>3689</v>
      </c>
      <c r="DI216">
        <v>3739</v>
      </c>
      <c r="DJ216">
        <v>3786</v>
      </c>
      <c r="DK216">
        <v>3841</v>
      </c>
      <c r="DL216">
        <v>3894</v>
      </c>
      <c r="DM216">
        <v>3952</v>
      </c>
      <c r="DN216">
        <v>4007</v>
      </c>
      <c r="DO216">
        <v>4055</v>
      </c>
      <c r="DP216">
        <v>4096</v>
      </c>
      <c r="DQ216">
        <v>4140</v>
      </c>
      <c r="DR216">
        <v>4171</v>
      </c>
      <c r="DS216">
        <v>4199</v>
      </c>
      <c r="DT216">
        <v>4222</v>
      </c>
      <c r="DU216">
        <v>4249</v>
      </c>
      <c r="DV216">
        <v>4276</v>
      </c>
      <c r="DW216">
        <v>4308</v>
      </c>
      <c r="DX216">
        <v>4340</v>
      </c>
      <c r="DY216">
        <v>4369</v>
      </c>
      <c r="DZ216">
        <v>4397</v>
      </c>
      <c r="EA216">
        <v>4431</v>
      </c>
      <c r="EB216">
        <v>4461</v>
      </c>
      <c r="EC216">
        <v>4489</v>
      </c>
      <c r="ED216">
        <v>4515</v>
      </c>
      <c r="EE216">
        <v>4540</v>
      </c>
      <c r="EF216">
        <v>4563</v>
      </c>
      <c r="EG216">
        <v>4585</v>
      </c>
      <c r="EH216">
        <v>4609</v>
      </c>
      <c r="EI216">
        <v>4630</v>
      </c>
      <c r="EJ216">
        <v>4648</v>
      </c>
      <c r="EK216">
        <v>4669</v>
      </c>
      <c r="EL216">
        <v>4692</v>
      </c>
      <c r="EM216">
        <v>4711</v>
      </c>
      <c r="EN216">
        <v>4729</v>
      </c>
      <c r="EO216">
        <v>4746</v>
      </c>
      <c r="EP216">
        <v>4763</v>
      </c>
      <c r="EQ216">
        <v>4778</v>
      </c>
      <c r="ER216">
        <v>4792</v>
      </c>
      <c r="ES216">
        <v>4807</v>
      </c>
      <c r="ET216">
        <v>4825</v>
      </c>
      <c r="EU216">
        <v>4842</v>
      </c>
      <c r="EV216">
        <v>4861</v>
      </c>
      <c r="EW216">
        <v>4882</v>
      </c>
      <c r="EX216">
        <v>4905</v>
      </c>
      <c r="EY216">
        <v>4927</v>
      </c>
      <c r="EZ216">
        <v>4950</v>
      </c>
      <c r="FA216">
        <v>4974</v>
      </c>
      <c r="FB216">
        <v>5001</v>
      </c>
      <c r="FC216">
        <v>5025</v>
      </c>
      <c r="FD216">
        <v>5046</v>
      </c>
      <c r="FE216">
        <v>5065</v>
      </c>
      <c r="FF216">
        <v>5082</v>
      </c>
      <c r="FG216">
        <v>5097</v>
      </c>
      <c r="FH216">
        <v>5115</v>
      </c>
    </row>
    <row r="217" spans="1:164" x14ac:dyDescent="0.35">
      <c r="B217" t="s">
        <v>272</v>
      </c>
      <c r="C217">
        <v>1</v>
      </c>
      <c r="D217">
        <v>32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0</v>
      </c>
      <c r="CH217">
        <v>0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0</v>
      </c>
      <c r="CP217">
        <v>0</v>
      </c>
      <c r="CQ217">
        <v>0</v>
      </c>
      <c r="CR217">
        <v>0</v>
      </c>
      <c r="CS217">
        <v>0</v>
      </c>
      <c r="CT217">
        <v>0</v>
      </c>
      <c r="CU217">
        <v>0</v>
      </c>
      <c r="CV217">
        <v>0</v>
      </c>
      <c r="CW217">
        <v>0</v>
      </c>
      <c r="CX217">
        <v>0</v>
      </c>
      <c r="CY217">
        <v>0</v>
      </c>
      <c r="CZ217">
        <v>0</v>
      </c>
      <c r="DA217">
        <v>0</v>
      </c>
      <c r="DB217">
        <v>0</v>
      </c>
      <c r="DC217">
        <v>0</v>
      </c>
      <c r="DD217">
        <v>0</v>
      </c>
      <c r="DE217">
        <v>0</v>
      </c>
      <c r="DF217">
        <v>0</v>
      </c>
      <c r="DG217">
        <v>0</v>
      </c>
      <c r="DH217">
        <v>0</v>
      </c>
      <c r="DI217">
        <v>0</v>
      </c>
      <c r="DJ217">
        <v>0</v>
      </c>
      <c r="DK217">
        <v>0</v>
      </c>
      <c r="DL217">
        <v>0</v>
      </c>
      <c r="DM217">
        <v>0</v>
      </c>
      <c r="DN217">
        <v>0</v>
      </c>
      <c r="DO217">
        <v>0</v>
      </c>
      <c r="DP217">
        <v>0</v>
      </c>
      <c r="DQ217">
        <v>0</v>
      </c>
      <c r="DR217">
        <v>0</v>
      </c>
      <c r="DS217">
        <v>0</v>
      </c>
      <c r="DT217">
        <v>0</v>
      </c>
      <c r="DU217">
        <v>0</v>
      </c>
      <c r="DV217">
        <v>0</v>
      </c>
      <c r="DW217">
        <v>0</v>
      </c>
      <c r="DX217">
        <v>0</v>
      </c>
      <c r="DY217">
        <v>0</v>
      </c>
      <c r="DZ217">
        <v>0</v>
      </c>
      <c r="EA217">
        <v>0</v>
      </c>
      <c r="EB217">
        <v>0</v>
      </c>
      <c r="EC217">
        <v>0</v>
      </c>
      <c r="ED217">
        <v>0</v>
      </c>
      <c r="EE217">
        <v>0</v>
      </c>
      <c r="EF217">
        <v>0</v>
      </c>
      <c r="EG217">
        <v>0</v>
      </c>
      <c r="EH217">
        <v>0</v>
      </c>
      <c r="EI217">
        <v>0</v>
      </c>
      <c r="EJ217">
        <v>0</v>
      </c>
      <c r="EK217">
        <v>0</v>
      </c>
      <c r="EL217">
        <v>0</v>
      </c>
      <c r="EM217">
        <v>0</v>
      </c>
      <c r="EN217">
        <v>0</v>
      </c>
      <c r="EO217">
        <v>0</v>
      </c>
      <c r="EP217">
        <v>0</v>
      </c>
      <c r="EQ217">
        <v>0</v>
      </c>
      <c r="ER217">
        <v>0</v>
      </c>
      <c r="ES217">
        <v>0</v>
      </c>
      <c r="ET217">
        <v>0</v>
      </c>
      <c r="EU217">
        <v>0</v>
      </c>
      <c r="EV217">
        <v>0</v>
      </c>
      <c r="EW217">
        <v>0</v>
      </c>
      <c r="EX217">
        <v>0</v>
      </c>
      <c r="EY217">
        <v>0</v>
      </c>
      <c r="EZ217">
        <v>0</v>
      </c>
      <c r="FA217">
        <v>0</v>
      </c>
      <c r="FB217">
        <v>0</v>
      </c>
      <c r="FC217">
        <v>0</v>
      </c>
      <c r="FD217">
        <v>0</v>
      </c>
      <c r="FE217">
        <v>0</v>
      </c>
      <c r="FF217">
        <v>0</v>
      </c>
      <c r="FG217">
        <v>0</v>
      </c>
      <c r="FH217">
        <v>0</v>
      </c>
    </row>
    <row r="218" spans="1:164" x14ac:dyDescent="0.35">
      <c r="B218" t="s">
        <v>105</v>
      </c>
      <c r="C218">
        <v>48.379399999999997</v>
      </c>
      <c r="D218">
        <v>31.165600000000001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1</v>
      </c>
      <c r="BE218">
        <v>1</v>
      </c>
      <c r="BF218">
        <v>1</v>
      </c>
      <c r="BG218">
        <v>1</v>
      </c>
      <c r="BH218">
        <v>2</v>
      </c>
      <c r="BI218">
        <v>2</v>
      </c>
      <c r="BJ218">
        <v>2</v>
      </c>
      <c r="BK218">
        <v>3</v>
      </c>
      <c r="BL218">
        <v>3</v>
      </c>
      <c r="BM218">
        <v>3</v>
      </c>
      <c r="BN218">
        <v>3</v>
      </c>
      <c r="BO218">
        <v>3</v>
      </c>
      <c r="BP218">
        <v>5</v>
      </c>
      <c r="BQ218">
        <v>5</v>
      </c>
      <c r="BR218">
        <v>5</v>
      </c>
      <c r="BS218">
        <v>9</v>
      </c>
      <c r="BT218">
        <v>10</v>
      </c>
      <c r="BU218">
        <v>13</v>
      </c>
      <c r="BV218">
        <v>17</v>
      </c>
      <c r="BW218">
        <v>20</v>
      </c>
      <c r="BX218">
        <v>22</v>
      </c>
      <c r="BY218">
        <v>27</v>
      </c>
      <c r="BZ218">
        <v>32</v>
      </c>
      <c r="CA218">
        <v>37</v>
      </c>
      <c r="CB218">
        <v>38</v>
      </c>
      <c r="CC218">
        <v>45</v>
      </c>
      <c r="CD218">
        <v>52</v>
      </c>
      <c r="CE218">
        <v>57</v>
      </c>
      <c r="CF218">
        <v>69</v>
      </c>
      <c r="CG218">
        <v>73</v>
      </c>
      <c r="CH218">
        <v>83</v>
      </c>
      <c r="CI218">
        <v>93</v>
      </c>
      <c r="CJ218">
        <v>98</v>
      </c>
      <c r="CK218">
        <v>108</v>
      </c>
      <c r="CL218">
        <v>116</v>
      </c>
      <c r="CM218">
        <v>125</v>
      </c>
      <c r="CN218">
        <v>133</v>
      </c>
      <c r="CO218">
        <v>141</v>
      </c>
      <c r="CP218">
        <v>151</v>
      </c>
      <c r="CQ218">
        <v>161</v>
      </c>
      <c r="CR218">
        <v>174</v>
      </c>
      <c r="CS218">
        <v>187</v>
      </c>
      <c r="CT218">
        <v>201</v>
      </c>
      <c r="CU218">
        <v>201</v>
      </c>
      <c r="CV218">
        <v>209</v>
      </c>
      <c r="CW218">
        <v>220</v>
      </c>
      <c r="CX218">
        <v>239</v>
      </c>
      <c r="CY218">
        <v>250</v>
      </c>
      <c r="CZ218">
        <v>261</v>
      </c>
      <c r="DA218">
        <v>272</v>
      </c>
      <c r="DB218">
        <v>279</v>
      </c>
      <c r="DC218">
        <v>288</v>
      </c>
      <c r="DD218">
        <v>303</v>
      </c>
      <c r="DE218">
        <v>316</v>
      </c>
      <c r="DF218">
        <v>327</v>
      </c>
      <c r="DG218">
        <v>340</v>
      </c>
      <c r="DH218">
        <v>361</v>
      </c>
      <c r="DI218">
        <v>376</v>
      </c>
      <c r="DJ218">
        <v>391</v>
      </c>
      <c r="DK218">
        <v>408</v>
      </c>
      <c r="DL218">
        <v>425</v>
      </c>
      <c r="DM218">
        <v>439</v>
      </c>
      <c r="DN218">
        <v>456</v>
      </c>
      <c r="DO218">
        <v>476</v>
      </c>
      <c r="DP218">
        <v>497</v>
      </c>
      <c r="DQ218">
        <v>514</v>
      </c>
      <c r="DR218">
        <v>535</v>
      </c>
      <c r="DS218">
        <v>548</v>
      </c>
      <c r="DT218">
        <v>564</v>
      </c>
      <c r="DU218">
        <v>579</v>
      </c>
      <c r="DV218">
        <v>588</v>
      </c>
      <c r="DW218">
        <v>605</v>
      </c>
      <c r="DX218">
        <v>617</v>
      </c>
      <c r="DY218">
        <v>623</v>
      </c>
      <c r="DZ218">
        <v>644</v>
      </c>
      <c r="EA218">
        <v>658</v>
      </c>
      <c r="EB218">
        <v>669</v>
      </c>
      <c r="EC218">
        <v>679</v>
      </c>
      <c r="ED218">
        <v>696</v>
      </c>
      <c r="EE218">
        <v>708</v>
      </c>
      <c r="EF218">
        <v>724</v>
      </c>
      <c r="EG218">
        <v>733</v>
      </c>
      <c r="EH218">
        <v>742</v>
      </c>
      <c r="EI218">
        <v>755</v>
      </c>
      <c r="EJ218">
        <v>770</v>
      </c>
      <c r="EK218">
        <v>785</v>
      </c>
      <c r="EL218">
        <v>796</v>
      </c>
      <c r="EM218">
        <v>805</v>
      </c>
      <c r="EN218">
        <v>818</v>
      </c>
      <c r="EO218">
        <v>841</v>
      </c>
      <c r="EP218">
        <v>864</v>
      </c>
      <c r="EQ218">
        <v>880</v>
      </c>
      <c r="ER218">
        <v>890</v>
      </c>
      <c r="ES218">
        <v>899</v>
      </c>
      <c r="ET218">
        <v>911</v>
      </c>
      <c r="EU218">
        <v>922</v>
      </c>
      <c r="EV218">
        <v>953</v>
      </c>
      <c r="EW218">
        <v>976</v>
      </c>
      <c r="EX218">
        <v>995</v>
      </c>
      <c r="EY218">
        <v>1004</v>
      </c>
      <c r="EZ218">
        <v>1012</v>
      </c>
      <c r="FA218">
        <v>1022</v>
      </c>
      <c r="FB218">
        <v>1045</v>
      </c>
      <c r="FC218">
        <v>1061</v>
      </c>
      <c r="FD218">
        <v>1078</v>
      </c>
      <c r="FE218">
        <v>1097</v>
      </c>
      <c r="FF218">
        <v>1121</v>
      </c>
      <c r="FG218">
        <v>1142</v>
      </c>
      <c r="FH218">
        <v>1161</v>
      </c>
    </row>
    <row r="219" spans="1:164" x14ac:dyDescent="0.35">
      <c r="B219" t="s">
        <v>49</v>
      </c>
      <c r="C219">
        <v>24</v>
      </c>
      <c r="D219">
        <v>54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2</v>
      </c>
      <c r="BL219">
        <v>2</v>
      </c>
      <c r="BM219">
        <v>2</v>
      </c>
      <c r="BN219">
        <v>2</v>
      </c>
      <c r="BO219">
        <v>2</v>
      </c>
      <c r="BP219">
        <v>2</v>
      </c>
      <c r="BQ219">
        <v>2</v>
      </c>
      <c r="BR219">
        <v>2</v>
      </c>
      <c r="BS219">
        <v>2</v>
      </c>
      <c r="BT219">
        <v>3</v>
      </c>
      <c r="BU219">
        <v>5</v>
      </c>
      <c r="BV219">
        <v>6</v>
      </c>
      <c r="BW219">
        <v>8</v>
      </c>
      <c r="BX219">
        <v>8</v>
      </c>
      <c r="BY219">
        <v>9</v>
      </c>
      <c r="BZ219">
        <v>10</v>
      </c>
      <c r="CA219">
        <v>10</v>
      </c>
      <c r="CB219">
        <v>11</v>
      </c>
      <c r="CC219">
        <v>12</v>
      </c>
      <c r="CD219">
        <v>12</v>
      </c>
      <c r="CE219">
        <v>14</v>
      </c>
      <c r="CF219">
        <v>16</v>
      </c>
      <c r="CG219">
        <v>20</v>
      </c>
      <c r="CH219">
        <v>22</v>
      </c>
      <c r="CI219">
        <v>25</v>
      </c>
      <c r="CJ219">
        <v>28</v>
      </c>
      <c r="CK219">
        <v>33</v>
      </c>
      <c r="CL219">
        <v>35</v>
      </c>
      <c r="CM219">
        <v>37</v>
      </c>
      <c r="CN219">
        <v>37</v>
      </c>
      <c r="CO219">
        <v>41</v>
      </c>
      <c r="CP219">
        <v>43</v>
      </c>
      <c r="CQ219">
        <v>46</v>
      </c>
      <c r="CR219">
        <v>52</v>
      </c>
      <c r="CS219">
        <v>56</v>
      </c>
      <c r="CT219">
        <v>64</v>
      </c>
      <c r="CU219">
        <v>71</v>
      </c>
      <c r="CV219">
        <v>76</v>
      </c>
      <c r="CW219">
        <v>82</v>
      </c>
      <c r="CX219">
        <v>89</v>
      </c>
      <c r="CY219">
        <v>98</v>
      </c>
      <c r="CZ219">
        <v>105</v>
      </c>
      <c r="DA219">
        <v>111</v>
      </c>
      <c r="DB219">
        <v>119</v>
      </c>
      <c r="DC219">
        <v>126</v>
      </c>
      <c r="DD219">
        <v>137</v>
      </c>
      <c r="DE219">
        <v>146</v>
      </c>
      <c r="DF219">
        <v>157</v>
      </c>
      <c r="DG219">
        <v>165</v>
      </c>
      <c r="DH219">
        <v>174</v>
      </c>
      <c r="DI219">
        <v>185</v>
      </c>
      <c r="DJ219">
        <v>198</v>
      </c>
      <c r="DK219">
        <v>201</v>
      </c>
      <c r="DL219">
        <v>203</v>
      </c>
      <c r="DM219">
        <v>206</v>
      </c>
      <c r="DN219">
        <v>208</v>
      </c>
      <c r="DO219">
        <v>210</v>
      </c>
      <c r="DP219">
        <v>214</v>
      </c>
      <c r="DQ219">
        <v>220</v>
      </c>
      <c r="DR219">
        <v>224</v>
      </c>
      <c r="DS219">
        <v>227</v>
      </c>
      <c r="DT219">
        <v>233</v>
      </c>
      <c r="DU219">
        <v>237</v>
      </c>
      <c r="DV219">
        <v>241</v>
      </c>
      <c r="DW219">
        <v>244</v>
      </c>
      <c r="DX219">
        <v>245</v>
      </c>
      <c r="DY219">
        <v>248</v>
      </c>
      <c r="DZ219">
        <v>253</v>
      </c>
      <c r="EA219">
        <v>255</v>
      </c>
      <c r="EB219">
        <v>258</v>
      </c>
      <c r="EC219">
        <v>260</v>
      </c>
      <c r="ED219">
        <v>262</v>
      </c>
      <c r="EE219">
        <v>264</v>
      </c>
      <c r="EF219">
        <v>266</v>
      </c>
      <c r="EG219">
        <v>269</v>
      </c>
      <c r="EH219">
        <v>270</v>
      </c>
      <c r="EI219">
        <v>273</v>
      </c>
      <c r="EJ219">
        <v>274</v>
      </c>
      <c r="EK219">
        <v>275</v>
      </c>
      <c r="EL219">
        <v>276</v>
      </c>
      <c r="EM219">
        <v>281</v>
      </c>
      <c r="EN219">
        <v>283</v>
      </c>
      <c r="EO219">
        <v>284</v>
      </c>
      <c r="EP219">
        <v>286</v>
      </c>
      <c r="EQ219">
        <v>287</v>
      </c>
      <c r="ER219">
        <v>288</v>
      </c>
      <c r="ES219">
        <v>289</v>
      </c>
      <c r="ET219">
        <v>291</v>
      </c>
      <c r="EU219">
        <v>293</v>
      </c>
      <c r="EV219">
        <v>295</v>
      </c>
      <c r="EW219">
        <v>298</v>
      </c>
      <c r="EX219">
        <v>300</v>
      </c>
      <c r="EY219">
        <v>301</v>
      </c>
      <c r="EZ219">
        <v>302</v>
      </c>
      <c r="FA219">
        <v>303</v>
      </c>
      <c r="FB219">
        <v>305</v>
      </c>
      <c r="FC219">
        <v>307</v>
      </c>
      <c r="FD219">
        <v>308</v>
      </c>
      <c r="FE219">
        <v>310</v>
      </c>
      <c r="FF219">
        <v>311</v>
      </c>
      <c r="FG219">
        <v>313</v>
      </c>
      <c r="FH219">
        <v>314</v>
      </c>
    </row>
    <row r="220" spans="1:164" x14ac:dyDescent="0.35">
      <c r="A220" t="s">
        <v>255</v>
      </c>
      <c r="B220" t="s">
        <v>188</v>
      </c>
      <c r="C220">
        <v>32.3078</v>
      </c>
      <c r="D220">
        <v>-64.750500000000002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0</v>
      </c>
      <c r="BU220">
        <v>0</v>
      </c>
      <c r="BV220">
        <v>0</v>
      </c>
      <c r="BW220">
        <v>0</v>
      </c>
      <c r="BX220">
        <v>0</v>
      </c>
      <c r="BY220">
        <v>0</v>
      </c>
      <c r="BZ220">
        <v>0</v>
      </c>
      <c r="CA220">
        <v>0</v>
      </c>
      <c r="CB220">
        <v>2</v>
      </c>
      <c r="CC220">
        <v>2</v>
      </c>
      <c r="CD220">
        <v>3</v>
      </c>
      <c r="CE220">
        <v>4</v>
      </c>
      <c r="CF220">
        <v>4</v>
      </c>
      <c r="CG220">
        <v>4</v>
      </c>
      <c r="CH220">
        <v>4</v>
      </c>
      <c r="CI220">
        <v>5</v>
      </c>
      <c r="CJ220">
        <v>5</v>
      </c>
      <c r="CK220">
        <v>5</v>
      </c>
      <c r="CL220">
        <v>5</v>
      </c>
      <c r="CM220">
        <v>5</v>
      </c>
      <c r="CN220">
        <v>5</v>
      </c>
      <c r="CO220">
        <v>5</v>
      </c>
      <c r="CP220">
        <v>5</v>
      </c>
      <c r="CQ220">
        <v>5</v>
      </c>
      <c r="CR220">
        <v>5</v>
      </c>
      <c r="CS220">
        <v>5</v>
      </c>
      <c r="CT220">
        <v>5</v>
      </c>
      <c r="CU220">
        <v>5</v>
      </c>
      <c r="CV220">
        <v>5</v>
      </c>
      <c r="CW220">
        <v>6</v>
      </c>
      <c r="CX220">
        <v>6</v>
      </c>
      <c r="CY220">
        <v>6</v>
      </c>
      <c r="CZ220">
        <v>6</v>
      </c>
      <c r="DA220">
        <v>6</v>
      </c>
      <c r="DB220">
        <v>7</v>
      </c>
      <c r="DC220">
        <v>7</v>
      </c>
      <c r="DD220">
        <v>7</v>
      </c>
      <c r="DE220">
        <v>7</v>
      </c>
      <c r="DF220">
        <v>7</v>
      </c>
      <c r="DG220">
        <v>7</v>
      </c>
      <c r="DH220">
        <v>7</v>
      </c>
      <c r="DI220">
        <v>7</v>
      </c>
      <c r="DJ220">
        <v>7</v>
      </c>
      <c r="DK220">
        <v>8</v>
      </c>
      <c r="DL220">
        <v>8</v>
      </c>
      <c r="DM220">
        <v>8</v>
      </c>
      <c r="DN220">
        <v>9</v>
      </c>
      <c r="DO220">
        <v>9</v>
      </c>
      <c r="DP220">
        <v>9</v>
      </c>
      <c r="DQ220">
        <v>9</v>
      </c>
      <c r="DR220">
        <v>9</v>
      </c>
      <c r="DS220">
        <v>9</v>
      </c>
      <c r="DT220">
        <v>9</v>
      </c>
      <c r="DU220">
        <v>9</v>
      </c>
      <c r="DV220">
        <v>9</v>
      </c>
      <c r="DW220">
        <v>9</v>
      </c>
      <c r="DX220">
        <v>9</v>
      </c>
      <c r="DY220">
        <v>9</v>
      </c>
      <c r="DZ220">
        <v>9</v>
      </c>
      <c r="EA220">
        <v>9</v>
      </c>
      <c r="EB220">
        <v>9</v>
      </c>
      <c r="EC220">
        <v>9</v>
      </c>
      <c r="ED220">
        <v>9</v>
      </c>
      <c r="EE220">
        <v>9</v>
      </c>
      <c r="EF220">
        <v>9</v>
      </c>
      <c r="EG220">
        <v>9</v>
      </c>
      <c r="EH220">
        <v>9</v>
      </c>
      <c r="EI220">
        <v>9</v>
      </c>
      <c r="EJ220">
        <v>9</v>
      </c>
      <c r="EK220">
        <v>9</v>
      </c>
      <c r="EL220">
        <v>9</v>
      </c>
      <c r="EM220">
        <v>9</v>
      </c>
      <c r="EN220">
        <v>9</v>
      </c>
      <c r="EO220">
        <v>9</v>
      </c>
      <c r="EP220">
        <v>9</v>
      </c>
      <c r="EQ220">
        <v>9</v>
      </c>
      <c r="ER220">
        <v>9</v>
      </c>
      <c r="ES220">
        <v>9</v>
      </c>
      <c r="ET220">
        <v>9</v>
      </c>
      <c r="EU220">
        <v>9</v>
      </c>
      <c r="EV220">
        <v>9</v>
      </c>
      <c r="EW220">
        <v>9</v>
      </c>
      <c r="EX220">
        <v>9</v>
      </c>
      <c r="EY220">
        <v>9</v>
      </c>
      <c r="EZ220">
        <v>9</v>
      </c>
      <c r="FA220">
        <v>9</v>
      </c>
      <c r="FB220">
        <v>9</v>
      </c>
      <c r="FC220">
        <v>9</v>
      </c>
      <c r="FD220">
        <v>9</v>
      </c>
      <c r="FE220">
        <v>9</v>
      </c>
      <c r="FF220">
        <v>9</v>
      </c>
      <c r="FG220">
        <v>9</v>
      </c>
      <c r="FH220">
        <v>9</v>
      </c>
    </row>
    <row r="221" spans="1:164" x14ac:dyDescent="0.35">
      <c r="A221" t="s">
        <v>203</v>
      </c>
      <c r="B221" t="s">
        <v>188</v>
      </c>
      <c r="C221">
        <v>19.313300000000002</v>
      </c>
      <c r="D221">
        <v>-81.254599999999996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1</v>
      </c>
      <c r="BH221">
        <v>1</v>
      </c>
      <c r="BI221">
        <v>1</v>
      </c>
      <c r="BJ221">
        <v>1</v>
      </c>
      <c r="BK221">
        <v>1</v>
      </c>
      <c r="BL221">
        <v>1</v>
      </c>
      <c r="BM221">
        <v>1</v>
      </c>
      <c r="BN221">
        <v>1</v>
      </c>
      <c r="BO221">
        <v>1</v>
      </c>
      <c r="BP221">
        <v>1</v>
      </c>
      <c r="BQ221">
        <v>1</v>
      </c>
      <c r="BR221">
        <v>1</v>
      </c>
      <c r="BS221">
        <v>1</v>
      </c>
      <c r="BT221">
        <v>1</v>
      </c>
      <c r="BU221">
        <v>1</v>
      </c>
      <c r="BV221">
        <v>1</v>
      </c>
      <c r="BW221">
        <v>1</v>
      </c>
      <c r="BX221">
        <v>1</v>
      </c>
      <c r="BY221">
        <v>1</v>
      </c>
      <c r="BZ221">
        <v>1</v>
      </c>
      <c r="CA221">
        <v>1</v>
      </c>
      <c r="CB221">
        <v>1</v>
      </c>
      <c r="CC221">
        <v>1</v>
      </c>
      <c r="CD221">
        <v>1</v>
      </c>
      <c r="CE221">
        <v>1</v>
      </c>
      <c r="CF221">
        <v>1</v>
      </c>
      <c r="CG221">
        <v>1</v>
      </c>
      <c r="CH221">
        <v>1</v>
      </c>
      <c r="CI221">
        <v>1</v>
      </c>
      <c r="CJ221">
        <v>1</v>
      </c>
      <c r="CK221">
        <v>1</v>
      </c>
      <c r="CL221">
        <v>1</v>
      </c>
      <c r="CM221">
        <v>1</v>
      </c>
      <c r="CN221">
        <v>1</v>
      </c>
      <c r="CO221">
        <v>1</v>
      </c>
      <c r="CP221">
        <v>1</v>
      </c>
      <c r="CQ221">
        <v>1</v>
      </c>
      <c r="CR221">
        <v>1</v>
      </c>
      <c r="CS221">
        <v>1</v>
      </c>
      <c r="CT221">
        <v>1</v>
      </c>
      <c r="CU221">
        <v>1</v>
      </c>
      <c r="CV221">
        <v>1</v>
      </c>
      <c r="CW221">
        <v>1</v>
      </c>
      <c r="CX221">
        <v>1</v>
      </c>
      <c r="CY221">
        <v>1</v>
      </c>
      <c r="CZ221">
        <v>1</v>
      </c>
      <c r="DA221">
        <v>1</v>
      </c>
      <c r="DB221">
        <v>1</v>
      </c>
      <c r="DC221">
        <v>1</v>
      </c>
      <c r="DD221">
        <v>1</v>
      </c>
      <c r="DE221">
        <v>1</v>
      </c>
      <c r="DF221">
        <v>1</v>
      </c>
      <c r="DG221">
        <v>1</v>
      </c>
      <c r="DH221">
        <v>1</v>
      </c>
      <c r="DI221">
        <v>1</v>
      </c>
      <c r="DJ221">
        <v>1</v>
      </c>
      <c r="DK221">
        <v>1</v>
      </c>
      <c r="DL221">
        <v>1</v>
      </c>
      <c r="DM221">
        <v>1</v>
      </c>
      <c r="DN221">
        <v>1</v>
      </c>
      <c r="DO221">
        <v>1</v>
      </c>
      <c r="DP221">
        <v>1</v>
      </c>
      <c r="DQ221">
        <v>1</v>
      </c>
      <c r="DR221">
        <v>1</v>
      </c>
      <c r="DS221">
        <v>1</v>
      </c>
      <c r="DT221">
        <v>1</v>
      </c>
      <c r="DU221">
        <v>1</v>
      </c>
      <c r="DV221">
        <v>1</v>
      </c>
      <c r="DW221">
        <v>1</v>
      </c>
      <c r="DX221">
        <v>1</v>
      </c>
      <c r="DY221">
        <v>1</v>
      </c>
      <c r="DZ221">
        <v>1</v>
      </c>
      <c r="EA221">
        <v>1</v>
      </c>
      <c r="EB221">
        <v>1</v>
      </c>
      <c r="EC221">
        <v>1</v>
      </c>
      <c r="ED221">
        <v>1</v>
      </c>
      <c r="EE221">
        <v>1</v>
      </c>
      <c r="EF221">
        <v>1</v>
      </c>
      <c r="EG221">
        <v>1</v>
      </c>
      <c r="EH221">
        <v>1</v>
      </c>
      <c r="EI221">
        <v>1</v>
      </c>
      <c r="EJ221">
        <v>1</v>
      </c>
      <c r="EK221">
        <v>1</v>
      </c>
      <c r="EL221">
        <v>1</v>
      </c>
      <c r="EM221">
        <v>1</v>
      </c>
      <c r="EN221">
        <v>1</v>
      </c>
      <c r="EO221">
        <v>1</v>
      </c>
      <c r="EP221">
        <v>1</v>
      </c>
      <c r="EQ221">
        <v>1</v>
      </c>
      <c r="ER221">
        <v>1</v>
      </c>
      <c r="ES221">
        <v>1</v>
      </c>
      <c r="ET221">
        <v>1</v>
      </c>
      <c r="EU221">
        <v>1</v>
      </c>
      <c r="EV221">
        <v>1</v>
      </c>
      <c r="EW221">
        <v>1</v>
      </c>
      <c r="EX221">
        <v>1</v>
      </c>
      <c r="EY221">
        <v>1</v>
      </c>
      <c r="EZ221">
        <v>1</v>
      </c>
      <c r="FA221">
        <v>1</v>
      </c>
      <c r="FB221">
        <v>1</v>
      </c>
      <c r="FC221">
        <v>1</v>
      </c>
      <c r="FD221">
        <v>1</v>
      </c>
      <c r="FE221">
        <v>1</v>
      </c>
      <c r="FF221">
        <v>1</v>
      </c>
      <c r="FG221">
        <v>1</v>
      </c>
      <c r="FH221">
        <v>1</v>
      </c>
    </row>
    <row r="222" spans="1:164" x14ac:dyDescent="0.35">
      <c r="A222" t="s">
        <v>187</v>
      </c>
      <c r="B222" t="s">
        <v>188</v>
      </c>
      <c r="C222">
        <v>49.372300000000003</v>
      </c>
      <c r="D222">
        <v>-2.3643999999999998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1</v>
      </c>
      <c r="BR222">
        <v>1</v>
      </c>
      <c r="BS222">
        <v>1</v>
      </c>
      <c r="BT222">
        <v>2</v>
      </c>
      <c r="BU222">
        <v>2</v>
      </c>
      <c r="BV222">
        <v>3</v>
      </c>
      <c r="BW222">
        <v>3</v>
      </c>
      <c r="BX222">
        <v>3</v>
      </c>
      <c r="BY222">
        <v>4</v>
      </c>
      <c r="BZ222">
        <v>5</v>
      </c>
      <c r="CA222">
        <v>6</v>
      </c>
      <c r="CB222">
        <v>7</v>
      </c>
      <c r="CC222">
        <v>7</v>
      </c>
      <c r="CD222">
        <v>8</v>
      </c>
      <c r="CE222">
        <v>8</v>
      </c>
      <c r="CF222">
        <v>9</v>
      </c>
      <c r="CG222">
        <v>9</v>
      </c>
      <c r="CH222">
        <v>9</v>
      </c>
      <c r="CI222">
        <v>9</v>
      </c>
      <c r="CJ222">
        <v>13</v>
      </c>
      <c r="CK222">
        <v>15</v>
      </c>
      <c r="CL222">
        <v>19</v>
      </c>
      <c r="CM222">
        <v>20</v>
      </c>
      <c r="CN222">
        <v>21</v>
      </c>
      <c r="CO222">
        <v>21</v>
      </c>
      <c r="CP222">
        <v>24</v>
      </c>
      <c r="CQ222">
        <v>24</v>
      </c>
      <c r="CR222">
        <v>28</v>
      </c>
      <c r="CS222">
        <v>29</v>
      </c>
      <c r="CT222">
        <v>34</v>
      </c>
      <c r="CU222">
        <v>35</v>
      </c>
      <c r="CV222">
        <v>35</v>
      </c>
      <c r="CW222">
        <v>35</v>
      </c>
      <c r="CX222">
        <v>36</v>
      </c>
      <c r="CY222">
        <v>38</v>
      </c>
      <c r="CZ222">
        <v>40</v>
      </c>
      <c r="DA222">
        <v>41</v>
      </c>
      <c r="DB222">
        <v>41</v>
      </c>
      <c r="DC222">
        <v>41</v>
      </c>
      <c r="DD222">
        <v>41</v>
      </c>
      <c r="DE222">
        <v>40</v>
      </c>
      <c r="DF222">
        <v>40</v>
      </c>
      <c r="DG222">
        <v>40</v>
      </c>
      <c r="DH222">
        <v>41</v>
      </c>
      <c r="DI222">
        <v>41</v>
      </c>
      <c r="DJ222">
        <v>41</v>
      </c>
      <c r="DK222">
        <v>41</v>
      </c>
      <c r="DL222">
        <v>42</v>
      </c>
      <c r="DM222">
        <v>43</v>
      </c>
      <c r="DN222">
        <v>43</v>
      </c>
      <c r="DO222">
        <v>43</v>
      </c>
      <c r="DP222">
        <v>43</v>
      </c>
      <c r="DQ222">
        <v>43</v>
      </c>
      <c r="DR222">
        <v>43</v>
      </c>
      <c r="DS222">
        <v>44</v>
      </c>
      <c r="DT222">
        <v>45</v>
      </c>
      <c r="DU222">
        <v>45</v>
      </c>
      <c r="DV222">
        <v>45</v>
      </c>
      <c r="DW222">
        <v>45</v>
      </c>
      <c r="DX222">
        <v>45</v>
      </c>
      <c r="DY222">
        <v>45</v>
      </c>
      <c r="DZ222">
        <v>45</v>
      </c>
      <c r="EA222">
        <v>45</v>
      </c>
      <c r="EB222">
        <v>45</v>
      </c>
      <c r="EC222">
        <v>45</v>
      </c>
      <c r="ED222">
        <v>45</v>
      </c>
      <c r="EE222">
        <v>45</v>
      </c>
      <c r="EF222">
        <v>45</v>
      </c>
      <c r="EG222">
        <v>46</v>
      </c>
      <c r="EH222">
        <v>46</v>
      </c>
      <c r="EI222">
        <v>46</v>
      </c>
      <c r="EJ222">
        <v>46</v>
      </c>
      <c r="EK222">
        <v>46</v>
      </c>
      <c r="EL222">
        <v>46</v>
      </c>
      <c r="EM222">
        <v>46</v>
      </c>
      <c r="EN222">
        <v>48</v>
      </c>
      <c r="EO222">
        <v>48</v>
      </c>
      <c r="EP222">
        <v>48</v>
      </c>
      <c r="EQ222">
        <v>48</v>
      </c>
      <c r="ER222">
        <v>48</v>
      </c>
      <c r="ES222">
        <v>48</v>
      </c>
      <c r="ET222">
        <v>48</v>
      </c>
      <c r="EU222">
        <v>48</v>
      </c>
      <c r="EV222">
        <v>48</v>
      </c>
      <c r="EW222">
        <v>48</v>
      </c>
      <c r="EX222">
        <v>48</v>
      </c>
      <c r="EY222">
        <v>48</v>
      </c>
      <c r="EZ222">
        <v>48</v>
      </c>
      <c r="FA222">
        <v>47</v>
      </c>
      <c r="FB222">
        <v>47</v>
      </c>
      <c r="FC222">
        <v>47</v>
      </c>
      <c r="FD222">
        <v>47</v>
      </c>
      <c r="FE222">
        <v>47</v>
      </c>
      <c r="FF222">
        <v>47</v>
      </c>
      <c r="FG222">
        <v>47</v>
      </c>
      <c r="FH222">
        <v>47</v>
      </c>
    </row>
    <row r="223" spans="1:164" x14ac:dyDescent="0.35">
      <c r="A223" t="s">
        <v>197</v>
      </c>
      <c r="B223" t="s">
        <v>188</v>
      </c>
      <c r="C223">
        <v>36.140799999999999</v>
      </c>
      <c r="D223">
        <v>-5.3536000000000001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  <c r="BT223">
        <v>0</v>
      </c>
      <c r="BU223">
        <v>0</v>
      </c>
      <c r="BV223">
        <v>0</v>
      </c>
      <c r="BW223">
        <v>0</v>
      </c>
      <c r="BX223">
        <v>0</v>
      </c>
      <c r="BY223">
        <v>0</v>
      </c>
      <c r="BZ223">
        <v>0</v>
      </c>
      <c r="CA223">
        <v>0</v>
      </c>
      <c r="CB223">
        <v>0</v>
      </c>
      <c r="CC223">
        <v>0</v>
      </c>
      <c r="CD223">
        <v>0</v>
      </c>
      <c r="CE223">
        <v>0</v>
      </c>
      <c r="CF223">
        <v>0</v>
      </c>
      <c r="CG223">
        <v>0</v>
      </c>
      <c r="CH223">
        <v>0</v>
      </c>
      <c r="CI223">
        <v>0</v>
      </c>
      <c r="CJ223">
        <v>0</v>
      </c>
      <c r="CK223">
        <v>0</v>
      </c>
      <c r="CL223">
        <v>0</v>
      </c>
      <c r="CM223">
        <v>0</v>
      </c>
      <c r="CN223">
        <v>0</v>
      </c>
      <c r="CO223">
        <v>0</v>
      </c>
      <c r="CP223">
        <v>0</v>
      </c>
      <c r="CQ223">
        <v>0</v>
      </c>
      <c r="CR223">
        <v>0</v>
      </c>
      <c r="CS223">
        <v>0</v>
      </c>
      <c r="CT223">
        <v>0</v>
      </c>
      <c r="CU223">
        <v>0</v>
      </c>
      <c r="CV223">
        <v>0</v>
      </c>
      <c r="CW223">
        <v>0</v>
      </c>
      <c r="CX223">
        <v>0</v>
      </c>
      <c r="CY223">
        <v>0</v>
      </c>
      <c r="CZ223">
        <v>0</v>
      </c>
      <c r="DA223">
        <v>0</v>
      </c>
      <c r="DB223">
        <v>0</v>
      </c>
      <c r="DC223">
        <v>0</v>
      </c>
      <c r="DD223">
        <v>0</v>
      </c>
      <c r="DE223">
        <v>0</v>
      </c>
      <c r="DF223">
        <v>0</v>
      </c>
      <c r="DG223">
        <v>0</v>
      </c>
      <c r="DH223">
        <v>0</v>
      </c>
      <c r="DI223">
        <v>0</v>
      </c>
      <c r="DJ223">
        <v>0</v>
      </c>
      <c r="DK223">
        <v>0</v>
      </c>
      <c r="DL223">
        <v>0</v>
      </c>
      <c r="DM223">
        <v>0</v>
      </c>
      <c r="DN223">
        <v>0</v>
      </c>
      <c r="DO223">
        <v>0</v>
      </c>
      <c r="DP223">
        <v>0</v>
      </c>
      <c r="DQ223">
        <v>0</v>
      </c>
      <c r="DR223">
        <v>0</v>
      </c>
      <c r="DS223">
        <v>0</v>
      </c>
      <c r="DT223">
        <v>0</v>
      </c>
      <c r="DU223">
        <v>0</v>
      </c>
      <c r="DV223">
        <v>0</v>
      </c>
      <c r="DW223">
        <v>0</v>
      </c>
      <c r="DX223">
        <v>0</v>
      </c>
      <c r="DY223">
        <v>0</v>
      </c>
      <c r="DZ223">
        <v>0</v>
      </c>
      <c r="EA223">
        <v>0</v>
      </c>
      <c r="EB223">
        <v>0</v>
      </c>
      <c r="EC223">
        <v>0</v>
      </c>
      <c r="ED223">
        <v>0</v>
      </c>
      <c r="EE223">
        <v>0</v>
      </c>
      <c r="EF223">
        <v>0</v>
      </c>
      <c r="EG223">
        <v>0</v>
      </c>
      <c r="EH223">
        <v>0</v>
      </c>
      <c r="EI223">
        <v>0</v>
      </c>
      <c r="EJ223">
        <v>0</v>
      </c>
      <c r="EK223">
        <v>0</v>
      </c>
      <c r="EL223">
        <v>0</v>
      </c>
      <c r="EM223">
        <v>0</v>
      </c>
      <c r="EN223">
        <v>0</v>
      </c>
      <c r="EO223">
        <v>0</v>
      </c>
      <c r="EP223">
        <v>0</v>
      </c>
      <c r="EQ223">
        <v>0</v>
      </c>
      <c r="ER223">
        <v>0</v>
      </c>
      <c r="ES223">
        <v>0</v>
      </c>
      <c r="ET223">
        <v>0</v>
      </c>
      <c r="EU223">
        <v>0</v>
      </c>
      <c r="EV223">
        <v>0</v>
      </c>
      <c r="EW223">
        <v>0</v>
      </c>
      <c r="EX223">
        <v>0</v>
      </c>
      <c r="EY223">
        <v>0</v>
      </c>
      <c r="EZ223">
        <v>0</v>
      </c>
      <c r="FA223">
        <v>0</v>
      </c>
      <c r="FB223">
        <v>0</v>
      </c>
      <c r="FC223">
        <v>0</v>
      </c>
      <c r="FD223">
        <v>0</v>
      </c>
      <c r="FE223">
        <v>0</v>
      </c>
      <c r="FF223">
        <v>0</v>
      </c>
      <c r="FG223">
        <v>0</v>
      </c>
      <c r="FH223">
        <v>0</v>
      </c>
    </row>
    <row r="224" spans="1:164" x14ac:dyDescent="0.35">
      <c r="A224" t="s">
        <v>268</v>
      </c>
      <c r="B224" t="s">
        <v>188</v>
      </c>
      <c r="C224">
        <v>54.2361</v>
      </c>
      <c r="D224">
        <v>-4.5480999999999998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1</v>
      </c>
      <c r="BX224">
        <v>1</v>
      </c>
      <c r="BY224">
        <v>1</v>
      </c>
      <c r="BZ224">
        <v>1</v>
      </c>
      <c r="CA224">
        <v>1</v>
      </c>
      <c r="CB224">
        <v>1</v>
      </c>
      <c r="CC224">
        <v>1</v>
      </c>
      <c r="CD224">
        <v>1</v>
      </c>
      <c r="CE224">
        <v>1</v>
      </c>
      <c r="CF224">
        <v>1</v>
      </c>
      <c r="CG224">
        <v>2</v>
      </c>
      <c r="CH224">
        <v>2</v>
      </c>
      <c r="CI224">
        <v>2</v>
      </c>
      <c r="CJ224">
        <v>2</v>
      </c>
      <c r="CK224">
        <v>4</v>
      </c>
      <c r="CL224">
        <v>4</v>
      </c>
      <c r="CM224">
        <v>4</v>
      </c>
      <c r="CN224">
        <v>6</v>
      </c>
      <c r="CO224">
        <v>6</v>
      </c>
      <c r="CP224">
        <v>9</v>
      </c>
      <c r="CQ224">
        <v>9</v>
      </c>
      <c r="CR224">
        <v>15</v>
      </c>
      <c r="CS224">
        <v>16</v>
      </c>
      <c r="CT224">
        <v>18</v>
      </c>
      <c r="CU224">
        <v>18</v>
      </c>
      <c r="CV224">
        <v>18</v>
      </c>
      <c r="CW224">
        <v>20</v>
      </c>
      <c r="CX224">
        <v>21</v>
      </c>
      <c r="CY224">
        <v>21</v>
      </c>
      <c r="CZ224">
        <v>21</v>
      </c>
      <c r="DA224">
        <v>22</v>
      </c>
      <c r="DB224">
        <v>22</v>
      </c>
      <c r="DC224">
        <v>22</v>
      </c>
      <c r="DD224">
        <v>23</v>
      </c>
      <c r="DE224">
        <v>23</v>
      </c>
      <c r="DF224">
        <v>23</v>
      </c>
      <c r="DG224">
        <v>23</v>
      </c>
      <c r="DH224">
        <v>23</v>
      </c>
      <c r="DI224">
        <v>23</v>
      </c>
      <c r="DJ224">
        <v>23</v>
      </c>
      <c r="DK224">
        <v>23</v>
      </c>
      <c r="DL224">
        <v>23</v>
      </c>
      <c r="DM224">
        <v>23</v>
      </c>
      <c r="DN224">
        <v>23</v>
      </c>
      <c r="DO224">
        <v>24</v>
      </c>
      <c r="DP224">
        <v>24</v>
      </c>
      <c r="DQ224">
        <v>24</v>
      </c>
      <c r="DR224">
        <v>24</v>
      </c>
      <c r="DS224">
        <v>24</v>
      </c>
      <c r="DT224">
        <v>24</v>
      </c>
      <c r="DU224">
        <v>24</v>
      </c>
      <c r="DV224">
        <v>24</v>
      </c>
      <c r="DW224">
        <v>24</v>
      </c>
      <c r="DX224">
        <v>24</v>
      </c>
      <c r="DY224">
        <v>24</v>
      </c>
      <c r="DZ224">
        <v>24</v>
      </c>
      <c r="EA224">
        <v>24</v>
      </c>
      <c r="EB224">
        <v>24</v>
      </c>
      <c r="EC224">
        <v>24</v>
      </c>
      <c r="ED224">
        <v>24</v>
      </c>
      <c r="EE224">
        <v>24</v>
      </c>
      <c r="EF224">
        <v>24</v>
      </c>
      <c r="EG224">
        <v>24</v>
      </c>
      <c r="EH224">
        <v>24</v>
      </c>
      <c r="EI224">
        <v>24</v>
      </c>
      <c r="EJ224">
        <v>24</v>
      </c>
      <c r="EK224">
        <v>24</v>
      </c>
      <c r="EL224">
        <v>24</v>
      </c>
      <c r="EM224">
        <v>24</v>
      </c>
      <c r="EN224">
        <v>24</v>
      </c>
      <c r="EO224">
        <v>24</v>
      </c>
      <c r="EP224">
        <v>24</v>
      </c>
      <c r="EQ224">
        <v>24</v>
      </c>
      <c r="ER224">
        <v>24</v>
      </c>
      <c r="ES224">
        <v>24</v>
      </c>
      <c r="ET224">
        <v>24</v>
      </c>
      <c r="EU224">
        <v>24</v>
      </c>
      <c r="EV224">
        <v>24</v>
      </c>
      <c r="EW224">
        <v>24</v>
      </c>
      <c r="EX224">
        <v>24</v>
      </c>
      <c r="EY224">
        <v>24</v>
      </c>
      <c r="EZ224">
        <v>24</v>
      </c>
      <c r="FA224">
        <v>24</v>
      </c>
      <c r="FB224">
        <v>24</v>
      </c>
      <c r="FC224">
        <v>24</v>
      </c>
      <c r="FD224">
        <v>24</v>
      </c>
      <c r="FE224">
        <v>24</v>
      </c>
      <c r="FF224">
        <v>24</v>
      </c>
      <c r="FG224">
        <v>24</v>
      </c>
      <c r="FH224">
        <v>24</v>
      </c>
    </row>
    <row r="225" spans="1:164" x14ac:dyDescent="0.35">
      <c r="A225" t="s">
        <v>251</v>
      </c>
      <c r="B225" t="s">
        <v>188</v>
      </c>
      <c r="C225">
        <v>16.7425</v>
      </c>
      <c r="D225">
        <v>-62.187399999999997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0</v>
      </c>
      <c r="BW225">
        <v>0</v>
      </c>
      <c r="BX225">
        <v>0</v>
      </c>
      <c r="BY225">
        <v>0</v>
      </c>
      <c r="BZ225">
        <v>0</v>
      </c>
      <c r="CA225">
        <v>0</v>
      </c>
      <c r="CB225">
        <v>0</v>
      </c>
      <c r="CC225">
        <v>0</v>
      </c>
      <c r="CD225">
        <v>0</v>
      </c>
      <c r="CE225">
        <v>0</v>
      </c>
      <c r="CF225">
        <v>0</v>
      </c>
      <c r="CG225">
        <v>0</v>
      </c>
      <c r="CH225">
        <v>0</v>
      </c>
      <c r="CI225">
        <v>0</v>
      </c>
      <c r="CJ225">
        <v>0</v>
      </c>
      <c r="CK225">
        <v>0</v>
      </c>
      <c r="CL225">
        <v>0</v>
      </c>
      <c r="CM225">
        <v>0</v>
      </c>
      <c r="CN225">
        <v>0</v>
      </c>
      <c r="CO225">
        <v>0</v>
      </c>
      <c r="CP225">
        <v>0</v>
      </c>
      <c r="CQ225">
        <v>0</v>
      </c>
      <c r="CR225">
        <v>0</v>
      </c>
      <c r="CS225">
        <v>0</v>
      </c>
      <c r="CT225">
        <v>1</v>
      </c>
      <c r="CU225">
        <v>1</v>
      </c>
      <c r="CV225">
        <v>1</v>
      </c>
      <c r="CW225">
        <v>1</v>
      </c>
      <c r="CX225">
        <v>1</v>
      </c>
      <c r="CY225">
        <v>1</v>
      </c>
      <c r="CZ225">
        <v>1</v>
      </c>
      <c r="DA225">
        <v>1</v>
      </c>
      <c r="DB225">
        <v>1</v>
      </c>
      <c r="DC225">
        <v>1</v>
      </c>
      <c r="DD225">
        <v>1</v>
      </c>
      <c r="DE225">
        <v>1</v>
      </c>
      <c r="DF225">
        <v>1</v>
      </c>
      <c r="DG225">
        <v>1</v>
      </c>
      <c r="DH225">
        <v>1</v>
      </c>
      <c r="DI225">
        <v>1</v>
      </c>
      <c r="DJ225">
        <v>1</v>
      </c>
      <c r="DK225">
        <v>1</v>
      </c>
      <c r="DL225">
        <v>1</v>
      </c>
      <c r="DM225">
        <v>1</v>
      </c>
      <c r="DN225">
        <v>1</v>
      </c>
      <c r="DO225">
        <v>1</v>
      </c>
      <c r="DP225">
        <v>1</v>
      </c>
      <c r="DQ225">
        <v>1</v>
      </c>
      <c r="DR225">
        <v>1</v>
      </c>
      <c r="DS225">
        <v>1</v>
      </c>
      <c r="DT225">
        <v>1</v>
      </c>
      <c r="DU225">
        <v>1</v>
      </c>
      <c r="DV225">
        <v>1</v>
      </c>
      <c r="DW225">
        <v>1</v>
      </c>
      <c r="DX225">
        <v>1</v>
      </c>
      <c r="DY225">
        <v>1</v>
      </c>
      <c r="DZ225">
        <v>1</v>
      </c>
      <c r="EA225">
        <v>1</v>
      </c>
      <c r="EB225">
        <v>1</v>
      </c>
      <c r="EC225">
        <v>1</v>
      </c>
      <c r="ED225">
        <v>1</v>
      </c>
      <c r="EE225">
        <v>1</v>
      </c>
      <c r="EF225">
        <v>1</v>
      </c>
      <c r="EG225">
        <v>1</v>
      </c>
      <c r="EH225">
        <v>1</v>
      </c>
      <c r="EI225">
        <v>1</v>
      </c>
      <c r="EJ225">
        <v>1</v>
      </c>
      <c r="EK225">
        <v>1</v>
      </c>
      <c r="EL225">
        <v>1</v>
      </c>
      <c r="EM225">
        <v>1</v>
      </c>
      <c r="EN225">
        <v>1</v>
      </c>
      <c r="EO225">
        <v>1</v>
      </c>
      <c r="EP225">
        <v>1</v>
      </c>
      <c r="EQ225">
        <v>1</v>
      </c>
      <c r="ER225">
        <v>1</v>
      </c>
      <c r="ES225">
        <v>1</v>
      </c>
      <c r="ET225">
        <v>1</v>
      </c>
      <c r="EU225">
        <v>1</v>
      </c>
      <c r="EV225">
        <v>1</v>
      </c>
      <c r="EW225">
        <v>1</v>
      </c>
      <c r="EX225">
        <v>1</v>
      </c>
      <c r="EY225">
        <v>1</v>
      </c>
      <c r="EZ225">
        <v>1</v>
      </c>
      <c r="FA225">
        <v>1</v>
      </c>
      <c r="FB225">
        <v>1</v>
      </c>
      <c r="FC225">
        <v>1</v>
      </c>
      <c r="FD225">
        <v>1</v>
      </c>
      <c r="FE225">
        <v>1</v>
      </c>
      <c r="FF225">
        <v>1</v>
      </c>
      <c r="FG225">
        <v>1</v>
      </c>
      <c r="FH225">
        <v>1</v>
      </c>
    </row>
    <row r="226" spans="1:164" x14ac:dyDescent="0.35">
      <c r="B226" t="s">
        <v>188</v>
      </c>
      <c r="C226">
        <v>55.378100000000003</v>
      </c>
      <c r="D226">
        <v>-3.4359999999999999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1</v>
      </c>
      <c r="AX226">
        <v>2</v>
      </c>
      <c r="AY226">
        <v>2</v>
      </c>
      <c r="AZ226">
        <v>3</v>
      </c>
      <c r="BA226">
        <v>7</v>
      </c>
      <c r="BB226">
        <v>7</v>
      </c>
      <c r="BC226">
        <v>9</v>
      </c>
      <c r="BD226">
        <v>10</v>
      </c>
      <c r="BE226">
        <v>28</v>
      </c>
      <c r="BF226">
        <v>43</v>
      </c>
      <c r="BG226">
        <v>65</v>
      </c>
      <c r="BH226">
        <v>81</v>
      </c>
      <c r="BI226">
        <v>115</v>
      </c>
      <c r="BJ226">
        <v>158</v>
      </c>
      <c r="BK226">
        <v>194</v>
      </c>
      <c r="BL226">
        <v>250</v>
      </c>
      <c r="BM226">
        <v>285</v>
      </c>
      <c r="BN226">
        <v>359</v>
      </c>
      <c r="BO226">
        <v>508</v>
      </c>
      <c r="BP226">
        <v>694</v>
      </c>
      <c r="BQ226">
        <v>877</v>
      </c>
      <c r="BR226">
        <v>1161</v>
      </c>
      <c r="BS226">
        <v>1455</v>
      </c>
      <c r="BT226">
        <v>1669</v>
      </c>
      <c r="BU226">
        <v>2043</v>
      </c>
      <c r="BV226">
        <v>2425</v>
      </c>
      <c r="BW226">
        <v>3095</v>
      </c>
      <c r="BX226">
        <v>3747</v>
      </c>
      <c r="BY226">
        <v>4461</v>
      </c>
      <c r="BZ226">
        <v>5221</v>
      </c>
      <c r="CA226">
        <v>5865</v>
      </c>
      <c r="CB226">
        <v>6433</v>
      </c>
      <c r="CC226">
        <v>7471</v>
      </c>
      <c r="CD226">
        <v>8505</v>
      </c>
      <c r="CE226">
        <v>9608</v>
      </c>
      <c r="CF226">
        <v>10760</v>
      </c>
      <c r="CG226">
        <v>11599</v>
      </c>
      <c r="CH226">
        <v>12285</v>
      </c>
      <c r="CI226">
        <v>13029</v>
      </c>
      <c r="CJ226">
        <v>14073</v>
      </c>
      <c r="CK226">
        <v>14915</v>
      </c>
      <c r="CL226">
        <v>15944</v>
      </c>
      <c r="CM226">
        <v>16879</v>
      </c>
      <c r="CN226">
        <v>17994</v>
      </c>
      <c r="CO226">
        <v>18492</v>
      </c>
      <c r="CP226">
        <v>19051</v>
      </c>
      <c r="CQ226">
        <v>20223</v>
      </c>
      <c r="CR226">
        <v>21060</v>
      </c>
      <c r="CS226">
        <v>21787</v>
      </c>
      <c r="CT226">
        <v>22792</v>
      </c>
      <c r="CU226">
        <v>23635</v>
      </c>
      <c r="CV226">
        <v>24055</v>
      </c>
      <c r="CW226">
        <v>24393</v>
      </c>
      <c r="CX226">
        <v>25302</v>
      </c>
      <c r="CY226">
        <v>26097</v>
      </c>
      <c r="CZ226">
        <v>26771</v>
      </c>
      <c r="DA226">
        <v>27510</v>
      </c>
      <c r="DB226">
        <v>28131</v>
      </c>
      <c r="DC226">
        <v>28446</v>
      </c>
      <c r="DD226">
        <v>28734</v>
      </c>
      <c r="DE226">
        <v>29427</v>
      </c>
      <c r="DF226">
        <v>30076</v>
      </c>
      <c r="DG226">
        <v>30615</v>
      </c>
      <c r="DH226">
        <v>31241</v>
      </c>
      <c r="DI226">
        <v>31587</v>
      </c>
      <c r="DJ226">
        <v>31855</v>
      </c>
      <c r="DK226">
        <v>32065</v>
      </c>
      <c r="DL226">
        <v>32692</v>
      </c>
      <c r="DM226">
        <v>33186</v>
      </c>
      <c r="DN226">
        <v>33614</v>
      </c>
      <c r="DO226">
        <v>33998</v>
      </c>
      <c r="DP226">
        <v>34466</v>
      </c>
      <c r="DQ226">
        <v>34636</v>
      </c>
      <c r="DR226">
        <v>34796</v>
      </c>
      <c r="DS226">
        <v>35341</v>
      </c>
      <c r="DT226">
        <v>35704</v>
      </c>
      <c r="DU226">
        <v>36042</v>
      </c>
      <c r="DV226">
        <v>36393</v>
      </c>
      <c r="DW226">
        <v>36675</v>
      </c>
      <c r="DX226">
        <v>36793</v>
      </c>
      <c r="DY226">
        <v>36914</v>
      </c>
      <c r="DZ226">
        <v>37048</v>
      </c>
      <c r="EA226">
        <v>37460</v>
      </c>
      <c r="EB226">
        <v>37837</v>
      </c>
      <c r="EC226">
        <v>38161</v>
      </c>
      <c r="ED226">
        <v>38376</v>
      </c>
      <c r="EE226">
        <v>38489</v>
      </c>
      <c r="EF226">
        <v>39045</v>
      </c>
      <c r="EG226">
        <v>39369</v>
      </c>
      <c r="EH226">
        <v>39728</v>
      </c>
      <c r="EI226">
        <v>39904</v>
      </c>
      <c r="EJ226">
        <v>40261</v>
      </c>
      <c r="EK226">
        <v>40465</v>
      </c>
      <c r="EL226">
        <v>40542</v>
      </c>
      <c r="EM226">
        <v>40597</v>
      </c>
      <c r="EN226">
        <v>40883</v>
      </c>
      <c r="EO226">
        <v>41128</v>
      </c>
      <c r="EP226">
        <v>41279</v>
      </c>
      <c r="EQ226">
        <v>41481</v>
      </c>
      <c r="ER226">
        <v>41662</v>
      </c>
      <c r="ES226">
        <v>41698</v>
      </c>
      <c r="ET226">
        <v>41736</v>
      </c>
      <c r="EU226">
        <v>41969</v>
      </c>
      <c r="EV226">
        <v>42153</v>
      </c>
      <c r="EW226">
        <v>42288</v>
      </c>
      <c r="EX226">
        <v>42461</v>
      </c>
      <c r="EY226">
        <v>42589</v>
      </c>
      <c r="EZ226">
        <v>42632</v>
      </c>
      <c r="FA226">
        <v>42647</v>
      </c>
      <c r="FB226">
        <v>42927</v>
      </c>
      <c r="FC226">
        <v>43081</v>
      </c>
      <c r="FD226">
        <v>43230</v>
      </c>
      <c r="FE226">
        <v>43414</v>
      </c>
      <c r="FF226">
        <v>43514</v>
      </c>
      <c r="FG226">
        <v>43550</v>
      </c>
      <c r="FH226">
        <v>43575</v>
      </c>
    </row>
    <row r="227" spans="1:164" x14ac:dyDescent="0.35">
      <c r="B227" t="s">
        <v>213</v>
      </c>
      <c r="C227">
        <v>-32.522799999999997</v>
      </c>
      <c r="D227">
        <v>-55.765799999999999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1</v>
      </c>
      <c r="BT227">
        <v>1</v>
      </c>
      <c r="BU227">
        <v>1</v>
      </c>
      <c r="BV227">
        <v>1</v>
      </c>
      <c r="BW227">
        <v>2</v>
      </c>
      <c r="BX227">
        <v>4</v>
      </c>
      <c r="BY227">
        <v>4</v>
      </c>
      <c r="BZ227">
        <v>5</v>
      </c>
      <c r="CA227">
        <v>6</v>
      </c>
      <c r="CB227">
        <v>6</v>
      </c>
      <c r="CC227">
        <v>7</v>
      </c>
      <c r="CD227">
        <v>7</v>
      </c>
      <c r="CE227">
        <v>7</v>
      </c>
      <c r="CF227">
        <v>7</v>
      </c>
      <c r="CG227">
        <v>7</v>
      </c>
      <c r="CH227">
        <v>7</v>
      </c>
      <c r="CI227">
        <v>8</v>
      </c>
      <c r="CJ227">
        <v>8</v>
      </c>
      <c r="CK227">
        <v>9</v>
      </c>
      <c r="CL227">
        <v>9</v>
      </c>
      <c r="CM227">
        <v>9</v>
      </c>
      <c r="CN227">
        <v>9</v>
      </c>
      <c r="CO227">
        <v>10</v>
      </c>
      <c r="CP227">
        <v>10</v>
      </c>
      <c r="CQ227">
        <v>12</v>
      </c>
      <c r="CR227">
        <v>12</v>
      </c>
      <c r="CS227">
        <v>12</v>
      </c>
      <c r="CT227">
        <v>12</v>
      </c>
      <c r="CU227">
        <v>14</v>
      </c>
      <c r="CV227">
        <v>15</v>
      </c>
      <c r="CW227">
        <v>15</v>
      </c>
      <c r="CX227">
        <v>15</v>
      </c>
      <c r="CY227">
        <v>15</v>
      </c>
      <c r="CZ227">
        <v>17</v>
      </c>
      <c r="DA227">
        <v>17</v>
      </c>
      <c r="DB227">
        <v>17</v>
      </c>
      <c r="DC227">
        <v>17</v>
      </c>
      <c r="DD227">
        <v>17</v>
      </c>
      <c r="DE227">
        <v>17</v>
      </c>
      <c r="DF227">
        <v>17</v>
      </c>
      <c r="DG227">
        <v>17</v>
      </c>
      <c r="DH227">
        <v>18</v>
      </c>
      <c r="DI227">
        <v>18</v>
      </c>
      <c r="DJ227">
        <v>19</v>
      </c>
      <c r="DK227">
        <v>19</v>
      </c>
      <c r="DL227">
        <v>19</v>
      </c>
      <c r="DM227">
        <v>19</v>
      </c>
      <c r="DN227">
        <v>19</v>
      </c>
      <c r="DO227">
        <v>19</v>
      </c>
      <c r="DP227">
        <v>19</v>
      </c>
      <c r="DQ227">
        <v>20</v>
      </c>
      <c r="DR227">
        <v>20</v>
      </c>
      <c r="DS227">
        <v>20</v>
      </c>
      <c r="DT227">
        <v>20</v>
      </c>
      <c r="DU227">
        <v>20</v>
      </c>
      <c r="DV227">
        <v>20</v>
      </c>
      <c r="DW227">
        <v>22</v>
      </c>
      <c r="DX227">
        <v>22</v>
      </c>
      <c r="DY227">
        <v>22</v>
      </c>
      <c r="DZ227">
        <v>22</v>
      </c>
      <c r="EA227">
        <v>22</v>
      </c>
      <c r="EB227">
        <v>22</v>
      </c>
      <c r="EC227">
        <v>22</v>
      </c>
      <c r="ED227">
        <v>22</v>
      </c>
      <c r="EE227">
        <v>22</v>
      </c>
      <c r="EF227">
        <v>23</v>
      </c>
      <c r="EG227">
        <v>23</v>
      </c>
      <c r="EH227">
        <v>23</v>
      </c>
      <c r="EI227">
        <v>23</v>
      </c>
      <c r="EJ227">
        <v>23</v>
      </c>
      <c r="EK227">
        <v>23</v>
      </c>
      <c r="EL227">
        <v>23</v>
      </c>
      <c r="EM227">
        <v>23</v>
      </c>
      <c r="EN227">
        <v>23</v>
      </c>
      <c r="EO227">
        <v>23</v>
      </c>
      <c r="EP227">
        <v>23</v>
      </c>
      <c r="EQ227">
        <v>23</v>
      </c>
      <c r="ER227">
        <v>23</v>
      </c>
      <c r="ES227">
        <v>23</v>
      </c>
      <c r="ET227">
        <v>23</v>
      </c>
      <c r="EU227">
        <v>24</v>
      </c>
      <c r="EV227">
        <v>24</v>
      </c>
      <c r="EW227">
        <v>24</v>
      </c>
      <c r="EX227">
        <v>24</v>
      </c>
      <c r="EY227">
        <v>25</v>
      </c>
      <c r="EZ227">
        <v>25</v>
      </c>
      <c r="FA227">
        <v>25</v>
      </c>
      <c r="FB227">
        <v>25</v>
      </c>
      <c r="FC227">
        <v>26</v>
      </c>
      <c r="FD227">
        <v>26</v>
      </c>
      <c r="FE227">
        <v>26</v>
      </c>
      <c r="FF227">
        <v>26</v>
      </c>
      <c r="FG227">
        <v>27</v>
      </c>
      <c r="FH227">
        <v>27</v>
      </c>
    </row>
    <row r="228" spans="1:164" x14ac:dyDescent="0.35">
      <c r="B228" t="s">
        <v>134</v>
      </c>
      <c r="C228">
        <v>37.090200000000003</v>
      </c>
      <c r="D228">
        <v>-95.712900000000005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1</v>
      </c>
      <c r="AR228">
        <v>1</v>
      </c>
      <c r="AS228">
        <v>6</v>
      </c>
      <c r="AT228">
        <v>7</v>
      </c>
      <c r="AU228">
        <v>11</v>
      </c>
      <c r="AV228">
        <v>12</v>
      </c>
      <c r="AW228">
        <v>14</v>
      </c>
      <c r="AX228">
        <v>17</v>
      </c>
      <c r="AY228">
        <v>21</v>
      </c>
      <c r="AZ228">
        <v>22</v>
      </c>
      <c r="BA228">
        <v>28</v>
      </c>
      <c r="BB228">
        <v>32</v>
      </c>
      <c r="BC228">
        <v>43</v>
      </c>
      <c r="BD228">
        <v>52</v>
      </c>
      <c r="BE228">
        <v>59</v>
      </c>
      <c r="BF228">
        <v>72</v>
      </c>
      <c r="BG228">
        <v>100</v>
      </c>
      <c r="BH228">
        <v>134</v>
      </c>
      <c r="BI228">
        <v>191</v>
      </c>
      <c r="BJ228">
        <v>269</v>
      </c>
      <c r="BK228">
        <v>366</v>
      </c>
      <c r="BL228">
        <v>456</v>
      </c>
      <c r="BM228">
        <v>600</v>
      </c>
      <c r="BN228">
        <v>784</v>
      </c>
      <c r="BO228">
        <v>1019</v>
      </c>
      <c r="BP228">
        <v>1329</v>
      </c>
      <c r="BQ228">
        <v>1736</v>
      </c>
      <c r="BR228">
        <v>2284</v>
      </c>
      <c r="BS228">
        <v>2921</v>
      </c>
      <c r="BT228">
        <v>3546</v>
      </c>
      <c r="BU228">
        <v>4352</v>
      </c>
      <c r="BV228">
        <v>5568</v>
      </c>
      <c r="BW228">
        <v>6787</v>
      </c>
      <c r="BX228">
        <v>8349</v>
      </c>
      <c r="BY228">
        <v>9646</v>
      </c>
      <c r="BZ228">
        <v>10912</v>
      </c>
      <c r="CA228">
        <v>12323</v>
      </c>
      <c r="CB228">
        <v>13985</v>
      </c>
      <c r="CC228">
        <v>16290</v>
      </c>
      <c r="CD228">
        <v>18369</v>
      </c>
      <c r="CE228">
        <v>20415</v>
      </c>
      <c r="CF228">
        <v>22486</v>
      </c>
      <c r="CG228">
        <v>24498</v>
      </c>
      <c r="CH228">
        <v>26238</v>
      </c>
      <c r="CI228">
        <v>28036</v>
      </c>
      <c r="CJ228">
        <v>30429</v>
      </c>
      <c r="CK228">
        <v>32944</v>
      </c>
      <c r="CL228">
        <v>35031</v>
      </c>
      <c r="CM228">
        <v>37621</v>
      </c>
      <c r="CN228">
        <v>39966</v>
      </c>
      <c r="CO228">
        <v>41148</v>
      </c>
      <c r="CP228">
        <v>42918</v>
      </c>
      <c r="CQ228">
        <v>45314</v>
      </c>
      <c r="CR228">
        <v>47649</v>
      </c>
      <c r="CS228">
        <v>49969</v>
      </c>
      <c r="CT228">
        <v>51746</v>
      </c>
      <c r="CU228">
        <v>54015</v>
      </c>
      <c r="CV228">
        <v>55162</v>
      </c>
      <c r="CW228">
        <v>56502</v>
      </c>
      <c r="CX228">
        <v>58632</v>
      </c>
      <c r="CY228">
        <v>61252</v>
      </c>
      <c r="CZ228">
        <v>63291</v>
      </c>
      <c r="DA228">
        <v>65243</v>
      </c>
      <c r="DB228">
        <v>66668</v>
      </c>
      <c r="DC228">
        <v>67990</v>
      </c>
      <c r="DD228">
        <v>69237</v>
      </c>
      <c r="DE228">
        <v>71387</v>
      </c>
      <c r="DF228">
        <v>73775</v>
      </c>
      <c r="DG228">
        <v>75986</v>
      </c>
      <c r="DH228">
        <v>77495</v>
      </c>
      <c r="DI228">
        <v>79122</v>
      </c>
      <c r="DJ228">
        <v>79856</v>
      </c>
      <c r="DK228">
        <v>81018</v>
      </c>
      <c r="DL228">
        <v>82709</v>
      </c>
      <c r="DM228">
        <v>84452</v>
      </c>
      <c r="DN228">
        <v>86229</v>
      </c>
      <c r="DO228">
        <v>87862</v>
      </c>
      <c r="DP228">
        <v>89084</v>
      </c>
      <c r="DQ228">
        <v>89893</v>
      </c>
      <c r="DR228">
        <v>90683</v>
      </c>
      <c r="DS228">
        <v>92252</v>
      </c>
      <c r="DT228">
        <v>93775</v>
      </c>
      <c r="DU228">
        <v>95020</v>
      </c>
      <c r="DV228">
        <v>96296</v>
      </c>
      <c r="DW228">
        <v>97406</v>
      </c>
      <c r="DX228">
        <v>98039</v>
      </c>
      <c r="DY228">
        <v>98541</v>
      </c>
      <c r="DZ228">
        <v>99239</v>
      </c>
      <c r="EA228">
        <v>100744</v>
      </c>
      <c r="EB228">
        <v>101937</v>
      </c>
      <c r="EC228">
        <v>103113</v>
      </c>
      <c r="ED228">
        <v>104054</v>
      </c>
      <c r="EE228">
        <v>104659</v>
      </c>
      <c r="EF228">
        <v>105430</v>
      </c>
      <c r="EG228">
        <v>106461</v>
      </c>
      <c r="EH228">
        <v>107444</v>
      </c>
      <c r="EI228">
        <v>108479</v>
      </c>
      <c r="EJ228">
        <v>109449</v>
      </c>
      <c r="EK228">
        <v>110124</v>
      </c>
      <c r="EL228">
        <v>110575</v>
      </c>
      <c r="EM228">
        <v>111068</v>
      </c>
      <c r="EN228">
        <v>112014</v>
      </c>
      <c r="EO228">
        <v>112935</v>
      </c>
      <c r="EP228">
        <v>113823</v>
      </c>
      <c r="EQ228">
        <v>114669</v>
      </c>
      <c r="ER228">
        <v>115436</v>
      </c>
      <c r="ES228">
        <v>115732</v>
      </c>
      <c r="ET228">
        <v>116127</v>
      </c>
      <c r="EU228">
        <v>116963</v>
      </c>
      <c r="EV228">
        <v>117717</v>
      </c>
      <c r="EW228">
        <v>118432</v>
      </c>
      <c r="EX228">
        <v>119124</v>
      </c>
      <c r="EY228">
        <v>119720</v>
      </c>
      <c r="EZ228">
        <v>119979</v>
      </c>
      <c r="FA228">
        <v>120402</v>
      </c>
      <c r="FB228">
        <v>121231</v>
      </c>
      <c r="FC228">
        <v>121985</v>
      </c>
      <c r="FD228">
        <v>124410</v>
      </c>
      <c r="FE228">
        <v>125039</v>
      </c>
      <c r="FF228">
        <v>125539</v>
      </c>
      <c r="FG228">
        <v>125803</v>
      </c>
      <c r="FH228">
        <v>126140</v>
      </c>
    </row>
    <row r="229" spans="1:164" x14ac:dyDescent="0.35">
      <c r="B229" t="s">
        <v>235</v>
      </c>
      <c r="C229">
        <v>41.377499999999998</v>
      </c>
      <c r="D229">
        <v>64.585300000000004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1</v>
      </c>
      <c r="BS229">
        <v>2</v>
      </c>
      <c r="BT229">
        <v>2</v>
      </c>
      <c r="BU229">
        <v>2</v>
      </c>
      <c r="BV229">
        <v>2</v>
      </c>
      <c r="BW229">
        <v>2</v>
      </c>
      <c r="BX229">
        <v>2</v>
      </c>
      <c r="BY229">
        <v>2</v>
      </c>
      <c r="BZ229">
        <v>2</v>
      </c>
      <c r="CA229">
        <v>2</v>
      </c>
      <c r="CB229">
        <v>2</v>
      </c>
      <c r="CC229">
        <v>2</v>
      </c>
      <c r="CD229">
        <v>3</v>
      </c>
      <c r="CE229">
        <v>3</v>
      </c>
      <c r="CF229">
        <v>3</v>
      </c>
      <c r="CG229">
        <v>4</v>
      </c>
      <c r="CH229">
        <v>4</v>
      </c>
      <c r="CI229">
        <v>4</v>
      </c>
      <c r="CJ229">
        <v>4</v>
      </c>
      <c r="CK229">
        <v>4</v>
      </c>
      <c r="CL229">
        <v>4</v>
      </c>
      <c r="CM229">
        <v>4</v>
      </c>
      <c r="CN229">
        <v>5</v>
      </c>
      <c r="CO229">
        <v>5</v>
      </c>
      <c r="CP229">
        <v>5</v>
      </c>
      <c r="CQ229">
        <v>6</v>
      </c>
      <c r="CR229">
        <v>7</v>
      </c>
      <c r="CS229">
        <v>7</v>
      </c>
      <c r="CT229">
        <v>8</v>
      </c>
      <c r="CU229">
        <v>8</v>
      </c>
      <c r="CV229">
        <v>8</v>
      </c>
      <c r="CW229">
        <v>8</v>
      </c>
      <c r="CX229">
        <v>8</v>
      </c>
      <c r="CY229">
        <v>9</v>
      </c>
      <c r="CZ229">
        <v>9</v>
      </c>
      <c r="DA229">
        <v>9</v>
      </c>
      <c r="DB229">
        <v>9</v>
      </c>
      <c r="DC229">
        <v>10</v>
      </c>
      <c r="DD229">
        <v>10</v>
      </c>
      <c r="DE229">
        <v>10</v>
      </c>
      <c r="DF229">
        <v>10</v>
      </c>
      <c r="DG229">
        <v>10</v>
      </c>
      <c r="DH229">
        <v>10</v>
      </c>
      <c r="DI229">
        <v>10</v>
      </c>
      <c r="DJ229">
        <v>10</v>
      </c>
      <c r="DK229">
        <v>10</v>
      </c>
      <c r="DL229">
        <v>10</v>
      </c>
      <c r="DM229">
        <v>11</v>
      </c>
      <c r="DN229">
        <v>11</v>
      </c>
      <c r="DO229">
        <v>11</v>
      </c>
      <c r="DP229">
        <v>11</v>
      </c>
      <c r="DQ229">
        <v>12</v>
      </c>
      <c r="DR229">
        <v>13</v>
      </c>
      <c r="DS229">
        <v>13</v>
      </c>
      <c r="DT229">
        <v>13</v>
      </c>
      <c r="DU229">
        <v>13</v>
      </c>
      <c r="DV229">
        <v>13</v>
      </c>
      <c r="DW229">
        <v>13</v>
      </c>
      <c r="DX229">
        <v>13</v>
      </c>
      <c r="DY229">
        <v>13</v>
      </c>
      <c r="DZ229">
        <v>14</v>
      </c>
      <c r="EA229">
        <v>14</v>
      </c>
      <c r="EB229">
        <v>14</v>
      </c>
      <c r="EC229">
        <v>14</v>
      </c>
      <c r="ED229">
        <v>14</v>
      </c>
      <c r="EE229">
        <v>15</v>
      </c>
      <c r="EF229">
        <v>15</v>
      </c>
      <c r="EG229">
        <v>15</v>
      </c>
      <c r="EH229">
        <v>16</v>
      </c>
      <c r="EI229">
        <v>16</v>
      </c>
      <c r="EJ229">
        <v>16</v>
      </c>
      <c r="EK229">
        <v>17</v>
      </c>
      <c r="EL229">
        <v>17</v>
      </c>
      <c r="EM229">
        <v>18</v>
      </c>
      <c r="EN229">
        <v>18</v>
      </c>
      <c r="EO229">
        <v>19</v>
      </c>
      <c r="EP229">
        <v>19</v>
      </c>
      <c r="EQ229">
        <v>19</v>
      </c>
      <c r="ER229">
        <v>19</v>
      </c>
      <c r="ES229">
        <v>19</v>
      </c>
      <c r="ET229">
        <v>19</v>
      </c>
      <c r="EU229">
        <v>19</v>
      </c>
      <c r="EV229">
        <v>19</v>
      </c>
      <c r="EW229">
        <v>19</v>
      </c>
      <c r="EX229">
        <v>19</v>
      </c>
      <c r="EY229">
        <v>19</v>
      </c>
      <c r="EZ229">
        <v>19</v>
      </c>
      <c r="FA229">
        <v>19</v>
      </c>
      <c r="FB229">
        <v>19</v>
      </c>
      <c r="FC229">
        <v>19</v>
      </c>
      <c r="FD229">
        <v>20</v>
      </c>
      <c r="FE229">
        <v>20</v>
      </c>
      <c r="FF229">
        <v>20</v>
      </c>
      <c r="FG229">
        <v>22</v>
      </c>
      <c r="FH229">
        <v>23</v>
      </c>
    </row>
    <row r="230" spans="1:164" x14ac:dyDescent="0.35">
      <c r="B230" t="s">
        <v>218</v>
      </c>
      <c r="C230">
        <v>6.4238</v>
      </c>
      <c r="D230">
        <v>-66.589699999999993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1</v>
      </c>
      <c r="BS230">
        <v>2</v>
      </c>
      <c r="BT230">
        <v>2</v>
      </c>
      <c r="BU230">
        <v>3</v>
      </c>
      <c r="BV230">
        <v>3</v>
      </c>
      <c r="BW230">
        <v>3</v>
      </c>
      <c r="BX230">
        <v>5</v>
      </c>
      <c r="BY230">
        <v>7</v>
      </c>
      <c r="BZ230">
        <v>7</v>
      </c>
      <c r="CA230">
        <v>7</v>
      </c>
      <c r="CB230">
        <v>7</v>
      </c>
      <c r="CC230">
        <v>7</v>
      </c>
      <c r="CD230">
        <v>9</v>
      </c>
      <c r="CE230">
        <v>9</v>
      </c>
      <c r="CF230">
        <v>9</v>
      </c>
      <c r="CG230">
        <v>9</v>
      </c>
      <c r="CH230">
        <v>9</v>
      </c>
      <c r="CI230">
        <v>9</v>
      </c>
      <c r="CJ230">
        <v>9</v>
      </c>
      <c r="CK230">
        <v>9</v>
      </c>
      <c r="CL230">
        <v>9</v>
      </c>
      <c r="CM230">
        <v>9</v>
      </c>
      <c r="CN230">
        <v>9</v>
      </c>
      <c r="CO230">
        <v>9</v>
      </c>
      <c r="CP230">
        <v>9</v>
      </c>
      <c r="CQ230">
        <v>10</v>
      </c>
      <c r="CR230">
        <v>10</v>
      </c>
      <c r="CS230">
        <v>10</v>
      </c>
      <c r="CT230">
        <v>10</v>
      </c>
      <c r="CU230">
        <v>10</v>
      </c>
      <c r="CV230">
        <v>10</v>
      </c>
      <c r="CW230">
        <v>10</v>
      </c>
      <c r="CX230">
        <v>10</v>
      </c>
      <c r="CY230">
        <v>10</v>
      </c>
      <c r="CZ230">
        <v>16</v>
      </c>
      <c r="DA230">
        <v>10</v>
      </c>
      <c r="DB230">
        <v>10</v>
      </c>
      <c r="DC230">
        <v>10</v>
      </c>
      <c r="DD230">
        <v>10</v>
      </c>
      <c r="DE230">
        <v>10</v>
      </c>
      <c r="DF230">
        <v>10</v>
      </c>
      <c r="DG230">
        <v>10</v>
      </c>
      <c r="DH230">
        <v>10</v>
      </c>
      <c r="DI230">
        <v>10</v>
      </c>
      <c r="DJ230">
        <v>10</v>
      </c>
      <c r="DK230">
        <v>10</v>
      </c>
      <c r="DL230">
        <v>10</v>
      </c>
      <c r="DM230">
        <v>10</v>
      </c>
      <c r="DN230">
        <v>10</v>
      </c>
      <c r="DO230">
        <v>10</v>
      </c>
      <c r="DP230">
        <v>10</v>
      </c>
      <c r="DQ230">
        <v>10</v>
      </c>
      <c r="DR230">
        <v>10</v>
      </c>
      <c r="DS230">
        <v>10</v>
      </c>
      <c r="DT230">
        <v>10</v>
      </c>
      <c r="DU230">
        <v>10</v>
      </c>
      <c r="DV230">
        <v>10</v>
      </c>
      <c r="DW230">
        <v>10</v>
      </c>
      <c r="DX230">
        <v>10</v>
      </c>
      <c r="DY230">
        <v>10</v>
      </c>
      <c r="DZ230">
        <v>11</v>
      </c>
      <c r="EA230">
        <v>11</v>
      </c>
      <c r="EB230">
        <v>11</v>
      </c>
      <c r="EC230">
        <v>14</v>
      </c>
      <c r="ED230">
        <v>14</v>
      </c>
      <c r="EE230">
        <v>14</v>
      </c>
      <c r="EF230">
        <v>17</v>
      </c>
      <c r="EG230">
        <v>18</v>
      </c>
      <c r="EH230">
        <v>20</v>
      </c>
      <c r="EI230">
        <v>20</v>
      </c>
      <c r="EJ230">
        <v>20</v>
      </c>
      <c r="EK230">
        <v>22</v>
      </c>
      <c r="EL230">
        <v>22</v>
      </c>
      <c r="EM230">
        <v>22</v>
      </c>
      <c r="EN230">
        <v>23</v>
      </c>
      <c r="EO230">
        <v>23</v>
      </c>
      <c r="EP230">
        <v>23</v>
      </c>
      <c r="EQ230">
        <v>23</v>
      </c>
      <c r="ER230">
        <v>24</v>
      </c>
      <c r="ES230">
        <v>25</v>
      </c>
      <c r="ET230">
        <v>26</v>
      </c>
      <c r="EU230">
        <v>27</v>
      </c>
      <c r="EV230">
        <v>28</v>
      </c>
      <c r="EW230">
        <v>28</v>
      </c>
      <c r="EX230">
        <v>30</v>
      </c>
      <c r="EY230">
        <v>33</v>
      </c>
      <c r="EZ230">
        <v>33</v>
      </c>
      <c r="FA230">
        <v>35</v>
      </c>
      <c r="FB230">
        <v>35</v>
      </c>
      <c r="FC230">
        <v>38</v>
      </c>
      <c r="FD230">
        <v>39</v>
      </c>
      <c r="FE230">
        <v>41</v>
      </c>
      <c r="FF230">
        <v>42</v>
      </c>
      <c r="FG230">
        <v>44</v>
      </c>
      <c r="FH230">
        <v>48</v>
      </c>
    </row>
    <row r="231" spans="1:164" x14ac:dyDescent="0.35">
      <c r="B231" t="s">
        <v>178</v>
      </c>
      <c r="C231">
        <v>16</v>
      </c>
      <c r="D231">
        <v>108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0</v>
      </c>
      <c r="BV231">
        <v>0</v>
      </c>
      <c r="BW231">
        <v>0</v>
      </c>
      <c r="BX231">
        <v>0</v>
      </c>
      <c r="BY231">
        <v>0</v>
      </c>
      <c r="BZ231">
        <v>0</v>
      </c>
      <c r="CA231">
        <v>0</v>
      </c>
      <c r="CB231">
        <v>0</v>
      </c>
      <c r="CC231">
        <v>0</v>
      </c>
      <c r="CD231">
        <v>0</v>
      </c>
      <c r="CE231">
        <v>0</v>
      </c>
      <c r="CF231">
        <v>0</v>
      </c>
      <c r="CG231">
        <v>0</v>
      </c>
      <c r="CH231">
        <v>0</v>
      </c>
      <c r="CI231">
        <v>0</v>
      </c>
      <c r="CJ231">
        <v>0</v>
      </c>
      <c r="CK231">
        <v>0</v>
      </c>
      <c r="CL231">
        <v>0</v>
      </c>
      <c r="CM231">
        <v>0</v>
      </c>
      <c r="CN231">
        <v>0</v>
      </c>
      <c r="CO231">
        <v>0</v>
      </c>
      <c r="CP231">
        <v>0</v>
      </c>
      <c r="CQ231">
        <v>0</v>
      </c>
      <c r="CR231">
        <v>0</v>
      </c>
      <c r="CS231">
        <v>0</v>
      </c>
      <c r="CT231">
        <v>0</v>
      </c>
      <c r="CU231">
        <v>0</v>
      </c>
      <c r="CV231">
        <v>0</v>
      </c>
      <c r="CW231">
        <v>0</v>
      </c>
      <c r="CX231">
        <v>0</v>
      </c>
      <c r="CY231">
        <v>0</v>
      </c>
      <c r="CZ231">
        <v>0</v>
      </c>
      <c r="DA231">
        <v>0</v>
      </c>
      <c r="DB231">
        <v>0</v>
      </c>
      <c r="DC231">
        <v>0</v>
      </c>
      <c r="DD231">
        <v>0</v>
      </c>
      <c r="DE231">
        <v>0</v>
      </c>
      <c r="DF231">
        <v>0</v>
      </c>
      <c r="DG231">
        <v>0</v>
      </c>
      <c r="DH231">
        <v>0</v>
      </c>
      <c r="DI231">
        <v>0</v>
      </c>
      <c r="DJ231">
        <v>0</v>
      </c>
      <c r="DK231">
        <v>0</v>
      </c>
      <c r="DL231">
        <v>0</v>
      </c>
      <c r="DM231">
        <v>0</v>
      </c>
      <c r="DN231">
        <v>0</v>
      </c>
      <c r="DO231">
        <v>0</v>
      </c>
      <c r="DP231">
        <v>0</v>
      </c>
      <c r="DQ231">
        <v>0</v>
      </c>
      <c r="DR231">
        <v>0</v>
      </c>
      <c r="DS231">
        <v>0</v>
      </c>
      <c r="DT231">
        <v>0</v>
      </c>
      <c r="DU231">
        <v>0</v>
      </c>
      <c r="DV231">
        <v>0</v>
      </c>
      <c r="DW231">
        <v>0</v>
      </c>
      <c r="DX231">
        <v>0</v>
      </c>
      <c r="DY231">
        <v>0</v>
      </c>
      <c r="DZ231">
        <v>0</v>
      </c>
      <c r="EA231">
        <v>0</v>
      </c>
      <c r="EB231">
        <v>0</v>
      </c>
      <c r="EC231">
        <v>0</v>
      </c>
      <c r="ED231">
        <v>0</v>
      </c>
      <c r="EE231">
        <v>0</v>
      </c>
      <c r="EF231">
        <v>0</v>
      </c>
      <c r="EG231">
        <v>0</v>
      </c>
      <c r="EH231">
        <v>0</v>
      </c>
      <c r="EI231">
        <v>0</v>
      </c>
      <c r="EJ231">
        <v>0</v>
      </c>
      <c r="EK231">
        <v>0</v>
      </c>
      <c r="EL231">
        <v>0</v>
      </c>
      <c r="EM231">
        <v>0</v>
      </c>
      <c r="EN231">
        <v>0</v>
      </c>
      <c r="EO231">
        <v>0</v>
      </c>
      <c r="EP231">
        <v>0</v>
      </c>
      <c r="EQ231">
        <v>0</v>
      </c>
      <c r="ER231">
        <v>0</v>
      </c>
      <c r="ES231">
        <v>0</v>
      </c>
      <c r="ET231">
        <v>0</v>
      </c>
      <c r="EU231">
        <v>0</v>
      </c>
      <c r="EV231">
        <v>0</v>
      </c>
      <c r="EW231">
        <v>0</v>
      </c>
      <c r="EX231">
        <v>0</v>
      </c>
      <c r="EY231">
        <v>0</v>
      </c>
      <c r="EZ231">
        <v>0</v>
      </c>
      <c r="FA231">
        <v>0</v>
      </c>
      <c r="FB231">
        <v>0</v>
      </c>
      <c r="FC231">
        <v>0</v>
      </c>
      <c r="FD231">
        <v>0</v>
      </c>
      <c r="FE231">
        <v>0</v>
      </c>
      <c r="FF231">
        <v>0</v>
      </c>
      <c r="FG231">
        <v>0</v>
      </c>
      <c r="FH231">
        <v>0</v>
      </c>
    </row>
    <row r="232" spans="1:164" x14ac:dyDescent="0.35">
      <c r="B232" t="s">
        <v>249</v>
      </c>
      <c r="C232">
        <v>-15.416700000000001</v>
      </c>
      <c r="D232">
        <v>28.283300000000001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1</v>
      </c>
      <c r="BY232">
        <v>1</v>
      </c>
      <c r="BZ232">
        <v>1</v>
      </c>
      <c r="CA232">
        <v>1</v>
      </c>
      <c r="CB232">
        <v>1</v>
      </c>
      <c r="CC232">
        <v>1</v>
      </c>
      <c r="CD232">
        <v>1</v>
      </c>
      <c r="CE232">
        <v>1</v>
      </c>
      <c r="CF232">
        <v>2</v>
      </c>
      <c r="CG232">
        <v>2</v>
      </c>
      <c r="CH232">
        <v>2</v>
      </c>
      <c r="CI232">
        <v>2</v>
      </c>
      <c r="CJ232">
        <v>2</v>
      </c>
      <c r="CK232">
        <v>2</v>
      </c>
      <c r="CL232">
        <v>2</v>
      </c>
      <c r="CM232">
        <v>2</v>
      </c>
      <c r="CN232">
        <v>2</v>
      </c>
      <c r="CO232">
        <v>3</v>
      </c>
      <c r="CP232">
        <v>3</v>
      </c>
      <c r="CQ232">
        <v>3</v>
      </c>
      <c r="CR232">
        <v>3</v>
      </c>
      <c r="CS232">
        <v>3</v>
      </c>
      <c r="CT232">
        <v>3</v>
      </c>
      <c r="CU232">
        <v>3</v>
      </c>
      <c r="CV232">
        <v>3</v>
      </c>
      <c r="CW232">
        <v>3</v>
      </c>
      <c r="CX232">
        <v>3</v>
      </c>
      <c r="CY232">
        <v>3</v>
      </c>
      <c r="CZ232">
        <v>3</v>
      </c>
      <c r="DA232">
        <v>3</v>
      </c>
      <c r="DB232">
        <v>3</v>
      </c>
      <c r="DC232">
        <v>3</v>
      </c>
      <c r="DD232">
        <v>3</v>
      </c>
      <c r="DE232">
        <v>3</v>
      </c>
      <c r="DF232">
        <v>4</v>
      </c>
      <c r="DG232">
        <v>4</v>
      </c>
      <c r="DH232">
        <v>4</v>
      </c>
      <c r="DI232">
        <v>7</v>
      </c>
      <c r="DJ232">
        <v>7</v>
      </c>
      <c r="DK232">
        <v>7</v>
      </c>
      <c r="DL232">
        <v>7</v>
      </c>
      <c r="DM232">
        <v>7</v>
      </c>
      <c r="DN232">
        <v>7</v>
      </c>
      <c r="DO232">
        <v>7</v>
      </c>
      <c r="DP232">
        <v>7</v>
      </c>
      <c r="DQ232">
        <v>7</v>
      </c>
      <c r="DR232">
        <v>7</v>
      </c>
      <c r="DS232">
        <v>7</v>
      </c>
      <c r="DT232">
        <v>7</v>
      </c>
      <c r="DU232">
        <v>7</v>
      </c>
      <c r="DV232">
        <v>7</v>
      </c>
      <c r="DW232">
        <v>7</v>
      </c>
      <c r="DX232">
        <v>7</v>
      </c>
      <c r="DY232">
        <v>7</v>
      </c>
      <c r="DZ232">
        <v>7</v>
      </c>
      <c r="EA232">
        <v>7</v>
      </c>
      <c r="EB232">
        <v>7</v>
      </c>
      <c r="EC232">
        <v>7</v>
      </c>
      <c r="ED232">
        <v>7</v>
      </c>
      <c r="EE232">
        <v>7</v>
      </c>
      <c r="EF232">
        <v>7</v>
      </c>
      <c r="EG232">
        <v>7</v>
      </c>
      <c r="EH232">
        <v>7</v>
      </c>
      <c r="EI232">
        <v>7</v>
      </c>
      <c r="EJ232">
        <v>7</v>
      </c>
      <c r="EK232">
        <v>7</v>
      </c>
      <c r="EL232">
        <v>7</v>
      </c>
      <c r="EM232">
        <v>10</v>
      </c>
      <c r="EN232">
        <v>10</v>
      </c>
      <c r="EO232">
        <v>10</v>
      </c>
      <c r="EP232">
        <v>10</v>
      </c>
      <c r="EQ232">
        <v>10</v>
      </c>
      <c r="ER232">
        <v>10</v>
      </c>
      <c r="ES232">
        <v>11</v>
      </c>
      <c r="ET232">
        <v>11</v>
      </c>
      <c r="EU232">
        <v>11</v>
      </c>
      <c r="EV232">
        <v>11</v>
      </c>
      <c r="EW232">
        <v>11</v>
      </c>
      <c r="EX232">
        <v>11</v>
      </c>
      <c r="EY232">
        <v>11</v>
      </c>
      <c r="EZ232">
        <v>11</v>
      </c>
      <c r="FA232">
        <v>11</v>
      </c>
      <c r="FB232">
        <v>18</v>
      </c>
      <c r="FC232">
        <v>18</v>
      </c>
      <c r="FD232">
        <v>18</v>
      </c>
      <c r="FE232">
        <v>21</v>
      </c>
      <c r="FF232">
        <v>21</v>
      </c>
      <c r="FG232">
        <v>22</v>
      </c>
      <c r="FH232">
        <v>22</v>
      </c>
    </row>
    <row r="233" spans="1:164" x14ac:dyDescent="0.35">
      <c r="B233" t="s">
        <v>269</v>
      </c>
      <c r="C233">
        <v>-20</v>
      </c>
      <c r="D233">
        <v>30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1</v>
      </c>
      <c r="BO233">
        <v>1</v>
      </c>
      <c r="BP233">
        <v>1</v>
      </c>
      <c r="BQ233">
        <v>1</v>
      </c>
      <c r="BR233">
        <v>1</v>
      </c>
      <c r="BS233">
        <v>1</v>
      </c>
      <c r="BT233">
        <v>1</v>
      </c>
      <c r="BU233">
        <v>1</v>
      </c>
      <c r="BV233">
        <v>1</v>
      </c>
      <c r="BW233">
        <v>1</v>
      </c>
      <c r="BX233">
        <v>1</v>
      </c>
      <c r="BY233">
        <v>1</v>
      </c>
      <c r="BZ233">
        <v>1</v>
      </c>
      <c r="CA233">
        <v>1</v>
      </c>
      <c r="CB233">
        <v>1</v>
      </c>
      <c r="CC233">
        <v>2</v>
      </c>
      <c r="CD233">
        <v>3</v>
      </c>
      <c r="CE233">
        <v>3</v>
      </c>
      <c r="CF233">
        <v>3</v>
      </c>
      <c r="CG233">
        <v>3</v>
      </c>
      <c r="CH233">
        <v>3</v>
      </c>
      <c r="CI233">
        <v>3</v>
      </c>
      <c r="CJ233">
        <v>3</v>
      </c>
      <c r="CK233">
        <v>3</v>
      </c>
      <c r="CL233">
        <v>3</v>
      </c>
      <c r="CM233">
        <v>3</v>
      </c>
      <c r="CN233">
        <v>3</v>
      </c>
      <c r="CO233">
        <v>3</v>
      </c>
      <c r="CP233">
        <v>3</v>
      </c>
      <c r="CQ233">
        <v>3</v>
      </c>
      <c r="CR233">
        <v>4</v>
      </c>
      <c r="CS233">
        <v>4</v>
      </c>
      <c r="CT233">
        <v>4</v>
      </c>
      <c r="CU233">
        <v>4</v>
      </c>
      <c r="CV233">
        <v>4</v>
      </c>
      <c r="CW233">
        <v>4</v>
      </c>
      <c r="CX233">
        <v>4</v>
      </c>
      <c r="CY233">
        <v>4</v>
      </c>
      <c r="CZ233">
        <v>4</v>
      </c>
      <c r="DA233">
        <v>4</v>
      </c>
      <c r="DB233">
        <v>4</v>
      </c>
      <c r="DC233">
        <v>4</v>
      </c>
      <c r="DD233">
        <v>4</v>
      </c>
      <c r="DE233">
        <v>4</v>
      </c>
      <c r="DF233">
        <v>4</v>
      </c>
      <c r="DG233">
        <v>4</v>
      </c>
      <c r="DH233">
        <v>4</v>
      </c>
      <c r="DI233">
        <v>4</v>
      </c>
      <c r="DJ233">
        <v>4</v>
      </c>
      <c r="DK233">
        <v>4</v>
      </c>
      <c r="DL233">
        <v>4</v>
      </c>
      <c r="DM233">
        <v>4</v>
      </c>
      <c r="DN233">
        <v>4</v>
      </c>
      <c r="DO233">
        <v>4</v>
      </c>
      <c r="DP233">
        <v>4</v>
      </c>
      <c r="DQ233">
        <v>4</v>
      </c>
      <c r="DR233">
        <v>4</v>
      </c>
      <c r="DS233">
        <v>4</v>
      </c>
      <c r="DT233">
        <v>4</v>
      </c>
      <c r="DU233">
        <v>4</v>
      </c>
      <c r="DV233">
        <v>4</v>
      </c>
      <c r="DW233">
        <v>4</v>
      </c>
      <c r="DX233">
        <v>4</v>
      </c>
      <c r="DY233">
        <v>4</v>
      </c>
      <c r="DZ233">
        <v>4</v>
      </c>
      <c r="EA233">
        <v>4</v>
      </c>
      <c r="EB233">
        <v>4</v>
      </c>
      <c r="EC233">
        <v>4</v>
      </c>
      <c r="ED233">
        <v>4</v>
      </c>
      <c r="EE233">
        <v>4</v>
      </c>
      <c r="EF233">
        <v>4</v>
      </c>
      <c r="EG233">
        <v>4</v>
      </c>
      <c r="EH233">
        <v>4</v>
      </c>
      <c r="EI233">
        <v>4</v>
      </c>
      <c r="EJ233">
        <v>4</v>
      </c>
      <c r="EK233">
        <v>4</v>
      </c>
      <c r="EL233">
        <v>4</v>
      </c>
      <c r="EM233">
        <v>4</v>
      </c>
      <c r="EN233">
        <v>4</v>
      </c>
      <c r="EO233">
        <v>4</v>
      </c>
      <c r="EP233">
        <v>4</v>
      </c>
      <c r="EQ233">
        <v>4</v>
      </c>
      <c r="ER233">
        <v>4</v>
      </c>
      <c r="ES233">
        <v>4</v>
      </c>
      <c r="ET233">
        <v>4</v>
      </c>
      <c r="EU233">
        <v>4</v>
      </c>
      <c r="EV233">
        <v>4</v>
      </c>
      <c r="EW233">
        <v>4</v>
      </c>
      <c r="EX233">
        <v>4</v>
      </c>
      <c r="EY233">
        <v>4</v>
      </c>
      <c r="EZ233">
        <v>6</v>
      </c>
      <c r="FA233">
        <v>6</v>
      </c>
      <c r="FB233">
        <v>6</v>
      </c>
      <c r="FC233">
        <v>6</v>
      </c>
      <c r="FD233">
        <v>6</v>
      </c>
      <c r="FE233">
        <v>6</v>
      </c>
      <c r="FF233">
        <v>6</v>
      </c>
      <c r="FG233">
        <v>6</v>
      </c>
      <c r="FH233">
        <v>7</v>
      </c>
    </row>
    <row r="234" spans="1:164" x14ac:dyDescent="0.35">
      <c r="A234" t="s">
        <v>135</v>
      </c>
      <c r="B234" t="s">
        <v>40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1</v>
      </c>
      <c r="BN234">
        <v>1</v>
      </c>
      <c r="BO234">
        <v>1</v>
      </c>
      <c r="BP234">
        <v>1</v>
      </c>
      <c r="BQ234">
        <v>1</v>
      </c>
      <c r="BR234">
        <v>1</v>
      </c>
      <c r="BS234">
        <v>1</v>
      </c>
      <c r="BT234">
        <v>1</v>
      </c>
      <c r="BU234">
        <v>1</v>
      </c>
      <c r="BV234">
        <v>1</v>
      </c>
      <c r="BW234">
        <v>1</v>
      </c>
      <c r="BX234">
        <v>1</v>
      </c>
      <c r="BY234">
        <v>1</v>
      </c>
      <c r="BZ234">
        <v>1</v>
      </c>
      <c r="CA234">
        <v>1</v>
      </c>
      <c r="CB234">
        <v>1</v>
      </c>
      <c r="CC234">
        <v>1</v>
      </c>
      <c r="CD234">
        <v>1</v>
      </c>
      <c r="CE234">
        <v>1</v>
      </c>
      <c r="CF234">
        <v>1</v>
      </c>
      <c r="CG234">
        <v>1</v>
      </c>
      <c r="CH234">
        <v>1</v>
      </c>
      <c r="CI234">
        <v>1</v>
      </c>
      <c r="CJ234">
        <v>1</v>
      </c>
      <c r="CK234">
        <v>1</v>
      </c>
      <c r="CL234">
        <v>1</v>
      </c>
      <c r="CM234">
        <v>1</v>
      </c>
      <c r="CN234">
        <v>1</v>
      </c>
      <c r="CO234">
        <v>1</v>
      </c>
      <c r="CP234">
        <v>1</v>
      </c>
      <c r="CQ234">
        <v>1</v>
      </c>
      <c r="CR234">
        <v>1</v>
      </c>
      <c r="CS234">
        <v>1</v>
      </c>
      <c r="CT234">
        <v>1</v>
      </c>
      <c r="CU234">
        <v>1</v>
      </c>
      <c r="CV234">
        <v>1</v>
      </c>
      <c r="CW234">
        <v>1</v>
      </c>
      <c r="CX234">
        <v>1</v>
      </c>
      <c r="CY234">
        <v>1</v>
      </c>
      <c r="CZ234">
        <v>1</v>
      </c>
      <c r="DA234">
        <v>1</v>
      </c>
      <c r="DB234">
        <v>1</v>
      </c>
      <c r="DC234">
        <v>1</v>
      </c>
      <c r="DD234">
        <v>1</v>
      </c>
      <c r="DE234">
        <v>1</v>
      </c>
      <c r="DF234">
        <v>1</v>
      </c>
      <c r="DG234">
        <v>1</v>
      </c>
      <c r="DH234">
        <v>1</v>
      </c>
      <c r="DI234">
        <v>1</v>
      </c>
      <c r="DJ234">
        <v>1</v>
      </c>
      <c r="DK234">
        <v>1</v>
      </c>
      <c r="DL234">
        <v>1</v>
      </c>
      <c r="DM234">
        <v>1</v>
      </c>
      <c r="DN234">
        <v>1</v>
      </c>
      <c r="DO234">
        <v>1</v>
      </c>
      <c r="DP234">
        <v>1</v>
      </c>
      <c r="DQ234">
        <v>1</v>
      </c>
      <c r="DR234">
        <v>1</v>
      </c>
      <c r="DS234">
        <v>1</v>
      </c>
      <c r="DT234">
        <v>1</v>
      </c>
      <c r="DU234">
        <v>1</v>
      </c>
      <c r="DV234">
        <v>1</v>
      </c>
      <c r="DW234">
        <v>1</v>
      </c>
      <c r="DX234">
        <v>1</v>
      </c>
      <c r="DY234">
        <v>1</v>
      </c>
      <c r="DZ234">
        <v>1</v>
      </c>
      <c r="EA234">
        <v>1</v>
      </c>
      <c r="EB234">
        <v>1</v>
      </c>
      <c r="EC234">
        <v>1</v>
      </c>
      <c r="ED234">
        <v>1</v>
      </c>
      <c r="EE234">
        <v>1</v>
      </c>
      <c r="EF234">
        <v>1</v>
      </c>
      <c r="EG234">
        <v>1</v>
      </c>
      <c r="EH234">
        <v>1</v>
      </c>
      <c r="EI234">
        <v>1</v>
      </c>
      <c r="EJ234">
        <v>1</v>
      </c>
      <c r="EK234">
        <v>1</v>
      </c>
      <c r="EL234">
        <v>1</v>
      </c>
      <c r="EM234">
        <v>1</v>
      </c>
      <c r="EN234">
        <v>1</v>
      </c>
      <c r="EO234">
        <v>1</v>
      </c>
      <c r="EP234">
        <v>1</v>
      </c>
      <c r="EQ234">
        <v>1</v>
      </c>
      <c r="ER234">
        <v>1</v>
      </c>
      <c r="ES234">
        <v>1</v>
      </c>
      <c r="ET234">
        <v>1</v>
      </c>
      <c r="EU234">
        <v>1</v>
      </c>
      <c r="EV234">
        <v>1</v>
      </c>
      <c r="EW234">
        <v>1</v>
      </c>
      <c r="EX234">
        <v>1</v>
      </c>
      <c r="EY234">
        <v>1</v>
      </c>
      <c r="EZ234">
        <v>1</v>
      </c>
      <c r="FA234">
        <v>1</v>
      </c>
      <c r="FB234">
        <v>1</v>
      </c>
      <c r="FC234">
        <v>1</v>
      </c>
      <c r="FD234">
        <v>1</v>
      </c>
      <c r="FE234">
        <v>1</v>
      </c>
      <c r="FF234">
        <v>1</v>
      </c>
      <c r="FG234">
        <v>1</v>
      </c>
      <c r="FH234">
        <v>1</v>
      </c>
    </row>
    <row r="235" spans="1:164" x14ac:dyDescent="0.35">
      <c r="B235" t="s">
        <v>276</v>
      </c>
      <c r="C235">
        <v>15.414999999999999</v>
      </c>
      <c r="D235">
        <v>-61.371000000000002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0</v>
      </c>
      <c r="BV235">
        <v>0</v>
      </c>
      <c r="BW235">
        <v>0</v>
      </c>
      <c r="BX235">
        <v>0</v>
      </c>
      <c r="BY235">
        <v>0</v>
      </c>
      <c r="BZ235">
        <v>0</v>
      </c>
      <c r="CA235">
        <v>0</v>
      </c>
      <c r="CB235">
        <v>0</v>
      </c>
      <c r="CC235">
        <v>0</v>
      </c>
      <c r="CD235">
        <v>0</v>
      </c>
      <c r="CE235">
        <v>0</v>
      </c>
      <c r="CF235">
        <v>0</v>
      </c>
      <c r="CG235">
        <v>0</v>
      </c>
      <c r="CH235">
        <v>0</v>
      </c>
      <c r="CI235">
        <v>0</v>
      </c>
      <c r="CJ235">
        <v>0</v>
      </c>
      <c r="CK235">
        <v>0</v>
      </c>
      <c r="CL235">
        <v>0</v>
      </c>
      <c r="CM235">
        <v>0</v>
      </c>
      <c r="CN235">
        <v>0</v>
      </c>
      <c r="CO235">
        <v>0</v>
      </c>
      <c r="CP235">
        <v>0</v>
      </c>
      <c r="CQ235">
        <v>0</v>
      </c>
      <c r="CR235">
        <v>0</v>
      </c>
      <c r="CS235">
        <v>0</v>
      </c>
      <c r="CT235">
        <v>0</v>
      </c>
      <c r="CU235">
        <v>0</v>
      </c>
      <c r="CV235">
        <v>0</v>
      </c>
      <c r="CW235">
        <v>0</v>
      </c>
      <c r="CX235">
        <v>0</v>
      </c>
      <c r="CY235">
        <v>0</v>
      </c>
      <c r="CZ235">
        <v>0</v>
      </c>
      <c r="DA235">
        <v>0</v>
      </c>
      <c r="DB235">
        <v>0</v>
      </c>
      <c r="DC235">
        <v>0</v>
      </c>
      <c r="DD235">
        <v>0</v>
      </c>
      <c r="DE235">
        <v>0</v>
      </c>
      <c r="DF235">
        <v>0</v>
      </c>
      <c r="DG235">
        <v>0</v>
      </c>
      <c r="DH235">
        <v>0</v>
      </c>
      <c r="DI235">
        <v>0</v>
      </c>
      <c r="DJ235">
        <v>0</v>
      </c>
      <c r="DK235">
        <v>0</v>
      </c>
      <c r="DL235">
        <v>0</v>
      </c>
      <c r="DM235">
        <v>0</v>
      </c>
      <c r="DN235">
        <v>0</v>
      </c>
      <c r="DO235">
        <v>0</v>
      </c>
      <c r="DP235">
        <v>0</v>
      </c>
      <c r="DQ235">
        <v>0</v>
      </c>
      <c r="DR235">
        <v>0</v>
      </c>
      <c r="DS235">
        <v>0</v>
      </c>
      <c r="DT235">
        <v>0</v>
      </c>
      <c r="DU235">
        <v>0</v>
      </c>
      <c r="DV235">
        <v>0</v>
      </c>
      <c r="DW235">
        <v>0</v>
      </c>
      <c r="DX235">
        <v>0</v>
      </c>
      <c r="DY235">
        <v>0</v>
      </c>
      <c r="DZ235">
        <v>0</v>
      </c>
      <c r="EA235">
        <v>0</v>
      </c>
      <c r="EB235">
        <v>0</v>
      </c>
      <c r="EC235">
        <v>0</v>
      </c>
      <c r="ED235">
        <v>0</v>
      </c>
      <c r="EE235">
        <v>0</v>
      </c>
      <c r="EF235">
        <v>0</v>
      </c>
      <c r="EG235">
        <v>0</v>
      </c>
      <c r="EH235">
        <v>0</v>
      </c>
      <c r="EI235">
        <v>0</v>
      </c>
      <c r="EJ235">
        <v>0</v>
      </c>
      <c r="EK235">
        <v>0</v>
      </c>
      <c r="EL235">
        <v>0</v>
      </c>
      <c r="EM235">
        <v>0</v>
      </c>
      <c r="EN235">
        <v>0</v>
      </c>
      <c r="EO235">
        <v>0</v>
      </c>
      <c r="EP235">
        <v>0</v>
      </c>
      <c r="EQ235">
        <v>0</v>
      </c>
      <c r="ER235">
        <v>0</v>
      </c>
      <c r="ES235">
        <v>0</v>
      </c>
      <c r="ET235">
        <v>0</v>
      </c>
      <c r="EU235">
        <v>0</v>
      </c>
      <c r="EV235">
        <v>0</v>
      </c>
      <c r="EW235">
        <v>0</v>
      </c>
      <c r="EX235">
        <v>0</v>
      </c>
      <c r="EY235">
        <v>0</v>
      </c>
      <c r="EZ235">
        <v>0</v>
      </c>
      <c r="FA235">
        <v>0</v>
      </c>
      <c r="FB235">
        <v>0</v>
      </c>
      <c r="FC235">
        <v>0</v>
      </c>
      <c r="FD235">
        <v>0</v>
      </c>
      <c r="FE235">
        <v>0</v>
      </c>
      <c r="FF235">
        <v>0</v>
      </c>
      <c r="FG235">
        <v>0</v>
      </c>
      <c r="FH235">
        <v>0</v>
      </c>
    </row>
    <row r="236" spans="1:164" x14ac:dyDescent="0.35">
      <c r="B236" t="s">
        <v>277</v>
      </c>
      <c r="C236">
        <v>12.1165</v>
      </c>
      <c r="D236">
        <v>-61.678999999999903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0</v>
      </c>
      <c r="BT236">
        <v>0</v>
      </c>
      <c r="BU236">
        <v>0</v>
      </c>
      <c r="BV236">
        <v>0</v>
      </c>
      <c r="BW236">
        <v>0</v>
      </c>
      <c r="BX236">
        <v>0</v>
      </c>
      <c r="BY236">
        <v>0</v>
      </c>
      <c r="BZ236">
        <v>0</v>
      </c>
      <c r="CA236">
        <v>0</v>
      </c>
      <c r="CB236">
        <v>0</v>
      </c>
      <c r="CC236">
        <v>0</v>
      </c>
      <c r="CD236">
        <v>0</v>
      </c>
      <c r="CE236">
        <v>0</v>
      </c>
      <c r="CF236">
        <v>0</v>
      </c>
      <c r="CG236">
        <v>0</v>
      </c>
      <c r="CH236">
        <v>0</v>
      </c>
      <c r="CI236">
        <v>0</v>
      </c>
      <c r="CJ236">
        <v>0</v>
      </c>
      <c r="CK236">
        <v>0</v>
      </c>
      <c r="CL236">
        <v>0</v>
      </c>
      <c r="CM236">
        <v>0</v>
      </c>
      <c r="CN236">
        <v>0</v>
      </c>
      <c r="CO236">
        <v>0</v>
      </c>
      <c r="CP236">
        <v>0</v>
      </c>
      <c r="CQ236">
        <v>0</v>
      </c>
      <c r="CR236">
        <v>0</v>
      </c>
      <c r="CS236">
        <v>0</v>
      </c>
      <c r="CT236">
        <v>0</v>
      </c>
      <c r="CU236">
        <v>0</v>
      </c>
      <c r="CV236">
        <v>0</v>
      </c>
      <c r="CW236">
        <v>0</v>
      </c>
      <c r="CX236">
        <v>0</v>
      </c>
      <c r="CY236">
        <v>0</v>
      </c>
      <c r="CZ236">
        <v>0</v>
      </c>
      <c r="DA236">
        <v>0</v>
      </c>
      <c r="DB236">
        <v>0</v>
      </c>
      <c r="DC236">
        <v>0</v>
      </c>
      <c r="DD236">
        <v>0</v>
      </c>
      <c r="DE236">
        <v>0</v>
      </c>
      <c r="DF236">
        <v>0</v>
      </c>
      <c r="DG236">
        <v>0</v>
      </c>
      <c r="DH236">
        <v>0</v>
      </c>
      <c r="DI236">
        <v>0</v>
      </c>
      <c r="DJ236">
        <v>0</v>
      </c>
      <c r="DK236">
        <v>0</v>
      </c>
      <c r="DL236">
        <v>0</v>
      </c>
      <c r="DM236">
        <v>0</v>
      </c>
      <c r="DN236">
        <v>0</v>
      </c>
      <c r="DO236">
        <v>0</v>
      </c>
      <c r="DP236">
        <v>0</v>
      </c>
      <c r="DQ236">
        <v>0</v>
      </c>
      <c r="DR236">
        <v>0</v>
      </c>
      <c r="DS236">
        <v>0</v>
      </c>
      <c r="DT236">
        <v>0</v>
      </c>
      <c r="DU236">
        <v>0</v>
      </c>
      <c r="DV236">
        <v>0</v>
      </c>
      <c r="DW236">
        <v>0</v>
      </c>
      <c r="DX236">
        <v>0</v>
      </c>
      <c r="DY236">
        <v>0</v>
      </c>
      <c r="DZ236">
        <v>0</v>
      </c>
      <c r="EA236">
        <v>0</v>
      </c>
      <c r="EB236">
        <v>0</v>
      </c>
      <c r="EC236">
        <v>0</v>
      </c>
      <c r="ED236">
        <v>0</v>
      </c>
      <c r="EE236">
        <v>0</v>
      </c>
      <c r="EF236">
        <v>0</v>
      </c>
      <c r="EG236">
        <v>0</v>
      </c>
      <c r="EH236">
        <v>0</v>
      </c>
      <c r="EI236">
        <v>0</v>
      </c>
      <c r="EJ236">
        <v>0</v>
      </c>
      <c r="EK236">
        <v>0</v>
      </c>
      <c r="EL236">
        <v>0</v>
      </c>
      <c r="EM236">
        <v>0</v>
      </c>
      <c r="EN236">
        <v>0</v>
      </c>
      <c r="EO236">
        <v>0</v>
      </c>
      <c r="EP236">
        <v>0</v>
      </c>
      <c r="EQ236">
        <v>0</v>
      </c>
      <c r="ER236">
        <v>0</v>
      </c>
      <c r="ES236">
        <v>0</v>
      </c>
      <c r="ET236">
        <v>0</v>
      </c>
      <c r="EU236">
        <v>0</v>
      </c>
      <c r="EV236">
        <v>0</v>
      </c>
      <c r="EW236">
        <v>0</v>
      </c>
      <c r="EX236">
        <v>0</v>
      </c>
      <c r="EY236">
        <v>0</v>
      </c>
      <c r="EZ236">
        <v>0</v>
      </c>
      <c r="FA236">
        <v>0</v>
      </c>
      <c r="FB236">
        <v>0</v>
      </c>
      <c r="FC236">
        <v>0</v>
      </c>
      <c r="FD236">
        <v>0</v>
      </c>
      <c r="FE236">
        <v>0</v>
      </c>
      <c r="FF236">
        <v>0</v>
      </c>
      <c r="FG236">
        <v>0</v>
      </c>
      <c r="FH236">
        <v>0</v>
      </c>
    </row>
    <row r="237" spans="1:164" x14ac:dyDescent="0.35">
      <c r="B237" t="s">
        <v>278</v>
      </c>
      <c r="C237">
        <v>-18.665694999999999</v>
      </c>
      <c r="D237">
        <v>35.529561999999999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0</v>
      </c>
      <c r="BW237">
        <v>0</v>
      </c>
      <c r="BX237">
        <v>0</v>
      </c>
      <c r="BY237">
        <v>0</v>
      </c>
      <c r="BZ237">
        <v>0</v>
      </c>
      <c r="CA237">
        <v>0</v>
      </c>
      <c r="CB237">
        <v>0</v>
      </c>
      <c r="CC237">
        <v>0</v>
      </c>
      <c r="CD237">
        <v>0</v>
      </c>
      <c r="CE237">
        <v>0</v>
      </c>
      <c r="CF237">
        <v>0</v>
      </c>
      <c r="CG237">
        <v>0</v>
      </c>
      <c r="CH237">
        <v>0</v>
      </c>
      <c r="CI237">
        <v>0</v>
      </c>
      <c r="CJ237">
        <v>0</v>
      </c>
      <c r="CK237">
        <v>0</v>
      </c>
      <c r="CL237">
        <v>0</v>
      </c>
      <c r="CM237">
        <v>0</v>
      </c>
      <c r="CN237">
        <v>0</v>
      </c>
      <c r="CO237">
        <v>0</v>
      </c>
      <c r="CP237">
        <v>0</v>
      </c>
      <c r="CQ237">
        <v>0</v>
      </c>
      <c r="CR237">
        <v>0</v>
      </c>
      <c r="CS237">
        <v>0</v>
      </c>
      <c r="CT237">
        <v>0</v>
      </c>
      <c r="CU237">
        <v>0</v>
      </c>
      <c r="CV237">
        <v>0</v>
      </c>
      <c r="CW237">
        <v>0</v>
      </c>
      <c r="CX237">
        <v>0</v>
      </c>
      <c r="CY237">
        <v>0</v>
      </c>
      <c r="CZ237">
        <v>0</v>
      </c>
      <c r="DA237">
        <v>0</v>
      </c>
      <c r="DB237">
        <v>0</v>
      </c>
      <c r="DC237">
        <v>0</v>
      </c>
      <c r="DD237">
        <v>0</v>
      </c>
      <c r="DE237">
        <v>0</v>
      </c>
      <c r="DF237">
        <v>0</v>
      </c>
      <c r="DG237">
        <v>0</v>
      </c>
      <c r="DH237">
        <v>0</v>
      </c>
      <c r="DI237">
        <v>0</v>
      </c>
      <c r="DJ237">
        <v>0</v>
      </c>
      <c r="DK237">
        <v>0</v>
      </c>
      <c r="DL237">
        <v>0</v>
      </c>
      <c r="DM237">
        <v>0</v>
      </c>
      <c r="DN237">
        <v>0</v>
      </c>
      <c r="DO237">
        <v>0</v>
      </c>
      <c r="DP237">
        <v>0</v>
      </c>
      <c r="DQ237">
        <v>0</v>
      </c>
      <c r="DR237">
        <v>0</v>
      </c>
      <c r="DS237">
        <v>0</v>
      </c>
      <c r="DT237">
        <v>0</v>
      </c>
      <c r="DU237">
        <v>0</v>
      </c>
      <c r="DV237">
        <v>0</v>
      </c>
      <c r="DW237">
        <v>0</v>
      </c>
      <c r="DX237">
        <v>0</v>
      </c>
      <c r="DY237">
        <v>1</v>
      </c>
      <c r="DZ237">
        <v>1</v>
      </c>
      <c r="EA237">
        <v>1</v>
      </c>
      <c r="EB237">
        <v>2</v>
      </c>
      <c r="EC237">
        <v>2</v>
      </c>
      <c r="ED237">
        <v>2</v>
      </c>
      <c r="EE237">
        <v>2</v>
      </c>
      <c r="EF237">
        <v>2</v>
      </c>
      <c r="EG237">
        <v>2</v>
      </c>
      <c r="EH237">
        <v>2</v>
      </c>
      <c r="EI237">
        <v>2</v>
      </c>
      <c r="EJ237">
        <v>2</v>
      </c>
      <c r="EK237">
        <v>2</v>
      </c>
      <c r="EL237">
        <v>2</v>
      </c>
      <c r="EM237">
        <v>2</v>
      </c>
      <c r="EN237">
        <v>2</v>
      </c>
      <c r="EO237">
        <v>2</v>
      </c>
      <c r="EP237">
        <v>2</v>
      </c>
      <c r="EQ237">
        <v>2</v>
      </c>
      <c r="ER237">
        <v>2</v>
      </c>
      <c r="ES237">
        <v>3</v>
      </c>
      <c r="ET237">
        <v>3</v>
      </c>
      <c r="EU237">
        <v>4</v>
      </c>
      <c r="EV237">
        <v>4</v>
      </c>
      <c r="EW237">
        <v>4</v>
      </c>
      <c r="EX237">
        <v>4</v>
      </c>
      <c r="EY237">
        <v>4</v>
      </c>
      <c r="EZ237">
        <v>5</v>
      </c>
      <c r="FA237">
        <v>5</v>
      </c>
      <c r="FB237">
        <v>5</v>
      </c>
      <c r="FC237">
        <v>5</v>
      </c>
      <c r="FD237">
        <v>5</v>
      </c>
      <c r="FE237">
        <v>5</v>
      </c>
      <c r="FF237">
        <v>5</v>
      </c>
      <c r="FG237">
        <v>5</v>
      </c>
      <c r="FH237">
        <v>6</v>
      </c>
    </row>
    <row r="238" spans="1:164" x14ac:dyDescent="0.35">
      <c r="B238" t="s">
        <v>279</v>
      </c>
      <c r="C238">
        <v>34.802075000000002</v>
      </c>
      <c r="D238">
        <v>38.996814999999998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1</v>
      </c>
      <c r="BU238">
        <v>2</v>
      </c>
      <c r="BV238">
        <v>2</v>
      </c>
      <c r="BW238">
        <v>2</v>
      </c>
      <c r="BX238">
        <v>2</v>
      </c>
      <c r="BY238">
        <v>2</v>
      </c>
      <c r="BZ238">
        <v>2</v>
      </c>
      <c r="CA238">
        <v>2</v>
      </c>
      <c r="CB238">
        <v>2</v>
      </c>
      <c r="CC238">
        <v>2</v>
      </c>
      <c r="CD238">
        <v>2</v>
      </c>
      <c r="CE238">
        <v>2</v>
      </c>
      <c r="CF238">
        <v>2</v>
      </c>
      <c r="CG238">
        <v>2</v>
      </c>
      <c r="CH238">
        <v>2</v>
      </c>
      <c r="CI238">
        <v>2</v>
      </c>
      <c r="CJ238">
        <v>2</v>
      </c>
      <c r="CK238">
        <v>2</v>
      </c>
      <c r="CL238">
        <v>2</v>
      </c>
      <c r="CM238">
        <v>2</v>
      </c>
      <c r="CN238">
        <v>2</v>
      </c>
      <c r="CO238">
        <v>3</v>
      </c>
      <c r="CP238">
        <v>3</v>
      </c>
      <c r="CQ238">
        <v>3</v>
      </c>
      <c r="CR238">
        <v>3</v>
      </c>
      <c r="CS238">
        <v>3</v>
      </c>
      <c r="CT238">
        <v>3</v>
      </c>
      <c r="CU238">
        <v>3</v>
      </c>
      <c r="CV238">
        <v>3</v>
      </c>
      <c r="CW238">
        <v>3</v>
      </c>
      <c r="CX238">
        <v>3</v>
      </c>
      <c r="CY238">
        <v>3</v>
      </c>
      <c r="CZ238">
        <v>3</v>
      </c>
      <c r="DA238">
        <v>3</v>
      </c>
      <c r="DB238">
        <v>3</v>
      </c>
      <c r="DC238">
        <v>3</v>
      </c>
      <c r="DD238">
        <v>3</v>
      </c>
      <c r="DE238">
        <v>3</v>
      </c>
      <c r="DF238">
        <v>3</v>
      </c>
      <c r="DG238">
        <v>3</v>
      </c>
      <c r="DH238">
        <v>3</v>
      </c>
      <c r="DI238">
        <v>3</v>
      </c>
      <c r="DJ238">
        <v>3</v>
      </c>
      <c r="DK238">
        <v>3</v>
      </c>
      <c r="DL238">
        <v>3</v>
      </c>
      <c r="DM238">
        <v>3</v>
      </c>
      <c r="DN238">
        <v>3</v>
      </c>
      <c r="DO238">
        <v>3</v>
      </c>
      <c r="DP238">
        <v>3</v>
      </c>
      <c r="DQ238">
        <v>3</v>
      </c>
      <c r="DR238">
        <v>3</v>
      </c>
      <c r="DS238">
        <v>3</v>
      </c>
      <c r="DT238">
        <v>3</v>
      </c>
      <c r="DU238">
        <v>3</v>
      </c>
      <c r="DV238">
        <v>4</v>
      </c>
      <c r="DW238">
        <v>4</v>
      </c>
      <c r="DX238">
        <v>4</v>
      </c>
      <c r="DY238">
        <v>4</v>
      </c>
      <c r="DZ238">
        <v>4</v>
      </c>
      <c r="EA238">
        <v>4</v>
      </c>
      <c r="EB238">
        <v>4</v>
      </c>
      <c r="EC238">
        <v>4</v>
      </c>
      <c r="ED238">
        <v>4</v>
      </c>
      <c r="EE238">
        <v>5</v>
      </c>
      <c r="EF238">
        <v>5</v>
      </c>
      <c r="EG238">
        <v>6</v>
      </c>
      <c r="EH238">
        <v>6</v>
      </c>
      <c r="EI238">
        <v>6</v>
      </c>
      <c r="EJ238">
        <v>6</v>
      </c>
      <c r="EK238">
        <v>6</v>
      </c>
      <c r="EL238">
        <v>6</v>
      </c>
      <c r="EM238">
        <v>6</v>
      </c>
      <c r="EN238">
        <v>6</v>
      </c>
      <c r="EO238">
        <v>6</v>
      </c>
      <c r="EP238">
        <v>6</v>
      </c>
      <c r="EQ238">
        <v>6</v>
      </c>
      <c r="ER238">
        <v>6</v>
      </c>
      <c r="ES238">
        <v>6</v>
      </c>
      <c r="ET238">
        <v>6</v>
      </c>
      <c r="EU238">
        <v>6</v>
      </c>
      <c r="EV238">
        <v>7</v>
      </c>
      <c r="EW238">
        <v>7</v>
      </c>
      <c r="EX238">
        <v>7</v>
      </c>
      <c r="EY238">
        <v>7</v>
      </c>
      <c r="EZ238">
        <v>7</v>
      </c>
      <c r="FA238">
        <v>7</v>
      </c>
      <c r="FB238">
        <v>7</v>
      </c>
      <c r="FC238">
        <v>7</v>
      </c>
      <c r="FD238">
        <v>7</v>
      </c>
      <c r="FE238">
        <v>8</v>
      </c>
      <c r="FF238">
        <v>9</v>
      </c>
      <c r="FG238">
        <v>9</v>
      </c>
      <c r="FH238">
        <v>9</v>
      </c>
    </row>
    <row r="239" spans="1:164" x14ac:dyDescent="0.35">
      <c r="B239" t="s">
        <v>280</v>
      </c>
      <c r="C239">
        <v>-8.8742169999999998</v>
      </c>
      <c r="D239">
        <v>125.72753899999999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0</v>
      </c>
      <c r="BV239">
        <v>0</v>
      </c>
      <c r="BW239">
        <v>0</v>
      </c>
      <c r="BX239">
        <v>0</v>
      </c>
      <c r="BY239">
        <v>0</v>
      </c>
      <c r="BZ239">
        <v>0</v>
      </c>
      <c r="CA239">
        <v>0</v>
      </c>
      <c r="CB239">
        <v>0</v>
      </c>
      <c r="CC239">
        <v>0</v>
      </c>
      <c r="CD239">
        <v>0</v>
      </c>
      <c r="CE239">
        <v>0</v>
      </c>
      <c r="CF239">
        <v>0</v>
      </c>
      <c r="CG239">
        <v>0</v>
      </c>
      <c r="CH239">
        <v>0</v>
      </c>
      <c r="CI239">
        <v>0</v>
      </c>
      <c r="CJ239">
        <v>0</v>
      </c>
      <c r="CK239">
        <v>0</v>
      </c>
      <c r="CL239">
        <v>0</v>
      </c>
      <c r="CM239">
        <v>0</v>
      </c>
      <c r="CN239">
        <v>0</v>
      </c>
      <c r="CO239">
        <v>0</v>
      </c>
      <c r="CP239">
        <v>0</v>
      </c>
      <c r="CQ239">
        <v>0</v>
      </c>
      <c r="CR239">
        <v>0</v>
      </c>
      <c r="CS239">
        <v>0</v>
      </c>
      <c r="CT239">
        <v>0</v>
      </c>
      <c r="CU239">
        <v>0</v>
      </c>
      <c r="CV239">
        <v>0</v>
      </c>
      <c r="CW239">
        <v>0</v>
      </c>
      <c r="CX239">
        <v>0</v>
      </c>
      <c r="CY239">
        <v>0</v>
      </c>
      <c r="CZ239">
        <v>0</v>
      </c>
      <c r="DA239">
        <v>0</v>
      </c>
      <c r="DB239">
        <v>0</v>
      </c>
      <c r="DC239">
        <v>0</v>
      </c>
      <c r="DD239">
        <v>0</v>
      </c>
      <c r="DE239">
        <v>0</v>
      </c>
      <c r="DF239">
        <v>0</v>
      </c>
      <c r="DG239">
        <v>0</v>
      </c>
      <c r="DH239">
        <v>0</v>
      </c>
      <c r="DI239">
        <v>0</v>
      </c>
      <c r="DJ239">
        <v>0</v>
      </c>
      <c r="DK239">
        <v>0</v>
      </c>
      <c r="DL239">
        <v>0</v>
      </c>
      <c r="DM239">
        <v>0</v>
      </c>
      <c r="DN239">
        <v>0</v>
      </c>
      <c r="DO239">
        <v>0</v>
      </c>
      <c r="DP239">
        <v>0</v>
      </c>
      <c r="DQ239">
        <v>0</v>
      </c>
      <c r="DR239">
        <v>0</v>
      </c>
      <c r="DS239">
        <v>0</v>
      </c>
      <c r="DT239">
        <v>0</v>
      </c>
      <c r="DU239">
        <v>0</v>
      </c>
      <c r="DV239">
        <v>0</v>
      </c>
      <c r="DW239">
        <v>0</v>
      </c>
      <c r="DX239">
        <v>0</v>
      </c>
      <c r="DY239">
        <v>0</v>
      </c>
      <c r="DZ239">
        <v>0</v>
      </c>
      <c r="EA239">
        <v>0</v>
      </c>
      <c r="EB239">
        <v>0</v>
      </c>
      <c r="EC239">
        <v>0</v>
      </c>
      <c r="ED239">
        <v>0</v>
      </c>
      <c r="EE239">
        <v>0</v>
      </c>
      <c r="EF239">
        <v>0</v>
      </c>
      <c r="EG239">
        <v>0</v>
      </c>
      <c r="EH239">
        <v>0</v>
      </c>
      <c r="EI239">
        <v>0</v>
      </c>
      <c r="EJ239">
        <v>0</v>
      </c>
      <c r="EK239">
        <v>0</v>
      </c>
      <c r="EL239">
        <v>0</v>
      </c>
      <c r="EM239">
        <v>0</v>
      </c>
      <c r="EN239">
        <v>0</v>
      </c>
      <c r="EO239">
        <v>0</v>
      </c>
      <c r="EP239">
        <v>0</v>
      </c>
      <c r="EQ239">
        <v>0</v>
      </c>
      <c r="ER239">
        <v>0</v>
      </c>
      <c r="ES239">
        <v>0</v>
      </c>
      <c r="ET239">
        <v>0</v>
      </c>
      <c r="EU239">
        <v>0</v>
      </c>
      <c r="EV239">
        <v>0</v>
      </c>
      <c r="EW239">
        <v>0</v>
      </c>
      <c r="EX239">
        <v>0</v>
      </c>
      <c r="EY239">
        <v>0</v>
      </c>
      <c r="EZ239">
        <v>0</v>
      </c>
      <c r="FA239">
        <v>0</v>
      </c>
      <c r="FB239">
        <v>0</v>
      </c>
      <c r="FC239">
        <v>0</v>
      </c>
      <c r="FD239">
        <v>0</v>
      </c>
      <c r="FE239">
        <v>0</v>
      </c>
      <c r="FF239">
        <v>0</v>
      </c>
      <c r="FG239">
        <v>0</v>
      </c>
      <c r="FH239">
        <v>0</v>
      </c>
    </row>
    <row r="240" spans="1:164" x14ac:dyDescent="0.35">
      <c r="B240" t="s">
        <v>284</v>
      </c>
      <c r="C240">
        <v>13.193899999999999</v>
      </c>
      <c r="D240">
        <v>-59.543199999999999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0</v>
      </c>
      <c r="BW240">
        <v>0</v>
      </c>
      <c r="BX240">
        <v>0</v>
      </c>
      <c r="BY240">
        <v>0</v>
      </c>
      <c r="BZ240">
        <v>0</v>
      </c>
      <c r="CA240">
        <v>0</v>
      </c>
      <c r="CB240">
        <v>1</v>
      </c>
      <c r="CC240">
        <v>1</v>
      </c>
      <c r="CD240">
        <v>1</v>
      </c>
      <c r="CE240">
        <v>1</v>
      </c>
      <c r="CF240">
        <v>2</v>
      </c>
      <c r="CG240">
        <v>2</v>
      </c>
      <c r="CH240">
        <v>2</v>
      </c>
      <c r="CI240">
        <v>2</v>
      </c>
      <c r="CJ240">
        <v>2</v>
      </c>
      <c r="CK240">
        <v>2</v>
      </c>
      <c r="CL240">
        <v>2</v>
      </c>
      <c r="CM240">
        <v>2</v>
      </c>
      <c r="CN240">
        <v>2</v>
      </c>
      <c r="CO240">
        <v>2</v>
      </c>
      <c r="CP240">
        <v>2</v>
      </c>
      <c r="CQ240">
        <v>2</v>
      </c>
      <c r="CR240">
        <v>2</v>
      </c>
      <c r="CS240">
        <v>2</v>
      </c>
      <c r="CT240">
        <v>2</v>
      </c>
      <c r="CU240">
        <v>2</v>
      </c>
      <c r="CV240">
        <v>2</v>
      </c>
      <c r="CW240">
        <v>2</v>
      </c>
      <c r="CX240">
        <v>2</v>
      </c>
      <c r="CY240">
        <v>2</v>
      </c>
      <c r="CZ240">
        <v>2</v>
      </c>
      <c r="DA240">
        <v>2</v>
      </c>
      <c r="DB240">
        <v>2</v>
      </c>
      <c r="DC240">
        <v>2</v>
      </c>
      <c r="DD240">
        <v>2</v>
      </c>
      <c r="DE240">
        <v>2</v>
      </c>
      <c r="DF240">
        <v>2</v>
      </c>
      <c r="DG240">
        <v>2</v>
      </c>
      <c r="DH240">
        <v>2</v>
      </c>
      <c r="DI240">
        <v>2</v>
      </c>
      <c r="DJ240">
        <v>2</v>
      </c>
      <c r="DK240">
        <v>2</v>
      </c>
      <c r="DL240">
        <v>2</v>
      </c>
      <c r="DM240">
        <v>2</v>
      </c>
      <c r="DN240">
        <v>2</v>
      </c>
      <c r="DO240">
        <v>2</v>
      </c>
      <c r="DP240">
        <v>2</v>
      </c>
      <c r="DQ240">
        <v>2</v>
      </c>
      <c r="DR240">
        <v>2</v>
      </c>
      <c r="DS240">
        <v>2</v>
      </c>
      <c r="DT240">
        <v>2</v>
      </c>
      <c r="DU240">
        <v>2</v>
      </c>
      <c r="DV240">
        <v>2</v>
      </c>
      <c r="DW240">
        <v>2</v>
      </c>
      <c r="DX240">
        <v>2</v>
      </c>
      <c r="DY240">
        <v>2</v>
      </c>
      <c r="DZ240">
        <v>2</v>
      </c>
      <c r="EA240">
        <v>2</v>
      </c>
      <c r="EB240">
        <v>2</v>
      </c>
      <c r="EC240">
        <v>2</v>
      </c>
      <c r="ED240">
        <v>2</v>
      </c>
      <c r="EE240">
        <v>2</v>
      </c>
      <c r="EF240">
        <v>2</v>
      </c>
      <c r="EG240">
        <v>2</v>
      </c>
      <c r="EH240">
        <v>2</v>
      </c>
      <c r="EI240">
        <v>2</v>
      </c>
      <c r="EJ240">
        <v>2</v>
      </c>
      <c r="EK240">
        <v>2</v>
      </c>
      <c r="EL240">
        <v>2</v>
      </c>
      <c r="EM240">
        <v>2</v>
      </c>
      <c r="EN240">
        <v>2</v>
      </c>
      <c r="EO240">
        <v>2</v>
      </c>
      <c r="EP240">
        <v>2</v>
      </c>
      <c r="EQ240">
        <v>2</v>
      </c>
      <c r="ER240">
        <v>2</v>
      </c>
      <c r="ES240">
        <v>2</v>
      </c>
      <c r="ET240">
        <v>2</v>
      </c>
      <c r="EU240">
        <v>2</v>
      </c>
      <c r="EV240">
        <v>2</v>
      </c>
      <c r="EW240">
        <v>2</v>
      </c>
      <c r="EX240">
        <v>2</v>
      </c>
      <c r="EY240">
        <v>2</v>
      </c>
      <c r="EZ240">
        <v>2</v>
      </c>
      <c r="FA240">
        <v>2</v>
      </c>
      <c r="FB240">
        <v>2</v>
      </c>
      <c r="FC240">
        <v>2</v>
      </c>
      <c r="FD240">
        <v>2</v>
      </c>
      <c r="FE240">
        <v>2</v>
      </c>
      <c r="FF240">
        <v>2</v>
      </c>
      <c r="FG240">
        <v>2</v>
      </c>
      <c r="FH240">
        <v>2</v>
      </c>
    </row>
    <row r="241" spans="1:164" x14ac:dyDescent="0.35">
      <c r="B241" t="s">
        <v>286</v>
      </c>
      <c r="C241">
        <v>19.856269999999999</v>
      </c>
      <c r="D241">
        <v>102.495496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0</v>
      </c>
      <c r="BX241">
        <v>0</v>
      </c>
      <c r="BY241">
        <v>0</v>
      </c>
      <c r="BZ241">
        <v>0</v>
      </c>
      <c r="CA241">
        <v>0</v>
      </c>
      <c r="CB241">
        <v>0</v>
      </c>
      <c r="CC241">
        <v>0</v>
      </c>
      <c r="CD241">
        <v>0</v>
      </c>
      <c r="CE241">
        <v>0</v>
      </c>
      <c r="CF241">
        <v>0</v>
      </c>
      <c r="CG241">
        <v>0</v>
      </c>
      <c r="CH241">
        <v>0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0</v>
      </c>
      <c r="CP241">
        <v>0</v>
      </c>
      <c r="CQ241">
        <v>0</v>
      </c>
      <c r="CR241">
        <v>0</v>
      </c>
      <c r="CS241">
        <v>0</v>
      </c>
      <c r="CT241">
        <v>0</v>
      </c>
      <c r="CU241">
        <v>0</v>
      </c>
      <c r="CV241">
        <v>0</v>
      </c>
      <c r="CW241">
        <v>0</v>
      </c>
      <c r="CX241">
        <v>0</v>
      </c>
      <c r="CY241">
        <v>0</v>
      </c>
      <c r="CZ241">
        <v>0</v>
      </c>
      <c r="DA241">
        <v>0</v>
      </c>
      <c r="DB241">
        <v>0</v>
      </c>
      <c r="DC241">
        <v>0</v>
      </c>
      <c r="DD241">
        <v>0</v>
      </c>
      <c r="DE241">
        <v>0</v>
      </c>
      <c r="DF241">
        <v>0</v>
      </c>
      <c r="DG241">
        <v>0</v>
      </c>
      <c r="DH241">
        <v>0</v>
      </c>
      <c r="DI241">
        <v>0</v>
      </c>
      <c r="DJ241">
        <v>0</v>
      </c>
      <c r="DK241">
        <v>0</v>
      </c>
      <c r="DL241">
        <v>0</v>
      </c>
      <c r="DM241">
        <v>0</v>
      </c>
      <c r="DN241">
        <v>0</v>
      </c>
      <c r="DO241">
        <v>0</v>
      </c>
      <c r="DP241">
        <v>0</v>
      </c>
      <c r="DQ241">
        <v>0</v>
      </c>
      <c r="DR241">
        <v>0</v>
      </c>
      <c r="DS241">
        <v>0</v>
      </c>
      <c r="DT241">
        <v>0</v>
      </c>
      <c r="DU241">
        <v>0</v>
      </c>
      <c r="DV241">
        <v>0</v>
      </c>
      <c r="DW241">
        <v>0</v>
      </c>
      <c r="DX241">
        <v>0</v>
      </c>
      <c r="DY241">
        <v>0</v>
      </c>
      <c r="DZ241">
        <v>0</v>
      </c>
      <c r="EA241">
        <v>0</v>
      </c>
      <c r="EB241">
        <v>0</v>
      </c>
      <c r="EC241">
        <v>0</v>
      </c>
      <c r="ED241">
        <v>0</v>
      </c>
      <c r="EE241">
        <v>0</v>
      </c>
      <c r="EF241">
        <v>0</v>
      </c>
      <c r="EG241">
        <v>0</v>
      </c>
      <c r="EH241">
        <v>0</v>
      </c>
      <c r="EI241">
        <v>0</v>
      </c>
      <c r="EJ241">
        <v>0</v>
      </c>
      <c r="EK241">
        <v>0</v>
      </c>
      <c r="EL241">
        <v>0</v>
      </c>
      <c r="EM241">
        <v>0</v>
      </c>
      <c r="EN241">
        <v>0</v>
      </c>
      <c r="EO241">
        <v>0</v>
      </c>
      <c r="EP241">
        <v>0</v>
      </c>
      <c r="EQ241">
        <v>0</v>
      </c>
      <c r="ER241">
        <v>0</v>
      </c>
      <c r="ES241">
        <v>0</v>
      </c>
      <c r="ET241">
        <v>0</v>
      </c>
      <c r="EU241">
        <v>0</v>
      </c>
      <c r="EV241">
        <v>0</v>
      </c>
      <c r="EW241">
        <v>0</v>
      </c>
      <c r="EX241">
        <v>0</v>
      </c>
      <c r="EY241">
        <v>0</v>
      </c>
      <c r="EZ241">
        <v>0</v>
      </c>
      <c r="FA241">
        <v>0</v>
      </c>
      <c r="FB241">
        <v>0</v>
      </c>
      <c r="FC241">
        <v>0</v>
      </c>
      <c r="FD241">
        <v>0</v>
      </c>
      <c r="FE241">
        <v>0</v>
      </c>
      <c r="FF241">
        <v>0</v>
      </c>
      <c r="FG241">
        <v>0</v>
      </c>
      <c r="FH241">
        <v>0</v>
      </c>
    </row>
    <row r="242" spans="1:164" x14ac:dyDescent="0.35">
      <c r="B242" t="s">
        <v>287</v>
      </c>
      <c r="C242">
        <v>26.335100000000001</v>
      </c>
      <c r="D242">
        <v>17.228331000000001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</v>
      </c>
      <c r="BU242">
        <v>0</v>
      </c>
      <c r="BV242">
        <v>0</v>
      </c>
      <c r="BW242">
        <v>0</v>
      </c>
      <c r="BX242">
        <v>1</v>
      </c>
      <c r="BY242">
        <v>1</v>
      </c>
      <c r="BZ242">
        <v>1</v>
      </c>
      <c r="CA242">
        <v>1</v>
      </c>
      <c r="CB242">
        <v>1</v>
      </c>
      <c r="CC242">
        <v>1</v>
      </c>
      <c r="CD242">
        <v>1</v>
      </c>
      <c r="CE242">
        <v>1</v>
      </c>
      <c r="CF242">
        <v>1</v>
      </c>
      <c r="CG242">
        <v>1</v>
      </c>
      <c r="CH242">
        <v>1</v>
      </c>
      <c r="CI242">
        <v>1</v>
      </c>
      <c r="CJ242">
        <v>1</v>
      </c>
      <c r="CK242">
        <v>1</v>
      </c>
      <c r="CL242">
        <v>1</v>
      </c>
      <c r="CM242">
        <v>1</v>
      </c>
      <c r="CN242">
        <v>1</v>
      </c>
      <c r="CO242">
        <v>1</v>
      </c>
      <c r="CP242">
        <v>1</v>
      </c>
      <c r="CQ242">
        <v>1</v>
      </c>
      <c r="CR242">
        <v>1</v>
      </c>
      <c r="CS242">
        <v>2</v>
      </c>
      <c r="CT242">
        <v>2</v>
      </c>
      <c r="CU242">
        <v>2</v>
      </c>
      <c r="CV242">
        <v>2</v>
      </c>
      <c r="CW242">
        <v>2</v>
      </c>
      <c r="CX242">
        <v>2</v>
      </c>
      <c r="CY242">
        <v>2</v>
      </c>
      <c r="CZ242">
        <v>3</v>
      </c>
      <c r="DA242">
        <v>3</v>
      </c>
      <c r="DB242">
        <v>3</v>
      </c>
      <c r="DC242">
        <v>3</v>
      </c>
      <c r="DD242">
        <v>3</v>
      </c>
      <c r="DE242">
        <v>3</v>
      </c>
      <c r="DF242">
        <v>3</v>
      </c>
      <c r="DG242">
        <v>3</v>
      </c>
      <c r="DH242">
        <v>3</v>
      </c>
      <c r="DI242">
        <v>3</v>
      </c>
      <c r="DJ242">
        <v>3</v>
      </c>
      <c r="DK242">
        <v>3</v>
      </c>
      <c r="DL242">
        <v>3</v>
      </c>
      <c r="DM242">
        <v>3</v>
      </c>
      <c r="DN242">
        <v>3</v>
      </c>
      <c r="DO242">
        <v>3</v>
      </c>
      <c r="DP242">
        <v>3</v>
      </c>
      <c r="DQ242">
        <v>3</v>
      </c>
      <c r="DR242">
        <v>3</v>
      </c>
      <c r="DS242">
        <v>3</v>
      </c>
      <c r="DT242">
        <v>3</v>
      </c>
      <c r="DU242">
        <v>3</v>
      </c>
      <c r="DV242">
        <v>3</v>
      </c>
      <c r="DW242">
        <v>3</v>
      </c>
      <c r="DX242">
        <v>3</v>
      </c>
      <c r="DY242">
        <v>3</v>
      </c>
      <c r="DZ242">
        <v>3</v>
      </c>
      <c r="EA242">
        <v>4</v>
      </c>
      <c r="EB242">
        <v>5</v>
      </c>
      <c r="EC242">
        <v>5</v>
      </c>
      <c r="ED242">
        <v>5</v>
      </c>
      <c r="EE242">
        <v>5</v>
      </c>
      <c r="EF242">
        <v>5</v>
      </c>
      <c r="EG242">
        <v>5</v>
      </c>
      <c r="EH242">
        <v>5</v>
      </c>
      <c r="EI242">
        <v>5</v>
      </c>
      <c r="EJ242">
        <v>5</v>
      </c>
      <c r="EK242">
        <v>5</v>
      </c>
      <c r="EL242">
        <v>5</v>
      </c>
      <c r="EM242">
        <v>5</v>
      </c>
      <c r="EN242">
        <v>5</v>
      </c>
      <c r="EO242">
        <v>5</v>
      </c>
      <c r="EP242">
        <v>5</v>
      </c>
      <c r="EQ242">
        <v>6</v>
      </c>
      <c r="ER242">
        <v>8</v>
      </c>
      <c r="ES242">
        <v>10</v>
      </c>
      <c r="ET242">
        <v>10</v>
      </c>
      <c r="EU242">
        <v>10</v>
      </c>
      <c r="EV242">
        <v>10</v>
      </c>
      <c r="EW242">
        <v>10</v>
      </c>
      <c r="EX242">
        <v>10</v>
      </c>
      <c r="EY242">
        <v>10</v>
      </c>
      <c r="EZ242">
        <v>10</v>
      </c>
      <c r="FA242">
        <v>10</v>
      </c>
      <c r="FB242">
        <v>17</v>
      </c>
      <c r="FC242">
        <v>18</v>
      </c>
      <c r="FD242">
        <v>18</v>
      </c>
      <c r="FE242">
        <v>18</v>
      </c>
      <c r="FF242">
        <v>18</v>
      </c>
      <c r="FG242">
        <v>21</v>
      </c>
      <c r="FH242">
        <v>23</v>
      </c>
    </row>
    <row r="243" spans="1:164" x14ac:dyDescent="0.35">
      <c r="B243" t="s">
        <v>289</v>
      </c>
      <c r="C243">
        <v>31.952200000000001</v>
      </c>
      <c r="D243">
        <v>35.233199999999997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1</v>
      </c>
      <c r="BR243">
        <v>1</v>
      </c>
      <c r="BS243">
        <v>1</v>
      </c>
      <c r="BT243">
        <v>1</v>
      </c>
      <c r="BU243">
        <v>1</v>
      </c>
      <c r="BV243">
        <v>1</v>
      </c>
      <c r="BW243">
        <v>1</v>
      </c>
      <c r="BX243">
        <v>1</v>
      </c>
      <c r="BY243">
        <v>1</v>
      </c>
      <c r="BZ243">
        <v>1</v>
      </c>
      <c r="CA243">
        <v>1</v>
      </c>
      <c r="CB243">
        <v>1</v>
      </c>
      <c r="CC243">
        <v>1</v>
      </c>
      <c r="CD243">
        <v>1</v>
      </c>
      <c r="CE243">
        <v>1</v>
      </c>
      <c r="CF243">
        <v>2</v>
      </c>
      <c r="CG243">
        <v>2</v>
      </c>
      <c r="CH243">
        <v>2</v>
      </c>
      <c r="CI243">
        <v>2</v>
      </c>
      <c r="CJ243">
        <v>2</v>
      </c>
      <c r="CK243">
        <v>2</v>
      </c>
      <c r="CL243">
        <v>2</v>
      </c>
      <c r="CM243">
        <v>2</v>
      </c>
      <c r="CN243">
        <v>2</v>
      </c>
      <c r="CO243">
        <v>2</v>
      </c>
      <c r="CP243">
        <v>2</v>
      </c>
      <c r="CQ243">
        <v>2</v>
      </c>
      <c r="CR243">
        <v>2</v>
      </c>
      <c r="CS243">
        <v>2</v>
      </c>
      <c r="CT243">
        <v>2</v>
      </c>
      <c r="CU243">
        <v>2</v>
      </c>
      <c r="CV243">
        <v>2</v>
      </c>
      <c r="CW243">
        <v>2</v>
      </c>
      <c r="CX243">
        <v>2</v>
      </c>
      <c r="CY243">
        <v>2</v>
      </c>
      <c r="CZ243">
        <v>2</v>
      </c>
      <c r="DA243">
        <v>2</v>
      </c>
      <c r="DB243">
        <v>2</v>
      </c>
      <c r="DC243">
        <v>2</v>
      </c>
      <c r="DD243">
        <v>2</v>
      </c>
      <c r="DE243">
        <v>2</v>
      </c>
      <c r="DF243">
        <v>2</v>
      </c>
      <c r="DG243">
        <v>2</v>
      </c>
      <c r="DH243">
        <v>2</v>
      </c>
      <c r="DI243">
        <v>2</v>
      </c>
      <c r="DJ243">
        <v>2</v>
      </c>
      <c r="DK243">
        <v>2</v>
      </c>
      <c r="DL243">
        <v>2</v>
      </c>
      <c r="DM243">
        <v>2</v>
      </c>
      <c r="DN243">
        <v>2</v>
      </c>
      <c r="DO243">
        <v>2</v>
      </c>
      <c r="DP243">
        <v>2</v>
      </c>
      <c r="DQ243">
        <v>2</v>
      </c>
      <c r="DR243">
        <v>2</v>
      </c>
      <c r="DS243">
        <v>2</v>
      </c>
      <c r="DT243">
        <v>2</v>
      </c>
      <c r="DU243">
        <v>2</v>
      </c>
      <c r="DV243">
        <v>2</v>
      </c>
      <c r="DW243">
        <v>3</v>
      </c>
      <c r="DX243">
        <v>3</v>
      </c>
      <c r="DY243">
        <v>3</v>
      </c>
      <c r="DZ243">
        <v>3</v>
      </c>
      <c r="EA243">
        <v>3</v>
      </c>
      <c r="EB243">
        <v>3</v>
      </c>
      <c r="EC243">
        <v>3</v>
      </c>
      <c r="ED243">
        <v>3</v>
      </c>
      <c r="EE243">
        <v>3</v>
      </c>
      <c r="EF243">
        <v>3</v>
      </c>
      <c r="EG243">
        <v>3</v>
      </c>
      <c r="EH243">
        <v>3</v>
      </c>
      <c r="EI243">
        <v>3</v>
      </c>
      <c r="EJ243">
        <v>3</v>
      </c>
      <c r="EK243">
        <v>3</v>
      </c>
      <c r="EL243">
        <v>3</v>
      </c>
      <c r="EM243">
        <v>3</v>
      </c>
      <c r="EN243">
        <v>3</v>
      </c>
      <c r="EO243">
        <v>3</v>
      </c>
      <c r="EP243">
        <v>3</v>
      </c>
      <c r="EQ243">
        <v>3</v>
      </c>
      <c r="ER243">
        <v>3</v>
      </c>
      <c r="ES243">
        <v>3</v>
      </c>
      <c r="ET243">
        <v>3</v>
      </c>
      <c r="EU243">
        <v>3</v>
      </c>
      <c r="EV243">
        <v>3</v>
      </c>
      <c r="EW243">
        <v>3</v>
      </c>
      <c r="EX243">
        <v>3</v>
      </c>
      <c r="EY243">
        <v>3</v>
      </c>
      <c r="EZ243">
        <v>3</v>
      </c>
      <c r="FA243">
        <v>3</v>
      </c>
      <c r="FB243">
        <v>3</v>
      </c>
      <c r="FC243">
        <v>3</v>
      </c>
      <c r="FD243">
        <v>3</v>
      </c>
      <c r="FE243">
        <v>3</v>
      </c>
      <c r="FF243">
        <v>4</v>
      </c>
      <c r="FG243">
        <v>4</v>
      </c>
      <c r="FH243">
        <v>5</v>
      </c>
    </row>
    <row r="244" spans="1:164" x14ac:dyDescent="0.35">
      <c r="B244" t="s">
        <v>290</v>
      </c>
      <c r="C244">
        <v>11.803699999999999</v>
      </c>
      <c r="D244">
        <v>-15.180400000000001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0</v>
      </c>
      <c r="BS244">
        <v>0</v>
      </c>
      <c r="BT244">
        <v>0</v>
      </c>
      <c r="BU244">
        <v>0</v>
      </c>
      <c r="BV244">
        <v>0</v>
      </c>
      <c r="BW244">
        <v>0</v>
      </c>
      <c r="BX244">
        <v>0</v>
      </c>
      <c r="BY244">
        <v>0</v>
      </c>
      <c r="BZ244">
        <v>0</v>
      </c>
      <c r="CA244">
        <v>0</v>
      </c>
      <c r="CB244">
        <v>0</v>
      </c>
      <c r="CC244">
        <v>0</v>
      </c>
      <c r="CD244">
        <v>0</v>
      </c>
      <c r="CE244">
        <v>0</v>
      </c>
      <c r="CF244">
        <v>0</v>
      </c>
      <c r="CG244">
        <v>0</v>
      </c>
      <c r="CH244">
        <v>0</v>
      </c>
      <c r="CI244">
        <v>0</v>
      </c>
      <c r="CJ244">
        <v>0</v>
      </c>
      <c r="CK244">
        <v>0</v>
      </c>
      <c r="CL244">
        <v>0</v>
      </c>
      <c r="CM244">
        <v>0</v>
      </c>
      <c r="CN244">
        <v>0</v>
      </c>
      <c r="CO244">
        <v>0</v>
      </c>
      <c r="CP244">
        <v>0</v>
      </c>
      <c r="CQ244">
        <v>0</v>
      </c>
      <c r="CR244">
        <v>0</v>
      </c>
      <c r="CS244">
        <v>0</v>
      </c>
      <c r="CT244">
        <v>0</v>
      </c>
      <c r="CU244">
        <v>0</v>
      </c>
      <c r="CV244">
        <v>1</v>
      </c>
      <c r="CW244">
        <v>1</v>
      </c>
      <c r="CX244">
        <v>1</v>
      </c>
      <c r="CY244">
        <v>1</v>
      </c>
      <c r="CZ244">
        <v>1</v>
      </c>
      <c r="DA244">
        <v>1</v>
      </c>
      <c r="DB244">
        <v>1</v>
      </c>
      <c r="DC244">
        <v>1</v>
      </c>
      <c r="DD244">
        <v>1</v>
      </c>
      <c r="DE244">
        <v>1</v>
      </c>
      <c r="DF244">
        <v>2</v>
      </c>
      <c r="DG244">
        <v>2</v>
      </c>
      <c r="DH244">
        <v>2</v>
      </c>
      <c r="DI244">
        <v>3</v>
      </c>
      <c r="DJ244">
        <v>3</v>
      </c>
      <c r="DK244">
        <v>3</v>
      </c>
      <c r="DL244">
        <v>3</v>
      </c>
      <c r="DM244">
        <v>3</v>
      </c>
      <c r="DN244">
        <v>3</v>
      </c>
      <c r="DO244">
        <v>3</v>
      </c>
      <c r="DP244">
        <v>4</v>
      </c>
      <c r="DQ244">
        <v>4</v>
      </c>
      <c r="DR244">
        <v>4</v>
      </c>
      <c r="DS244">
        <v>6</v>
      </c>
      <c r="DT244">
        <v>6</v>
      </c>
      <c r="DU244">
        <v>6</v>
      </c>
      <c r="DV244">
        <v>6</v>
      </c>
      <c r="DW244">
        <v>6</v>
      </c>
      <c r="DX244">
        <v>6</v>
      </c>
      <c r="DY244">
        <v>7</v>
      </c>
      <c r="DZ244">
        <v>7</v>
      </c>
      <c r="EA244">
        <v>7</v>
      </c>
      <c r="EB244">
        <v>8</v>
      </c>
      <c r="EC244">
        <v>8</v>
      </c>
      <c r="ED244">
        <v>8</v>
      </c>
      <c r="EE244">
        <v>8</v>
      </c>
      <c r="EF244">
        <v>8</v>
      </c>
      <c r="EG244">
        <v>8</v>
      </c>
      <c r="EH244">
        <v>8</v>
      </c>
      <c r="EI244">
        <v>8</v>
      </c>
      <c r="EJ244">
        <v>12</v>
      </c>
      <c r="EK244">
        <v>12</v>
      </c>
      <c r="EL244">
        <v>12</v>
      </c>
      <c r="EM244">
        <v>12</v>
      </c>
      <c r="EN244">
        <v>12</v>
      </c>
      <c r="EO244">
        <v>12</v>
      </c>
      <c r="EP244">
        <v>12</v>
      </c>
      <c r="EQ244">
        <v>15</v>
      </c>
      <c r="ER244">
        <v>15</v>
      </c>
      <c r="ES244">
        <v>15</v>
      </c>
      <c r="ET244">
        <v>15</v>
      </c>
      <c r="EU244">
        <v>15</v>
      </c>
      <c r="EV244">
        <v>15</v>
      </c>
      <c r="EW244">
        <v>15</v>
      </c>
      <c r="EX244">
        <v>17</v>
      </c>
      <c r="EY244">
        <v>17</v>
      </c>
      <c r="EZ244">
        <v>17</v>
      </c>
      <c r="FA244">
        <v>19</v>
      </c>
      <c r="FB244">
        <v>19</v>
      </c>
      <c r="FC244">
        <v>19</v>
      </c>
      <c r="FD244">
        <v>19</v>
      </c>
      <c r="FE244">
        <v>22</v>
      </c>
      <c r="FF244">
        <v>22</v>
      </c>
      <c r="FG244">
        <v>22</v>
      </c>
      <c r="FH244">
        <v>24</v>
      </c>
    </row>
    <row r="245" spans="1:164" x14ac:dyDescent="0.35">
      <c r="B245" t="s">
        <v>291</v>
      </c>
      <c r="C245">
        <v>17.570692000000001</v>
      </c>
      <c r="D245">
        <v>-3.9961660000000001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1</v>
      </c>
      <c r="BU245">
        <v>2</v>
      </c>
      <c r="BV245">
        <v>2</v>
      </c>
      <c r="BW245">
        <v>3</v>
      </c>
      <c r="BX245">
        <v>3</v>
      </c>
      <c r="BY245">
        <v>3</v>
      </c>
      <c r="BZ245">
        <v>3</v>
      </c>
      <c r="CA245">
        <v>5</v>
      </c>
      <c r="CB245">
        <v>5</v>
      </c>
      <c r="CC245">
        <v>5</v>
      </c>
      <c r="CD245">
        <v>7</v>
      </c>
      <c r="CE245">
        <v>7</v>
      </c>
      <c r="CF245">
        <v>7</v>
      </c>
      <c r="CG245">
        <v>7</v>
      </c>
      <c r="CH245">
        <v>9</v>
      </c>
      <c r="CI245">
        <v>10</v>
      </c>
      <c r="CJ245">
        <v>13</v>
      </c>
      <c r="CK245">
        <v>13</v>
      </c>
      <c r="CL245">
        <v>13</v>
      </c>
      <c r="CM245">
        <v>13</v>
      </c>
      <c r="CN245">
        <v>13</v>
      </c>
      <c r="CO245">
        <v>14</v>
      </c>
      <c r="CP245">
        <v>14</v>
      </c>
      <c r="CQ245">
        <v>14</v>
      </c>
      <c r="CR245">
        <v>17</v>
      </c>
      <c r="CS245">
        <v>21</v>
      </c>
      <c r="CT245">
        <v>21</v>
      </c>
      <c r="CU245">
        <v>21</v>
      </c>
      <c r="CV245">
        <v>23</v>
      </c>
      <c r="CW245">
        <v>23</v>
      </c>
      <c r="CX245">
        <v>24</v>
      </c>
      <c r="CY245">
        <v>25</v>
      </c>
      <c r="CZ245">
        <v>26</v>
      </c>
      <c r="DA245">
        <v>26</v>
      </c>
      <c r="DB245">
        <v>26</v>
      </c>
      <c r="DC245">
        <v>27</v>
      </c>
      <c r="DD245">
        <v>29</v>
      </c>
      <c r="DE245">
        <v>32</v>
      </c>
      <c r="DF245">
        <v>32</v>
      </c>
      <c r="DG245">
        <v>32</v>
      </c>
      <c r="DH245">
        <v>35</v>
      </c>
      <c r="DI245">
        <v>37</v>
      </c>
      <c r="DJ245">
        <v>38</v>
      </c>
      <c r="DK245">
        <v>39</v>
      </c>
      <c r="DL245">
        <v>40</v>
      </c>
      <c r="DM245">
        <v>44</v>
      </c>
      <c r="DN245">
        <v>46</v>
      </c>
      <c r="DO245">
        <v>46</v>
      </c>
      <c r="DP245">
        <v>48</v>
      </c>
      <c r="DQ245">
        <v>52</v>
      </c>
      <c r="DR245">
        <v>52</v>
      </c>
      <c r="DS245">
        <v>53</v>
      </c>
      <c r="DT245">
        <v>55</v>
      </c>
      <c r="DU245">
        <v>60</v>
      </c>
      <c r="DV245">
        <v>62</v>
      </c>
      <c r="DW245">
        <v>63</v>
      </c>
      <c r="DX245">
        <v>65</v>
      </c>
      <c r="DY245">
        <v>67</v>
      </c>
      <c r="DZ245">
        <v>70</v>
      </c>
      <c r="EA245">
        <v>70</v>
      </c>
      <c r="EB245">
        <v>72</v>
      </c>
      <c r="EC245">
        <v>73</v>
      </c>
      <c r="ED245">
        <v>76</v>
      </c>
      <c r="EE245">
        <v>77</v>
      </c>
      <c r="EF245">
        <v>78</v>
      </c>
      <c r="EG245">
        <v>78</v>
      </c>
      <c r="EH245">
        <v>79</v>
      </c>
      <c r="EI245">
        <v>85</v>
      </c>
      <c r="EJ245">
        <v>87</v>
      </c>
      <c r="EK245">
        <v>90</v>
      </c>
      <c r="EL245">
        <v>90</v>
      </c>
      <c r="EM245">
        <v>92</v>
      </c>
      <c r="EN245">
        <v>94</v>
      </c>
      <c r="EO245">
        <v>96</v>
      </c>
      <c r="EP245">
        <v>97</v>
      </c>
      <c r="EQ245">
        <v>101</v>
      </c>
      <c r="ER245">
        <v>104</v>
      </c>
      <c r="ES245">
        <v>104</v>
      </c>
      <c r="ET245">
        <v>104</v>
      </c>
      <c r="EU245">
        <v>104</v>
      </c>
      <c r="EV245">
        <v>107</v>
      </c>
      <c r="EW245">
        <v>107</v>
      </c>
      <c r="EX245">
        <v>108</v>
      </c>
      <c r="EY245">
        <v>109</v>
      </c>
      <c r="EZ245">
        <v>109</v>
      </c>
      <c r="FA245">
        <v>111</v>
      </c>
      <c r="FB245">
        <v>111</v>
      </c>
      <c r="FC245">
        <v>112</v>
      </c>
      <c r="FD245">
        <v>113</v>
      </c>
      <c r="FE245">
        <v>113</v>
      </c>
      <c r="FF245">
        <v>113</v>
      </c>
      <c r="FG245">
        <v>114</v>
      </c>
      <c r="FH245">
        <v>115</v>
      </c>
    </row>
    <row r="246" spans="1:164" x14ac:dyDescent="0.35">
      <c r="B246" t="s">
        <v>292</v>
      </c>
      <c r="C246">
        <v>17.357821999999999</v>
      </c>
      <c r="D246">
        <v>-62.782997999999999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0</v>
      </c>
      <c r="BU246">
        <v>0</v>
      </c>
      <c r="BV246">
        <v>0</v>
      </c>
      <c r="BW246">
        <v>0</v>
      </c>
      <c r="BX246">
        <v>0</v>
      </c>
      <c r="BY246">
        <v>0</v>
      </c>
      <c r="BZ246">
        <v>0</v>
      </c>
      <c r="CA246">
        <v>0</v>
      </c>
      <c r="CB246">
        <v>0</v>
      </c>
      <c r="CC246">
        <v>0</v>
      </c>
      <c r="CD246">
        <v>0</v>
      </c>
      <c r="CE246">
        <v>0</v>
      </c>
      <c r="CF246">
        <v>0</v>
      </c>
      <c r="CG246">
        <v>0</v>
      </c>
      <c r="CH246">
        <v>0</v>
      </c>
      <c r="CI246">
        <v>0</v>
      </c>
      <c r="CJ246">
        <v>0</v>
      </c>
      <c r="CK246">
        <v>0</v>
      </c>
      <c r="CL246">
        <v>0</v>
      </c>
      <c r="CM246">
        <v>0</v>
      </c>
      <c r="CN246">
        <v>0</v>
      </c>
      <c r="CO246">
        <v>0</v>
      </c>
      <c r="CP246">
        <v>0</v>
      </c>
      <c r="CQ246">
        <v>0</v>
      </c>
      <c r="CR246">
        <v>0</v>
      </c>
      <c r="CS246">
        <v>0</v>
      </c>
      <c r="CT246">
        <v>0</v>
      </c>
      <c r="CU246">
        <v>0</v>
      </c>
      <c r="CV246">
        <v>0</v>
      </c>
      <c r="CW246">
        <v>0</v>
      </c>
      <c r="CX246">
        <v>0</v>
      </c>
      <c r="CY246">
        <v>0</v>
      </c>
      <c r="CZ246">
        <v>0</v>
      </c>
      <c r="DA246">
        <v>0</v>
      </c>
      <c r="DB246">
        <v>0</v>
      </c>
      <c r="DC246">
        <v>0</v>
      </c>
      <c r="DD246">
        <v>0</v>
      </c>
      <c r="DE246">
        <v>0</v>
      </c>
      <c r="DF246">
        <v>0</v>
      </c>
      <c r="DG246">
        <v>0</v>
      </c>
      <c r="DH246">
        <v>0</v>
      </c>
      <c r="DI246">
        <v>0</v>
      </c>
      <c r="DJ246">
        <v>0</v>
      </c>
      <c r="DK246">
        <v>0</v>
      </c>
      <c r="DL246">
        <v>0</v>
      </c>
      <c r="DM246">
        <v>0</v>
      </c>
      <c r="DN246">
        <v>0</v>
      </c>
      <c r="DO246">
        <v>0</v>
      </c>
      <c r="DP246">
        <v>0</v>
      </c>
      <c r="DQ246">
        <v>0</v>
      </c>
      <c r="DR246">
        <v>0</v>
      </c>
      <c r="DS246">
        <v>0</v>
      </c>
      <c r="DT246">
        <v>0</v>
      </c>
      <c r="DU246">
        <v>0</v>
      </c>
      <c r="DV246">
        <v>0</v>
      </c>
      <c r="DW246">
        <v>0</v>
      </c>
      <c r="DX246">
        <v>0</v>
      </c>
      <c r="DY246">
        <v>0</v>
      </c>
      <c r="DZ246">
        <v>0</v>
      </c>
      <c r="EA246">
        <v>0</v>
      </c>
      <c r="EB246">
        <v>0</v>
      </c>
      <c r="EC246">
        <v>0</v>
      </c>
      <c r="ED246">
        <v>0</v>
      </c>
      <c r="EE246">
        <v>0</v>
      </c>
      <c r="EF246">
        <v>0</v>
      </c>
      <c r="EG246">
        <v>0</v>
      </c>
      <c r="EH246">
        <v>0</v>
      </c>
      <c r="EI246">
        <v>0</v>
      </c>
      <c r="EJ246">
        <v>0</v>
      </c>
      <c r="EK246">
        <v>0</v>
      </c>
      <c r="EL246">
        <v>0</v>
      </c>
      <c r="EM246">
        <v>0</v>
      </c>
      <c r="EN246">
        <v>0</v>
      </c>
      <c r="EO246">
        <v>0</v>
      </c>
      <c r="EP246">
        <v>0</v>
      </c>
      <c r="EQ246">
        <v>0</v>
      </c>
      <c r="ER246">
        <v>0</v>
      </c>
      <c r="ES246">
        <v>0</v>
      </c>
      <c r="ET246">
        <v>0</v>
      </c>
      <c r="EU246">
        <v>0</v>
      </c>
      <c r="EV246">
        <v>0</v>
      </c>
      <c r="EW246">
        <v>0</v>
      </c>
      <c r="EX246">
        <v>0</v>
      </c>
      <c r="EY246">
        <v>0</v>
      </c>
      <c r="EZ246">
        <v>0</v>
      </c>
      <c r="FA246">
        <v>0</v>
      </c>
      <c r="FB246">
        <v>0</v>
      </c>
      <c r="FC246">
        <v>0</v>
      </c>
      <c r="FD246">
        <v>0</v>
      </c>
      <c r="FE246">
        <v>0</v>
      </c>
      <c r="FF246">
        <v>0</v>
      </c>
      <c r="FG246">
        <v>0</v>
      </c>
      <c r="FH246">
        <v>0</v>
      </c>
    </row>
    <row r="247" spans="1:164" x14ac:dyDescent="0.35">
      <c r="A247" t="s">
        <v>294</v>
      </c>
      <c r="B247" t="s">
        <v>40</v>
      </c>
      <c r="C247">
        <v>64.825500000000005</v>
      </c>
      <c r="D247">
        <v>-124.84569999999999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0</v>
      </c>
      <c r="BV247">
        <v>0</v>
      </c>
      <c r="BW247">
        <v>0</v>
      </c>
      <c r="BX247">
        <v>0</v>
      </c>
      <c r="BY247">
        <v>0</v>
      </c>
      <c r="BZ247">
        <v>0</v>
      </c>
      <c r="CA247">
        <v>0</v>
      </c>
      <c r="CB247">
        <v>0</v>
      </c>
      <c r="CC247">
        <v>0</v>
      </c>
      <c r="CD247">
        <v>0</v>
      </c>
      <c r="CE247">
        <v>0</v>
      </c>
      <c r="CF247">
        <v>0</v>
      </c>
      <c r="CG247">
        <v>0</v>
      </c>
      <c r="CH247">
        <v>0</v>
      </c>
      <c r="CI247">
        <v>0</v>
      </c>
      <c r="CJ247">
        <v>0</v>
      </c>
      <c r="CK247">
        <v>0</v>
      </c>
      <c r="CL247">
        <v>0</v>
      </c>
      <c r="CM247">
        <v>0</v>
      </c>
      <c r="CN247">
        <v>0</v>
      </c>
      <c r="CO247">
        <v>0</v>
      </c>
      <c r="CP247">
        <v>0</v>
      </c>
      <c r="CQ247">
        <v>0</v>
      </c>
      <c r="CR247">
        <v>0</v>
      </c>
      <c r="CS247">
        <v>0</v>
      </c>
      <c r="CT247">
        <v>0</v>
      </c>
      <c r="CU247">
        <v>0</v>
      </c>
      <c r="CV247">
        <v>0</v>
      </c>
      <c r="CW247">
        <v>0</v>
      </c>
      <c r="CX247">
        <v>0</v>
      </c>
      <c r="CY247">
        <v>0</v>
      </c>
      <c r="CZ247">
        <v>0</v>
      </c>
      <c r="DA247">
        <v>0</v>
      </c>
      <c r="DB247">
        <v>0</v>
      </c>
      <c r="DC247">
        <v>0</v>
      </c>
      <c r="DD247">
        <v>0</v>
      </c>
      <c r="DE247">
        <v>0</v>
      </c>
      <c r="DF247">
        <v>0</v>
      </c>
      <c r="DG247">
        <v>0</v>
      </c>
      <c r="DH247">
        <v>0</v>
      </c>
      <c r="DI247">
        <v>0</v>
      </c>
      <c r="DJ247">
        <v>0</v>
      </c>
      <c r="DK247">
        <v>0</v>
      </c>
      <c r="DL247">
        <v>0</v>
      </c>
      <c r="DM247">
        <v>0</v>
      </c>
      <c r="DN247">
        <v>0</v>
      </c>
      <c r="DO247">
        <v>0</v>
      </c>
      <c r="DP247">
        <v>0</v>
      </c>
      <c r="DQ247">
        <v>0</v>
      </c>
      <c r="DR247">
        <v>0</v>
      </c>
      <c r="DS247">
        <v>0</v>
      </c>
      <c r="DT247">
        <v>0</v>
      </c>
      <c r="DU247">
        <v>0</v>
      </c>
      <c r="DV247">
        <v>0</v>
      </c>
      <c r="DW247">
        <v>0</v>
      </c>
      <c r="DX247">
        <v>0</v>
      </c>
      <c r="DY247">
        <v>0</v>
      </c>
      <c r="DZ247">
        <v>0</v>
      </c>
      <c r="EA247">
        <v>0</v>
      </c>
      <c r="EB247">
        <v>0</v>
      </c>
      <c r="EC247">
        <v>0</v>
      </c>
      <c r="ED247">
        <v>0</v>
      </c>
      <c r="EE247">
        <v>0</v>
      </c>
      <c r="EF247">
        <v>0</v>
      </c>
      <c r="EG247">
        <v>0</v>
      </c>
      <c r="EH247">
        <v>0</v>
      </c>
      <c r="EI247">
        <v>0</v>
      </c>
      <c r="EJ247">
        <v>0</v>
      </c>
      <c r="EK247">
        <v>0</v>
      </c>
      <c r="EL247">
        <v>0</v>
      </c>
      <c r="EM247">
        <v>0</v>
      </c>
      <c r="EN247">
        <v>0</v>
      </c>
      <c r="EO247">
        <v>0</v>
      </c>
      <c r="EP247">
        <v>0</v>
      </c>
      <c r="EQ247">
        <v>0</v>
      </c>
      <c r="ER247">
        <v>0</v>
      </c>
      <c r="ES247">
        <v>0</v>
      </c>
      <c r="ET247">
        <v>0</v>
      </c>
      <c r="EU247">
        <v>0</v>
      </c>
      <c r="EV247">
        <v>0</v>
      </c>
      <c r="EW247">
        <v>0</v>
      </c>
      <c r="EX247">
        <v>0</v>
      </c>
      <c r="EY247">
        <v>0</v>
      </c>
      <c r="EZ247">
        <v>0</v>
      </c>
      <c r="FA247">
        <v>0</v>
      </c>
      <c r="FB247">
        <v>0</v>
      </c>
      <c r="FC247">
        <v>0</v>
      </c>
      <c r="FD247">
        <v>0</v>
      </c>
      <c r="FE247">
        <v>0</v>
      </c>
      <c r="FF247">
        <v>0</v>
      </c>
      <c r="FG247">
        <v>0</v>
      </c>
      <c r="FH247">
        <v>0</v>
      </c>
    </row>
    <row r="248" spans="1:164" x14ac:dyDescent="0.35">
      <c r="A248" t="s">
        <v>295</v>
      </c>
      <c r="B248" t="s">
        <v>40</v>
      </c>
      <c r="C248">
        <v>64.282300000000006</v>
      </c>
      <c r="D248">
        <v>-135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0</v>
      </c>
      <c r="BU248">
        <v>0</v>
      </c>
      <c r="BV248">
        <v>0</v>
      </c>
      <c r="BW248">
        <v>0</v>
      </c>
      <c r="BX248">
        <v>0</v>
      </c>
      <c r="BY248">
        <v>0</v>
      </c>
      <c r="BZ248">
        <v>0</v>
      </c>
      <c r="CA248">
        <v>0</v>
      </c>
      <c r="CB248">
        <v>0</v>
      </c>
      <c r="CC248">
        <v>0</v>
      </c>
      <c r="CD248">
        <v>0</v>
      </c>
      <c r="CE248">
        <v>0</v>
      </c>
      <c r="CF248">
        <v>0</v>
      </c>
      <c r="CG248">
        <v>0</v>
      </c>
      <c r="CH248">
        <v>0</v>
      </c>
      <c r="CI248">
        <v>0</v>
      </c>
      <c r="CJ248">
        <v>0</v>
      </c>
      <c r="CK248">
        <v>0</v>
      </c>
      <c r="CL248">
        <v>0</v>
      </c>
      <c r="CM248">
        <v>0</v>
      </c>
      <c r="CN248">
        <v>0</v>
      </c>
      <c r="CO248">
        <v>0</v>
      </c>
      <c r="CP248">
        <v>0</v>
      </c>
      <c r="CQ248">
        <v>0</v>
      </c>
      <c r="CR248">
        <v>0</v>
      </c>
      <c r="CS248">
        <v>0</v>
      </c>
      <c r="CT248">
        <v>0</v>
      </c>
      <c r="CU248">
        <v>0</v>
      </c>
      <c r="CV248">
        <v>0</v>
      </c>
      <c r="CW248">
        <v>0</v>
      </c>
      <c r="CX248">
        <v>0</v>
      </c>
      <c r="CY248">
        <v>0</v>
      </c>
      <c r="CZ248">
        <v>0</v>
      </c>
      <c r="DA248">
        <v>0</v>
      </c>
      <c r="DB248">
        <v>0</v>
      </c>
      <c r="DC248">
        <v>0</v>
      </c>
      <c r="DD248">
        <v>0</v>
      </c>
      <c r="DE248">
        <v>0</v>
      </c>
      <c r="DF248">
        <v>0</v>
      </c>
      <c r="DG248">
        <v>0</v>
      </c>
      <c r="DH248">
        <v>0</v>
      </c>
      <c r="DI248">
        <v>0</v>
      </c>
      <c r="DJ248">
        <v>0</v>
      </c>
      <c r="DK248">
        <v>0</v>
      </c>
      <c r="DL248">
        <v>0</v>
      </c>
      <c r="DM248">
        <v>0</v>
      </c>
      <c r="DN248">
        <v>0</v>
      </c>
      <c r="DO248">
        <v>0</v>
      </c>
      <c r="DP248">
        <v>0</v>
      </c>
      <c r="DQ248">
        <v>0</v>
      </c>
      <c r="DR248">
        <v>0</v>
      </c>
      <c r="DS248">
        <v>0</v>
      </c>
      <c r="DT248">
        <v>0</v>
      </c>
      <c r="DU248">
        <v>0</v>
      </c>
      <c r="DV248">
        <v>0</v>
      </c>
      <c r="DW248">
        <v>0</v>
      </c>
      <c r="DX248">
        <v>0</v>
      </c>
      <c r="DY248">
        <v>0</v>
      </c>
      <c r="DZ248">
        <v>0</v>
      </c>
      <c r="EA248">
        <v>0</v>
      </c>
      <c r="EB248">
        <v>0</v>
      </c>
      <c r="EC248">
        <v>0</v>
      </c>
      <c r="ED248">
        <v>0</v>
      </c>
      <c r="EE248">
        <v>0</v>
      </c>
      <c r="EF248">
        <v>0</v>
      </c>
      <c r="EG248">
        <v>0</v>
      </c>
      <c r="EH248">
        <v>0</v>
      </c>
      <c r="EI248">
        <v>0</v>
      </c>
      <c r="EJ248">
        <v>0</v>
      </c>
      <c r="EK248">
        <v>0</v>
      </c>
      <c r="EL248">
        <v>0</v>
      </c>
      <c r="EM248">
        <v>0</v>
      </c>
      <c r="EN248">
        <v>0</v>
      </c>
      <c r="EO248">
        <v>0</v>
      </c>
      <c r="EP248">
        <v>0</v>
      </c>
      <c r="EQ248">
        <v>0</v>
      </c>
      <c r="ER248">
        <v>0</v>
      </c>
      <c r="ES248">
        <v>0</v>
      </c>
      <c r="ET248">
        <v>0</v>
      </c>
      <c r="EU248">
        <v>0</v>
      </c>
      <c r="EV248">
        <v>0</v>
      </c>
      <c r="EW248">
        <v>0</v>
      </c>
      <c r="EX248">
        <v>0</v>
      </c>
      <c r="EY248">
        <v>0</v>
      </c>
      <c r="EZ248">
        <v>0</v>
      </c>
      <c r="FA248">
        <v>0</v>
      </c>
      <c r="FB248">
        <v>0</v>
      </c>
      <c r="FC248">
        <v>0</v>
      </c>
      <c r="FD248">
        <v>0</v>
      </c>
      <c r="FE248">
        <v>0</v>
      </c>
      <c r="FF248">
        <v>0</v>
      </c>
      <c r="FG248">
        <v>0</v>
      </c>
      <c r="FH248">
        <v>0</v>
      </c>
    </row>
    <row r="249" spans="1:164" x14ac:dyDescent="0.35">
      <c r="B249" t="s">
        <v>296</v>
      </c>
      <c r="C249">
        <v>42.602635999999997</v>
      </c>
      <c r="D249">
        <v>20.902977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1</v>
      </c>
      <c r="BR249">
        <v>1</v>
      </c>
      <c r="BS249">
        <v>1</v>
      </c>
      <c r="BT249">
        <v>1</v>
      </c>
      <c r="BU249">
        <v>1</v>
      </c>
      <c r="BV249">
        <v>1</v>
      </c>
      <c r="BW249">
        <v>1</v>
      </c>
      <c r="BX249">
        <v>1</v>
      </c>
      <c r="BY249">
        <v>1</v>
      </c>
      <c r="BZ249">
        <v>1</v>
      </c>
      <c r="CA249">
        <v>1</v>
      </c>
      <c r="CB249">
        <v>1</v>
      </c>
      <c r="CC249">
        <v>4</v>
      </c>
      <c r="CD249">
        <v>5</v>
      </c>
      <c r="CE249">
        <v>5</v>
      </c>
      <c r="CF249">
        <v>7</v>
      </c>
      <c r="CG249">
        <v>7</v>
      </c>
      <c r="CH249">
        <v>7</v>
      </c>
      <c r="CI249">
        <v>7</v>
      </c>
      <c r="CJ249">
        <v>8</v>
      </c>
      <c r="CK249">
        <v>8</v>
      </c>
      <c r="CL249">
        <v>11</v>
      </c>
      <c r="CM249">
        <v>12</v>
      </c>
      <c r="CN249">
        <v>12</v>
      </c>
      <c r="CO249">
        <v>12</v>
      </c>
      <c r="CP249">
        <v>15</v>
      </c>
      <c r="CQ249">
        <v>18</v>
      </c>
      <c r="CR249">
        <v>18</v>
      </c>
      <c r="CS249">
        <v>19</v>
      </c>
      <c r="CT249">
        <v>19</v>
      </c>
      <c r="CU249">
        <v>20</v>
      </c>
      <c r="CV249">
        <v>21</v>
      </c>
      <c r="CW249">
        <v>22</v>
      </c>
      <c r="CX249">
        <v>22</v>
      </c>
      <c r="CY249">
        <v>22</v>
      </c>
      <c r="CZ249">
        <v>22</v>
      </c>
      <c r="DA249">
        <v>22</v>
      </c>
      <c r="DB249">
        <v>22</v>
      </c>
      <c r="DC249">
        <v>22</v>
      </c>
      <c r="DD249">
        <v>26</v>
      </c>
      <c r="DE249">
        <v>26</v>
      </c>
      <c r="DF249">
        <v>26</v>
      </c>
      <c r="DG249">
        <v>27</v>
      </c>
      <c r="DH249">
        <v>27</v>
      </c>
      <c r="DI249">
        <v>28</v>
      </c>
      <c r="DJ249">
        <v>28</v>
      </c>
      <c r="DK249">
        <v>28</v>
      </c>
      <c r="DL249">
        <v>29</v>
      </c>
      <c r="DM249">
        <v>29</v>
      </c>
      <c r="DN249">
        <v>29</v>
      </c>
      <c r="DO249">
        <v>29</v>
      </c>
      <c r="DP249">
        <v>29</v>
      </c>
      <c r="DQ249">
        <v>29</v>
      </c>
      <c r="DR249">
        <v>29</v>
      </c>
      <c r="DS249">
        <v>29</v>
      </c>
      <c r="DT249">
        <v>29</v>
      </c>
      <c r="DU249">
        <v>29</v>
      </c>
      <c r="DV249">
        <v>29</v>
      </c>
      <c r="DW249">
        <v>29</v>
      </c>
      <c r="DX249">
        <v>29</v>
      </c>
      <c r="DY249">
        <v>30</v>
      </c>
      <c r="DZ249">
        <v>30</v>
      </c>
      <c r="EA249">
        <v>30</v>
      </c>
      <c r="EB249">
        <v>30</v>
      </c>
      <c r="EC249">
        <v>30</v>
      </c>
      <c r="ED249">
        <v>30</v>
      </c>
      <c r="EE249">
        <v>30</v>
      </c>
      <c r="EF249">
        <v>30</v>
      </c>
      <c r="EG249">
        <v>30</v>
      </c>
      <c r="EH249">
        <v>30</v>
      </c>
      <c r="EI249">
        <v>30</v>
      </c>
      <c r="EJ249">
        <v>30</v>
      </c>
      <c r="EK249">
        <v>30</v>
      </c>
      <c r="EL249">
        <v>30</v>
      </c>
      <c r="EM249">
        <v>31</v>
      </c>
      <c r="EN249">
        <v>31</v>
      </c>
      <c r="EO249">
        <v>31</v>
      </c>
      <c r="EP249">
        <v>31</v>
      </c>
      <c r="EQ249">
        <v>31</v>
      </c>
      <c r="ER249">
        <v>32</v>
      </c>
      <c r="ES249">
        <v>32</v>
      </c>
      <c r="ET249">
        <v>33</v>
      </c>
      <c r="EU249">
        <v>33</v>
      </c>
      <c r="EV249">
        <v>33</v>
      </c>
      <c r="EW249">
        <v>33</v>
      </c>
      <c r="EX249">
        <v>33</v>
      </c>
      <c r="EY249">
        <v>33</v>
      </c>
      <c r="EZ249">
        <v>33</v>
      </c>
      <c r="FA249">
        <v>37</v>
      </c>
      <c r="FB249">
        <v>37</v>
      </c>
      <c r="FC249">
        <v>37</v>
      </c>
      <c r="FD249">
        <v>37</v>
      </c>
      <c r="FE249">
        <v>37</v>
      </c>
      <c r="FF249">
        <v>37</v>
      </c>
      <c r="FG249">
        <v>37</v>
      </c>
      <c r="FH249">
        <v>49</v>
      </c>
    </row>
    <row r="250" spans="1:164" x14ac:dyDescent="0.35">
      <c r="B250" t="s">
        <v>298</v>
      </c>
      <c r="C250">
        <v>21.9162</v>
      </c>
      <c r="D250">
        <v>95.956000000000003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0</v>
      </c>
      <c r="BS250">
        <v>0</v>
      </c>
      <c r="BT250">
        <v>0</v>
      </c>
      <c r="BU250">
        <v>0</v>
      </c>
      <c r="BV250">
        <v>1</v>
      </c>
      <c r="BW250">
        <v>1</v>
      </c>
      <c r="BX250">
        <v>1</v>
      </c>
      <c r="BY250">
        <v>1</v>
      </c>
      <c r="BZ250">
        <v>1</v>
      </c>
      <c r="CA250">
        <v>1</v>
      </c>
      <c r="CB250">
        <v>1</v>
      </c>
      <c r="CC250">
        <v>1</v>
      </c>
      <c r="CD250">
        <v>3</v>
      </c>
      <c r="CE250">
        <v>3</v>
      </c>
      <c r="CF250">
        <v>3</v>
      </c>
      <c r="CG250">
        <v>3</v>
      </c>
      <c r="CH250">
        <v>4</v>
      </c>
      <c r="CI250">
        <v>4</v>
      </c>
      <c r="CJ250">
        <v>4</v>
      </c>
      <c r="CK250">
        <v>4</v>
      </c>
      <c r="CL250">
        <v>4</v>
      </c>
      <c r="CM250">
        <v>4</v>
      </c>
      <c r="CN250">
        <v>5</v>
      </c>
      <c r="CO250">
        <v>5</v>
      </c>
      <c r="CP250">
        <v>5</v>
      </c>
      <c r="CQ250">
        <v>5</v>
      </c>
      <c r="CR250">
        <v>5</v>
      </c>
      <c r="CS250">
        <v>5</v>
      </c>
      <c r="CT250">
        <v>5</v>
      </c>
      <c r="CU250">
        <v>5</v>
      </c>
      <c r="CV250">
        <v>5</v>
      </c>
      <c r="CW250">
        <v>5</v>
      </c>
      <c r="CX250">
        <v>5</v>
      </c>
      <c r="CY250">
        <v>6</v>
      </c>
      <c r="CZ250">
        <v>6</v>
      </c>
      <c r="DA250">
        <v>6</v>
      </c>
      <c r="DB250">
        <v>6</v>
      </c>
      <c r="DC250">
        <v>6</v>
      </c>
      <c r="DD250">
        <v>6</v>
      </c>
      <c r="DE250">
        <v>6</v>
      </c>
      <c r="DF250">
        <v>6</v>
      </c>
      <c r="DG250">
        <v>6</v>
      </c>
      <c r="DH250">
        <v>6</v>
      </c>
      <c r="DI250">
        <v>6</v>
      </c>
      <c r="DJ250">
        <v>6</v>
      </c>
      <c r="DK250">
        <v>6</v>
      </c>
      <c r="DL250">
        <v>6</v>
      </c>
      <c r="DM250">
        <v>6</v>
      </c>
      <c r="DN250">
        <v>6</v>
      </c>
      <c r="DO250">
        <v>6</v>
      </c>
      <c r="DP250">
        <v>6</v>
      </c>
      <c r="DQ250">
        <v>6</v>
      </c>
      <c r="DR250">
        <v>6</v>
      </c>
      <c r="DS250">
        <v>6</v>
      </c>
      <c r="DT250">
        <v>6</v>
      </c>
      <c r="DU250">
        <v>6</v>
      </c>
      <c r="DV250">
        <v>6</v>
      </c>
      <c r="DW250">
        <v>6</v>
      </c>
      <c r="DX250">
        <v>6</v>
      </c>
      <c r="DY250">
        <v>6</v>
      </c>
      <c r="DZ250">
        <v>6</v>
      </c>
      <c r="EA250">
        <v>6</v>
      </c>
      <c r="EB250">
        <v>6</v>
      </c>
      <c r="EC250">
        <v>6</v>
      </c>
      <c r="ED250">
        <v>6</v>
      </c>
      <c r="EE250">
        <v>6</v>
      </c>
      <c r="EF250">
        <v>6</v>
      </c>
      <c r="EG250">
        <v>6</v>
      </c>
      <c r="EH250">
        <v>6</v>
      </c>
      <c r="EI250">
        <v>6</v>
      </c>
      <c r="EJ250">
        <v>6</v>
      </c>
      <c r="EK250">
        <v>6</v>
      </c>
      <c r="EL250">
        <v>6</v>
      </c>
      <c r="EM250">
        <v>6</v>
      </c>
      <c r="EN250">
        <v>6</v>
      </c>
      <c r="EO250">
        <v>6</v>
      </c>
      <c r="EP250">
        <v>6</v>
      </c>
      <c r="EQ250">
        <v>6</v>
      </c>
      <c r="ER250">
        <v>6</v>
      </c>
      <c r="ES250">
        <v>6</v>
      </c>
      <c r="ET250">
        <v>6</v>
      </c>
      <c r="EU250">
        <v>6</v>
      </c>
      <c r="EV250">
        <v>6</v>
      </c>
      <c r="EW250">
        <v>6</v>
      </c>
      <c r="EX250">
        <v>6</v>
      </c>
      <c r="EY250">
        <v>6</v>
      </c>
      <c r="EZ250">
        <v>6</v>
      </c>
      <c r="FA250">
        <v>6</v>
      </c>
      <c r="FB250">
        <v>6</v>
      </c>
      <c r="FC250">
        <v>6</v>
      </c>
      <c r="FD250">
        <v>6</v>
      </c>
      <c r="FE250">
        <v>6</v>
      </c>
      <c r="FF250">
        <v>6</v>
      </c>
      <c r="FG250">
        <v>6</v>
      </c>
      <c r="FH250">
        <v>6</v>
      </c>
    </row>
    <row r="251" spans="1:164" x14ac:dyDescent="0.35">
      <c r="A251" t="s">
        <v>300</v>
      </c>
      <c r="B251" t="s">
        <v>188</v>
      </c>
      <c r="C251">
        <v>18.220600000000001</v>
      </c>
      <c r="D251">
        <v>-63.068600000000004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0</v>
      </c>
      <c r="BV251">
        <v>0</v>
      </c>
      <c r="BW251">
        <v>0</v>
      </c>
      <c r="BX251">
        <v>0</v>
      </c>
      <c r="BY251">
        <v>0</v>
      </c>
      <c r="BZ251">
        <v>0</v>
      </c>
      <c r="CA251">
        <v>0</v>
      </c>
      <c r="CB251">
        <v>0</v>
      </c>
      <c r="CC251">
        <v>0</v>
      </c>
      <c r="CD251">
        <v>0</v>
      </c>
      <c r="CE251">
        <v>0</v>
      </c>
      <c r="CF251">
        <v>0</v>
      </c>
      <c r="CG251">
        <v>0</v>
      </c>
      <c r="CH251">
        <v>0</v>
      </c>
      <c r="CI251">
        <v>0</v>
      </c>
      <c r="CJ251">
        <v>0</v>
      </c>
      <c r="CK251">
        <v>0</v>
      </c>
      <c r="CL251">
        <v>0</v>
      </c>
      <c r="CM251">
        <v>0</v>
      </c>
      <c r="CN251">
        <v>0</v>
      </c>
      <c r="CO251">
        <v>0</v>
      </c>
      <c r="CP251">
        <v>0</v>
      </c>
      <c r="CQ251">
        <v>0</v>
      </c>
      <c r="CR251">
        <v>0</v>
      </c>
      <c r="CS251">
        <v>0</v>
      </c>
      <c r="CT251">
        <v>0</v>
      </c>
      <c r="CU251">
        <v>0</v>
      </c>
      <c r="CV251">
        <v>0</v>
      </c>
      <c r="CW251">
        <v>0</v>
      </c>
      <c r="CX251">
        <v>0</v>
      </c>
      <c r="CY251">
        <v>0</v>
      </c>
      <c r="CZ251">
        <v>0</v>
      </c>
      <c r="DA251">
        <v>0</v>
      </c>
      <c r="DB251">
        <v>0</v>
      </c>
      <c r="DC251">
        <v>0</v>
      </c>
      <c r="DD251">
        <v>0</v>
      </c>
      <c r="DE251">
        <v>0</v>
      </c>
      <c r="DF251">
        <v>0</v>
      </c>
      <c r="DG251">
        <v>0</v>
      </c>
      <c r="DH251">
        <v>0</v>
      </c>
      <c r="DI251">
        <v>0</v>
      </c>
      <c r="DJ251">
        <v>0</v>
      </c>
      <c r="DK251">
        <v>0</v>
      </c>
      <c r="DL251">
        <v>0</v>
      </c>
      <c r="DM251">
        <v>0</v>
      </c>
      <c r="DN251">
        <v>0</v>
      </c>
      <c r="DO251">
        <v>0</v>
      </c>
      <c r="DP251">
        <v>0</v>
      </c>
      <c r="DQ251">
        <v>0</v>
      </c>
      <c r="DR251">
        <v>0</v>
      </c>
      <c r="DS251">
        <v>0</v>
      </c>
      <c r="DT251">
        <v>0</v>
      </c>
      <c r="DU251">
        <v>0</v>
      </c>
      <c r="DV251">
        <v>0</v>
      </c>
      <c r="DW251">
        <v>0</v>
      </c>
      <c r="DX251">
        <v>0</v>
      </c>
      <c r="DY251">
        <v>0</v>
      </c>
      <c r="DZ251">
        <v>0</v>
      </c>
      <c r="EA251">
        <v>0</v>
      </c>
      <c r="EB251">
        <v>0</v>
      </c>
      <c r="EC251">
        <v>0</v>
      </c>
      <c r="ED251">
        <v>0</v>
      </c>
      <c r="EE251">
        <v>0</v>
      </c>
      <c r="EF251">
        <v>0</v>
      </c>
      <c r="EG251">
        <v>0</v>
      </c>
      <c r="EH251">
        <v>0</v>
      </c>
      <c r="EI251">
        <v>0</v>
      </c>
      <c r="EJ251">
        <v>0</v>
      </c>
      <c r="EK251">
        <v>0</v>
      </c>
      <c r="EL251">
        <v>0</v>
      </c>
      <c r="EM251">
        <v>0</v>
      </c>
      <c r="EN251">
        <v>0</v>
      </c>
      <c r="EO251">
        <v>0</v>
      </c>
      <c r="EP251">
        <v>0</v>
      </c>
      <c r="EQ251">
        <v>0</v>
      </c>
      <c r="ER251">
        <v>0</v>
      </c>
      <c r="ES251">
        <v>0</v>
      </c>
      <c r="ET251">
        <v>0</v>
      </c>
      <c r="EU251">
        <v>0</v>
      </c>
      <c r="EV251">
        <v>0</v>
      </c>
      <c r="EW251">
        <v>0</v>
      </c>
      <c r="EX251">
        <v>0</v>
      </c>
      <c r="EY251">
        <v>0</v>
      </c>
      <c r="EZ251">
        <v>0</v>
      </c>
      <c r="FA251">
        <v>0</v>
      </c>
      <c r="FB251">
        <v>0</v>
      </c>
      <c r="FC251">
        <v>0</v>
      </c>
      <c r="FD251">
        <v>0</v>
      </c>
      <c r="FE251">
        <v>0</v>
      </c>
      <c r="FF251">
        <v>0</v>
      </c>
      <c r="FG251">
        <v>0</v>
      </c>
      <c r="FH251">
        <v>0</v>
      </c>
    </row>
    <row r="252" spans="1:164" x14ac:dyDescent="0.35">
      <c r="A252" t="s">
        <v>301</v>
      </c>
      <c r="B252" t="s">
        <v>188</v>
      </c>
      <c r="C252">
        <v>18.4207</v>
      </c>
      <c r="D252">
        <v>-64.64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0</v>
      </c>
      <c r="BV252">
        <v>0</v>
      </c>
      <c r="BW252">
        <v>0</v>
      </c>
      <c r="BX252">
        <v>0</v>
      </c>
      <c r="BY252">
        <v>0</v>
      </c>
      <c r="BZ252">
        <v>0</v>
      </c>
      <c r="CA252">
        <v>0</v>
      </c>
      <c r="CB252">
        <v>0</v>
      </c>
      <c r="CC252">
        <v>0</v>
      </c>
      <c r="CD252">
        <v>0</v>
      </c>
      <c r="CE252">
        <v>0</v>
      </c>
      <c r="CF252">
        <v>0</v>
      </c>
      <c r="CG252">
        <v>0</v>
      </c>
      <c r="CH252">
        <v>0</v>
      </c>
      <c r="CI252">
        <v>0</v>
      </c>
      <c r="CJ252">
        <v>0</v>
      </c>
      <c r="CK252">
        <v>0</v>
      </c>
      <c r="CL252">
        <v>0</v>
      </c>
      <c r="CM252">
        <v>0</v>
      </c>
      <c r="CN252">
        <v>0</v>
      </c>
      <c r="CO252">
        <v>1</v>
      </c>
      <c r="CP252">
        <v>1</v>
      </c>
      <c r="CQ252">
        <v>1</v>
      </c>
      <c r="CR252">
        <v>1</v>
      </c>
      <c r="CS252">
        <v>1</v>
      </c>
      <c r="CT252">
        <v>1</v>
      </c>
      <c r="CU252">
        <v>1</v>
      </c>
      <c r="CV252">
        <v>1</v>
      </c>
      <c r="CW252">
        <v>1</v>
      </c>
      <c r="CX252">
        <v>1</v>
      </c>
      <c r="CY252">
        <v>1</v>
      </c>
      <c r="CZ252">
        <v>1</v>
      </c>
      <c r="DA252">
        <v>1</v>
      </c>
      <c r="DB252">
        <v>1</v>
      </c>
      <c r="DC252">
        <v>1</v>
      </c>
      <c r="DD252">
        <v>1</v>
      </c>
      <c r="DE252">
        <v>1</v>
      </c>
      <c r="DF252">
        <v>1</v>
      </c>
      <c r="DG252">
        <v>1</v>
      </c>
      <c r="DH252">
        <v>1</v>
      </c>
      <c r="DI252">
        <v>1</v>
      </c>
      <c r="DJ252">
        <v>1</v>
      </c>
      <c r="DK252">
        <v>1</v>
      </c>
      <c r="DL252">
        <v>1</v>
      </c>
      <c r="DM252">
        <v>1</v>
      </c>
      <c r="DN252">
        <v>1</v>
      </c>
      <c r="DO252">
        <v>1</v>
      </c>
      <c r="DP252">
        <v>1</v>
      </c>
      <c r="DQ252">
        <v>1</v>
      </c>
      <c r="DR252">
        <v>1</v>
      </c>
      <c r="DS252">
        <v>1</v>
      </c>
      <c r="DT252">
        <v>1</v>
      </c>
      <c r="DU252">
        <v>1</v>
      </c>
      <c r="DV252">
        <v>1</v>
      </c>
      <c r="DW252">
        <v>1</v>
      </c>
      <c r="DX252">
        <v>1</v>
      </c>
      <c r="DY252">
        <v>1</v>
      </c>
      <c r="DZ252">
        <v>1</v>
      </c>
      <c r="EA252">
        <v>1</v>
      </c>
      <c r="EB252">
        <v>1</v>
      </c>
      <c r="EC252">
        <v>1</v>
      </c>
      <c r="ED252">
        <v>1</v>
      </c>
      <c r="EE252">
        <v>1</v>
      </c>
      <c r="EF252">
        <v>1</v>
      </c>
      <c r="EG252">
        <v>1</v>
      </c>
      <c r="EH252">
        <v>1</v>
      </c>
      <c r="EI252">
        <v>1</v>
      </c>
      <c r="EJ252">
        <v>1</v>
      </c>
      <c r="EK252">
        <v>1</v>
      </c>
      <c r="EL252">
        <v>1</v>
      </c>
      <c r="EM252">
        <v>1</v>
      </c>
      <c r="EN252">
        <v>1</v>
      </c>
      <c r="EO252">
        <v>1</v>
      </c>
      <c r="EP252">
        <v>1</v>
      </c>
      <c r="EQ252">
        <v>1</v>
      </c>
      <c r="ER252">
        <v>1</v>
      </c>
      <c r="ES252">
        <v>1</v>
      </c>
      <c r="ET252">
        <v>1</v>
      </c>
      <c r="EU252">
        <v>1</v>
      </c>
      <c r="EV252">
        <v>1</v>
      </c>
      <c r="EW252">
        <v>1</v>
      </c>
      <c r="EX252">
        <v>1</v>
      </c>
      <c r="EY252">
        <v>1</v>
      </c>
      <c r="EZ252">
        <v>1</v>
      </c>
      <c r="FA252">
        <v>1</v>
      </c>
      <c r="FB252">
        <v>1</v>
      </c>
      <c r="FC252">
        <v>1</v>
      </c>
      <c r="FD252">
        <v>1</v>
      </c>
      <c r="FE252">
        <v>1</v>
      </c>
      <c r="FF252">
        <v>1</v>
      </c>
      <c r="FG252">
        <v>1</v>
      </c>
      <c r="FH252">
        <v>1</v>
      </c>
    </row>
    <row r="253" spans="1:164" x14ac:dyDescent="0.35">
      <c r="A253" t="s">
        <v>302</v>
      </c>
      <c r="B253" t="s">
        <v>188</v>
      </c>
      <c r="C253">
        <v>21.693999999999999</v>
      </c>
      <c r="D253">
        <v>-71.797899999999998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0</v>
      </c>
      <c r="BT253">
        <v>0</v>
      </c>
      <c r="BU253">
        <v>0</v>
      </c>
      <c r="BV253">
        <v>0</v>
      </c>
      <c r="BW253">
        <v>0</v>
      </c>
      <c r="BX253">
        <v>0</v>
      </c>
      <c r="BY253">
        <v>0</v>
      </c>
      <c r="BZ253">
        <v>0</v>
      </c>
      <c r="CA253">
        <v>1</v>
      </c>
      <c r="CB253">
        <v>1</v>
      </c>
      <c r="CC253">
        <v>1</v>
      </c>
      <c r="CD253">
        <v>1</v>
      </c>
      <c r="CE253">
        <v>1</v>
      </c>
      <c r="CF253">
        <v>1</v>
      </c>
      <c r="CG253">
        <v>1</v>
      </c>
      <c r="CH253">
        <v>1</v>
      </c>
      <c r="CI253">
        <v>1</v>
      </c>
      <c r="CJ253">
        <v>1</v>
      </c>
      <c r="CK253">
        <v>1</v>
      </c>
      <c r="CL253">
        <v>1</v>
      </c>
      <c r="CM253">
        <v>1</v>
      </c>
      <c r="CN253">
        <v>1</v>
      </c>
      <c r="CO253">
        <v>1</v>
      </c>
      <c r="CP253">
        <v>1</v>
      </c>
      <c r="CQ253">
        <v>1</v>
      </c>
      <c r="CR253">
        <v>1</v>
      </c>
      <c r="CS253">
        <v>1</v>
      </c>
      <c r="CT253">
        <v>1</v>
      </c>
      <c r="CU253">
        <v>1</v>
      </c>
      <c r="CV253">
        <v>1</v>
      </c>
      <c r="CW253">
        <v>1</v>
      </c>
      <c r="CX253">
        <v>1</v>
      </c>
      <c r="CY253">
        <v>1</v>
      </c>
      <c r="CZ253">
        <v>1</v>
      </c>
      <c r="DA253">
        <v>1</v>
      </c>
      <c r="DB253">
        <v>1</v>
      </c>
      <c r="DC253">
        <v>1</v>
      </c>
      <c r="DD253">
        <v>1</v>
      </c>
      <c r="DE253">
        <v>1</v>
      </c>
      <c r="DF253">
        <v>1</v>
      </c>
      <c r="DG253">
        <v>1</v>
      </c>
      <c r="DH253">
        <v>1</v>
      </c>
      <c r="DI253">
        <v>1</v>
      </c>
      <c r="DJ253">
        <v>1</v>
      </c>
      <c r="DK253">
        <v>1</v>
      </c>
      <c r="DL253">
        <v>1</v>
      </c>
      <c r="DM253">
        <v>1</v>
      </c>
      <c r="DN253">
        <v>1</v>
      </c>
      <c r="DO253">
        <v>1</v>
      </c>
      <c r="DP253">
        <v>1</v>
      </c>
      <c r="DQ253">
        <v>1</v>
      </c>
      <c r="DR253">
        <v>1</v>
      </c>
      <c r="DS253">
        <v>1</v>
      </c>
      <c r="DT253">
        <v>1</v>
      </c>
      <c r="DU253">
        <v>1</v>
      </c>
      <c r="DV253">
        <v>1</v>
      </c>
      <c r="DW253">
        <v>1</v>
      </c>
      <c r="DX253">
        <v>1</v>
      </c>
      <c r="DY253">
        <v>1</v>
      </c>
      <c r="DZ253">
        <v>1</v>
      </c>
      <c r="EA253">
        <v>1</v>
      </c>
      <c r="EB253">
        <v>1</v>
      </c>
      <c r="EC253">
        <v>1</v>
      </c>
      <c r="ED253">
        <v>1</v>
      </c>
      <c r="EE253">
        <v>1</v>
      </c>
      <c r="EF253">
        <v>1</v>
      </c>
      <c r="EG253">
        <v>1</v>
      </c>
      <c r="EH253">
        <v>1</v>
      </c>
      <c r="EI253">
        <v>1</v>
      </c>
      <c r="EJ253">
        <v>1</v>
      </c>
      <c r="EK253">
        <v>1</v>
      </c>
      <c r="EL253">
        <v>1</v>
      </c>
      <c r="EM253">
        <v>1</v>
      </c>
      <c r="EN253">
        <v>1</v>
      </c>
      <c r="EO253">
        <v>1</v>
      </c>
      <c r="EP253">
        <v>1</v>
      </c>
      <c r="EQ253">
        <v>1</v>
      </c>
      <c r="ER253">
        <v>1</v>
      </c>
      <c r="ES253">
        <v>1</v>
      </c>
      <c r="ET253">
        <v>1</v>
      </c>
      <c r="EU253">
        <v>1</v>
      </c>
      <c r="EV253">
        <v>1</v>
      </c>
      <c r="EW253">
        <v>1</v>
      </c>
      <c r="EX253">
        <v>1</v>
      </c>
      <c r="EY253">
        <v>1</v>
      </c>
      <c r="EZ253">
        <v>1</v>
      </c>
      <c r="FA253">
        <v>1</v>
      </c>
      <c r="FB253">
        <v>1</v>
      </c>
      <c r="FC253">
        <v>1</v>
      </c>
      <c r="FD253">
        <v>1</v>
      </c>
      <c r="FE253">
        <v>1</v>
      </c>
      <c r="FF253">
        <v>1</v>
      </c>
      <c r="FG253">
        <v>1</v>
      </c>
      <c r="FH253">
        <v>1</v>
      </c>
    </row>
    <row r="254" spans="1:164" x14ac:dyDescent="0.35">
      <c r="B254" t="s">
        <v>303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0</v>
      </c>
      <c r="BT254">
        <v>0</v>
      </c>
      <c r="BU254">
        <v>0</v>
      </c>
      <c r="BV254">
        <v>0</v>
      </c>
      <c r="BW254">
        <v>2</v>
      </c>
      <c r="BX254">
        <v>2</v>
      </c>
      <c r="BY254">
        <v>2</v>
      </c>
      <c r="BZ254">
        <v>2</v>
      </c>
      <c r="CA254">
        <v>2</v>
      </c>
      <c r="CB254">
        <v>2</v>
      </c>
      <c r="CC254">
        <v>2</v>
      </c>
      <c r="CD254">
        <v>2</v>
      </c>
      <c r="CE254">
        <v>2</v>
      </c>
      <c r="CF254">
        <v>2</v>
      </c>
      <c r="CG254">
        <v>2</v>
      </c>
      <c r="CH254">
        <v>2</v>
      </c>
      <c r="CI254">
        <v>2</v>
      </c>
      <c r="CJ254">
        <v>2</v>
      </c>
      <c r="CK254">
        <v>2</v>
      </c>
      <c r="CL254">
        <v>2</v>
      </c>
      <c r="CM254">
        <v>2</v>
      </c>
      <c r="CN254">
        <v>2</v>
      </c>
      <c r="CO254">
        <v>2</v>
      </c>
      <c r="CP254">
        <v>2</v>
      </c>
      <c r="CQ254">
        <v>2</v>
      </c>
      <c r="CR254">
        <v>2</v>
      </c>
      <c r="CS254">
        <v>2</v>
      </c>
      <c r="CT254">
        <v>2</v>
      </c>
      <c r="CU254">
        <v>2</v>
      </c>
      <c r="CV254">
        <v>2</v>
      </c>
      <c r="CW254">
        <v>2</v>
      </c>
      <c r="CX254">
        <v>2</v>
      </c>
      <c r="CY254">
        <v>2</v>
      </c>
      <c r="CZ254">
        <v>2</v>
      </c>
      <c r="DA254">
        <v>2</v>
      </c>
      <c r="DB254">
        <v>2</v>
      </c>
      <c r="DC254">
        <v>2</v>
      </c>
      <c r="DD254">
        <v>2</v>
      </c>
      <c r="DE254">
        <v>2</v>
      </c>
      <c r="DF254">
        <v>2</v>
      </c>
      <c r="DG254">
        <v>2</v>
      </c>
      <c r="DH254">
        <v>2</v>
      </c>
      <c r="DI254">
        <v>2</v>
      </c>
      <c r="DJ254">
        <v>2</v>
      </c>
      <c r="DK254">
        <v>2</v>
      </c>
      <c r="DL254">
        <v>2</v>
      </c>
      <c r="DM254">
        <v>2</v>
      </c>
      <c r="DN254">
        <v>2</v>
      </c>
      <c r="DO254">
        <v>2</v>
      </c>
      <c r="DP254">
        <v>2</v>
      </c>
      <c r="DQ254">
        <v>2</v>
      </c>
      <c r="DR254">
        <v>2</v>
      </c>
      <c r="DS254">
        <v>2</v>
      </c>
      <c r="DT254">
        <v>2</v>
      </c>
      <c r="DU254">
        <v>2</v>
      </c>
      <c r="DV254">
        <v>2</v>
      </c>
      <c r="DW254">
        <v>2</v>
      </c>
      <c r="DX254">
        <v>2</v>
      </c>
      <c r="DY254">
        <v>2</v>
      </c>
      <c r="DZ254">
        <v>2</v>
      </c>
      <c r="EA254">
        <v>2</v>
      </c>
      <c r="EB254">
        <v>2</v>
      </c>
      <c r="EC254">
        <v>2</v>
      </c>
      <c r="ED254">
        <v>2</v>
      </c>
      <c r="EE254">
        <v>2</v>
      </c>
      <c r="EF254">
        <v>2</v>
      </c>
      <c r="EG254">
        <v>2</v>
      </c>
      <c r="EH254">
        <v>2</v>
      </c>
      <c r="EI254">
        <v>2</v>
      </c>
      <c r="EJ254">
        <v>2</v>
      </c>
      <c r="EK254">
        <v>2</v>
      </c>
      <c r="EL254">
        <v>2</v>
      </c>
      <c r="EM254">
        <v>2</v>
      </c>
      <c r="EN254">
        <v>2</v>
      </c>
      <c r="EO254">
        <v>2</v>
      </c>
      <c r="EP254">
        <v>2</v>
      </c>
      <c r="EQ254">
        <v>2</v>
      </c>
      <c r="ER254">
        <v>2</v>
      </c>
      <c r="ES254">
        <v>2</v>
      </c>
      <c r="ET254">
        <v>2</v>
      </c>
      <c r="EU254">
        <v>2</v>
      </c>
      <c r="EV254">
        <v>2</v>
      </c>
      <c r="EW254">
        <v>2</v>
      </c>
      <c r="EX254">
        <v>2</v>
      </c>
      <c r="EY254">
        <v>2</v>
      </c>
      <c r="EZ254">
        <v>2</v>
      </c>
      <c r="FA254">
        <v>2</v>
      </c>
      <c r="FB254">
        <v>2</v>
      </c>
      <c r="FC254">
        <v>2</v>
      </c>
      <c r="FD254">
        <v>2</v>
      </c>
      <c r="FE254">
        <v>2</v>
      </c>
      <c r="FF254">
        <v>2</v>
      </c>
      <c r="FG254">
        <v>2</v>
      </c>
      <c r="FH254">
        <v>2</v>
      </c>
    </row>
    <row r="255" spans="1:164" x14ac:dyDescent="0.35">
      <c r="B255" t="s">
        <v>306</v>
      </c>
      <c r="C255">
        <v>-22.328499999999998</v>
      </c>
      <c r="D255">
        <v>24.684899999999999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0</v>
      </c>
      <c r="BT255">
        <v>0</v>
      </c>
      <c r="BU255">
        <v>0</v>
      </c>
      <c r="BV255">
        <v>1</v>
      </c>
      <c r="BW255">
        <v>1</v>
      </c>
      <c r="BX255">
        <v>1</v>
      </c>
      <c r="BY255">
        <v>1</v>
      </c>
      <c r="BZ255">
        <v>1</v>
      </c>
      <c r="CA255">
        <v>1</v>
      </c>
      <c r="CB255">
        <v>1</v>
      </c>
      <c r="CC255">
        <v>1</v>
      </c>
      <c r="CD255">
        <v>1</v>
      </c>
      <c r="CE255">
        <v>1</v>
      </c>
      <c r="CF255">
        <v>1</v>
      </c>
      <c r="CG255">
        <v>1</v>
      </c>
      <c r="CH255">
        <v>1</v>
      </c>
      <c r="CI255">
        <v>1</v>
      </c>
      <c r="CJ255">
        <v>1</v>
      </c>
      <c r="CK255">
        <v>1</v>
      </c>
      <c r="CL255">
        <v>1</v>
      </c>
      <c r="CM255">
        <v>1</v>
      </c>
      <c r="CN255">
        <v>1</v>
      </c>
      <c r="CO255">
        <v>1</v>
      </c>
      <c r="CP255">
        <v>1</v>
      </c>
      <c r="CQ255">
        <v>1</v>
      </c>
      <c r="CR255">
        <v>1</v>
      </c>
      <c r="CS255">
        <v>1</v>
      </c>
      <c r="CT255">
        <v>1</v>
      </c>
      <c r="CU255">
        <v>1</v>
      </c>
      <c r="CV255">
        <v>1</v>
      </c>
      <c r="CW255">
        <v>1</v>
      </c>
      <c r="CX255">
        <v>1</v>
      </c>
      <c r="CY255">
        <v>1</v>
      </c>
      <c r="CZ255">
        <v>1</v>
      </c>
      <c r="DA255">
        <v>1</v>
      </c>
      <c r="DB255">
        <v>1</v>
      </c>
      <c r="DC255">
        <v>1</v>
      </c>
      <c r="DD255">
        <v>1</v>
      </c>
      <c r="DE255">
        <v>1</v>
      </c>
      <c r="DF255">
        <v>1</v>
      </c>
      <c r="DG255">
        <v>1</v>
      </c>
      <c r="DH255">
        <v>1</v>
      </c>
      <c r="DI255">
        <v>1</v>
      </c>
      <c r="DJ255">
        <v>1</v>
      </c>
      <c r="DK255">
        <v>1</v>
      </c>
      <c r="DL255">
        <v>1</v>
      </c>
      <c r="DM255">
        <v>1</v>
      </c>
      <c r="DN255">
        <v>1</v>
      </c>
      <c r="DO255">
        <v>1</v>
      </c>
      <c r="DP255">
        <v>1</v>
      </c>
      <c r="DQ255">
        <v>1</v>
      </c>
      <c r="DR255">
        <v>1</v>
      </c>
      <c r="DS255">
        <v>1</v>
      </c>
      <c r="DT255">
        <v>1</v>
      </c>
      <c r="DU255">
        <v>1</v>
      </c>
      <c r="DV255">
        <v>1</v>
      </c>
      <c r="DW255">
        <v>1</v>
      </c>
      <c r="DX255">
        <v>1</v>
      </c>
      <c r="DY255">
        <v>1</v>
      </c>
      <c r="DZ255">
        <v>1</v>
      </c>
      <c r="EA255">
        <v>1</v>
      </c>
      <c r="EB255">
        <v>1</v>
      </c>
      <c r="EC255">
        <v>1</v>
      </c>
      <c r="ED255">
        <v>1</v>
      </c>
      <c r="EE255">
        <v>1</v>
      </c>
      <c r="EF255">
        <v>1</v>
      </c>
      <c r="EG255">
        <v>1</v>
      </c>
      <c r="EH255">
        <v>1</v>
      </c>
      <c r="EI255">
        <v>1</v>
      </c>
      <c r="EJ255">
        <v>1</v>
      </c>
      <c r="EK255">
        <v>1</v>
      </c>
      <c r="EL255">
        <v>1</v>
      </c>
      <c r="EM255">
        <v>1</v>
      </c>
      <c r="EN255">
        <v>1</v>
      </c>
      <c r="EO255">
        <v>1</v>
      </c>
      <c r="EP255">
        <v>1</v>
      </c>
      <c r="EQ255">
        <v>1</v>
      </c>
      <c r="ER255">
        <v>1</v>
      </c>
      <c r="ES255">
        <v>1</v>
      </c>
      <c r="ET255">
        <v>1</v>
      </c>
      <c r="EU255">
        <v>1</v>
      </c>
      <c r="EV255">
        <v>1</v>
      </c>
      <c r="EW255">
        <v>1</v>
      </c>
      <c r="EX255">
        <v>1</v>
      </c>
      <c r="EY255">
        <v>1</v>
      </c>
      <c r="EZ255">
        <v>1</v>
      </c>
      <c r="FA255">
        <v>1</v>
      </c>
      <c r="FB255">
        <v>1</v>
      </c>
      <c r="FC255">
        <v>1</v>
      </c>
      <c r="FD255">
        <v>1</v>
      </c>
      <c r="FE255">
        <v>1</v>
      </c>
      <c r="FF255">
        <v>1</v>
      </c>
      <c r="FG255">
        <v>1</v>
      </c>
      <c r="FH255">
        <v>1</v>
      </c>
    </row>
    <row r="256" spans="1:164" x14ac:dyDescent="0.35">
      <c r="B256" t="s">
        <v>308</v>
      </c>
      <c r="C256">
        <v>-3.3731</v>
      </c>
      <c r="D256">
        <v>29.918900000000001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0</v>
      </c>
      <c r="BV256">
        <v>0</v>
      </c>
      <c r="BW256">
        <v>0</v>
      </c>
      <c r="BX256">
        <v>0</v>
      </c>
      <c r="BY256">
        <v>0</v>
      </c>
      <c r="BZ256">
        <v>0</v>
      </c>
      <c r="CA256">
        <v>0</v>
      </c>
      <c r="CB256">
        <v>0</v>
      </c>
      <c r="CC256">
        <v>0</v>
      </c>
      <c r="CD256">
        <v>0</v>
      </c>
      <c r="CE256">
        <v>0</v>
      </c>
      <c r="CF256">
        <v>0</v>
      </c>
      <c r="CG256">
        <v>0</v>
      </c>
      <c r="CH256">
        <v>0</v>
      </c>
      <c r="CI256">
        <v>1</v>
      </c>
      <c r="CJ256">
        <v>1</v>
      </c>
      <c r="CK256">
        <v>1</v>
      </c>
      <c r="CL256">
        <v>1</v>
      </c>
      <c r="CM256">
        <v>1</v>
      </c>
      <c r="CN256">
        <v>1</v>
      </c>
      <c r="CO256">
        <v>1</v>
      </c>
      <c r="CP256">
        <v>1</v>
      </c>
      <c r="CQ256">
        <v>1</v>
      </c>
      <c r="CR256">
        <v>1</v>
      </c>
      <c r="CS256">
        <v>1</v>
      </c>
      <c r="CT256">
        <v>1</v>
      </c>
      <c r="CU256">
        <v>1</v>
      </c>
      <c r="CV256">
        <v>1</v>
      </c>
      <c r="CW256">
        <v>1</v>
      </c>
      <c r="CX256">
        <v>1</v>
      </c>
      <c r="CY256">
        <v>1</v>
      </c>
      <c r="CZ256">
        <v>1</v>
      </c>
      <c r="DA256">
        <v>1</v>
      </c>
      <c r="DB256">
        <v>1</v>
      </c>
      <c r="DC256">
        <v>1</v>
      </c>
      <c r="DD256">
        <v>1</v>
      </c>
      <c r="DE256">
        <v>1</v>
      </c>
      <c r="DF256">
        <v>1</v>
      </c>
      <c r="DG256">
        <v>1</v>
      </c>
      <c r="DH256">
        <v>1</v>
      </c>
      <c r="DI256">
        <v>1</v>
      </c>
      <c r="DJ256">
        <v>1</v>
      </c>
      <c r="DK256">
        <v>1</v>
      </c>
      <c r="DL256">
        <v>1</v>
      </c>
      <c r="DM256">
        <v>1</v>
      </c>
      <c r="DN256">
        <v>1</v>
      </c>
      <c r="DO256">
        <v>1</v>
      </c>
      <c r="DP256">
        <v>1</v>
      </c>
      <c r="DQ256">
        <v>1</v>
      </c>
      <c r="DR256">
        <v>1</v>
      </c>
      <c r="DS256">
        <v>1</v>
      </c>
      <c r="DT256">
        <v>1</v>
      </c>
      <c r="DU256">
        <v>1</v>
      </c>
      <c r="DV256">
        <v>1</v>
      </c>
      <c r="DW256">
        <v>1</v>
      </c>
      <c r="DX256">
        <v>1</v>
      </c>
      <c r="DY256">
        <v>1</v>
      </c>
      <c r="DZ256">
        <v>1</v>
      </c>
      <c r="EA256">
        <v>1</v>
      </c>
      <c r="EB256">
        <v>1</v>
      </c>
      <c r="EC256">
        <v>1</v>
      </c>
      <c r="ED256">
        <v>1</v>
      </c>
      <c r="EE256">
        <v>1</v>
      </c>
      <c r="EF256">
        <v>1</v>
      </c>
      <c r="EG256">
        <v>1</v>
      </c>
      <c r="EH256">
        <v>1</v>
      </c>
      <c r="EI256">
        <v>1</v>
      </c>
      <c r="EJ256">
        <v>1</v>
      </c>
      <c r="EK256">
        <v>1</v>
      </c>
      <c r="EL256">
        <v>1</v>
      </c>
      <c r="EM256">
        <v>1</v>
      </c>
      <c r="EN256">
        <v>1</v>
      </c>
      <c r="EO256">
        <v>1</v>
      </c>
      <c r="EP256">
        <v>1</v>
      </c>
      <c r="EQ256">
        <v>1</v>
      </c>
      <c r="ER256">
        <v>1</v>
      </c>
      <c r="ES256">
        <v>1</v>
      </c>
      <c r="ET256">
        <v>1</v>
      </c>
      <c r="EU256">
        <v>1</v>
      </c>
      <c r="EV256">
        <v>1</v>
      </c>
      <c r="EW256">
        <v>1</v>
      </c>
      <c r="EX256">
        <v>1</v>
      </c>
      <c r="EY256">
        <v>1</v>
      </c>
      <c r="EZ256">
        <v>1</v>
      </c>
      <c r="FA256">
        <v>1</v>
      </c>
      <c r="FB256">
        <v>1</v>
      </c>
      <c r="FC256">
        <v>1</v>
      </c>
      <c r="FD256">
        <v>1</v>
      </c>
      <c r="FE256">
        <v>1</v>
      </c>
      <c r="FF256">
        <v>1</v>
      </c>
      <c r="FG256">
        <v>1</v>
      </c>
      <c r="FH256">
        <v>1</v>
      </c>
    </row>
    <row r="257" spans="1:164" x14ac:dyDescent="0.35">
      <c r="B257" t="s">
        <v>309</v>
      </c>
      <c r="C257">
        <v>8.4605549999999994</v>
      </c>
      <c r="D257">
        <v>-11.779889000000001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0</v>
      </c>
      <c r="BW257">
        <v>0</v>
      </c>
      <c r="BX257">
        <v>0</v>
      </c>
      <c r="BY257">
        <v>0</v>
      </c>
      <c r="BZ257">
        <v>0</v>
      </c>
      <c r="CA257">
        <v>0</v>
      </c>
      <c r="CB257">
        <v>0</v>
      </c>
      <c r="CC257">
        <v>0</v>
      </c>
      <c r="CD257">
        <v>0</v>
      </c>
      <c r="CE257">
        <v>0</v>
      </c>
      <c r="CF257">
        <v>0</v>
      </c>
      <c r="CG257">
        <v>0</v>
      </c>
      <c r="CH257">
        <v>0</v>
      </c>
      <c r="CI257">
        <v>0</v>
      </c>
      <c r="CJ257">
        <v>0</v>
      </c>
      <c r="CK257">
        <v>0</v>
      </c>
      <c r="CL257">
        <v>0</v>
      </c>
      <c r="CM257">
        <v>0</v>
      </c>
      <c r="CN257">
        <v>0</v>
      </c>
      <c r="CO257">
        <v>0</v>
      </c>
      <c r="CP257">
        <v>0</v>
      </c>
      <c r="CQ257">
        <v>0</v>
      </c>
      <c r="CR257">
        <v>0</v>
      </c>
      <c r="CS257">
        <v>1</v>
      </c>
      <c r="CT257">
        <v>2</v>
      </c>
      <c r="CU257">
        <v>2</v>
      </c>
      <c r="CV257">
        <v>4</v>
      </c>
      <c r="CW257">
        <v>4</v>
      </c>
      <c r="CX257">
        <v>4</v>
      </c>
      <c r="CY257">
        <v>4</v>
      </c>
      <c r="CZ257">
        <v>7</v>
      </c>
      <c r="DA257">
        <v>7</v>
      </c>
      <c r="DB257">
        <v>8</v>
      </c>
      <c r="DC257">
        <v>8</v>
      </c>
      <c r="DD257">
        <v>9</v>
      </c>
      <c r="DE257">
        <v>11</v>
      </c>
      <c r="DF257">
        <v>14</v>
      </c>
      <c r="DG257">
        <v>16</v>
      </c>
      <c r="DH257">
        <v>17</v>
      </c>
      <c r="DI257">
        <v>18</v>
      </c>
      <c r="DJ257">
        <v>18</v>
      </c>
      <c r="DK257">
        <v>19</v>
      </c>
      <c r="DL257">
        <v>19</v>
      </c>
      <c r="DM257">
        <v>26</v>
      </c>
      <c r="DN257">
        <v>26</v>
      </c>
      <c r="DO257">
        <v>27</v>
      </c>
      <c r="DP257">
        <v>29</v>
      </c>
      <c r="DQ257">
        <v>32</v>
      </c>
      <c r="DR257">
        <v>33</v>
      </c>
      <c r="DS257">
        <v>33</v>
      </c>
      <c r="DT257">
        <v>34</v>
      </c>
      <c r="DU257">
        <v>35</v>
      </c>
      <c r="DV257">
        <v>38</v>
      </c>
      <c r="DW257">
        <v>39</v>
      </c>
      <c r="DX257">
        <v>40</v>
      </c>
      <c r="DY257">
        <v>42</v>
      </c>
      <c r="DZ257">
        <v>44</v>
      </c>
      <c r="EA257">
        <v>45</v>
      </c>
      <c r="EB257">
        <v>45</v>
      </c>
      <c r="EC257">
        <v>45</v>
      </c>
      <c r="ED257">
        <v>46</v>
      </c>
      <c r="EE257">
        <v>46</v>
      </c>
      <c r="EF257">
        <v>46</v>
      </c>
      <c r="EG257">
        <v>46</v>
      </c>
      <c r="EH257">
        <v>47</v>
      </c>
      <c r="EI257">
        <v>47</v>
      </c>
      <c r="EJ257">
        <v>47</v>
      </c>
      <c r="EK257">
        <v>48</v>
      </c>
      <c r="EL257">
        <v>48</v>
      </c>
      <c r="EM257">
        <v>49</v>
      </c>
      <c r="EN257">
        <v>50</v>
      </c>
      <c r="EO257">
        <v>50</v>
      </c>
      <c r="EP257">
        <v>50</v>
      </c>
      <c r="EQ257">
        <v>51</v>
      </c>
      <c r="ER257">
        <v>51</v>
      </c>
      <c r="ES257">
        <v>51</v>
      </c>
      <c r="ET257">
        <v>51</v>
      </c>
      <c r="EU257">
        <v>51</v>
      </c>
      <c r="EV257">
        <v>51</v>
      </c>
      <c r="EW257">
        <v>51</v>
      </c>
      <c r="EX257">
        <v>53</v>
      </c>
      <c r="EY257">
        <v>53</v>
      </c>
      <c r="EZ257">
        <v>55</v>
      </c>
      <c r="FA257">
        <v>55</v>
      </c>
      <c r="FB257">
        <v>55</v>
      </c>
      <c r="FC257">
        <v>55</v>
      </c>
      <c r="FD257">
        <v>56</v>
      </c>
      <c r="FE257">
        <v>59</v>
      </c>
      <c r="FF257">
        <v>59</v>
      </c>
      <c r="FG257">
        <v>60</v>
      </c>
      <c r="FH257">
        <v>60</v>
      </c>
    </row>
    <row r="258" spans="1:164" x14ac:dyDescent="0.35">
      <c r="A258" t="s">
        <v>310</v>
      </c>
      <c r="B258" t="s">
        <v>77</v>
      </c>
      <c r="C258">
        <v>12.1784</v>
      </c>
      <c r="D258">
        <v>-68.238500000000002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</v>
      </c>
      <c r="BU258">
        <v>0</v>
      </c>
      <c r="BV258">
        <v>0</v>
      </c>
      <c r="BW258">
        <v>0</v>
      </c>
      <c r="BX258">
        <v>0</v>
      </c>
      <c r="BY258">
        <v>0</v>
      </c>
      <c r="BZ258">
        <v>0</v>
      </c>
      <c r="CA258">
        <v>0</v>
      </c>
      <c r="CB258">
        <v>0</v>
      </c>
      <c r="CC258">
        <v>0</v>
      </c>
      <c r="CD258">
        <v>0</v>
      </c>
      <c r="CE258">
        <v>0</v>
      </c>
      <c r="CF258">
        <v>0</v>
      </c>
      <c r="CG258">
        <v>0</v>
      </c>
      <c r="CH258">
        <v>0</v>
      </c>
      <c r="CI258">
        <v>0</v>
      </c>
      <c r="CJ258">
        <v>0</v>
      </c>
      <c r="CK258">
        <v>0</v>
      </c>
      <c r="CL258">
        <v>0</v>
      </c>
      <c r="CM258">
        <v>0</v>
      </c>
      <c r="CN258">
        <v>0</v>
      </c>
      <c r="CO258">
        <v>0</v>
      </c>
      <c r="CP258">
        <v>0</v>
      </c>
      <c r="CQ258">
        <v>0</v>
      </c>
      <c r="CR258">
        <v>0</v>
      </c>
      <c r="CS258">
        <v>0</v>
      </c>
      <c r="CT258">
        <v>0</v>
      </c>
      <c r="CU258">
        <v>0</v>
      </c>
      <c r="CV258">
        <v>0</v>
      </c>
      <c r="CW258">
        <v>0</v>
      </c>
      <c r="CX258">
        <v>0</v>
      </c>
      <c r="CY258">
        <v>0</v>
      </c>
      <c r="CZ258">
        <v>0</v>
      </c>
      <c r="DA258">
        <v>0</v>
      </c>
      <c r="DB258">
        <v>0</v>
      </c>
      <c r="DC258">
        <v>0</v>
      </c>
      <c r="DD258">
        <v>0</v>
      </c>
      <c r="DE258">
        <v>0</v>
      </c>
      <c r="DF258">
        <v>0</v>
      </c>
      <c r="DG258">
        <v>0</v>
      </c>
      <c r="DH258">
        <v>0</v>
      </c>
      <c r="DI258">
        <v>0</v>
      </c>
      <c r="DJ258">
        <v>0</v>
      </c>
      <c r="DK258">
        <v>0</v>
      </c>
      <c r="DL258">
        <v>0</v>
      </c>
      <c r="DM258">
        <v>0</v>
      </c>
      <c r="DN258">
        <v>0</v>
      </c>
      <c r="DO258">
        <v>0</v>
      </c>
      <c r="DP258">
        <v>0</v>
      </c>
      <c r="DQ258">
        <v>0</v>
      </c>
      <c r="DR258">
        <v>0</v>
      </c>
      <c r="DS258">
        <v>0</v>
      </c>
      <c r="DT258">
        <v>0</v>
      </c>
      <c r="DU258">
        <v>0</v>
      </c>
      <c r="DV258">
        <v>0</v>
      </c>
      <c r="DW258">
        <v>0</v>
      </c>
      <c r="DX258">
        <v>0</v>
      </c>
      <c r="DY258">
        <v>0</v>
      </c>
      <c r="DZ258">
        <v>0</v>
      </c>
      <c r="EA258">
        <v>0</v>
      </c>
      <c r="EB258">
        <v>0</v>
      </c>
      <c r="EC258">
        <v>0</v>
      </c>
      <c r="ED258">
        <v>0</v>
      </c>
      <c r="EE258">
        <v>0</v>
      </c>
      <c r="EF258">
        <v>0</v>
      </c>
      <c r="EG258">
        <v>0</v>
      </c>
      <c r="EH258">
        <v>0</v>
      </c>
      <c r="EI258">
        <v>0</v>
      </c>
      <c r="EJ258">
        <v>0</v>
      </c>
      <c r="EK258">
        <v>0</v>
      </c>
      <c r="EL258">
        <v>0</v>
      </c>
      <c r="EM258">
        <v>0</v>
      </c>
      <c r="EN258">
        <v>0</v>
      </c>
      <c r="EO258">
        <v>0</v>
      </c>
      <c r="EP258">
        <v>0</v>
      </c>
      <c r="EQ258">
        <v>0</v>
      </c>
      <c r="ER258">
        <v>0</v>
      </c>
      <c r="ES258">
        <v>0</v>
      </c>
      <c r="ET258">
        <v>0</v>
      </c>
      <c r="EU258">
        <v>0</v>
      </c>
      <c r="EV258">
        <v>0</v>
      </c>
      <c r="EW258">
        <v>0</v>
      </c>
      <c r="EX258">
        <v>0</v>
      </c>
      <c r="EY258">
        <v>0</v>
      </c>
      <c r="EZ258">
        <v>0</v>
      </c>
      <c r="FA258">
        <v>0</v>
      </c>
      <c r="FB258">
        <v>0</v>
      </c>
      <c r="FC258">
        <v>0</v>
      </c>
      <c r="FD258">
        <v>0</v>
      </c>
      <c r="FE258">
        <v>0</v>
      </c>
      <c r="FF258">
        <v>0</v>
      </c>
      <c r="FG258">
        <v>0</v>
      </c>
      <c r="FH258">
        <v>0</v>
      </c>
    </row>
    <row r="259" spans="1:164" x14ac:dyDescent="0.35">
      <c r="B259" t="s">
        <v>311</v>
      </c>
      <c r="C259">
        <v>-13.254307999999901</v>
      </c>
      <c r="D259">
        <v>34.301524999999998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0</v>
      </c>
      <c r="BU259">
        <v>0</v>
      </c>
      <c r="BV259">
        <v>0</v>
      </c>
      <c r="BW259">
        <v>0</v>
      </c>
      <c r="BX259">
        <v>0</v>
      </c>
      <c r="BY259">
        <v>0</v>
      </c>
      <c r="BZ259">
        <v>0</v>
      </c>
      <c r="CA259">
        <v>0</v>
      </c>
      <c r="CB259">
        <v>0</v>
      </c>
      <c r="CC259">
        <v>1</v>
      </c>
      <c r="CD259">
        <v>1</v>
      </c>
      <c r="CE259">
        <v>1</v>
      </c>
      <c r="CF259">
        <v>1</v>
      </c>
      <c r="CG259">
        <v>2</v>
      </c>
      <c r="CH259">
        <v>2</v>
      </c>
      <c r="CI259">
        <v>2</v>
      </c>
      <c r="CJ259">
        <v>2</v>
      </c>
      <c r="CK259">
        <v>2</v>
      </c>
      <c r="CL259">
        <v>2</v>
      </c>
      <c r="CM259">
        <v>2</v>
      </c>
      <c r="CN259">
        <v>2</v>
      </c>
      <c r="CO259">
        <v>2</v>
      </c>
      <c r="CP259">
        <v>2</v>
      </c>
      <c r="CQ259">
        <v>2</v>
      </c>
      <c r="CR259">
        <v>3</v>
      </c>
      <c r="CS259">
        <v>3</v>
      </c>
      <c r="CT259">
        <v>3</v>
      </c>
      <c r="CU259">
        <v>3</v>
      </c>
      <c r="CV259">
        <v>3</v>
      </c>
      <c r="CW259">
        <v>3</v>
      </c>
      <c r="CX259">
        <v>3</v>
      </c>
      <c r="CY259">
        <v>3</v>
      </c>
      <c r="CZ259">
        <v>3</v>
      </c>
      <c r="DA259">
        <v>3</v>
      </c>
      <c r="DB259">
        <v>3</v>
      </c>
      <c r="DC259">
        <v>3</v>
      </c>
      <c r="DD259">
        <v>3</v>
      </c>
      <c r="DE259">
        <v>3</v>
      </c>
      <c r="DF259">
        <v>3</v>
      </c>
      <c r="DG259">
        <v>3</v>
      </c>
      <c r="DH259">
        <v>3</v>
      </c>
      <c r="DI259">
        <v>3</v>
      </c>
      <c r="DJ259">
        <v>3</v>
      </c>
      <c r="DK259">
        <v>3</v>
      </c>
      <c r="DL259">
        <v>3</v>
      </c>
      <c r="DM259">
        <v>3</v>
      </c>
      <c r="DN259">
        <v>3</v>
      </c>
      <c r="DO259">
        <v>3</v>
      </c>
      <c r="DP259">
        <v>3</v>
      </c>
      <c r="DQ259">
        <v>3</v>
      </c>
      <c r="DR259">
        <v>3</v>
      </c>
      <c r="DS259">
        <v>3</v>
      </c>
      <c r="DT259">
        <v>3</v>
      </c>
      <c r="DU259">
        <v>3</v>
      </c>
      <c r="DV259">
        <v>3</v>
      </c>
      <c r="DW259">
        <v>3</v>
      </c>
      <c r="DX259">
        <v>4</v>
      </c>
      <c r="DY259">
        <v>4</v>
      </c>
      <c r="DZ259">
        <v>4</v>
      </c>
      <c r="EA259">
        <v>4</v>
      </c>
      <c r="EB259">
        <v>4</v>
      </c>
      <c r="EC259">
        <v>4</v>
      </c>
      <c r="ED259">
        <v>4</v>
      </c>
      <c r="EE259">
        <v>4</v>
      </c>
      <c r="EF259">
        <v>4</v>
      </c>
      <c r="EG259">
        <v>4</v>
      </c>
      <c r="EH259">
        <v>4</v>
      </c>
      <c r="EI259">
        <v>4</v>
      </c>
      <c r="EJ259">
        <v>4</v>
      </c>
      <c r="EK259">
        <v>4</v>
      </c>
      <c r="EL259">
        <v>4</v>
      </c>
      <c r="EM259">
        <v>4</v>
      </c>
      <c r="EN259">
        <v>4</v>
      </c>
      <c r="EO259">
        <v>4</v>
      </c>
      <c r="EP259">
        <v>4</v>
      </c>
      <c r="EQ259">
        <v>4</v>
      </c>
      <c r="ER259">
        <v>5</v>
      </c>
      <c r="ES259">
        <v>6</v>
      </c>
      <c r="ET259">
        <v>6</v>
      </c>
      <c r="EU259">
        <v>6</v>
      </c>
      <c r="EV259">
        <v>6</v>
      </c>
      <c r="EW259">
        <v>8</v>
      </c>
      <c r="EX259">
        <v>8</v>
      </c>
      <c r="EY259">
        <v>8</v>
      </c>
      <c r="EZ259">
        <v>11</v>
      </c>
      <c r="FA259">
        <v>11</v>
      </c>
      <c r="FB259">
        <v>11</v>
      </c>
      <c r="FC259">
        <v>11</v>
      </c>
      <c r="FD259">
        <v>12</v>
      </c>
      <c r="FE259">
        <v>13</v>
      </c>
      <c r="FF259">
        <v>13</v>
      </c>
      <c r="FG259">
        <v>13</v>
      </c>
      <c r="FH259">
        <v>13</v>
      </c>
    </row>
    <row r="260" spans="1:164" x14ac:dyDescent="0.35">
      <c r="A260" t="s">
        <v>316</v>
      </c>
      <c r="B260" t="s">
        <v>188</v>
      </c>
      <c r="C260">
        <v>-51.796300000000002</v>
      </c>
      <c r="D260">
        <v>-59.523600000000002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  <c r="BV260">
        <v>0</v>
      </c>
      <c r="BW260">
        <v>0</v>
      </c>
      <c r="BX260">
        <v>0</v>
      </c>
      <c r="BY260">
        <v>0</v>
      </c>
      <c r="BZ260">
        <v>0</v>
      </c>
      <c r="CA260">
        <v>0</v>
      </c>
      <c r="CB260">
        <v>0</v>
      </c>
      <c r="CC260">
        <v>0</v>
      </c>
      <c r="CD260">
        <v>0</v>
      </c>
      <c r="CE260">
        <v>0</v>
      </c>
      <c r="CF260">
        <v>0</v>
      </c>
      <c r="CG260">
        <v>0</v>
      </c>
      <c r="CH260">
        <v>0</v>
      </c>
      <c r="CI260">
        <v>0</v>
      </c>
      <c r="CJ260">
        <v>0</v>
      </c>
      <c r="CK260">
        <v>0</v>
      </c>
      <c r="CL260">
        <v>0</v>
      </c>
      <c r="CM260">
        <v>0</v>
      </c>
      <c r="CN260">
        <v>0</v>
      </c>
      <c r="CO260">
        <v>0</v>
      </c>
      <c r="CP260">
        <v>0</v>
      </c>
      <c r="CQ260">
        <v>0</v>
      </c>
      <c r="CR260">
        <v>0</v>
      </c>
      <c r="CS260">
        <v>0</v>
      </c>
      <c r="CT260">
        <v>0</v>
      </c>
      <c r="CU260">
        <v>0</v>
      </c>
      <c r="CV260">
        <v>0</v>
      </c>
      <c r="CW260">
        <v>0</v>
      </c>
      <c r="CX260">
        <v>0</v>
      </c>
      <c r="CY260">
        <v>0</v>
      </c>
      <c r="CZ260">
        <v>0</v>
      </c>
      <c r="DA260">
        <v>0</v>
      </c>
      <c r="DB260">
        <v>0</v>
      </c>
      <c r="DC260">
        <v>0</v>
      </c>
      <c r="DD260">
        <v>0</v>
      </c>
      <c r="DE260">
        <v>0</v>
      </c>
      <c r="DF260">
        <v>0</v>
      </c>
      <c r="DG260">
        <v>0</v>
      </c>
      <c r="DH260">
        <v>0</v>
      </c>
      <c r="DI260">
        <v>0</v>
      </c>
      <c r="DJ260">
        <v>0</v>
      </c>
      <c r="DK260">
        <v>0</v>
      </c>
      <c r="DL260">
        <v>0</v>
      </c>
      <c r="DM260">
        <v>0</v>
      </c>
      <c r="DN260">
        <v>0</v>
      </c>
      <c r="DO260">
        <v>0</v>
      </c>
      <c r="DP260">
        <v>0</v>
      </c>
      <c r="DQ260">
        <v>0</v>
      </c>
      <c r="DR260">
        <v>0</v>
      </c>
      <c r="DS260">
        <v>0</v>
      </c>
      <c r="DT260">
        <v>0</v>
      </c>
      <c r="DU260">
        <v>0</v>
      </c>
      <c r="DV260">
        <v>0</v>
      </c>
      <c r="DW260">
        <v>0</v>
      </c>
      <c r="DX260">
        <v>0</v>
      </c>
      <c r="DY260">
        <v>0</v>
      </c>
      <c r="DZ260">
        <v>0</v>
      </c>
      <c r="EA260">
        <v>0</v>
      </c>
      <c r="EB260">
        <v>0</v>
      </c>
      <c r="EC260">
        <v>0</v>
      </c>
      <c r="ED260">
        <v>0</v>
      </c>
      <c r="EE260">
        <v>0</v>
      </c>
      <c r="EF260">
        <v>0</v>
      </c>
      <c r="EG260">
        <v>0</v>
      </c>
      <c r="EH260">
        <v>0</v>
      </c>
      <c r="EI260">
        <v>0</v>
      </c>
      <c r="EJ260">
        <v>0</v>
      </c>
      <c r="EK260">
        <v>0</v>
      </c>
      <c r="EL260">
        <v>0</v>
      </c>
      <c r="EM260">
        <v>0</v>
      </c>
      <c r="EN260">
        <v>0</v>
      </c>
      <c r="EO260">
        <v>0</v>
      </c>
      <c r="EP260">
        <v>0</v>
      </c>
      <c r="EQ260">
        <v>0</v>
      </c>
      <c r="ER260">
        <v>0</v>
      </c>
      <c r="ES260">
        <v>0</v>
      </c>
      <c r="ET260">
        <v>0</v>
      </c>
      <c r="EU260">
        <v>0</v>
      </c>
      <c r="EV260">
        <v>0</v>
      </c>
      <c r="EW260">
        <v>0</v>
      </c>
      <c r="EX260">
        <v>0</v>
      </c>
      <c r="EY260">
        <v>0</v>
      </c>
      <c r="EZ260">
        <v>0</v>
      </c>
      <c r="FA260">
        <v>0</v>
      </c>
      <c r="FB260">
        <v>0</v>
      </c>
      <c r="FC260">
        <v>0</v>
      </c>
      <c r="FD260">
        <v>0</v>
      </c>
      <c r="FE260">
        <v>0</v>
      </c>
      <c r="FF260">
        <v>0</v>
      </c>
      <c r="FG260">
        <v>0</v>
      </c>
      <c r="FH260">
        <v>0</v>
      </c>
    </row>
    <row r="261" spans="1:164" x14ac:dyDescent="0.35">
      <c r="A261" t="s">
        <v>312</v>
      </c>
      <c r="B261" t="s">
        <v>145</v>
      </c>
      <c r="C261">
        <v>46.885199999999998</v>
      </c>
      <c r="D261">
        <v>-56.315899999999999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0</v>
      </c>
      <c r="BU261">
        <v>0</v>
      </c>
      <c r="BV261">
        <v>0</v>
      </c>
      <c r="BW261">
        <v>0</v>
      </c>
      <c r="BX261">
        <v>0</v>
      </c>
      <c r="BY261">
        <v>0</v>
      </c>
      <c r="BZ261">
        <v>0</v>
      </c>
      <c r="CA261">
        <v>0</v>
      </c>
      <c r="CB261">
        <v>0</v>
      </c>
      <c r="CC261">
        <v>0</v>
      </c>
      <c r="CD261">
        <v>0</v>
      </c>
      <c r="CE261">
        <v>0</v>
      </c>
      <c r="CF261">
        <v>0</v>
      </c>
      <c r="CG261">
        <v>0</v>
      </c>
      <c r="CH261">
        <v>0</v>
      </c>
      <c r="CI261">
        <v>0</v>
      </c>
      <c r="CJ261">
        <v>0</v>
      </c>
      <c r="CK261">
        <v>0</v>
      </c>
      <c r="CL261">
        <v>0</v>
      </c>
      <c r="CM261">
        <v>0</v>
      </c>
      <c r="CN261">
        <v>0</v>
      </c>
      <c r="CO261">
        <v>0</v>
      </c>
      <c r="CP261">
        <v>0</v>
      </c>
      <c r="CQ261">
        <v>0</v>
      </c>
      <c r="CR261">
        <v>0</v>
      </c>
      <c r="CS261">
        <v>0</v>
      </c>
      <c r="CT261">
        <v>0</v>
      </c>
      <c r="CU261">
        <v>0</v>
      </c>
      <c r="CV261">
        <v>0</v>
      </c>
      <c r="CW261">
        <v>0</v>
      </c>
      <c r="CX261">
        <v>0</v>
      </c>
      <c r="CY261">
        <v>0</v>
      </c>
      <c r="CZ261">
        <v>0</v>
      </c>
      <c r="DA261">
        <v>0</v>
      </c>
      <c r="DB261">
        <v>0</v>
      </c>
      <c r="DC261">
        <v>0</v>
      </c>
      <c r="DD261">
        <v>0</v>
      </c>
      <c r="DE261">
        <v>0</v>
      </c>
      <c r="DF261">
        <v>0</v>
      </c>
      <c r="DG261">
        <v>0</v>
      </c>
      <c r="DH261">
        <v>0</v>
      </c>
      <c r="DI261">
        <v>0</v>
      </c>
      <c r="DJ261">
        <v>0</v>
      </c>
      <c r="DK261">
        <v>0</v>
      </c>
      <c r="DL261">
        <v>0</v>
      </c>
      <c r="DM261">
        <v>0</v>
      </c>
      <c r="DN261">
        <v>0</v>
      </c>
      <c r="DO261">
        <v>0</v>
      </c>
      <c r="DP261">
        <v>0</v>
      </c>
      <c r="DQ261">
        <v>0</v>
      </c>
      <c r="DR261">
        <v>0</v>
      </c>
      <c r="DS261">
        <v>0</v>
      </c>
      <c r="DT261">
        <v>0</v>
      </c>
      <c r="DU261">
        <v>0</v>
      </c>
      <c r="DV261">
        <v>0</v>
      </c>
      <c r="DW261">
        <v>0</v>
      </c>
      <c r="DX261">
        <v>0</v>
      </c>
      <c r="DY261">
        <v>0</v>
      </c>
      <c r="DZ261">
        <v>0</v>
      </c>
      <c r="EA261">
        <v>0</v>
      </c>
      <c r="EB261">
        <v>0</v>
      </c>
      <c r="EC261">
        <v>0</v>
      </c>
      <c r="ED261">
        <v>0</v>
      </c>
      <c r="EE261">
        <v>0</v>
      </c>
      <c r="EF261">
        <v>0</v>
      </c>
      <c r="EG261">
        <v>0</v>
      </c>
      <c r="EH261">
        <v>0</v>
      </c>
      <c r="EI261">
        <v>0</v>
      </c>
      <c r="EJ261">
        <v>0</v>
      </c>
      <c r="EK261">
        <v>0</v>
      </c>
      <c r="EL261">
        <v>0</v>
      </c>
      <c r="EM261">
        <v>0</v>
      </c>
      <c r="EN261">
        <v>0</v>
      </c>
      <c r="EO261">
        <v>0</v>
      </c>
      <c r="EP261">
        <v>0</v>
      </c>
      <c r="EQ261">
        <v>0</v>
      </c>
      <c r="ER261">
        <v>0</v>
      </c>
      <c r="ES261">
        <v>0</v>
      </c>
      <c r="ET261">
        <v>0</v>
      </c>
      <c r="EU261">
        <v>0</v>
      </c>
      <c r="EV261">
        <v>0</v>
      </c>
      <c r="EW261">
        <v>0</v>
      </c>
      <c r="EX261">
        <v>0</v>
      </c>
      <c r="EY261">
        <v>0</v>
      </c>
      <c r="EZ261">
        <v>0</v>
      </c>
      <c r="FA261">
        <v>0</v>
      </c>
      <c r="FB261">
        <v>0</v>
      </c>
      <c r="FC261">
        <v>0</v>
      </c>
      <c r="FD261">
        <v>0</v>
      </c>
      <c r="FE261">
        <v>0</v>
      </c>
      <c r="FF261">
        <v>0</v>
      </c>
      <c r="FG261">
        <v>0</v>
      </c>
      <c r="FH261">
        <v>0</v>
      </c>
    </row>
    <row r="262" spans="1:164" x14ac:dyDescent="0.35">
      <c r="B262" t="s">
        <v>313</v>
      </c>
      <c r="C262">
        <v>6.8769999999999998</v>
      </c>
      <c r="D262">
        <v>31.306999999999999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0</v>
      </c>
      <c r="BS262">
        <v>0</v>
      </c>
      <c r="BT262">
        <v>0</v>
      </c>
      <c r="BU262">
        <v>0</v>
      </c>
      <c r="BV262">
        <v>0</v>
      </c>
      <c r="BW262">
        <v>0</v>
      </c>
      <c r="BX262">
        <v>0</v>
      </c>
      <c r="BY262">
        <v>0</v>
      </c>
      <c r="BZ262">
        <v>0</v>
      </c>
      <c r="CA262">
        <v>0</v>
      </c>
      <c r="CB262">
        <v>0</v>
      </c>
      <c r="CC262">
        <v>0</v>
      </c>
      <c r="CD262">
        <v>0</v>
      </c>
      <c r="CE262">
        <v>0</v>
      </c>
      <c r="CF262">
        <v>0</v>
      </c>
      <c r="CG262">
        <v>0</v>
      </c>
      <c r="CH262">
        <v>0</v>
      </c>
      <c r="CI262">
        <v>0</v>
      </c>
      <c r="CJ262">
        <v>0</v>
      </c>
      <c r="CK262">
        <v>0</v>
      </c>
      <c r="CL262">
        <v>0</v>
      </c>
      <c r="CM262">
        <v>0</v>
      </c>
      <c r="CN262">
        <v>0</v>
      </c>
      <c r="CO262">
        <v>0</v>
      </c>
      <c r="CP262">
        <v>0</v>
      </c>
      <c r="CQ262">
        <v>0</v>
      </c>
      <c r="CR262">
        <v>0</v>
      </c>
      <c r="CS262">
        <v>0</v>
      </c>
      <c r="CT262">
        <v>0</v>
      </c>
      <c r="CU262">
        <v>0</v>
      </c>
      <c r="CV262">
        <v>0</v>
      </c>
      <c r="CW262">
        <v>0</v>
      </c>
      <c r="CX262">
        <v>0</v>
      </c>
      <c r="CY262">
        <v>0</v>
      </c>
      <c r="CZ262">
        <v>0</v>
      </c>
      <c r="DA262">
        <v>0</v>
      </c>
      <c r="DB262">
        <v>0</v>
      </c>
      <c r="DC262">
        <v>0</v>
      </c>
      <c r="DD262">
        <v>0</v>
      </c>
      <c r="DE262">
        <v>0</v>
      </c>
      <c r="DF262">
        <v>0</v>
      </c>
      <c r="DG262">
        <v>0</v>
      </c>
      <c r="DH262">
        <v>0</v>
      </c>
      <c r="DI262">
        <v>0</v>
      </c>
      <c r="DJ262">
        <v>0</v>
      </c>
      <c r="DK262">
        <v>0</v>
      </c>
      <c r="DL262">
        <v>0</v>
      </c>
      <c r="DM262">
        <v>0</v>
      </c>
      <c r="DN262">
        <v>0</v>
      </c>
      <c r="DO262">
        <v>4</v>
      </c>
      <c r="DP262">
        <v>4</v>
      </c>
      <c r="DQ262">
        <v>4</v>
      </c>
      <c r="DR262">
        <v>4</v>
      </c>
      <c r="DS262">
        <v>4</v>
      </c>
      <c r="DT262">
        <v>4</v>
      </c>
      <c r="DU262">
        <v>4</v>
      </c>
      <c r="DV262">
        <v>6</v>
      </c>
      <c r="DW262">
        <v>8</v>
      </c>
      <c r="DX262">
        <v>8</v>
      </c>
      <c r="DY262">
        <v>8</v>
      </c>
      <c r="DZ262">
        <v>8</v>
      </c>
      <c r="EA262">
        <v>10</v>
      </c>
      <c r="EB262">
        <v>10</v>
      </c>
      <c r="EC262">
        <v>10</v>
      </c>
      <c r="ED262">
        <v>10</v>
      </c>
      <c r="EE262">
        <v>10</v>
      </c>
      <c r="EF262">
        <v>10</v>
      </c>
      <c r="EG262">
        <v>10</v>
      </c>
      <c r="EH262">
        <v>10</v>
      </c>
      <c r="EI262">
        <v>10</v>
      </c>
      <c r="EJ262">
        <v>10</v>
      </c>
      <c r="EK262">
        <v>10</v>
      </c>
      <c r="EL262">
        <v>14</v>
      </c>
      <c r="EM262">
        <v>19</v>
      </c>
      <c r="EN262">
        <v>19</v>
      </c>
      <c r="EO262">
        <v>19</v>
      </c>
      <c r="EP262">
        <v>24</v>
      </c>
      <c r="EQ262">
        <v>24</v>
      </c>
      <c r="ER262">
        <v>27</v>
      </c>
      <c r="ES262">
        <v>27</v>
      </c>
      <c r="ET262">
        <v>27</v>
      </c>
      <c r="EU262">
        <v>30</v>
      </c>
      <c r="EV262">
        <v>31</v>
      </c>
      <c r="EW262">
        <v>32</v>
      </c>
      <c r="EX262">
        <v>34</v>
      </c>
      <c r="EY262">
        <v>34</v>
      </c>
      <c r="EZ262">
        <v>34</v>
      </c>
      <c r="FA262">
        <v>35</v>
      </c>
      <c r="FB262">
        <v>36</v>
      </c>
      <c r="FC262">
        <v>36</v>
      </c>
      <c r="FD262">
        <v>36</v>
      </c>
      <c r="FE262">
        <v>36</v>
      </c>
      <c r="FF262">
        <v>36</v>
      </c>
      <c r="FG262">
        <v>36</v>
      </c>
      <c r="FH262">
        <v>36</v>
      </c>
    </row>
    <row r="263" spans="1:164" x14ac:dyDescent="0.35">
      <c r="B263" t="s">
        <v>314</v>
      </c>
      <c r="C263">
        <v>24.215499999999999</v>
      </c>
      <c r="D263">
        <v>-12.8858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0</v>
      </c>
      <c r="BS263">
        <v>0</v>
      </c>
      <c r="BT263">
        <v>0</v>
      </c>
      <c r="BU263">
        <v>0</v>
      </c>
      <c r="BV263">
        <v>0</v>
      </c>
      <c r="BW263">
        <v>0</v>
      </c>
      <c r="BX263">
        <v>0</v>
      </c>
      <c r="BY263">
        <v>0</v>
      </c>
      <c r="BZ263">
        <v>0</v>
      </c>
      <c r="CA263">
        <v>0</v>
      </c>
      <c r="CB263">
        <v>0</v>
      </c>
      <c r="CC263">
        <v>0</v>
      </c>
      <c r="CD263">
        <v>0</v>
      </c>
      <c r="CE263">
        <v>0</v>
      </c>
      <c r="CF263">
        <v>0</v>
      </c>
      <c r="CG263">
        <v>0</v>
      </c>
      <c r="CH263">
        <v>0</v>
      </c>
      <c r="CI263">
        <v>0</v>
      </c>
      <c r="CJ263">
        <v>0</v>
      </c>
      <c r="CK263">
        <v>0</v>
      </c>
      <c r="CL263">
        <v>0</v>
      </c>
      <c r="CM263">
        <v>0</v>
      </c>
      <c r="CN263">
        <v>0</v>
      </c>
      <c r="CO263">
        <v>0</v>
      </c>
      <c r="CP263">
        <v>0</v>
      </c>
      <c r="CQ263">
        <v>0</v>
      </c>
      <c r="CR263">
        <v>0</v>
      </c>
      <c r="CS263">
        <v>0</v>
      </c>
      <c r="CT263">
        <v>0</v>
      </c>
      <c r="CU263">
        <v>0</v>
      </c>
      <c r="CV263">
        <v>0</v>
      </c>
      <c r="CW263">
        <v>0</v>
      </c>
      <c r="CX263">
        <v>0</v>
      </c>
      <c r="CY263">
        <v>0</v>
      </c>
      <c r="CZ263">
        <v>0</v>
      </c>
      <c r="DA263">
        <v>0</v>
      </c>
      <c r="DB263">
        <v>0</v>
      </c>
      <c r="DC263">
        <v>0</v>
      </c>
      <c r="DD263">
        <v>0</v>
      </c>
      <c r="DE263">
        <v>0</v>
      </c>
      <c r="DF263">
        <v>0</v>
      </c>
      <c r="DG263">
        <v>0</v>
      </c>
      <c r="DH263">
        <v>0</v>
      </c>
      <c r="DI263">
        <v>0</v>
      </c>
      <c r="DJ263">
        <v>0</v>
      </c>
      <c r="DK263">
        <v>0</v>
      </c>
      <c r="DL263">
        <v>0</v>
      </c>
      <c r="DM263">
        <v>0</v>
      </c>
      <c r="DN263">
        <v>0</v>
      </c>
      <c r="DO263">
        <v>0</v>
      </c>
      <c r="DP263">
        <v>0</v>
      </c>
      <c r="DQ263">
        <v>0</v>
      </c>
      <c r="DR263">
        <v>0</v>
      </c>
      <c r="DS263">
        <v>0</v>
      </c>
      <c r="DT263">
        <v>0</v>
      </c>
      <c r="DU263">
        <v>0</v>
      </c>
      <c r="DV263">
        <v>0</v>
      </c>
      <c r="DW263">
        <v>0</v>
      </c>
      <c r="DX263">
        <v>0</v>
      </c>
      <c r="DY263">
        <v>0</v>
      </c>
      <c r="DZ263">
        <v>1</v>
      </c>
      <c r="EA263">
        <v>1</v>
      </c>
      <c r="EB263">
        <v>1</v>
      </c>
      <c r="EC263">
        <v>1</v>
      </c>
      <c r="ED263">
        <v>1</v>
      </c>
      <c r="EE263">
        <v>1</v>
      </c>
      <c r="EF263">
        <v>1</v>
      </c>
      <c r="EG263">
        <v>1</v>
      </c>
      <c r="EH263">
        <v>1</v>
      </c>
      <c r="EI263">
        <v>1</v>
      </c>
      <c r="EJ263">
        <v>1</v>
      </c>
      <c r="EK263">
        <v>1</v>
      </c>
      <c r="EL263">
        <v>1</v>
      </c>
      <c r="EM263">
        <v>1</v>
      </c>
      <c r="EN263">
        <v>1</v>
      </c>
      <c r="EO263">
        <v>1</v>
      </c>
      <c r="EP263">
        <v>1</v>
      </c>
      <c r="EQ263">
        <v>1</v>
      </c>
      <c r="ER263">
        <v>1</v>
      </c>
      <c r="ES263">
        <v>1</v>
      </c>
      <c r="ET263">
        <v>1</v>
      </c>
      <c r="EU263">
        <v>1</v>
      </c>
      <c r="EV263">
        <v>1</v>
      </c>
      <c r="EW263">
        <v>1</v>
      </c>
      <c r="EX263">
        <v>1</v>
      </c>
      <c r="EY263">
        <v>1</v>
      </c>
      <c r="EZ263">
        <v>1</v>
      </c>
      <c r="FA263">
        <v>1</v>
      </c>
      <c r="FB263">
        <v>1</v>
      </c>
      <c r="FC263">
        <v>1</v>
      </c>
      <c r="FD263">
        <v>1</v>
      </c>
      <c r="FE263">
        <v>1</v>
      </c>
      <c r="FF263">
        <v>1</v>
      </c>
      <c r="FG263">
        <v>1</v>
      </c>
      <c r="FH263">
        <v>1</v>
      </c>
    </row>
    <row r="264" spans="1:164" x14ac:dyDescent="0.35">
      <c r="B264" t="s">
        <v>315</v>
      </c>
      <c r="C264">
        <v>0.18636</v>
      </c>
      <c r="D264">
        <v>6.6130810000000002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  <c r="BV264">
        <v>0</v>
      </c>
      <c r="BW264">
        <v>0</v>
      </c>
      <c r="BX264">
        <v>0</v>
      </c>
      <c r="BY264">
        <v>0</v>
      </c>
      <c r="BZ264">
        <v>0</v>
      </c>
      <c r="CA264">
        <v>0</v>
      </c>
      <c r="CB264">
        <v>0</v>
      </c>
      <c r="CC264">
        <v>0</v>
      </c>
      <c r="CD264">
        <v>0</v>
      </c>
      <c r="CE264">
        <v>0</v>
      </c>
      <c r="CF264">
        <v>0</v>
      </c>
      <c r="CG264">
        <v>0</v>
      </c>
      <c r="CH264">
        <v>0</v>
      </c>
      <c r="CI264">
        <v>0</v>
      </c>
      <c r="CJ264">
        <v>0</v>
      </c>
      <c r="CK264">
        <v>0</v>
      </c>
      <c r="CL264">
        <v>0</v>
      </c>
      <c r="CM264">
        <v>0</v>
      </c>
      <c r="CN264">
        <v>0</v>
      </c>
      <c r="CO264">
        <v>0</v>
      </c>
      <c r="CP264">
        <v>0</v>
      </c>
      <c r="CQ264">
        <v>0</v>
      </c>
      <c r="CR264">
        <v>0</v>
      </c>
      <c r="CS264">
        <v>0</v>
      </c>
      <c r="CT264">
        <v>0</v>
      </c>
      <c r="CU264">
        <v>0</v>
      </c>
      <c r="CV264">
        <v>0</v>
      </c>
      <c r="CW264">
        <v>0</v>
      </c>
      <c r="CX264">
        <v>0</v>
      </c>
      <c r="CY264">
        <v>0</v>
      </c>
      <c r="CZ264">
        <v>0</v>
      </c>
      <c r="DA264">
        <v>1</v>
      </c>
      <c r="DB264">
        <v>1</v>
      </c>
      <c r="DC264">
        <v>1</v>
      </c>
      <c r="DD264">
        <v>3</v>
      </c>
      <c r="DE264">
        <v>3</v>
      </c>
      <c r="DF264">
        <v>3</v>
      </c>
      <c r="DG264">
        <v>4</v>
      </c>
      <c r="DH264">
        <v>5</v>
      </c>
      <c r="DI264">
        <v>5</v>
      </c>
      <c r="DJ264">
        <v>5</v>
      </c>
      <c r="DK264">
        <v>5</v>
      </c>
      <c r="DL264">
        <v>5</v>
      </c>
      <c r="DM264">
        <v>6</v>
      </c>
      <c r="DN264">
        <v>7</v>
      </c>
      <c r="DO264">
        <v>7</v>
      </c>
      <c r="DP264">
        <v>7</v>
      </c>
      <c r="DQ264">
        <v>7</v>
      </c>
      <c r="DR264">
        <v>7</v>
      </c>
      <c r="DS264">
        <v>8</v>
      </c>
      <c r="DT264">
        <v>8</v>
      </c>
      <c r="DU264">
        <v>8</v>
      </c>
      <c r="DV264">
        <v>8</v>
      </c>
      <c r="DW264">
        <v>8</v>
      </c>
      <c r="DX264">
        <v>8</v>
      </c>
      <c r="DY264">
        <v>11</v>
      </c>
      <c r="DZ264">
        <v>12</v>
      </c>
      <c r="EA264">
        <v>12</v>
      </c>
      <c r="EB264">
        <v>12</v>
      </c>
      <c r="EC264">
        <v>12</v>
      </c>
      <c r="ED264">
        <v>12</v>
      </c>
      <c r="EE264">
        <v>12</v>
      </c>
      <c r="EF264">
        <v>12</v>
      </c>
      <c r="EG264">
        <v>12</v>
      </c>
      <c r="EH264">
        <v>12</v>
      </c>
      <c r="EI264">
        <v>12</v>
      </c>
      <c r="EJ264">
        <v>12</v>
      </c>
      <c r="EK264">
        <v>12</v>
      </c>
      <c r="EL264">
        <v>12</v>
      </c>
      <c r="EM264">
        <v>12</v>
      </c>
      <c r="EN264">
        <v>12</v>
      </c>
      <c r="EO264">
        <v>12</v>
      </c>
      <c r="EP264">
        <v>12</v>
      </c>
      <c r="EQ264">
        <v>12</v>
      </c>
      <c r="ER264">
        <v>12</v>
      </c>
      <c r="ES264">
        <v>12</v>
      </c>
      <c r="ET264">
        <v>12</v>
      </c>
      <c r="EU264">
        <v>12</v>
      </c>
      <c r="EV264">
        <v>12</v>
      </c>
      <c r="EW264">
        <v>12</v>
      </c>
      <c r="EX264">
        <v>12</v>
      </c>
      <c r="EY264">
        <v>12</v>
      </c>
      <c r="EZ264">
        <v>12</v>
      </c>
      <c r="FA264">
        <v>12</v>
      </c>
      <c r="FB264">
        <v>12</v>
      </c>
      <c r="FC264">
        <v>13</v>
      </c>
      <c r="FD264">
        <v>13</v>
      </c>
      <c r="FE264">
        <v>13</v>
      </c>
      <c r="FF264">
        <v>13</v>
      </c>
      <c r="FG264">
        <v>13</v>
      </c>
      <c r="FH264">
        <v>13</v>
      </c>
    </row>
    <row r="265" spans="1:164" x14ac:dyDescent="0.35">
      <c r="B265" t="s">
        <v>317</v>
      </c>
      <c r="C265">
        <v>15.5527269999999</v>
      </c>
      <c r="D265">
        <v>48.516387999999999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>
        <v>0</v>
      </c>
      <c r="BV265">
        <v>0</v>
      </c>
      <c r="BW265">
        <v>0</v>
      </c>
      <c r="BX265">
        <v>0</v>
      </c>
      <c r="BY265">
        <v>0</v>
      </c>
      <c r="BZ265">
        <v>0</v>
      </c>
      <c r="CA265">
        <v>0</v>
      </c>
      <c r="CB265">
        <v>0</v>
      </c>
      <c r="CC265">
        <v>0</v>
      </c>
      <c r="CD265">
        <v>0</v>
      </c>
      <c r="CE265">
        <v>0</v>
      </c>
      <c r="CF265">
        <v>0</v>
      </c>
      <c r="CG265">
        <v>0</v>
      </c>
      <c r="CH265">
        <v>0</v>
      </c>
      <c r="CI265">
        <v>0</v>
      </c>
      <c r="CJ265">
        <v>0</v>
      </c>
      <c r="CK265">
        <v>0</v>
      </c>
      <c r="CL265">
        <v>0</v>
      </c>
      <c r="CM265">
        <v>0</v>
      </c>
      <c r="CN265">
        <v>0</v>
      </c>
      <c r="CO265">
        <v>0</v>
      </c>
      <c r="CP265">
        <v>0</v>
      </c>
      <c r="CQ265">
        <v>0</v>
      </c>
      <c r="CR265">
        <v>0</v>
      </c>
      <c r="CS265">
        <v>0</v>
      </c>
      <c r="CT265">
        <v>0</v>
      </c>
      <c r="CU265">
        <v>0</v>
      </c>
      <c r="CV265">
        <v>0</v>
      </c>
      <c r="CW265">
        <v>0</v>
      </c>
      <c r="CX265">
        <v>0</v>
      </c>
      <c r="CY265">
        <v>0</v>
      </c>
      <c r="CZ265">
        <v>2</v>
      </c>
      <c r="DA265">
        <v>2</v>
      </c>
      <c r="DB265">
        <v>2</v>
      </c>
      <c r="DC265">
        <v>2</v>
      </c>
      <c r="DD265">
        <v>2</v>
      </c>
      <c r="DE265">
        <v>4</v>
      </c>
      <c r="DF265">
        <v>5</v>
      </c>
      <c r="DG265">
        <v>5</v>
      </c>
      <c r="DH265">
        <v>7</v>
      </c>
      <c r="DI265">
        <v>7</v>
      </c>
      <c r="DJ265">
        <v>8</v>
      </c>
      <c r="DK265">
        <v>9</v>
      </c>
      <c r="DL265">
        <v>10</v>
      </c>
      <c r="DM265">
        <v>12</v>
      </c>
      <c r="DN265">
        <v>12</v>
      </c>
      <c r="DO265">
        <v>15</v>
      </c>
      <c r="DP265">
        <v>18</v>
      </c>
      <c r="DQ265">
        <v>20</v>
      </c>
      <c r="DR265">
        <v>20</v>
      </c>
      <c r="DS265">
        <v>28</v>
      </c>
      <c r="DT265">
        <v>30</v>
      </c>
      <c r="DU265">
        <v>33</v>
      </c>
      <c r="DV265">
        <v>33</v>
      </c>
      <c r="DW265">
        <v>39</v>
      </c>
      <c r="DX265">
        <v>42</v>
      </c>
      <c r="DY265">
        <v>44</v>
      </c>
      <c r="DZ265">
        <v>49</v>
      </c>
      <c r="EA265">
        <v>53</v>
      </c>
      <c r="EB265">
        <v>57</v>
      </c>
      <c r="EC265">
        <v>65</v>
      </c>
      <c r="ED265">
        <v>77</v>
      </c>
      <c r="EE265">
        <v>80</v>
      </c>
      <c r="EF265">
        <v>84</v>
      </c>
      <c r="EG265">
        <v>87</v>
      </c>
      <c r="EH265">
        <v>95</v>
      </c>
      <c r="EI265">
        <v>103</v>
      </c>
      <c r="EJ265">
        <v>111</v>
      </c>
      <c r="EK265">
        <v>111</v>
      </c>
      <c r="EL265">
        <v>112</v>
      </c>
      <c r="EM265">
        <v>112</v>
      </c>
      <c r="EN265">
        <v>127</v>
      </c>
      <c r="EO265">
        <v>129</v>
      </c>
      <c r="EP265">
        <v>136</v>
      </c>
      <c r="EQ265">
        <v>139</v>
      </c>
      <c r="ER265">
        <v>160</v>
      </c>
      <c r="ES265">
        <v>164</v>
      </c>
      <c r="ET265">
        <v>208</v>
      </c>
      <c r="EU265">
        <v>214</v>
      </c>
      <c r="EV265">
        <v>244</v>
      </c>
      <c r="EW265">
        <v>248</v>
      </c>
      <c r="EX265">
        <v>251</v>
      </c>
      <c r="EY265">
        <v>254</v>
      </c>
      <c r="EZ265">
        <v>256</v>
      </c>
      <c r="FA265">
        <v>257</v>
      </c>
      <c r="FB265">
        <v>261</v>
      </c>
      <c r="FC265">
        <v>274</v>
      </c>
      <c r="FD265">
        <v>288</v>
      </c>
      <c r="FE265">
        <v>293</v>
      </c>
      <c r="FF265">
        <v>296</v>
      </c>
      <c r="FG265">
        <v>302</v>
      </c>
      <c r="FH265">
        <v>304</v>
      </c>
    </row>
    <row r="266" spans="1:164" x14ac:dyDescent="0.35">
      <c r="B266" t="s">
        <v>336</v>
      </c>
      <c r="C266">
        <v>-11.6455</v>
      </c>
      <c r="D266">
        <v>43.333300000000001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0</v>
      </c>
      <c r="BU266">
        <v>0</v>
      </c>
      <c r="BV266">
        <v>0</v>
      </c>
      <c r="BW266">
        <v>0</v>
      </c>
      <c r="BX266">
        <v>0</v>
      </c>
      <c r="BY266">
        <v>0</v>
      </c>
      <c r="BZ266">
        <v>0</v>
      </c>
      <c r="CA266">
        <v>0</v>
      </c>
      <c r="CB266">
        <v>0</v>
      </c>
      <c r="CC266">
        <v>0</v>
      </c>
      <c r="CD266">
        <v>0</v>
      </c>
      <c r="CE266">
        <v>0</v>
      </c>
      <c r="CF266">
        <v>0</v>
      </c>
      <c r="CG266">
        <v>0</v>
      </c>
      <c r="CH266">
        <v>0</v>
      </c>
      <c r="CI266">
        <v>0</v>
      </c>
      <c r="CJ266">
        <v>0</v>
      </c>
      <c r="CK266">
        <v>0</v>
      </c>
      <c r="CL266">
        <v>0</v>
      </c>
      <c r="CM266">
        <v>0</v>
      </c>
      <c r="CN266">
        <v>0</v>
      </c>
      <c r="CO266">
        <v>0</v>
      </c>
      <c r="CP266">
        <v>0</v>
      </c>
      <c r="CQ266">
        <v>0</v>
      </c>
      <c r="CR266">
        <v>0</v>
      </c>
      <c r="CS266">
        <v>0</v>
      </c>
      <c r="CT266">
        <v>0</v>
      </c>
      <c r="CU266">
        <v>0</v>
      </c>
      <c r="CV266">
        <v>0</v>
      </c>
      <c r="CW266">
        <v>0</v>
      </c>
      <c r="CX266">
        <v>0</v>
      </c>
      <c r="CY266">
        <v>0</v>
      </c>
      <c r="CZ266">
        <v>0</v>
      </c>
      <c r="DA266">
        <v>0</v>
      </c>
      <c r="DB266">
        <v>0</v>
      </c>
      <c r="DC266">
        <v>0</v>
      </c>
      <c r="DD266">
        <v>0</v>
      </c>
      <c r="DE266">
        <v>0</v>
      </c>
      <c r="DF266">
        <v>1</v>
      </c>
      <c r="DG266">
        <v>1</v>
      </c>
      <c r="DH266">
        <v>1</v>
      </c>
      <c r="DI266">
        <v>1</v>
      </c>
      <c r="DJ266">
        <v>1</v>
      </c>
      <c r="DK266">
        <v>1</v>
      </c>
      <c r="DL266">
        <v>1</v>
      </c>
      <c r="DM266">
        <v>1</v>
      </c>
      <c r="DN266">
        <v>1</v>
      </c>
      <c r="DO266">
        <v>1</v>
      </c>
      <c r="DP266">
        <v>1</v>
      </c>
      <c r="DQ266">
        <v>1</v>
      </c>
      <c r="DR266">
        <v>1</v>
      </c>
      <c r="DS266">
        <v>1</v>
      </c>
      <c r="DT266">
        <v>1</v>
      </c>
      <c r="DU266">
        <v>1</v>
      </c>
      <c r="DV266">
        <v>1</v>
      </c>
      <c r="DW266">
        <v>1</v>
      </c>
      <c r="DX266">
        <v>1</v>
      </c>
      <c r="DY266">
        <v>1</v>
      </c>
      <c r="DZ266">
        <v>1</v>
      </c>
      <c r="EA266">
        <v>2</v>
      </c>
      <c r="EB266">
        <v>2</v>
      </c>
      <c r="EC266">
        <v>2</v>
      </c>
      <c r="ED266">
        <v>2</v>
      </c>
      <c r="EE266">
        <v>2</v>
      </c>
      <c r="EF266">
        <v>2</v>
      </c>
      <c r="EG266">
        <v>2</v>
      </c>
      <c r="EH266">
        <v>2</v>
      </c>
      <c r="EI266">
        <v>2</v>
      </c>
      <c r="EJ266">
        <v>2</v>
      </c>
      <c r="EK266">
        <v>2</v>
      </c>
      <c r="EL266">
        <v>2</v>
      </c>
      <c r="EM266">
        <v>2</v>
      </c>
      <c r="EN266">
        <v>2</v>
      </c>
      <c r="EO266">
        <v>2</v>
      </c>
      <c r="EP266">
        <v>2</v>
      </c>
      <c r="EQ266">
        <v>2</v>
      </c>
      <c r="ER266">
        <v>2</v>
      </c>
      <c r="ES266">
        <v>2</v>
      </c>
      <c r="ET266">
        <v>2</v>
      </c>
      <c r="EU266">
        <v>3</v>
      </c>
      <c r="EV266">
        <v>3</v>
      </c>
      <c r="EW266">
        <v>5</v>
      </c>
      <c r="EX266">
        <v>5</v>
      </c>
      <c r="EY266">
        <v>5</v>
      </c>
      <c r="EZ266">
        <v>5</v>
      </c>
      <c r="FA266">
        <v>5</v>
      </c>
      <c r="FB266">
        <v>7</v>
      </c>
      <c r="FC266">
        <v>7</v>
      </c>
      <c r="FD266">
        <v>7</v>
      </c>
      <c r="FE266">
        <v>7</v>
      </c>
      <c r="FF266">
        <v>7</v>
      </c>
      <c r="FG266">
        <v>7</v>
      </c>
      <c r="FH266">
        <v>7</v>
      </c>
    </row>
    <row r="267" spans="1:164" x14ac:dyDescent="0.35">
      <c r="B267" t="s">
        <v>337</v>
      </c>
      <c r="C267">
        <v>38.861033999999997</v>
      </c>
      <c r="D267">
        <v>71.276093000000003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  <c r="BR267">
        <v>0</v>
      </c>
      <c r="BS267">
        <v>0</v>
      </c>
      <c r="BT267">
        <v>0</v>
      </c>
      <c r="BU267">
        <v>0</v>
      </c>
      <c r="BV267">
        <v>0</v>
      </c>
      <c r="BW267">
        <v>0</v>
      </c>
      <c r="BX267">
        <v>0</v>
      </c>
      <c r="BY267">
        <v>0</v>
      </c>
      <c r="BZ267">
        <v>0</v>
      </c>
      <c r="CA267">
        <v>0</v>
      </c>
      <c r="CB267">
        <v>0</v>
      </c>
      <c r="CC267">
        <v>0</v>
      </c>
      <c r="CD267">
        <v>0</v>
      </c>
      <c r="CE267">
        <v>0</v>
      </c>
      <c r="CF267">
        <v>0</v>
      </c>
      <c r="CG267">
        <v>0</v>
      </c>
      <c r="CH267">
        <v>0</v>
      </c>
      <c r="CI267">
        <v>0</v>
      </c>
      <c r="CJ267">
        <v>0</v>
      </c>
      <c r="CK267">
        <v>0</v>
      </c>
      <c r="CL267">
        <v>0</v>
      </c>
      <c r="CM267">
        <v>0</v>
      </c>
      <c r="CN267">
        <v>0</v>
      </c>
      <c r="CO267">
        <v>0</v>
      </c>
      <c r="CP267">
        <v>0</v>
      </c>
      <c r="CQ267">
        <v>0</v>
      </c>
      <c r="CR267">
        <v>0</v>
      </c>
      <c r="CS267">
        <v>0</v>
      </c>
      <c r="CT267">
        <v>0</v>
      </c>
      <c r="CU267">
        <v>0</v>
      </c>
      <c r="CV267">
        <v>0</v>
      </c>
      <c r="CW267">
        <v>0</v>
      </c>
      <c r="CX267">
        <v>0</v>
      </c>
      <c r="CY267">
        <v>0</v>
      </c>
      <c r="CZ267">
        <v>0</v>
      </c>
      <c r="DA267">
        <v>0</v>
      </c>
      <c r="DB267">
        <v>2</v>
      </c>
      <c r="DC267">
        <v>2</v>
      </c>
      <c r="DD267">
        <v>3</v>
      </c>
      <c r="DE267">
        <v>5</v>
      </c>
      <c r="DF267">
        <v>8</v>
      </c>
      <c r="DG267">
        <v>12</v>
      </c>
      <c r="DH267">
        <v>12</v>
      </c>
      <c r="DI267">
        <v>20</v>
      </c>
      <c r="DJ267">
        <v>20</v>
      </c>
      <c r="DK267">
        <v>21</v>
      </c>
      <c r="DL267">
        <v>21</v>
      </c>
      <c r="DM267">
        <v>23</v>
      </c>
      <c r="DN267">
        <v>29</v>
      </c>
      <c r="DO267">
        <v>33</v>
      </c>
      <c r="DP267">
        <v>36</v>
      </c>
      <c r="DQ267">
        <v>39</v>
      </c>
      <c r="DR267">
        <v>41</v>
      </c>
      <c r="DS267">
        <v>41</v>
      </c>
      <c r="DT267">
        <v>41</v>
      </c>
      <c r="DU267">
        <v>44</v>
      </c>
      <c r="DV267">
        <v>44</v>
      </c>
      <c r="DW267">
        <v>44</v>
      </c>
      <c r="DX267">
        <v>46</v>
      </c>
      <c r="DY267">
        <v>46</v>
      </c>
      <c r="DZ267">
        <v>47</v>
      </c>
      <c r="EA267">
        <v>47</v>
      </c>
      <c r="EB267">
        <v>47</v>
      </c>
      <c r="EC267">
        <v>47</v>
      </c>
      <c r="ED267">
        <v>47</v>
      </c>
      <c r="EE267">
        <v>47</v>
      </c>
      <c r="EF267">
        <v>47</v>
      </c>
      <c r="EG267">
        <v>47</v>
      </c>
      <c r="EH267">
        <v>48</v>
      </c>
      <c r="EI267">
        <v>48</v>
      </c>
      <c r="EJ267">
        <v>48</v>
      </c>
      <c r="EK267">
        <v>48</v>
      </c>
      <c r="EL267">
        <v>48</v>
      </c>
      <c r="EM267">
        <v>48</v>
      </c>
      <c r="EN267">
        <v>48</v>
      </c>
      <c r="EO267">
        <v>48</v>
      </c>
      <c r="EP267">
        <v>49</v>
      </c>
      <c r="EQ267">
        <v>49</v>
      </c>
      <c r="ER267">
        <v>50</v>
      </c>
      <c r="ES267">
        <v>50</v>
      </c>
      <c r="ET267">
        <v>50</v>
      </c>
      <c r="EU267">
        <v>50</v>
      </c>
      <c r="EV267">
        <v>51</v>
      </c>
      <c r="EW267">
        <v>51</v>
      </c>
      <c r="EX267">
        <v>51</v>
      </c>
      <c r="EY267">
        <v>52</v>
      </c>
      <c r="EZ267">
        <v>52</v>
      </c>
      <c r="FA267">
        <v>52</v>
      </c>
      <c r="FB267">
        <v>52</v>
      </c>
      <c r="FC267">
        <v>52</v>
      </c>
      <c r="FD267">
        <v>52</v>
      </c>
      <c r="FE267">
        <v>52</v>
      </c>
      <c r="FF267">
        <v>52</v>
      </c>
      <c r="FG267">
        <v>52</v>
      </c>
      <c r="FH267">
        <v>52</v>
      </c>
    </row>
    <row r="268" spans="1:164" x14ac:dyDescent="0.35">
      <c r="B268" t="s">
        <v>341</v>
      </c>
      <c r="C268">
        <v>-29.609988000000001</v>
      </c>
      <c r="D268">
        <v>28.233608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0</v>
      </c>
      <c r="BP268">
        <v>0</v>
      </c>
      <c r="BQ268">
        <v>0</v>
      </c>
      <c r="BR268">
        <v>0</v>
      </c>
      <c r="BS268">
        <v>0</v>
      </c>
      <c r="BT268">
        <v>0</v>
      </c>
      <c r="BU268">
        <v>0</v>
      </c>
      <c r="BV268">
        <v>0</v>
      </c>
      <c r="BW268">
        <v>0</v>
      </c>
      <c r="BX268">
        <v>0</v>
      </c>
      <c r="BY268">
        <v>0</v>
      </c>
      <c r="BZ268">
        <v>0</v>
      </c>
      <c r="CA268">
        <v>0</v>
      </c>
      <c r="CB268">
        <v>0</v>
      </c>
      <c r="CC268">
        <v>0</v>
      </c>
      <c r="CD268">
        <v>0</v>
      </c>
      <c r="CE268">
        <v>0</v>
      </c>
      <c r="CF268">
        <v>0</v>
      </c>
      <c r="CG268">
        <v>0</v>
      </c>
      <c r="CH268">
        <v>0</v>
      </c>
      <c r="CI268">
        <v>0</v>
      </c>
      <c r="CJ268">
        <v>0</v>
      </c>
      <c r="CK268">
        <v>0</v>
      </c>
      <c r="CL268">
        <v>0</v>
      </c>
      <c r="CM268">
        <v>0</v>
      </c>
      <c r="CN268">
        <v>0</v>
      </c>
      <c r="CO268">
        <v>0</v>
      </c>
      <c r="CP268">
        <v>0</v>
      </c>
      <c r="CQ268">
        <v>0</v>
      </c>
      <c r="CR268">
        <v>0</v>
      </c>
      <c r="CS268">
        <v>0</v>
      </c>
      <c r="CT268">
        <v>0</v>
      </c>
      <c r="CU268">
        <v>0</v>
      </c>
      <c r="CV268">
        <v>0</v>
      </c>
      <c r="CW268">
        <v>0</v>
      </c>
      <c r="CX268">
        <v>0</v>
      </c>
      <c r="CY268">
        <v>0</v>
      </c>
      <c r="CZ268">
        <v>0</v>
      </c>
      <c r="DA268">
        <v>0</v>
      </c>
      <c r="DB268">
        <v>0</v>
      </c>
      <c r="DC268">
        <v>0</v>
      </c>
      <c r="DD268">
        <v>0</v>
      </c>
      <c r="DE268">
        <v>0</v>
      </c>
      <c r="DF268">
        <v>0</v>
      </c>
      <c r="DG268">
        <v>0</v>
      </c>
      <c r="DH268">
        <v>0</v>
      </c>
      <c r="DI268">
        <v>0</v>
      </c>
      <c r="DJ268">
        <v>0</v>
      </c>
      <c r="DK268">
        <v>0</v>
      </c>
      <c r="DL268">
        <v>0</v>
      </c>
      <c r="DM268">
        <v>0</v>
      </c>
      <c r="DN268">
        <v>0</v>
      </c>
      <c r="DO268">
        <v>0</v>
      </c>
      <c r="DP268">
        <v>0</v>
      </c>
      <c r="DQ268">
        <v>0</v>
      </c>
      <c r="DR268">
        <v>0</v>
      </c>
      <c r="DS268">
        <v>0</v>
      </c>
      <c r="DT268">
        <v>0</v>
      </c>
      <c r="DU268">
        <v>0</v>
      </c>
      <c r="DV268">
        <v>0</v>
      </c>
      <c r="DW268">
        <v>0</v>
      </c>
      <c r="DX268">
        <v>0</v>
      </c>
      <c r="DY268">
        <v>0</v>
      </c>
      <c r="DZ268">
        <v>0</v>
      </c>
      <c r="EA268">
        <v>0</v>
      </c>
      <c r="EB268">
        <v>0</v>
      </c>
      <c r="EC268">
        <v>0</v>
      </c>
      <c r="ED268">
        <v>0</v>
      </c>
      <c r="EE268">
        <v>0</v>
      </c>
      <c r="EF268">
        <v>0</v>
      </c>
      <c r="EG268">
        <v>0</v>
      </c>
      <c r="EH268">
        <v>0</v>
      </c>
      <c r="EI268">
        <v>0</v>
      </c>
      <c r="EJ268">
        <v>0</v>
      </c>
      <c r="EK268">
        <v>0</v>
      </c>
      <c r="EL268">
        <v>0</v>
      </c>
      <c r="EM268">
        <v>0</v>
      </c>
      <c r="EN268">
        <v>0</v>
      </c>
      <c r="EO268">
        <v>0</v>
      </c>
      <c r="EP268">
        <v>0</v>
      </c>
      <c r="EQ268">
        <v>0</v>
      </c>
      <c r="ER268">
        <v>0</v>
      </c>
      <c r="ES268">
        <v>0</v>
      </c>
      <c r="ET268">
        <v>0</v>
      </c>
      <c r="EU268">
        <v>0</v>
      </c>
      <c r="EV268">
        <v>0</v>
      </c>
      <c r="EW268">
        <v>0</v>
      </c>
      <c r="EX268">
        <v>0</v>
      </c>
      <c r="EY268">
        <v>0</v>
      </c>
      <c r="EZ268">
        <v>0</v>
      </c>
      <c r="FA268">
        <v>0</v>
      </c>
      <c r="FB268">
        <v>0</v>
      </c>
      <c r="FC268">
        <v>0</v>
      </c>
      <c r="FD268">
        <v>0</v>
      </c>
      <c r="FE268">
        <v>0</v>
      </c>
      <c r="FF268">
        <v>0</v>
      </c>
      <c r="FG268">
        <v>0</v>
      </c>
      <c r="FH268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F64"/>
  <sheetViews>
    <sheetView tabSelected="1" topLeftCell="K25" zoomScale="80" zoomScaleNormal="80" workbookViewId="0">
      <selection activeCell="A5" sqref="A5"/>
    </sheetView>
  </sheetViews>
  <sheetFormatPr defaultRowHeight="14.5" x14ac:dyDescent="0.35"/>
  <cols>
    <col min="1" max="1" width="13" bestFit="1" customWidth="1"/>
    <col min="2" max="2" width="4.26953125" hidden="1" customWidth="1"/>
    <col min="13" max="24" width="10.453125" bestFit="1" customWidth="1"/>
    <col min="42" max="53" width="10.453125" bestFit="1" customWidth="1"/>
    <col min="73" max="84" width="10.453125" bestFit="1" customWidth="1"/>
    <col min="103" max="114" width="10.453125" bestFit="1" customWidth="1"/>
    <col min="134" max="145" width="10.453125" bestFit="1" customWidth="1"/>
  </cols>
  <sheetData>
    <row r="1" spans="1:162" x14ac:dyDescent="0.35">
      <c r="C1" s="1" t="str">
        <f>'time_series_19-covid-Confirmed'!E2</f>
        <v>1/22/20</v>
      </c>
      <c r="D1" s="1" t="str">
        <f>'time_series_19-covid-Confirmed'!F2</f>
        <v>1/23/20</v>
      </c>
      <c r="E1" s="1" t="str">
        <f>'time_series_19-covid-Confirmed'!G2</f>
        <v>1/24/20</v>
      </c>
      <c r="F1" s="1" t="str">
        <f>'time_series_19-covid-Confirmed'!H2</f>
        <v>1/25/20</v>
      </c>
      <c r="G1" s="1" t="str">
        <f>'time_series_19-covid-Confirmed'!I2</f>
        <v>1/26/20</v>
      </c>
      <c r="H1" s="1" t="str">
        <f>'time_series_19-covid-Confirmed'!J2</f>
        <v>1/27/20</v>
      </c>
      <c r="I1" s="1" t="str">
        <f>'time_series_19-covid-Confirmed'!K2</f>
        <v>1/28/20</v>
      </c>
      <c r="J1" s="1" t="str">
        <f>'time_series_19-covid-Confirmed'!L2</f>
        <v>1/29/20</v>
      </c>
      <c r="K1" s="1" t="str">
        <f>'time_series_19-covid-Confirmed'!M2</f>
        <v>1/30/20</v>
      </c>
      <c r="L1" s="1" t="str">
        <f>'time_series_19-covid-Confirmed'!N2</f>
        <v>1/31/20</v>
      </c>
      <c r="M1" s="1">
        <f>'time_series_19-covid-Confirmed'!O2</f>
        <v>43832</v>
      </c>
      <c r="N1" s="1">
        <f>'time_series_19-covid-Confirmed'!P2</f>
        <v>43863</v>
      </c>
      <c r="O1" s="1">
        <f>'time_series_19-covid-Confirmed'!Q2</f>
        <v>43892</v>
      </c>
      <c r="P1" s="1">
        <f>'time_series_19-covid-Confirmed'!R2</f>
        <v>43923</v>
      </c>
      <c r="Q1" s="1">
        <f>'time_series_19-covid-Confirmed'!S2</f>
        <v>43953</v>
      </c>
      <c r="R1" s="1">
        <f>'time_series_19-covid-Confirmed'!T2</f>
        <v>43984</v>
      </c>
      <c r="S1" s="1">
        <f>'time_series_19-covid-Confirmed'!U2</f>
        <v>44014</v>
      </c>
      <c r="T1" s="1">
        <f>'time_series_19-covid-Confirmed'!V2</f>
        <v>44045</v>
      </c>
      <c r="U1" s="1">
        <f>'time_series_19-covid-Confirmed'!W2</f>
        <v>44076</v>
      </c>
      <c r="V1" s="1">
        <f>'time_series_19-covid-Confirmed'!X2</f>
        <v>44106</v>
      </c>
      <c r="W1" s="1">
        <f>'time_series_19-covid-Confirmed'!Y2</f>
        <v>44137</v>
      </c>
      <c r="X1" s="1">
        <f>'time_series_19-covid-Confirmed'!Z2</f>
        <v>44167</v>
      </c>
      <c r="Y1" s="1" t="str">
        <f>'time_series_19-covid-Confirmed'!AA2</f>
        <v>2/13/20</v>
      </c>
      <c r="Z1" s="1" t="str">
        <f>'time_series_19-covid-Confirmed'!AB2</f>
        <v>2/14/20</v>
      </c>
      <c r="AA1" s="1" t="str">
        <f>'time_series_19-covid-Confirmed'!AC2</f>
        <v>2/15/20</v>
      </c>
      <c r="AB1" s="1" t="str">
        <f>'time_series_19-covid-Confirmed'!AD2</f>
        <v>2/16/20</v>
      </c>
      <c r="AC1" s="1" t="str">
        <f>'time_series_19-covid-Confirmed'!AE2</f>
        <v>2/17/20</v>
      </c>
      <c r="AD1" s="1" t="str">
        <f>'time_series_19-covid-Confirmed'!AF2</f>
        <v>2/18/20</v>
      </c>
      <c r="AE1" s="1" t="str">
        <f>'time_series_19-covid-Confirmed'!AG2</f>
        <v>2/19/20</v>
      </c>
      <c r="AF1" s="1" t="str">
        <f>'time_series_19-covid-Confirmed'!AH2</f>
        <v>2/20/20</v>
      </c>
      <c r="AG1" s="1" t="str">
        <f>'time_series_19-covid-Confirmed'!AI2</f>
        <v>2/21/20</v>
      </c>
      <c r="AH1" s="1" t="str">
        <f>'time_series_19-covid-Confirmed'!AJ2</f>
        <v>2/22/20</v>
      </c>
      <c r="AI1" s="1" t="str">
        <f>'time_series_19-covid-Confirmed'!AK2</f>
        <v>2/23/20</v>
      </c>
      <c r="AJ1" s="1" t="str">
        <f>'time_series_19-covid-Confirmed'!AL2</f>
        <v>2/24/20</v>
      </c>
      <c r="AK1" s="1" t="str">
        <f>'time_series_19-covid-Confirmed'!AM2</f>
        <v>2/25/20</v>
      </c>
      <c r="AL1" s="1" t="str">
        <f>'time_series_19-covid-Confirmed'!AN2</f>
        <v>2/26/20</v>
      </c>
      <c r="AM1" s="1" t="str">
        <f>'time_series_19-covid-Confirmed'!AO2</f>
        <v>2/27/20</v>
      </c>
      <c r="AN1" s="1" t="str">
        <f>'time_series_19-covid-Confirmed'!AP2</f>
        <v>2/28/20</v>
      </c>
      <c r="AO1" s="1" t="str">
        <f>'time_series_19-covid-Confirmed'!AQ2</f>
        <v>2/29/20</v>
      </c>
      <c r="AP1" s="1">
        <f>'time_series_19-covid-Confirmed'!AR2</f>
        <v>43833</v>
      </c>
      <c r="AQ1" s="1">
        <f>'time_series_19-covid-Confirmed'!AS2</f>
        <v>43864</v>
      </c>
      <c r="AR1" s="1">
        <f>'time_series_19-covid-Confirmed'!AT2</f>
        <v>43893</v>
      </c>
      <c r="AS1" s="1">
        <f>'time_series_19-covid-Confirmed'!AU2</f>
        <v>43924</v>
      </c>
      <c r="AT1" s="1">
        <f>'time_series_19-covid-Confirmed'!AV2</f>
        <v>43954</v>
      </c>
      <c r="AU1" s="1">
        <f>'time_series_19-covid-Confirmed'!AW2</f>
        <v>43985</v>
      </c>
      <c r="AV1" s="1">
        <f>'time_series_19-covid-Confirmed'!AX2</f>
        <v>44015</v>
      </c>
      <c r="AW1" s="1">
        <f>'time_series_19-covid-Confirmed'!AY2</f>
        <v>44046</v>
      </c>
      <c r="AX1" s="1">
        <f>'time_series_19-covid-Confirmed'!AZ2</f>
        <v>44077</v>
      </c>
      <c r="AY1" s="1">
        <f>'time_series_19-covid-Confirmed'!BA2</f>
        <v>44107</v>
      </c>
      <c r="AZ1" s="1">
        <f>'time_series_19-covid-Confirmed'!BB2</f>
        <v>44138</v>
      </c>
      <c r="BA1" s="1">
        <f>'time_series_19-covid-Confirmed'!BC2</f>
        <v>44168</v>
      </c>
      <c r="BB1" s="1" t="str">
        <f>'time_series_19-covid-Confirmed'!BD2</f>
        <v>3/13/20</v>
      </c>
      <c r="BC1" s="1" t="str">
        <f>'time_series_19-covid-Confirmed'!BE2</f>
        <v>3/14/20</v>
      </c>
      <c r="BD1" s="1" t="str">
        <f>'time_series_19-covid-Confirmed'!BF2</f>
        <v>3/15/20</v>
      </c>
      <c r="BE1" s="1" t="str">
        <f>'time_series_19-covid-Confirmed'!BG2</f>
        <v>3/16/20</v>
      </c>
      <c r="BF1" s="1" t="str">
        <f>'time_series_19-covid-Confirmed'!BH2</f>
        <v>3/17/20</v>
      </c>
      <c r="BG1" s="1" t="str">
        <f>'time_series_19-covid-Confirmed'!BI2</f>
        <v>3/18/20</v>
      </c>
      <c r="BH1" s="1" t="str">
        <f>'time_series_19-covid-Confirmed'!BJ2</f>
        <v>3/19/20</v>
      </c>
      <c r="BI1" s="1" t="str">
        <f>'time_series_19-covid-Confirmed'!BK2</f>
        <v>3/20/20</v>
      </c>
      <c r="BJ1" s="1" t="str">
        <f>'time_series_19-covid-Confirmed'!BL2</f>
        <v>3/21/20</v>
      </c>
      <c r="BK1" s="1" t="str">
        <f>'time_series_19-covid-Confirmed'!BM2</f>
        <v>3/22/20</v>
      </c>
      <c r="BL1" s="1" t="str">
        <f>'time_series_19-covid-Confirmed'!BN2</f>
        <v>3/23/20</v>
      </c>
      <c r="BM1" s="1" t="str">
        <f>'time_series_19-covid-Confirmed'!BO2</f>
        <v>3/24/20</v>
      </c>
      <c r="BN1" s="1" t="str">
        <f>'time_series_19-covid-Confirmed'!BP2</f>
        <v>3/25/20</v>
      </c>
      <c r="BO1" s="1" t="str">
        <f>'time_series_19-covid-Confirmed'!BQ2</f>
        <v>3/26/20</v>
      </c>
      <c r="BP1" s="1" t="str">
        <f>'time_series_19-covid-Confirmed'!BR2</f>
        <v>3/27/20</v>
      </c>
      <c r="BQ1" s="1" t="str">
        <f>'time_series_19-covid-Confirmed'!BS2</f>
        <v>3/28/20</v>
      </c>
      <c r="BR1" s="1" t="str">
        <f>'time_series_19-covid-Confirmed'!BT2</f>
        <v>3/29/20</v>
      </c>
      <c r="BS1" s="1" t="str">
        <f>'time_series_19-covid-Confirmed'!BU2</f>
        <v>3/30/20</v>
      </c>
      <c r="BT1" s="1" t="str">
        <f>'time_series_19-covid-Confirmed'!BV2</f>
        <v>3/31/20</v>
      </c>
      <c r="BU1" s="1">
        <f>'time_series_19-covid-Confirmed'!BW2</f>
        <v>43834</v>
      </c>
      <c r="BV1" s="1">
        <f>'time_series_19-covid-Confirmed'!BX2</f>
        <v>43865</v>
      </c>
      <c r="BW1" s="1">
        <f>'time_series_19-covid-Confirmed'!BY2</f>
        <v>43894</v>
      </c>
      <c r="BX1" s="1">
        <f>'time_series_19-covid-Confirmed'!BZ2</f>
        <v>43925</v>
      </c>
      <c r="BY1" s="1">
        <f>'time_series_19-covid-Confirmed'!CA2</f>
        <v>43955</v>
      </c>
      <c r="BZ1" s="1">
        <f>'time_series_19-covid-Confirmed'!CB2</f>
        <v>43986</v>
      </c>
      <c r="CA1" s="1">
        <f>'time_series_19-covid-Confirmed'!CC2</f>
        <v>44016</v>
      </c>
      <c r="CB1" s="1">
        <f>'time_series_19-covid-Confirmed'!CD2</f>
        <v>44047</v>
      </c>
      <c r="CC1" s="1">
        <f>'time_series_19-covid-Confirmed'!CE2</f>
        <v>44078</v>
      </c>
      <c r="CD1" s="1">
        <f>'time_series_19-covid-Confirmed'!CF2</f>
        <v>44108</v>
      </c>
      <c r="CE1" s="1">
        <f>'time_series_19-covid-Confirmed'!CG2</f>
        <v>44139</v>
      </c>
      <c r="CF1" s="1">
        <f>'time_series_19-covid-Confirmed'!CH2</f>
        <v>44169</v>
      </c>
      <c r="CG1" s="1" t="str">
        <f>'time_series_19-covid-Confirmed'!CI2</f>
        <v>4/13/20</v>
      </c>
      <c r="CH1" s="1" t="str">
        <f>'time_series_19-covid-Confirmed'!CJ2</f>
        <v>4/14/20</v>
      </c>
      <c r="CI1" s="1" t="str">
        <f>'time_series_19-covid-Confirmed'!CK2</f>
        <v>4/15/20</v>
      </c>
      <c r="CJ1" s="1" t="str">
        <f>'time_series_19-covid-Confirmed'!CL2</f>
        <v>4/16/20</v>
      </c>
      <c r="CK1" s="1" t="str">
        <f>'time_series_19-covid-Confirmed'!CM2</f>
        <v>4/17/20</v>
      </c>
      <c r="CL1" s="1" t="str">
        <f>'time_series_19-covid-Confirmed'!CN2</f>
        <v>4/18/20</v>
      </c>
      <c r="CM1" s="1" t="str">
        <f>'time_series_19-covid-Confirmed'!CO2</f>
        <v>4/19/20</v>
      </c>
      <c r="CN1" s="1" t="str">
        <f>'time_series_19-covid-Confirmed'!CP2</f>
        <v>4/20/20</v>
      </c>
      <c r="CO1" s="1" t="str">
        <f>'time_series_19-covid-Confirmed'!CQ2</f>
        <v>4/21/20</v>
      </c>
      <c r="CP1" s="1" t="str">
        <f>'time_series_19-covid-Confirmed'!CR2</f>
        <v>4/22/20</v>
      </c>
      <c r="CQ1" s="1" t="str">
        <f>'time_series_19-covid-Confirmed'!CS2</f>
        <v>4/23/20</v>
      </c>
      <c r="CR1" s="1" t="str">
        <f>'time_series_19-covid-Confirmed'!CT2</f>
        <v>4/24/20</v>
      </c>
      <c r="CS1" s="1" t="str">
        <f>'time_series_19-covid-Confirmed'!CU2</f>
        <v>4/25/20</v>
      </c>
      <c r="CT1" s="1" t="str">
        <f>'time_series_19-covid-Confirmed'!CV2</f>
        <v>4/26/20</v>
      </c>
      <c r="CU1" s="1" t="str">
        <f>'time_series_19-covid-Confirmed'!CW2</f>
        <v>4/27/20</v>
      </c>
      <c r="CV1" s="1" t="str">
        <f>'time_series_19-covid-Confirmed'!CX2</f>
        <v>4/28/20</v>
      </c>
      <c r="CW1" s="1" t="str">
        <f>'time_series_19-covid-Confirmed'!CY2</f>
        <v>4/29/20</v>
      </c>
      <c r="CX1" s="1" t="str">
        <f>'time_series_19-covid-Confirmed'!CZ2</f>
        <v>4/30/20</v>
      </c>
      <c r="CY1" s="1">
        <f>'time_series_19-covid-Confirmed'!DA2</f>
        <v>43835</v>
      </c>
      <c r="CZ1" s="1">
        <f>'time_series_19-covid-Confirmed'!DB2</f>
        <v>43866</v>
      </c>
      <c r="DA1" s="1">
        <f>'time_series_19-covid-Confirmed'!DC2</f>
        <v>43895</v>
      </c>
      <c r="DB1" s="1">
        <f>'time_series_19-covid-Confirmed'!DD2</f>
        <v>43926</v>
      </c>
      <c r="DC1" s="1">
        <f>'time_series_19-covid-Confirmed'!DE2</f>
        <v>43956</v>
      </c>
      <c r="DD1" s="1">
        <f>'time_series_19-covid-Confirmed'!DF2</f>
        <v>43987</v>
      </c>
      <c r="DE1" s="1">
        <f>'time_series_19-covid-Confirmed'!DG2</f>
        <v>44017</v>
      </c>
      <c r="DF1" s="1">
        <f>'time_series_19-covid-Confirmed'!DH2</f>
        <v>44048</v>
      </c>
      <c r="DG1" s="1">
        <f>'time_series_19-covid-Confirmed'!DI2</f>
        <v>44079</v>
      </c>
      <c r="DH1" s="1">
        <f>'time_series_19-covid-Confirmed'!DJ2</f>
        <v>44109</v>
      </c>
      <c r="DI1" s="1">
        <f>'time_series_19-covid-Confirmed'!DK2</f>
        <v>44140</v>
      </c>
      <c r="DJ1" s="1">
        <f>'time_series_19-covid-Confirmed'!DL2</f>
        <v>44170</v>
      </c>
      <c r="DK1" s="1" t="str">
        <f>'time_series_19-covid-Confirmed'!DM2</f>
        <v>5/13/20</v>
      </c>
      <c r="DL1" s="1" t="str">
        <f>'time_series_19-covid-Confirmed'!DN2</f>
        <v>5/14/20</v>
      </c>
      <c r="DM1" s="1" t="str">
        <f>'time_series_19-covid-Confirmed'!DO2</f>
        <v>5/15/20</v>
      </c>
      <c r="DN1" s="1" t="str">
        <f>'time_series_19-covid-Confirmed'!DP2</f>
        <v>5/16/20</v>
      </c>
      <c r="DO1" s="1" t="str">
        <f>'time_series_19-covid-Confirmed'!DQ2</f>
        <v>5/17/20</v>
      </c>
      <c r="DP1" s="1" t="str">
        <f>'time_series_19-covid-Confirmed'!DR2</f>
        <v>5/18/20</v>
      </c>
      <c r="DQ1" s="1" t="str">
        <f>'time_series_19-covid-Confirmed'!DS2</f>
        <v>5/19/20</v>
      </c>
      <c r="DR1" s="1" t="str">
        <f>'time_series_19-covid-Confirmed'!DT2</f>
        <v>5/20/20</v>
      </c>
      <c r="DS1" s="1" t="str">
        <f>'time_series_19-covid-Confirmed'!DU2</f>
        <v>5/21/20</v>
      </c>
      <c r="DT1" s="1" t="str">
        <f>'time_series_19-covid-Confirmed'!DV2</f>
        <v>5/22/20</v>
      </c>
      <c r="DU1" s="1" t="str">
        <f>'time_series_19-covid-Confirmed'!DW2</f>
        <v>5/23/20</v>
      </c>
      <c r="DV1" s="1" t="str">
        <f>'time_series_19-covid-Confirmed'!DX2</f>
        <v>5/24/20</v>
      </c>
      <c r="DW1" s="1" t="str">
        <f>'time_series_19-covid-Confirmed'!DY2</f>
        <v>5/25/20</v>
      </c>
      <c r="DX1" s="1" t="str">
        <f>'time_series_19-covid-Confirmed'!DZ2</f>
        <v>5/26/20</v>
      </c>
      <c r="DY1" s="1" t="str">
        <f>'time_series_19-covid-Confirmed'!EA2</f>
        <v>5/27/20</v>
      </c>
      <c r="DZ1" s="1" t="str">
        <f>'time_series_19-covid-Confirmed'!EB2</f>
        <v>5/28/20</v>
      </c>
      <c r="EA1" s="1" t="str">
        <f>'time_series_19-covid-Confirmed'!EC2</f>
        <v>5/29/20</v>
      </c>
      <c r="EB1" s="1" t="str">
        <f>'time_series_19-covid-Confirmed'!ED2</f>
        <v>5/30/20</v>
      </c>
      <c r="EC1" s="1" t="str">
        <f>'time_series_19-covid-Confirmed'!EE2</f>
        <v>5/31/20</v>
      </c>
      <c r="ED1" s="1">
        <f>'time_series_19-covid-Confirmed'!EF2</f>
        <v>43836</v>
      </c>
      <c r="EE1" s="1">
        <f>'time_series_19-covid-Confirmed'!EG2</f>
        <v>43867</v>
      </c>
      <c r="EF1" s="1">
        <f>'time_series_19-covid-Confirmed'!EH2</f>
        <v>43896</v>
      </c>
      <c r="EG1" s="1">
        <f>'time_series_19-covid-Confirmed'!EI2</f>
        <v>43927</v>
      </c>
      <c r="EH1" s="1">
        <f>'time_series_19-covid-Confirmed'!EJ2</f>
        <v>43957</v>
      </c>
      <c r="EI1" s="1">
        <f>'time_series_19-covid-Confirmed'!EK2</f>
        <v>43988</v>
      </c>
      <c r="EJ1" s="1">
        <f>'time_series_19-covid-Confirmed'!EL2</f>
        <v>44018</v>
      </c>
      <c r="EK1" s="1">
        <f>'time_series_19-covid-Confirmed'!EM2</f>
        <v>44049</v>
      </c>
      <c r="EL1" s="1">
        <f>'time_series_19-covid-Confirmed'!EN2</f>
        <v>44080</v>
      </c>
      <c r="EM1" s="1">
        <f>'time_series_19-covid-Confirmed'!EO2</f>
        <v>44110</v>
      </c>
      <c r="EN1" s="1">
        <f>'time_series_19-covid-Confirmed'!EP2</f>
        <v>44141</v>
      </c>
      <c r="EO1" s="1">
        <f>'time_series_19-covid-Confirmed'!EQ2</f>
        <v>44171</v>
      </c>
      <c r="EP1" s="1" t="str">
        <f>'time_series_19-covid-Confirmed'!ER2</f>
        <v>6/13/20</v>
      </c>
      <c r="EQ1" s="1" t="str">
        <f>'time_series_19-covid-Confirmed'!ES2</f>
        <v>6/14/20</v>
      </c>
      <c r="ER1" s="1" t="str">
        <f>'time_series_19-covid-Confirmed'!ET2</f>
        <v>6/15/20</v>
      </c>
      <c r="ES1" s="1" t="str">
        <f>'time_series_19-covid-Confirmed'!EU2</f>
        <v>6/16/20</v>
      </c>
      <c r="ET1" s="1" t="str">
        <f>'time_series_19-covid-Confirmed'!EV2</f>
        <v>6/17/20</v>
      </c>
      <c r="EU1" s="1" t="str">
        <f>'time_series_19-covid-Confirmed'!EW2</f>
        <v>6/18/20</v>
      </c>
      <c r="EV1" s="1" t="str">
        <f>'time_series_19-covid-Confirmed'!EX2</f>
        <v>6/19/20</v>
      </c>
      <c r="EW1" s="1" t="str">
        <f>'time_series_19-covid-Confirmed'!EY2</f>
        <v>6/20/20</v>
      </c>
      <c r="EX1" s="1" t="str">
        <f>'time_series_19-covid-Confirmed'!EZ2</f>
        <v>6/21/20</v>
      </c>
      <c r="EY1" s="1" t="str">
        <f>'time_series_19-covid-Confirmed'!FA2</f>
        <v>6/22/20</v>
      </c>
      <c r="EZ1" s="1" t="str">
        <f>'time_series_19-covid-Confirmed'!FB2</f>
        <v>6/23/20</v>
      </c>
      <c r="FA1" s="1" t="str">
        <f>'time_series_19-covid-Confirmed'!FC2</f>
        <v>6/24/20</v>
      </c>
      <c r="FB1" s="1" t="str">
        <f>'time_series_19-covid-Confirmed'!FD2</f>
        <v>6/25/20</v>
      </c>
      <c r="FC1" s="1" t="str">
        <f>'time_series_19-covid-Confirmed'!FE2</f>
        <v>6/26/20</v>
      </c>
      <c r="FD1" s="1" t="str">
        <f>'time_series_19-covid-Confirmed'!FF2</f>
        <v>6/27/20</v>
      </c>
      <c r="FE1" s="1" t="str">
        <f>'time_series_19-covid-Confirmed'!FG2</f>
        <v>6/28/20</v>
      </c>
      <c r="FF1" s="1" t="str">
        <f>'time_series_19-covid-Confirmed'!FH2</f>
        <v>6/29/20</v>
      </c>
    </row>
    <row r="2" spans="1:162" x14ac:dyDescent="0.35">
      <c r="A2" t="s">
        <v>252</v>
      </c>
      <c r="C2">
        <f>'time_series_19-covid-Confirmed'!E1</f>
        <v>555</v>
      </c>
      <c r="D2">
        <f>'time_series_19-covid-Confirmed'!F1</f>
        <v>654</v>
      </c>
      <c r="E2">
        <f>'time_series_19-covid-Confirmed'!G1</f>
        <v>941</v>
      </c>
      <c r="F2">
        <f>'time_series_19-covid-Confirmed'!H1</f>
        <v>1434</v>
      </c>
      <c r="G2">
        <f>'time_series_19-covid-Confirmed'!I1</f>
        <v>2118</v>
      </c>
      <c r="H2">
        <f>'time_series_19-covid-Confirmed'!J1</f>
        <v>2927</v>
      </c>
      <c r="I2">
        <f>'time_series_19-covid-Confirmed'!K1</f>
        <v>5578</v>
      </c>
      <c r="J2">
        <f>'time_series_19-covid-Confirmed'!L1</f>
        <v>6166</v>
      </c>
      <c r="K2">
        <f>'time_series_19-covid-Confirmed'!M1</f>
        <v>8234</v>
      </c>
      <c r="L2">
        <f>'time_series_19-covid-Confirmed'!N1</f>
        <v>9927</v>
      </c>
      <c r="M2">
        <f>'time_series_19-covid-Confirmed'!O1</f>
        <v>12038</v>
      </c>
      <c r="N2">
        <f>'time_series_19-covid-Confirmed'!P1</f>
        <v>16787</v>
      </c>
      <c r="O2">
        <f>'time_series_19-covid-Confirmed'!Q1</f>
        <v>19881</v>
      </c>
      <c r="P2">
        <f>'time_series_19-covid-Confirmed'!R1</f>
        <v>23892</v>
      </c>
      <c r="Q2">
        <f>'time_series_19-covid-Confirmed'!S1</f>
        <v>27635</v>
      </c>
      <c r="R2">
        <f>'time_series_19-covid-Confirmed'!T1</f>
        <v>30794</v>
      </c>
      <c r="S2">
        <f>'time_series_19-covid-Confirmed'!U1</f>
        <v>34391</v>
      </c>
      <c r="T2">
        <f>'time_series_19-covid-Confirmed'!V1</f>
        <v>37120</v>
      </c>
      <c r="U2">
        <f>'time_series_19-covid-Confirmed'!W1</f>
        <v>40150</v>
      </c>
      <c r="V2">
        <f>'time_series_19-covid-Confirmed'!X1</f>
        <v>42762</v>
      </c>
      <c r="W2">
        <f>'time_series_19-covid-Confirmed'!Y1</f>
        <v>44802</v>
      </c>
      <c r="X2">
        <f>'time_series_19-covid-Confirmed'!Z1</f>
        <v>45221</v>
      </c>
      <c r="Y2">
        <f>'time_series_19-covid-Confirmed'!AA1</f>
        <v>60368</v>
      </c>
      <c r="Z2">
        <f>'time_series_19-covid-Confirmed'!AB1</f>
        <v>66885</v>
      </c>
      <c r="AA2">
        <f>'time_series_19-covid-Confirmed'!AC1</f>
        <v>69030</v>
      </c>
      <c r="AB2">
        <f>'time_series_19-covid-Confirmed'!AD1</f>
        <v>71224</v>
      </c>
      <c r="AC2">
        <f>'time_series_19-covid-Confirmed'!AE1</f>
        <v>73258</v>
      </c>
      <c r="AD2">
        <f>'time_series_19-covid-Confirmed'!AF1</f>
        <v>75136</v>
      </c>
      <c r="AE2">
        <f>'time_series_19-covid-Confirmed'!AG1</f>
        <v>75639</v>
      </c>
      <c r="AF2">
        <f>'time_series_19-covid-Confirmed'!AH1</f>
        <v>76197</v>
      </c>
      <c r="AG2">
        <f>'time_series_19-covid-Confirmed'!AI1</f>
        <v>76819</v>
      </c>
      <c r="AH2">
        <f>'time_series_19-covid-Confirmed'!AJ1</f>
        <v>78572</v>
      </c>
      <c r="AI2">
        <f>'time_series_19-covid-Confirmed'!AK1</f>
        <v>78958</v>
      </c>
      <c r="AJ2">
        <f>'time_series_19-covid-Confirmed'!AL1</f>
        <v>79525</v>
      </c>
      <c r="AK2">
        <f>'time_series_19-covid-Confirmed'!AM1</f>
        <v>80372</v>
      </c>
      <c r="AL2">
        <f>'time_series_19-covid-Confirmed'!AN1</f>
        <v>81346</v>
      </c>
      <c r="AM2">
        <f>'time_series_19-covid-Confirmed'!AO1</f>
        <v>82704</v>
      </c>
      <c r="AN2">
        <f>'time_series_19-covid-Confirmed'!AP1</f>
        <v>84070</v>
      </c>
      <c r="AO2">
        <f>'time_series_19-covid-Confirmed'!AQ1</f>
        <v>85967</v>
      </c>
      <c r="AP2">
        <f>'time_series_19-covid-Confirmed'!AR1</f>
        <v>88325</v>
      </c>
      <c r="AQ2">
        <f>'time_series_19-covid-Confirmed'!AS1</f>
        <v>90262</v>
      </c>
      <c r="AR2">
        <f>'time_series_19-covid-Confirmed'!AT1</f>
        <v>92795</v>
      </c>
      <c r="AS2">
        <f>'time_series_19-covid-Confirmed'!AU1</f>
        <v>95075</v>
      </c>
      <c r="AT2">
        <f>'time_series_19-covid-Confirmed'!AV1</f>
        <v>97844</v>
      </c>
      <c r="AU2">
        <f>'time_series_19-covid-Confirmed'!AW1</f>
        <v>101761</v>
      </c>
      <c r="AV2">
        <f>'time_series_19-covid-Confirmed'!AX1</f>
        <v>105782</v>
      </c>
      <c r="AW2">
        <f>'time_series_19-covid-Confirmed'!AY1</f>
        <v>109754</v>
      </c>
      <c r="AX2">
        <f>'time_series_19-covid-Confirmed'!AZ1</f>
        <v>113536</v>
      </c>
      <c r="AY2">
        <f>'time_series_19-covid-Confirmed'!BA1</f>
        <v>118375</v>
      </c>
      <c r="AZ2">
        <f>'time_series_19-covid-Confirmed'!BB1</f>
        <v>125704</v>
      </c>
      <c r="BA2">
        <f>'time_series_19-covid-Confirmed'!BC1</f>
        <v>130909</v>
      </c>
      <c r="BB2">
        <f>'time_series_19-covid-Confirmed'!BD1</f>
        <v>145204</v>
      </c>
      <c r="BC2">
        <f>'time_series_19-covid-Confirmed'!BE1</f>
        <v>156283</v>
      </c>
      <c r="BD2">
        <f>'time_series_19-covid-Confirmed'!BF1</f>
        <v>167022</v>
      </c>
      <c r="BE2">
        <f>'time_series_19-covid-Confirmed'!BG1</f>
        <v>181452</v>
      </c>
      <c r="BF2">
        <f>'time_series_19-covid-Confirmed'!BH1</f>
        <v>196917</v>
      </c>
      <c r="BG2">
        <f>'time_series_19-covid-Confirmed'!BI1</f>
        <v>216161</v>
      </c>
      <c r="BH2">
        <f>'time_series_19-covid-Confirmed'!BJ1</f>
        <v>243084</v>
      </c>
      <c r="BI2">
        <f>'time_series_19-covid-Confirmed'!BK1</f>
        <v>272698</v>
      </c>
      <c r="BJ2">
        <f>'time_series_19-covid-Confirmed'!BL1</f>
        <v>304844</v>
      </c>
      <c r="BK2">
        <f>'time_series_19-covid-Confirmed'!BM1</f>
        <v>337597</v>
      </c>
      <c r="BL2">
        <f>'time_series_19-covid-Confirmed'!BN1</f>
        <v>378381</v>
      </c>
      <c r="BM2">
        <f>'time_series_19-covid-Confirmed'!BO1</f>
        <v>418569</v>
      </c>
      <c r="BN2">
        <f>'time_series_19-covid-Confirmed'!BP1</f>
        <v>468155</v>
      </c>
      <c r="BO2">
        <f>'time_series_19-covid-Confirmed'!BQ1</f>
        <v>530138</v>
      </c>
      <c r="BP2">
        <f>'time_series_19-covid-Confirmed'!BR1</f>
        <v>594178</v>
      </c>
      <c r="BQ2">
        <f>'time_series_19-covid-Confirmed'!BS1</f>
        <v>661544</v>
      </c>
      <c r="BR2">
        <f>'time_series_19-covid-Confirmed'!BT1</f>
        <v>720695</v>
      </c>
      <c r="BS2">
        <f>'time_series_19-covid-Confirmed'!BU1</f>
        <v>783580</v>
      </c>
      <c r="BT2">
        <f>'time_series_19-covid-Confirmed'!BV1</f>
        <v>858317</v>
      </c>
      <c r="BU2">
        <f>'time_series_19-covid-Confirmed'!BW1</f>
        <v>933905</v>
      </c>
      <c r="BV2">
        <f>'time_series_19-covid-Confirmed'!BX1</f>
        <v>1014713</v>
      </c>
      <c r="BW2">
        <f>'time_series_19-covid-Confirmed'!BY1</f>
        <v>1097193</v>
      </c>
      <c r="BX2">
        <f>'time_series_19-covid-Confirmed'!BZ1</f>
        <v>1177447</v>
      </c>
      <c r="BY2">
        <f>'time_series_19-covid-Confirmed'!CA1</f>
        <v>1251123</v>
      </c>
      <c r="BZ2">
        <f>'time_series_19-covid-Confirmed'!CB1</f>
        <v>1322598</v>
      </c>
      <c r="CA2">
        <f>'time_series_19-covid-Confirmed'!CC1</f>
        <v>1397537</v>
      </c>
      <c r="CB2">
        <f>'time_series_19-covid-Confirmed'!CD1</f>
        <v>1481490</v>
      </c>
      <c r="CC2">
        <f>'time_series_19-covid-Confirmed'!CE1</f>
        <v>1567423</v>
      </c>
      <c r="CD2">
        <f>'time_series_19-covid-Confirmed'!CF1</f>
        <v>1659674</v>
      </c>
      <c r="CE2">
        <f>'time_series_19-covid-Confirmed'!CG1</f>
        <v>1737813</v>
      </c>
      <c r="CF2">
        <f>'time_series_19-covid-Confirmed'!CH1</f>
        <v>1836615</v>
      </c>
      <c r="CG2">
        <f>'time_series_19-covid-Confirmed'!CI1</f>
        <v>1906692</v>
      </c>
      <c r="CH2">
        <f>'time_series_19-covid-Confirmed'!CJ1</f>
        <v>1977287</v>
      </c>
      <c r="CI2">
        <f>'time_series_19-covid-Confirmed'!CK1</f>
        <v>2057584</v>
      </c>
      <c r="CJ2">
        <f>'time_series_19-covid-Confirmed'!CL1</f>
        <v>2153578</v>
      </c>
      <c r="CK2">
        <f>'time_series_19-covid-Confirmed'!CM1</f>
        <v>2242537</v>
      </c>
      <c r="CL2">
        <f>'time_series_19-covid-Confirmed'!CN1</f>
        <v>2316591</v>
      </c>
      <c r="CM2">
        <f>'time_series_19-covid-Confirmed'!CO1</f>
        <v>2399451</v>
      </c>
      <c r="CN2">
        <f>'time_series_19-covid-Confirmed'!CP1</f>
        <v>2472264</v>
      </c>
      <c r="CO2">
        <f>'time_series_19-covid-Confirmed'!CQ1</f>
        <v>2546905</v>
      </c>
      <c r="CP2">
        <f>'time_series_19-covid-Confirmed'!CR1</f>
        <v>2622750</v>
      </c>
      <c r="CQ2">
        <f>'time_series_19-covid-Confirmed'!CS1</f>
        <v>2711635</v>
      </c>
      <c r="CR2">
        <f>'time_series_19-covid-Confirmed'!CT1</f>
        <v>2799064</v>
      </c>
      <c r="CS2">
        <f>'time_series_19-covid-Confirmed'!CU1</f>
        <v>2884420</v>
      </c>
      <c r="CT2">
        <f>'time_series_19-covid-Confirmed'!CV1</f>
        <v>2958352</v>
      </c>
      <c r="CU2">
        <f>'time_series_19-covid-Confirmed'!CW1</f>
        <v>3027215</v>
      </c>
      <c r="CV2">
        <f>'time_series_19-covid-Confirmed'!CX1</f>
        <v>3101078</v>
      </c>
      <c r="CW2">
        <f>'time_series_19-covid-Confirmed'!CY1</f>
        <v>3176596</v>
      </c>
      <c r="CX2">
        <f>'time_series_19-covid-Confirmed'!CZ1</f>
        <v>3261450</v>
      </c>
      <c r="CY2">
        <f>'time_series_19-covid-Confirmed'!DA1</f>
        <v>3349915</v>
      </c>
      <c r="CZ2">
        <f>'time_series_19-covid-Confirmed'!DB1</f>
        <v>3432050</v>
      </c>
      <c r="DA2">
        <f>'time_series_19-covid-Confirmed'!DC1</f>
        <v>3511157</v>
      </c>
      <c r="DB2">
        <f>'time_series_19-covid-Confirmed'!DD1</f>
        <v>3587874</v>
      </c>
      <c r="DC2">
        <f>'time_series_19-covid-Confirmed'!DE1</f>
        <v>3668635</v>
      </c>
      <c r="DD2">
        <f>'time_series_19-covid-Confirmed'!DF1</f>
        <v>3760836</v>
      </c>
      <c r="DE2">
        <f>'time_series_19-covid-Confirmed'!DG1</f>
        <v>3851895</v>
      </c>
      <c r="DF2">
        <f>'time_series_19-covid-Confirmed'!DH1</f>
        <v>3945002</v>
      </c>
      <c r="DG2">
        <f>'time_series_19-covid-Confirmed'!DI1</f>
        <v>4030363</v>
      </c>
      <c r="DH2">
        <f>'time_series_19-covid-Confirmed'!DJ1</f>
        <v>4108270</v>
      </c>
      <c r="DI2">
        <f>'time_series_19-covid-Confirmed'!DK1</f>
        <v>4184838</v>
      </c>
      <c r="DJ2">
        <f>'time_series_19-covid-Confirmed'!DL1</f>
        <v>4268247</v>
      </c>
      <c r="DK2">
        <f>'time_series_19-covid-Confirmed'!DM1</f>
        <v>4353211</v>
      </c>
      <c r="DL2">
        <f>'time_series_19-covid-Confirmed'!DN1</f>
        <v>4451126</v>
      </c>
      <c r="DM2">
        <f>'time_series_19-covid-Confirmed'!DO1</f>
        <v>4548549</v>
      </c>
      <c r="DN2">
        <f>'time_series_19-covid-Confirmed'!DP1</f>
        <v>4641727</v>
      </c>
      <c r="DO2">
        <f>'time_series_19-covid-Confirmed'!DQ1</f>
        <v>4721968</v>
      </c>
      <c r="DP2">
        <f>'time_series_19-covid-Confirmed'!DR1</f>
        <v>4810315</v>
      </c>
      <c r="DQ2">
        <f>'time_series_19-covid-Confirmed'!DS1</f>
        <v>4906193</v>
      </c>
      <c r="DR2">
        <f>'time_series_19-covid-Confirmed'!DT1</f>
        <v>5005761</v>
      </c>
      <c r="DS2">
        <f>'time_series_19-covid-Confirmed'!DU1</f>
        <v>5112366</v>
      </c>
      <c r="DT2">
        <f>'time_series_19-covid-Confirmed'!DV1</f>
        <v>5220585</v>
      </c>
      <c r="DU2">
        <f>'time_series_19-covid-Confirmed'!DW1</f>
        <v>5321022</v>
      </c>
      <c r="DV2">
        <f>'time_series_19-covid-Confirmed'!DX1</f>
        <v>5417354</v>
      </c>
      <c r="DW2">
        <f>'time_series_19-covid-Confirmed'!DY1</f>
        <v>5504324</v>
      </c>
      <c r="DX2">
        <f>'time_series_19-covid-Confirmed'!DZ1</f>
        <v>5599216</v>
      </c>
      <c r="DY2">
        <f>'time_series_19-covid-Confirmed'!EA1</f>
        <v>5702113</v>
      </c>
      <c r="DZ2">
        <f>'time_series_19-covid-Confirmed'!EB1</f>
        <v>5820253</v>
      </c>
      <c r="EA2">
        <f>'time_series_19-covid-Confirmed'!EC1</f>
        <v>5941938</v>
      </c>
      <c r="EB2">
        <f>'time_series_19-covid-Confirmed'!ED1</f>
        <v>6070884</v>
      </c>
      <c r="EC2">
        <f>'time_series_19-covid-Confirmed'!EE1</f>
        <v>6178860</v>
      </c>
      <c r="ED2">
        <f>'time_series_19-covid-Confirmed'!EF1</f>
        <v>6275246</v>
      </c>
      <c r="EE2">
        <f>'time_series_19-covid-Confirmed'!EG1</f>
        <v>6387981</v>
      </c>
      <c r="EF2">
        <f>'time_series_19-covid-Confirmed'!EH1</f>
        <v>6515768</v>
      </c>
      <c r="EG2">
        <f>'time_series_19-covid-Confirmed'!EI1</f>
        <v>6642985</v>
      </c>
      <c r="EH2">
        <f>'time_series_19-covid-Confirmed'!EJ1</f>
        <v>6776258</v>
      </c>
      <c r="EI2">
        <f>'time_series_19-covid-Confirmed'!EK1</f>
        <v>6902782</v>
      </c>
      <c r="EJ2">
        <f>'time_series_19-covid-Confirmed'!EL1</f>
        <v>7015871</v>
      </c>
      <c r="EK2">
        <f>'time_series_19-covid-Confirmed'!EM1</f>
        <v>7119487</v>
      </c>
      <c r="EL2">
        <f>'time_series_19-covid-Confirmed'!EN1</f>
        <v>7243018</v>
      </c>
      <c r="EM2">
        <f>'time_series_19-covid-Confirmed'!EO1</f>
        <v>7376659</v>
      </c>
      <c r="EN2">
        <f>'time_series_19-covid-Confirmed'!EP1</f>
        <v>7515050</v>
      </c>
      <c r="EO2">
        <f>'time_series_19-covid-Confirmed'!EQ1</f>
        <v>7644586</v>
      </c>
      <c r="EP2">
        <f>'time_series_19-covid-Confirmed'!ER1</f>
        <v>7779207</v>
      </c>
      <c r="EQ2">
        <f>'time_series_19-covid-Confirmed'!ES1</f>
        <v>7912752</v>
      </c>
      <c r="ER2">
        <f>'time_series_19-covid-Confirmed'!ET1</f>
        <v>8034787</v>
      </c>
      <c r="ES2">
        <f>'time_series_19-covid-Confirmed'!EU1</f>
        <v>8174568</v>
      </c>
      <c r="ET2">
        <f>'time_series_19-covid-Confirmed'!EV1</f>
        <v>8350578</v>
      </c>
      <c r="EU2">
        <f>'time_series_19-covid-Confirmed'!EW1</f>
        <v>8489604</v>
      </c>
      <c r="EV2">
        <f>'time_series_19-covid-Confirmed'!EX1</f>
        <v>8670951</v>
      </c>
      <c r="EW2">
        <f>'time_series_19-covid-Confirmed'!EY1</f>
        <v>8829814</v>
      </c>
      <c r="EX2">
        <f>'time_series_19-covid-Confirmed'!EZ1</f>
        <v>8961235</v>
      </c>
      <c r="EY2">
        <f>'time_series_19-covid-Confirmed'!FA1</f>
        <v>9099271</v>
      </c>
      <c r="EZ2">
        <f>'time_series_19-covid-Confirmed'!FB1</f>
        <v>9264657</v>
      </c>
      <c r="FA2">
        <f>'time_series_19-covid-Confirmed'!FC1</f>
        <v>9432072</v>
      </c>
      <c r="FB2">
        <f>'time_series_19-covid-Confirmed'!FD1</f>
        <v>9610551</v>
      </c>
      <c r="FC2">
        <f>'time_series_19-covid-Confirmed'!FE1</f>
        <v>9802294</v>
      </c>
      <c r="FD2">
        <f>'time_series_19-covid-Confirmed'!FF1</f>
        <v>9980257</v>
      </c>
      <c r="FE2">
        <f>'time_series_19-covid-Confirmed'!FG1</f>
        <v>10145791</v>
      </c>
      <c r="FF2">
        <f>'time_series_19-covid-Confirmed'!FH1</f>
        <v>10302052</v>
      </c>
    </row>
    <row r="3" spans="1:162" x14ac:dyDescent="0.35">
      <c r="A3" t="s">
        <v>363</v>
      </c>
      <c r="B3" t="str">
        <f>"(5;7;37;49;50;86-88;98;101;103-104;106-107;120-121;124;127;145;151;167;175-176;191;196;202-203;206;211;215;217;232-233;237;242;244;255-257;259;262-263;266;268)"</f>
        <v>(5;7;37;49;50;86-88;98;101;103-104;106-107;120-121;124;127;145;151;167;175-176;191;196;202-203;206;211;215;217;232-233;237;242;244;255-257;259;262-263;266;268)</v>
      </c>
      <c r="C3">
        <f>SUM('time_series_19-covid-Confirmed'!E86:E88)+SUM('time_series_19-covid-Confirmed'!E103:E104)+SUM('time_series_19-covid-Confirmed'!E106:E107)+SUM('time_series_19-covid-Confirmed'!E120:E121)+SUM('time_series_19-covid-Confirmed'!E175:E176)+SUM('time_series_19-covid-Confirmed'!E202:E203)+SUM('time_series_19-covid-Confirmed'!E232:E233)+SUM('time_series_19-covid-Confirmed'!E255:E257)+SUM('time_series_19-covid-Confirmed'!E262:E263)+'time_series_19-covid-Confirmed'!E5+'time_series_19-covid-Confirmed'!E7+'time_series_19-covid-Confirmed'!E37+'time_series_19-covid-Confirmed'!E49+'time_series_19-covid-Confirmed'!E50+'time_series_19-covid-Confirmed'!E98+'time_series_19-covid-Confirmed'!E101+'time_series_19-covid-Confirmed'!E124+'time_series_19-covid-Confirmed'!E127+'time_series_19-covid-Confirmed'!E145+'time_series_19-covid-Confirmed'!E151+'time_series_19-covid-Confirmed'!E167+'time_series_19-covid-Confirmed'!E191+'time_series_19-covid-Confirmed'!E196+'time_series_19-covid-Confirmed'!E206+'time_series_19-covid-Confirmed'!E211+'time_series_19-covid-Confirmed'!E215+'time_series_19-covid-Confirmed'!E217+'time_series_19-covid-Confirmed'!E237+'time_series_19-covid-Confirmed'!E242+'time_series_19-covid-Confirmed'!E244+'time_series_19-covid-Confirmed'!E259+'time_series_19-covid-Confirmed'!E266+'time_series_19-covid-Confirmed'!E268</f>
        <v>0</v>
      </c>
      <c r="D3">
        <f>SUM('time_series_19-covid-Confirmed'!F86:F88)+SUM('time_series_19-covid-Confirmed'!F103:F104)+SUM('time_series_19-covid-Confirmed'!F106:F107)+SUM('time_series_19-covid-Confirmed'!F120:F121)+SUM('time_series_19-covid-Confirmed'!F175:F176)+SUM('time_series_19-covid-Confirmed'!F202:F203)+SUM('time_series_19-covid-Confirmed'!F232:F233)+SUM('time_series_19-covid-Confirmed'!F255:F257)+SUM('time_series_19-covid-Confirmed'!F262:F263)+'time_series_19-covid-Confirmed'!F5+'time_series_19-covid-Confirmed'!F7+'time_series_19-covid-Confirmed'!F37+'time_series_19-covid-Confirmed'!F49+'time_series_19-covid-Confirmed'!F50+'time_series_19-covid-Confirmed'!F98+'time_series_19-covid-Confirmed'!F101+'time_series_19-covid-Confirmed'!F124+'time_series_19-covid-Confirmed'!F127+'time_series_19-covid-Confirmed'!F145+'time_series_19-covid-Confirmed'!F151+'time_series_19-covid-Confirmed'!F167+'time_series_19-covid-Confirmed'!F191+'time_series_19-covid-Confirmed'!F196+'time_series_19-covid-Confirmed'!F206+'time_series_19-covid-Confirmed'!F211+'time_series_19-covid-Confirmed'!F215+'time_series_19-covid-Confirmed'!F217+'time_series_19-covid-Confirmed'!F237+'time_series_19-covid-Confirmed'!F242+'time_series_19-covid-Confirmed'!F244+'time_series_19-covid-Confirmed'!F259+'time_series_19-covid-Confirmed'!F266+'time_series_19-covid-Confirmed'!F268</f>
        <v>0</v>
      </c>
      <c r="E3">
        <f>SUM('time_series_19-covid-Confirmed'!G86:G88)+SUM('time_series_19-covid-Confirmed'!G103:G104)+SUM('time_series_19-covid-Confirmed'!G106:G107)+SUM('time_series_19-covid-Confirmed'!G120:G121)+SUM('time_series_19-covid-Confirmed'!G175:G176)+SUM('time_series_19-covid-Confirmed'!G202:G203)+SUM('time_series_19-covid-Confirmed'!G232:G233)+SUM('time_series_19-covid-Confirmed'!G255:G257)+SUM('time_series_19-covid-Confirmed'!G262:G263)+'time_series_19-covid-Confirmed'!G5+'time_series_19-covid-Confirmed'!G7+'time_series_19-covid-Confirmed'!G37+'time_series_19-covid-Confirmed'!G49+'time_series_19-covid-Confirmed'!G50+'time_series_19-covid-Confirmed'!G98+'time_series_19-covid-Confirmed'!G101+'time_series_19-covid-Confirmed'!G124+'time_series_19-covid-Confirmed'!G127+'time_series_19-covid-Confirmed'!G145+'time_series_19-covid-Confirmed'!G151+'time_series_19-covid-Confirmed'!G167+'time_series_19-covid-Confirmed'!G191+'time_series_19-covid-Confirmed'!G196+'time_series_19-covid-Confirmed'!G206+'time_series_19-covid-Confirmed'!G211+'time_series_19-covid-Confirmed'!G215+'time_series_19-covid-Confirmed'!G217+'time_series_19-covid-Confirmed'!G237+'time_series_19-covid-Confirmed'!G242+'time_series_19-covid-Confirmed'!G244+'time_series_19-covid-Confirmed'!G259+'time_series_19-covid-Confirmed'!G266+'time_series_19-covid-Confirmed'!G268</f>
        <v>0</v>
      </c>
      <c r="F3">
        <f>SUM('time_series_19-covid-Confirmed'!H86:H88)+SUM('time_series_19-covid-Confirmed'!H103:H104)+SUM('time_series_19-covid-Confirmed'!H106:H107)+SUM('time_series_19-covid-Confirmed'!H120:H121)+SUM('time_series_19-covid-Confirmed'!H175:H176)+SUM('time_series_19-covid-Confirmed'!H202:H203)+SUM('time_series_19-covid-Confirmed'!H232:H233)+SUM('time_series_19-covid-Confirmed'!H255:H257)+SUM('time_series_19-covid-Confirmed'!H262:H263)+'time_series_19-covid-Confirmed'!H5+'time_series_19-covid-Confirmed'!H7+'time_series_19-covid-Confirmed'!H37+'time_series_19-covid-Confirmed'!H49+'time_series_19-covid-Confirmed'!H50+'time_series_19-covid-Confirmed'!H98+'time_series_19-covid-Confirmed'!H101+'time_series_19-covid-Confirmed'!H124+'time_series_19-covid-Confirmed'!H127+'time_series_19-covid-Confirmed'!H145+'time_series_19-covid-Confirmed'!H151+'time_series_19-covid-Confirmed'!H167+'time_series_19-covid-Confirmed'!H191+'time_series_19-covid-Confirmed'!H196+'time_series_19-covid-Confirmed'!H206+'time_series_19-covid-Confirmed'!H211+'time_series_19-covid-Confirmed'!H215+'time_series_19-covid-Confirmed'!H217+'time_series_19-covid-Confirmed'!H237+'time_series_19-covid-Confirmed'!H242+'time_series_19-covid-Confirmed'!H244+'time_series_19-covid-Confirmed'!H259+'time_series_19-covid-Confirmed'!H266+'time_series_19-covid-Confirmed'!H268</f>
        <v>0</v>
      </c>
      <c r="G3">
        <f>SUM('time_series_19-covid-Confirmed'!I86:I88)+SUM('time_series_19-covid-Confirmed'!I103:I104)+SUM('time_series_19-covid-Confirmed'!I106:I107)+SUM('time_series_19-covid-Confirmed'!I120:I121)+SUM('time_series_19-covid-Confirmed'!I175:I176)+SUM('time_series_19-covid-Confirmed'!I202:I203)+SUM('time_series_19-covid-Confirmed'!I232:I233)+SUM('time_series_19-covid-Confirmed'!I255:I257)+SUM('time_series_19-covid-Confirmed'!I262:I263)+'time_series_19-covid-Confirmed'!I5+'time_series_19-covid-Confirmed'!I7+'time_series_19-covid-Confirmed'!I37+'time_series_19-covid-Confirmed'!I49+'time_series_19-covid-Confirmed'!I50+'time_series_19-covid-Confirmed'!I98+'time_series_19-covid-Confirmed'!I101+'time_series_19-covid-Confirmed'!I124+'time_series_19-covid-Confirmed'!I127+'time_series_19-covid-Confirmed'!I145+'time_series_19-covid-Confirmed'!I151+'time_series_19-covid-Confirmed'!I167+'time_series_19-covid-Confirmed'!I191+'time_series_19-covid-Confirmed'!I196+'time_series_19-covid-Confirmed'!I206+'time_series_19-covid-Confirmed'!I211+'time_series_19-covid-Confirmed'!I215+'time_series_19-covid-Confirmed'!I217+'time_series_19-covid-Confirmed'!I237+'time_series_19-covid-Confirmed'!I242+'time_series_19-covid-Confirmed'!I244+'time_series_19-covid-Confirmed'!I259+'time_series_19-covid-Confirmed'!I266+'time_series_19-covid-Confirmed'!I268</f>
        <v>0</v>
      </c>
      <c r="H3">
        <f>SUM('time_series_19-covid-Confirmed'!J86:J88)+SUM('time_series_19-covid-Confirmed'!J103:J104)+SUM('time_series_19-covid-Confirmed'!J106:J107)+SUM('time_series_19-covid-Confirmed'!J120:J121)+SUM('time_series_19-covid-Confirmed'!J175:J176)+SUM('time_series_19-covid-Confirmed'!J202:J203)+SUM('time_series_19-covid-Confirmed'!J232:J233)+SUM('time_series_19-covid-Confirmed'!J255:J257)+SUM('time_series_19-covid-Confirmed'!J262:J263)+'time_series_19-covid-Confirmed'!J5+'time_series_19-covid-Confirmed'!J7+'time_series_19-covid-Confirmed'!J37+'time_series_19-covid-Confirmed'!J49+'time_series_19-covid-Confirmed'!J50+'time_series_19-covid-Confirmed'!J98+'time_series_19-covid-Confirmed'!J101+'time_series_19-covid-Confirmed'!J124+'time_series_19-covid-Confirmed'!J127+'time_series_19-covid-Confirmed'!J145+'time_series_19-covid-Confirmed'!J151+'time_series_19-covid-Confirmed'!J167+'time_series_19-covid-Confirmed'!J191+'time_series_19-covid-Confirmed'!J196+'time_series_19-covid-Confirmed'!J206+'time_series_19-covid-Confirmed'!J211+'time_series_19-covid-Confirmed'!J215+'time_series_19-covid-Confirmed'!J217+'time_series_19-covid-Confirmed'!J237+'time_series_19-covid-Confirmed'!J242+'time_series_19-covid-Confirmed'!J244+'time_series_19-covid-Confirmed'!J259+'time_series_19-covid-Confirmed'!J266+'time_series_19-covid-Confirmed'!J268</f>
        <v>0</v>
      </c>
      <c r="I3">
        <f>SUM('time_series_19-covid-Confirmed'!K86:K88)+SUM('time_series_19-covid-Confirmed'!K103:K104)+SUM('time_series_19-covid-Confirmed'!K106:K107)+SUM('time_series_19-covid-Confirmed'!K120:K121)+SUM('time_series_19-covid-Confirmed'!K175:K176)+SUM('time_series_19-covid-Confirmed'!K202:K203)+SUM('time_series_19-covid-Confirmed'!K232:K233)+SUM('time_series_19-covid-Confirmed'!K255:K257)+SUM('time_series_19-covid-Confirmed'!K262:K263)+'time_series_19-covid-Confirmed'!K5+'time_series_19-covid-Confirmed'!K7+'time_series_19-covid-Confirmed'!K37+'time_series_19-covid-Confirmed'!K49+'time_series_19-covid-Confirmed'!K50+'time_series_19-covid-Confirmed'!K98+'time_series_19-covid-Confirmed'!K101+'time_series_19-covid-Confirmed'!K124+'time_series_19-covid-Confirmed'!K127+'time_series_19-covid-Confirmed'!K145+'time_series_19-covid-Confirmed'!K151+'time_series_19-covid-Confirmed'!K167+'time_series_19-covid-Confirmed'!K191+'time_series_19-covid-Confirmed'!K196+'time_series_19-covid-Confirmed'!K206+'time_series_19-covid-Confirmed'!K211+'time_series_19-covid-Confirmed'!K215+'time_series_19-covid-Confirmed'!K217+'time_series_19-covid-Confirmed'!K237+'time_series_19-covid-Confirmed'!K242+'time_series_19-covid-Confirmed'!K244+'time_series_19-covid-Confirmed'!K259+'time_series_19-covid-Confirmed'!K266+'time_series_19-covid-Confirmed'!K268</f>
        <v>0</v>
      </c>
      <c r="J3">
        <f>SUM('time_series_19-covid-Confirmed'!L86:L88)+SUM('time_series_19-covid-Confirmed'!L103:L104)+SUM('time_series_19-covid-Confirmed'!L106:L107)+SUM('time_series_19-covid-Confirmed'!L120:L121)+SUM('time_series_19-covid-Confirmed'!L175:L176)+SUM('time_series_19-covid-Confirmed'!L202:L203)+SUM('time_series_19-covid-Confirmed'!L232:L233)+SUM('time_series_19-covid-Confirmed'!L255:L257)+SUM('time_series_19-covid-Confirmed'!L262:L263)+'time_series_19-covid-Confirmed'!L5+'time_series_19-covid-Confirmed'!L7+'time_series_19-covid-Confirmed'!L37+'time_series_19-covid-Confirmed'!L49+'time_series_19-covid-Confirmed'!L50+'time_series_19-covid-Confirmed'!L98+'time_series_19-covid-Confirmed'!L101+'time_series_19-covid-Confirmed'!L124+'time_series_19-covid-Confirmed'!L127+'time_series_19-covid-Confirmed'!L145+'time_series_19-covid-Confirmed'!L151+'time_series_19-covid-Confirmed'!L167+'time_series_19-covid-Confirmed'!L191+'time_series_19-covid-Confirmed'!L196+'time_series_19-covid-Confirmed'!L206+'time_series_19-covid-Confirmed'!L211+'time_series_19-covid-Confirmed'!L215+'time_series_19-covid-Confirmed'!L217+'time_series_19-covid-Confirmed'!L237+'time_series_19-covid-Confirmed'!L242+'time_series_19-covid-Confirmed'!L244+'time_series_19-covid-Confirmed'!L259+'time_series_19-covid-Confirmed'!L266+'time_series_19-covid-Confirmed'!L268</f>
        <v>0</v>
      </c>
      <c r="K3">
        <f>SUM('time_series_19-covid-Confirmed'!M86:M88)+SUM('time_series_19-covid-Confirmed'!M103:M104)+SUM('time_series_19-covid-Confirmed'!M106:M107)+SUM('time_series_19-covid-Confirmed'!M120:M121)+SUM('time_series_19-covid-Confirmed'!M175:M176)+SUM('time_series_19-covid-Confirmed'!M202:M203)+SUM('time_series_19-covid-Confirmed'!M232:M233)+SUM('time_series_19-covid-Confirmed'!M255:M257)+SUM('time_series_19-covid-Confirmed'!M262:M263)+'time_series_19-covid-Confirmed'!M5+'time_series_19-covid-Confirmed'!M7+'time_series_19-covid-Confirmed'!M37+'time_series_19-covid-Confirmed'!M49+'time_series_19-covid-Confirmed'!M50+'time_series_19-covid-Confirmed'!M98+'time_series_19-covid-Confirmed'!M101+'time_series_19-covid-Confirmed'!M124+'time_series_19-covid-Confirmed'!M127+'time_series_19-covid-Confirmed'!M145+'time_series_19-covid-Confirmed'!M151+'time_series_19-covid-Confirmed'!M167+'time_series_19-covid-Confirmed'!M191+'time_series_19-covid-Confirmed'!M196+'time_series_19-covid-Confirmed'!M206+'time_series_19-covid-Confirmed'!M211+'time_series_19-covid-Confirmed'!M215+'time_series_19-covid-Confirmed'!M217+'time_series_19-covid-Confirmed'!M237+'time_series_19-covid-Confirmed'!M242+'time_series_19-covid-Confirmed'!M244+'time_series_19-covid-Confirmed'!M259+'time_series_19-covid-Confirmed'!M266+'time_series_19-covid-Confirmed'!M268</f>
        <v>0</v>
      </c>
      <c r="L3">
        <f>SUM('time_series_19-covid-Confirmed'!N86:N88)+SUM('time_series_19-covid-Confirmed'!N103:N104)+SUM('time_series_19-covid-Confirmed'!N106:N107)+SUM('time_series_19-covid-Confirmed'!N120:N121)+SUM('time_series_19-covid-Confirmed'!N175:N176)+SUM('time_series_19-covid-Confirmed'!N202:N203)+SUM('time_series_19-covid-Confirmed'!N232:N233)+SUM('time_series_19-covid-Confirmed'!N255:N257)+SUM('time_series_19-covid-Confirmed'!N262:N263)+'time_series_19-covid-Confirmed'!N5+'time_series_19-covid-Confirmed'!N7+'time_series_19-covid-Confirmed'!N37+'time_series_19-covid-Confirmed'!N49+'time_series_19-covid-Confirmed'!N50+'time_series_19-covid-Confirmed'!N98+'time_series_19-covid-Confirmed'!N101+'time_series_19-covid-Confirmed'!N124+'time_series_19-covid-Confirmed'!N127+'time_series_19-covid-Confirmed'!N145+'time_series_19-covid-Confirmed'!N151+'time_series_19-covid-Confirmed'!N167+'time_series_19-covid-Confirmed'!N191+'time_series_19-covid-Confirmed'!N196+'time_series_19-covid-Confirmed'!N206+'time_series_19-covid-Confirmed'!N211+'time_series_19-covid-Confirmed'!N215+'time_series_19-covid-Confirmed'!N217+'time_series_19-covid-Confirmed'!N237+'time_series_19-covid-Confirmed'!N242+'time_series_19-covid-Confirmed'!N244+'time_series_19-covid-Confirmed'!N259+'time_series_19-covid-Confirmed'!N266+'time_series_19-covid-Confirmed'!N268</f>
        <v>0</v>
      </c>
      <c r="M3">
        <f>SUM('time_series_19-covid-Confirmed'!O86:O88)+SUM('time_series_19-covid-Confirmed'!O103:O104)+SUM('time_series_19-covid-Confirmed'!O106:O107)+SUM('time_series_19-covid-Confirmed'!O120:O121)+SUM('time_series_19-covid-Confirmed'!O175:O176)+SUM('time_series_19-covid-Confirmed'!O202:O203)+SUM('time_series_19-covid-Confirmed'!O232:O233)+SUM('time_series_19-covid-Confirmed'!O255:O257)+SUM('time_series_19-covid-Confirmed'!O262:O263)+'time_series_19-covid-Confirmed'!O5+'time_series_19-covid-Confirmed'!O7+'time_series_19-covid-Confirmed'!O37+'time_series_19-covid-Confirmed'!O49+'time_series_19-covid-Confirmed'!O50+'time_series_19-covid-Confirmed'!O98+'time_series_19-covid-Confirmed'!O101+'time_series_19-covid-Confirmed'!O124+'time_series_19-covid-Confirmed'!O127+'time_series_19-covid-Confirmed'!O145+'time_series_19-covid-Confirmed'!O151+'time_series_19-covid-Confirmed'!O167+'time_series_19-covid-Confirmed'!O191+'time_series_19-covid-Confirmed'!O196+'time_series_19-covid-Confirmed'!O206+'time_series_19-covid-Confirmed'!O211+'time_series_19-covid-Confirmed'!O215+'time_series_19-covid-Confirmed'!O217+'time_series_19-covid-Confirmed'!O237+'time_series_19-covid-Confirmed'!O242+'time_series_19-covid-Confirmed'!O244+'time_series_19-covid-Confirmed'!O259+'time_series_19-covid-Confirmed'!O266+'time_series_19-covid-Confirmed'!O268</f>
        <v>0</v>
      </c>
      <c r="N3">
        <f>SUM('time_series_19-covid-Confirmed'!P86:P88)+SUM('time_series_19-covid-Confirmed'!P103:P104)+SUM('time_series_19-covid-Confirmed'!P106:P107)+SUM('time_series_19-covid-Confirmed'!P120:P121)+SUM('time_series_19-covid-Confirmed'!P175:P176)+SUM('time_series_19-covid-Confirmed'!P202:P203)+SUM('time_series_19-covid-Confirmed'!P232:P233)+SUM('time_series_19-covid-Confirmed'!P255:P257)+SUM('time_series_19-covid-Confirmed'!P262:P263)+'time_series_19-covid-Confirmed'!P5+'time_series_19-covid-Confirmed'!P7+'time_series_19-covid-Confirmed'!P37+'time_series_19-covid-Confirmed'!P49+'time_series_19-covid-Confirmed'!P50+'time_series_19-covid-Confirmed'!P98+'time_series_19-covid-Confirmed'!P101+'time_series_19-covid-Confirmed'!P124+'time_series_19-covid-Confirmed'!P127+'time_series_19-covid-Confirmed'!P145+'time_series_19-covid-Confirmed'!P151+'time_series_19-covid-Confirmed'!P167+'time_series_19-covid-Confirmed'!P191+'time_series_19-covid-Confirmed'!P196+'time_series_19-covid-Confirmed'!P206+'time_series_19-covid-Confirmed'!P211+'time_series_19-covid-Confirmed'!P215+'time_series_19-covid-Confirmed'!P217+'time_series_19-covid-Confirmed'!P237+'time_series_19-covid-Confirmed'!P242+'time_series_19-covid-Confirmed'!P244+'time_series_19-covid-Confirmed'!P259+'time_series_19-covid-Confirmed'!P266+'time_series_19-covid-Confirmed'!P268</f>
        <v>0</v>
      </c>
      <c r="O3">
        <f>SUM('time_series_19-covid-Confirmed'!Q86:Q88)+SUM('time_series_19-covid-Confirmed'!Q103:Q104)+SUM('time_series_19-covid-Confirmed'!Q106:Q107)+SUM('time_series_19-covid-Confirmed'!Q120:Q121)+SUM('time_series_19-covid-Confirmed'!Q175:Q176)+SUM('time_series_19-covid-Confirmed'!Q202:Q203)+SUM('time_series_19-covid-Confirmed'!Q232:Q233)+SUM('time_series_19-covid-Confirmed'!Q255:Q257)+SUM('time_series_19-covid-Confirmed'!Q262:Q263)+'time_series_19-covid-Confirmed'!Q5+'time_series_19-covid-Confirmed'!Q7+'time_series_19-covid-Confirmed'!Q37+'time_series_19-covid-Confirmed'!Q49+'time_series_19-covid-Confirmed'!Q50+'time_series_19-covid-Confirmed'!Q98+'time_series_19-covid-Confirmed'!Q101+'time_series_19-covid-Confirmed'!Q124+'time_series_19-covid-Confirmed'!Q127+'time_series_19-covid-Confirmed'!Q145+'time_series_19-covid-Confirmed'!Q151+'time_series_19-covid-Confirmed'!Q167+'time_series_19-covid-Confirmed'!Q191+'time_series_19-covid-Confirmed'!Q196+'time_series_19-covid-Confirmed'!Q206+'time_series_19-covid-Confirmed'!Q211+'time_series_19-covid-Confirmed'!Q215+'time_series_19-covid-Confirmed'!Q217+'time_series_19-covid-Confirmed'!Q237+'time_series_19-covid-Confirmed'!Q242+'time_series_19-covid-Confirmed'!Q244+'time_series_19-covid-Confirmed'!Q259+'time_series_19-covid-Confirmed'!Q266+'time_series_19-covid-Confirmed'!Q268</f>
        <v>0</v>
      </c>
      <c r="P3">
        <f>SUM('time_series_19-covid-Confirmed'!R86:R88)+SUM('time_series_19-covid-Confirmed'!R103:R104)+SUM('time_series_19-covid-Confirmed'!R106:R107)+SUM('time_series_19-covid-Confirmed'!R120:R121)+SUM('time_series_19-covid-Confirmed'!R175:R176)+SUM('time_series_19-covid-Confirmed'!R202:R203)+SUM('time_series_19-covid-Confirmed'!R232:R233)+SUM('time_series_19-covid-Confirmed'!R255:R257)+SUM('time_series_19-covid-Confirmed'!R262:R263)+'time_series_19-covid-Confirmed'!R5+'time_series_19-covid-Confirmed'!R7+'time_series_19-covid-Confirmed'!R37+'time_series_19-covid-Confirmed'!R49+'time_series_19-covid-Confirmed'!R50+'time_series_19-covid-Confirmed'!R98+'time_series_19-covid-Confirmed'!R101+'time_series_19-covid-Confirmed'!R124+'time_series_19-covid-Confirmed'!R127+'time_series_19-covid-Confirmed'!R145+'time_series_19-covid-Confirmed'!R151+'time_series_19-covid-Confirmed'!R167+'time_series_19-covid-Confirmed'!R191+'time_series_19-covid-Confirmed'!R196+'time_series_19-covid-Confirmed'!R206+'time_series_19-covid-Confirmed'!R211+'time_series_19-covid-Confirmed'!R215+'time_series_19-covid-Confirmed'!R217+'time_series_19-covid-Confirmed'!R237+'time_series_19-covid-Confirmed'!R242+'time_series_19-covid-Confirmed'!R244+'time_series_19-covid-Confirmed'!R259+'time_series_19-covid-Confirmed'!R266+'time_series_19-covid-Confirmed'!R268</f>
        <v>0</v>
      </c>
      <c r="Q3">
        <f>SUM('time_series_19-covid-Confirmed'!S86:S88)+SUM('time_series_19-covid-Confirmed'!S103:S104)+SUM('time_series_19-covid-Confirmed'!S106:S107)+SUM('time_series_19-covid-Confirmed'!S120:S121)+SUM('time_series_19-covid-Confirmed'!S175:S176)+SUM('time_series_19-covid-Confirmed'!S202:S203)+SUM('time_series_19-covid-Confirmed'!S232:S233)+SUM('time_series_19-covid-Confirmed'!S255:S257)+SUM('time_series_19-covid-Confirmed'!S262:S263)+'time_series_19-covid-Confirmed'!S5+'time_series_19-covid-Confirmed'!S7+'time_series_19-covid-Confirmed'!S37+'time_series_19-covid-Confirmed'!S49+'time_series_19-covid-Confirmed'!S50+'time_series_19-covid-Confirmed'!S98+'time_series_19-covid-Confirmed'!S101+'time_series_19-covid-Confirmed'!S124+'time_series_19-covid-Confirmed'!S127+'time_series_19-covid-Confirmed'!S145+'time_series_19-covid-Confirmed'!S151+'time_series_19-covid-Confirmed'!S167+'time_series_19-covid-Confirmed'!S191+'time_series_19-covid-Confirmed'!S196+'time_series_19-covid-Confirmed'!S206+'time_series_19-covid-Confirmed'!S211+'time_series_19-covid-Confirmed'!S215+'time_series_19-covid-Confirmed'!S217+'time_series_19-covid-Confirmed'!S237+'time_series_19-covid-Confirmed'!S242+'time_series_19-covid-Confirmed'!S244+'time_series_19-covid-Confirmed'!S259+'time_series_19-covid-Confirmed'!S266+'time_series_19-covid-Confirmed'!S268</f>
        <v>0</v>
      </c>
      <c r="R3">
        <f>SUM('time_series_19-covid-Confirmed'!T86:T88)+SUM('time_series_19-covid-Confirmed'!T103:T104)+SUM('time_series_19-covid-Confirmed'!T106:T107)+SUM('time_series_19-covid-Confirmed'!T120:T121)+SUM('time_series_19-covid-Confirmed'!T175:T176)+SUM('time_series_19-covid-Confirmed'!T202:T203)+SUM('time_series_19-covid-Confirmed'!T232:T233)+SUM('time_series_19-covid-Confirmed'!T255:T257)+SUM('time_series_19-covid-Confirmed'!T262:T263)+'time_series_19-covid-Confirmed'!T5+'time_series_19-covid-Confirmed'!T7+'time_series_19-covid-Confirmed'!T37+'time_series_19-covid-Confirmed'!T49+'time_series_19-covid-Confirmed'!T50+'time_series_19-covid-Confirmed'!T98+'time_series_19-covid-Confirmed'!T101+'time_series_19-covid-Confirmed'!T124+'time_series_19-covid-Confirmed'!T127+'time_series_19-covid-Confirmed'!T145+'time_series_19-covid-Confirmed'!T151+'time_series_19-covid-Confirmed'!T167+'time_series_19-covid-Confirmed'!T191+'time_series_19-covid-Confirmed'!T196+'time_series_19-covid-Confirmed'!T206+'time_series_19-covid-Confirmed'!T211+'time_series_19-covid-Confirmed'!T215+'time_series_19-covid-Confirmed'!T217+'time_series_19-covid-Confirmed'!T237+'time_series_19-covid-Confirmed'!T242+'time_series_19-covid-Confirmed'!T244+'time_series_19-covid-Confirmed'!T259+'time_series_19-covid-Confirmed'!T266+'time_series_19-covid-Confirmed'!T268</f>
        <v>0</v>
      </c>
      <c r="S3">
        <f>SUM('time_series_19-covid-Confirmed'!U86:U88)+SUM('time_series_19-covid-Confirmed'!U103:U104)+SUM('time_series_19-covid-Confirmed'!U106:U107)+SUM('time_series_19-covid-Confirmed'!U120:U121)+SUM('time_series_19-covid-Confirmed'!U175:U176)+SUM('time_series_19-covid-Confirmed'!U202:U203)+SUM('time_series_19-covid-Confirmed'!U232:U233)+SUM('time_series_19-covid-Confirmed'!U255:U257)+SUM('time_series_19-covid-Confirmed'!U262:U263)+'time_series_19-covid-Confirmed'!U5+'time_series_19-covid-Confirmed'!U7+'time_series_19-covid-Confirmed'!U37+'time_series_19-covid-Confirmed'!U49+'time_series_19-covid-Confirmed'!U50+'time_series_19-covid-Confirmed'!U98+'time_series_19-covid-Confirmed'!U101+'time_series_19-covid-Confirmed'!U124+'time_series_19-covid-Confirmed'!U127+'time_series_19-covid-Confirmed'!U145+'time_series_19-covid-Confirmed'!U151+'time_series_19-covid-Confirmed'!U167+'time_series_19-covid-Confirmed'!U191+'time_series_19-covid-Confirmed'!U196+'time_series_19-covid-Confirmed'!U206+'time_series_19-covid-Confirmed'!U211+'time_series_19-covid-Confirmed'!U215+'time_series_19-covid-Confirmed'!U217+'time_series_19-covid-Confirmed'!U237+'time_series_19-covid-Confirmed'!U242+'time_series_19-covid-Confirmed'!U244+'time_series_19-covid-Confirmed'!U259+'time_series_19-covid-Confirmed'!U266+'time_series_19-covid-Confirmed'!U268</f>
        <v>0</v>
      </c>
      <c r="T3">
        <f>SUM('time_series_19-covid-Confirmed'!V86:V88)+SUM('time_series_19-covid-Confirmed'!V103:V104)+SUM('time_series_19-covid-Confirmed'!V106:V107)+SUM('time_series_19-covid-Confirmed'!V120:V121)+SUM('time_series_19-covid-Confirmed'!V175:V176)+SUM('time_series_19-covid-Confirmed'!V202:V203)+SUM('time_series_19-covid-Confirmed'!V232:V233)+SUM('time_series_19-covid-Confirmed'!V255:V257)+SUM('time_series_19-covid-Confirmed'!V262:V263)+'time_series_19-covid-Confirmed'!V5+'time_series_19-covid-Confirmed'!V7+'time_series_19-covid-Confirmed'!V37+'time_series_19-covid-Confirmed'!V49+'time_series_19-covid-Confirmed'!V50+'time_series_19-covid-Confirmed'!V98+'time_series_19-covid-Confirmed'!V101+'time_series_19-covid-Confirmed'!V124+'time_series_19-covid-Confirmed'!V127+'time_series_19-covid-Confirmed'!V145+'time_series_19-covid-Confirmed'!V151+'time_series_19-covid-Confirmed'!V167+'time_series_19-covid-Confirmed'!V191+'time_series_19-covid-Confirmed'!V196+'time_series_19-covid-Confirmed'!V206+'time_series_19-covid-Confirmed'!V211+'time_series_19-covid-Confirmed'!V215+'time_series_19-covid-Confirmed'!V217+'time_series_19-covid-Confirmed'!V237+'time_series_19-covid-Confirmed'!V242+'time_series_19-covid-Confirmed'!V244+'time_series_19-covid-Confirmed'!V259+'time_series_19-covid-Confirmed'!V266+'time_series_19-covid-Confirmed'!V268</f>
        <v>0</v>
      </c>
      <c r="U3">
        <f>SUM('time_series_19-covid-Confirmed'!W86:W88)+SUM('time_series_19-covid-Confirmed'!W103:W104)+SUM('time_series_19-covid-Confirmed'!W106:W107)+SUM('time_series_19-covid-Confirmed'!W120:W121)+SUM('time_series_19-covid-Confirmed'!W175:W176)+SUM('time_series_19-covid-Confirmed'!W202:W203)+SUM('time_series_19-covid-Confirmed'!W232:W233)+SUM('time_series_19-covid-Confirmed'!W255:W257)+SUM('time_series_19-covid-Confirmed'!W262:W263)+'time_series_19-covid-Confirmed'!W5+'time_series_19-covid-Confirmed'!W7+'time_series_19-covid-Confirmed'!W37+'time_series_19-covid-Confirmed'!W49+'time_series_19-covid-Confirmed'!W50+'time_series_19-covid-Confirmed'!W98+'time_series_19-covid-Confirmed'!W101+'time_series_19-covid-Confirmed'!W124+'time_series_19-covid-Confirmed'!W127+'time_series_19-covid-Confirmed'!W145+'time_series_19-covid-Confirmed'!W151+'time_series_19-covid-Confirmed'!W167+'time_series_19-covid-Confirmed'!W191+'time_series_19-covid-Confirmed'!W196+'time_series_19-covid-Confirmed'!W206+'time_series_19-covid-Confirmed'!W211+'time_series_19-covid-Confirmed'!W215+'time_series_19-covid-Confirmed'!W217+'time_series_19-covid-Confirmed'!W237+'time_series_19-covid-Confirmed'!W242+'time_series_19-covid-Confirmed'!W244+'time_series_19-covid-Confirmed'!W259+'time_series_19-covid-Confirmed'!W266+'time_series_19-covid-Confirmed'!W268</f>
        <v>0</v>
      </c>
      <c r="V3">
        <f>SUM('time_series_19-covid-Confirmed'!X86:X88)+SUM('time_series_19-covid-Confirmed'!X103:X104)+SUM('time_series_19-covid-Confirmed'!X106:X107)+SUM('time_series_19-covid-Confirmed'!X120:X121)+SUM('time_series_19-covid-Confirmed'!X175:X176)+SUM('time_series_19-covid-Confirmed'!X202:X203)+SUM('time_series_19-covid-Confirmed'!X232:X233)+SUM('time_series_19-covid-Confirmed'!X255:X257)+SUM('time_series_19-covid-Confirmed'!X262:X263)+'time_series_19-covid-Confirmed'!X5+'time_series_19-covid-Confirmed'!X7+'time_series_19-covid-Confirmed'!X37+'time_series_19-covid-Confirmed'!X49+'time_series_19-covid-Confirmed'!X50+'time_series_19-covid-Confirmed'!X98+'time_series_19-covid-Confirmed'!X101+'time_series_19-covid-Confirmed'!X124+'time_series_19-covid-Confirmed'!X127+'time_series_19-covid-Confirmed'!X145+'time_series_19-covid-Confirmed'!X151+'time_series_19-covid-Confirmed'!X167+'time_series_19-covid-Confirmed'!X191+'time_series_19-covid-Confirmed'!X196+'time_series_19-covid-Confirmed'!X206+'time_series_19-covid-Confirmed'!X211+'time_series_19-covid-Confirmed'!X215+'time_series_19-covid-Confirmed'!X217+'time_series_19-covid-Confirmed'!X237+'time_series_19-covid-Confirmed'!X242+'time_series_19-covid-Confirmed'!X244+'time_series_19-covid-Confirmed'!X259+'time_series_19-covid-Confirmed'!X266+'time_series_19-covid-Confirmed'!X268</f>
        <v>0</v>
      </c>
      <c r="W3">
        <f>SUM('time_series_19-covid-Confirmed'!Y86:Y88)+SUM('time_series_19-covid-Confirmed'!Y103:Y104)+SUM('time_series_19-covid-Confirmed'!Y106:Y107)+SUM('time_series_19-covid-Confirmed'!Y120:Y121)+SUM('time_series_19-covid-Confirmed'!Y175:Y176)+SUM('time_series_19-covid-Confirmed'!Y202:Y203)+SUM('time_series_19-covid-Confirmed'!Y232:Y233)+SUM('time_series_19-covid-Confirmed'!Y255:Y257)+SUM('time_series_19-covid-Confirmed'!Y262:Y263)+'time_series_19-covid-Confirmed'!Y5+'time_series_19-covid-Confirmed'!Y7+'time_series_19-covid-Confirmed'!Y37+'time_series_19-covid-Confirmed'!Y49+'time_series_19-covid-Confirmed'!Y50+'time_series_19-covid-Confirmed'!Y98+'time_series_19-covid-Confirmed'!Y101+'time_series_19-covid-Confirmed'!Y124+'time_series_19-covid-Confirmed'!Y127+'time_series_19-covid-Confirmed'!Y145+'time_series_19-covid-Confirmed'!Y151+'time_series_19-covid-Confirmed'!Y167+'time_series_19-covid-Confirmed'!Y191+'time_series_19-covid-Confirmed'!Y196+'time_series_19-covid-Confirmed'!Y206+'time_series_19-covid-Confirmed'!Y211+'time_series_19-covid-Confirmed'!Y215+'time_series_19-covid-Confirmed'!Y217+'time_series_19-covid-Confirmed'!Y237+'time_series_19-covid-Confirmed'!Y242+'time_series_19-covid-Confirmed'!Y244+'time_series_19-covid-Confirmed'!Y259+'time_series_19-covid-Confirmed'!Y266+'time_series_19-covid-Confirmed'!Y268</f>
        <v>0</v>
      </c>
      <c r="X3">
        <f>SUM('time_series_19-covid-Confirmed'!Z86:Z88)+SUM('time_series_19-covid-Confirmed'!Z103:Z104)+SUM('time_series_19-covid-Confirmed'!Z106:Z107)+SUM('time_series_19-covid-Confirmed'!Z120:Z121)+SUM('time_series_19-covid-Confirmed'!Z175:Z176)+SUM('time_series_19-covid-Confirmed'!Z202:Z203)+SUM('time_series_19-covid-Confirmed'!Z232:Z233)+SUM('time_series_19-covid-Confirmed'!Z255:Z257)+SUM('time_series_19-covid-Confirmed'!Z262:Z263)+'time_series_19-covid-Confirmed'!Z5+'time_series_19-covid-Confirmed'!Z7+'time_series_19-covid-Confirmed'!Z37+'time_series_19-covid-Confirmed'!Z49+'time_series_19-covid-Confirmed'!Z50+'time_series_19-covid-Confirmed'!Z98+'time_series_19-covid-Confirmed'!Z101+'time_series_19-covid-Confirmed'!Z124+'time_series_19-covid-Confirmed'!Z127+'time_series_19-covid-Confirmed'!Z145+'time_series_19-covid-Confirmed'!Z151+'time_series_19-covid-Confirmed'!Z167+'time_series_19-covid-Confirmed'!Z191+'time_series_19-covid-Confirmed'!Z196+'time_series_19-covid-Confirmed'!Z206+'time_series_19-covid-Confirmed'!Z211+'time_series_19-covid-Confirmed'!Z215+'time_series_19-covid-Confirmed'!Z217+'time_series_19-covid-Confirmed'!Z237+'time_series_19-covid-Confirmed'!Z242+'time_series_19-covid-Confirmed'!Z244+'time_series_19-covid-Confirmed'!Z259+'time_series_19-covid-Confirmed'!Z266+'time_series_19-covid-Confirmed'!Z268</f>
        <v>0</v>
      </c>
      <c r="Y3">
        <f>SUM('time_series_19-covid-Confirmed'!AA86:AA88)+SUM('time_series_19-covid-Confirmed'!AA103:AA104)+SUM('time_series_19-covid-Confirmed'!AA106:AA107)+SUM('time_series_19-covid-Confirmed'!AA120:AA121)+SUM('time_series_19-covid-Confirmed'!AA175:AA176)+SUM('time_series_19-covid-Confirmed'!AA202:AA203)+SUM('time_series_19-covid-Confirmed'!AA232:AA233)+SUM('time_series_19-covid-Confirmed'!AA255:AA257)+SUM('time_series_19-covid-Confirmed'!AA262:AA263)+'time_series_19-covid-Confirmed'!AA5+'time_series_19-covid-Confirmed'!AA7+'time_series_19-covid-Confirmed'!AA37+'time_series_19-covid-Confirmed'!AA49+'time_series_19-covid-Confirmed'!AA50+'time_series_19-covid-Confirmed'!AA98+'time_series_19-covid-Confirmed'!AA101+'time_series_19-covid-Confirmed'!AA124+'time_series_19-covid-Confirmed'!AA127+'time_series_19-covid-Confirmed'!AA145+'time_series_19-covid-Confirmed'!AA151+'time_series_19-covid-Confirmed'!AA167+'time_series_19-covid-Confirmed'!AA191+'time_series_19-covid-Confirmed'!AA196+'time_series_19-covid-Confirmed'!AA206+'time_series_19-covid-Confirmed'!AA211+'time_series_19-covid-Confirmed'!AA215+'time_series_19-covid-Confirmed'!AA217+'time_series_19-covid-Confirmed'!AA237+'time_series_19-covid-Confirmed'!AA242+'time_series_19-covid-Confirmed'!AA244+'time_series_19-covid-Confirmed'!AA259+'time_series_19-covid-Confirmed'!AA266+'time_series_19-covid-Confirmed'!AA268</f>
        <v>0</v>
      </c>
      <c r="Z3">
        <f>SUM('time_series_19-covid-Confirmed'!AB86:AB88)+SUM('time_series_19-covid-Confirmed'!AB103:AB104)+SUM('time_series_19-covid-Confirmed'!AB106:AB107)+SUM('time_series_19-covid-Confirmed'!AB120:AB121)+SUM('time_series_19-covid-Confirmed'!AB175:AB176)+SUM('time_series_19-covid-Confirmed'!AB202:AB203)+SUM('time_series_19-covid-Confirmed'!AB232:AB233)+SUM('time_series_19-covid-Confirmed'!AB255:AB257)+SUM('time_series_19-covid-Confirmed'!AB262:AB263)+'time_series_19-covid-Confirmed'!AB5+'time_series_19-covid-Confirmed'!AB7+'time_series_19-covid-Confirmed'!AB37+'time_series_19-covid-Confirmed'!AB49+'time_series_19-covid-Confirmed'!AB50+'time_series_19-covid-Confirmed'!AB98+'time_series_19-covid-Confirmed'!AB101+'time_series_19-covid-Confirmed'!AB124+'time_series_19-covid-Confirmed'!AB127+'time_series_19-covid-Confirmed'!AB145+'time_series_19-covid-Confirmed'!AB151+'time_series_19-covid-Confirmed'!AB167+'time_series_19-covid-Confirmed'!AB191+'time_series_19-covid-Confirmed'!AB196+'time_series_19-covid-Confirmed'!AB206+'time_series_19-covid-Confirmed'!AB211+'time_series_19-covid-Confirmed'!AB215+'time_series_19-covid-Confirmed'!AB217+'time_series_19-covid-Confirmed'!AB237+'time_series_19-covid-Confirmed'!AB242+'time_series_19-covid-Confirmed'!AB244+'time_series_19-covid-Confirmed'!AB259+'time_series_19-covid-Confirmed'!AB266+'time_series_19-covid-Confirmed'!AB268</f>
        <v>1</v>
      </c>
      <c r="AA3">
        <f>SUM('time_series_19-covid-Confirmed'!AC86:AC88)+SUM('time_series_19-covid-Confirmed'!AC103:AC104)+SUM('time_series_19-covid-Confirmed'!AC106:AC107)+SUM('time_series_19-covid-Confirmed'!AC120:AC121)+SUM('time_series_19-covid-Confirmed'!AC175:AC176)+SUM('time_series_19-covid-Confirmed'!AC202:AC203)+SUM('time_series_19-covid-Confirmed'!AC232:AC233)+SUM('time_series_19-covid-Confirmed'!AC255:AC257)+SUM('time_series_19-covid-Confirmed'!AC262:AC263)+'time_series_19-covid-Confirmed'!AC5+'time_series_19-covid-Confirmed'!AC7+'time_series_19-covid-Confirmed'!AC37+'time_series_19-covid-Confirmed'!AC49+'time_series_19-covid-Confirmed'!AC50+'time_series_19-covid-Confirmed'!AC98+'time_series_19-covid-Confirmed'!AC101+'time_series_19-covid-Confirmed'!AC124+'time_series_19-covid-Confirmed'!AC127+'time_series_19-covid-Confirmed'!AC145+'time_series_19-covid-Confirmed'!AC151+'time_series_19-covid-Confirmed'!AC167+'time_series_19-covid-Confirmed'!AC191+'time_series_19-covid-Confirmed'!AC196+'time_series_19-covid-Confirmed'!AC206+'time_series_19-covid-Confirmed'!AC211+'time_series_19-covid-Confirmed'!AC215+'time_series_19-covid-Confirmed'!AC217+'time_series_19-covid-Confirmed'!AC237+'time_series_19-covid-Confirmed'!AC242+'time_series_19-covid-Confirmed'!AC244+'time_series_19-covid-Confirmed'!AC259+'time_series_19-covid-Confirmed'!AC266+'time_series_19-covid-Confirmed'!AC268</f>
        <v>1</v>
      </c>
      <c r="AB3">
        <f>SUM('time_series_19-covid-Confirmed'!AD86:AD88)+SUM('time_series_19-covid-Confirmed'!AD103:AD104)+SUM('time_series_19-covid-Confirmed'!AD106:AD107)+SUM('time_series_19-covid-Confirmed'!AD120:AD121)+SUM('time_series_19-covid-Confirmed'!AD175:AD176)+SUM('time_series_19-covid-Confirmed'!AD202:AD203)+SUM('time_series_19-covid-Confirmed'!AD232:AD233)+SUM('time_series_19-covid-Confirmed'!AD255:AD257)+SUM('time_series_19-covid-Confirmed'!AD262:AD263)+'time_series_19-covid-Confirmed'!AD5+'time_series_19-covid-Confirmed'!AD7+'time_series_19-covid-Confirmed'!AD37+'time_series_19-covid-Confirmed'!AD49+'time_series_19-covid-Confirmed'!AD50+'time_series_19-covid-Confirmed'!AD98+'time_series_19-covid-Confirmed'!AD101+'time_series_19-covid-Confirmed'!AD124+'time_series_19-covid-Confirmed'!AD127+'time_series_19-covid-Confirmed'!AD145+'time_series_19-covid-Confirmed'!AD151+'time_series_19-covid-Confirmed'!AD167+'time_series_19-covid-Confirmed'!AD191+'time_series_19-covid-Confirmed'!AD196+'time_series_19-covid-Confirmed'!AD206+'time_series_19-covid-Confirmed'!AD211+'time_series_19-covid-Confirmed'!AD215+'time_series_19-covid-Confirmed'!AD217+'time_series_19-covid-Confirmed'!AD237+'time_series_19-covid-Confirmed'!AD242+'time_series_19-covid-Confirmed'!AD244+'time_series_19-covid-Confirmed'!AD259+'time_series_19-covid-Confirmed'!AD266+'time_series_19-covid-Confirmed'!AD268</f>
        <v>1</v>
      </c>
      <c r="AC3">
        <f>SUM('time_series_19-covid-Confirmed'!AE86:AE88)+SUM('time_series_19-covid-Confirmed'!AE103:AE104)+SUM('time_series_19-covid-Confirmed'!AE106:AE107)+SUM('time_series_19-covid-Confirmed'!AE120:AE121)+SUM('time_series_19-covid-Confirmed'!AE175:AE176)+SUM('time_series_19-covid-Confirmed'!AE202:AE203)+SUM('time_series_19-covid-Confirmed'!AE232:AE233)+SUM('time_series_19-covid-Confirmed'!AE255:AE257)+SUM('time_series_19-covid-Confirmed'!AE262:AE263)+'time_series_19-covid-Confirmed'!AE5+'time_series_19-covid-Confirmed'!AE7+'time_series_19-covid-Confirmed'!AE37+'time_series_19-covid-Confirmed'!AE49+'time_series_19-covid-Confirmed'!AE50+'time_series_19-covid-Confirmed'!AE98+'time_series_19-covid-Confirmed'!AE101+'time_series_19-covid-Confirmed'!AE124+'time_series_19-covid-Confirmed'!AE127+'time_series_19-covid-Confirmed'!AE145+'time_series_19-covid-Confirmed'!AE151+'time_series_19-covid-Confirmed'!AE167+'time_series_19-covid-Confirmed'!AE191+'time_series_19-covid-Confirmed'!AE196+'time_series_19-covid-Confirmed'!AE206+'time_series_19-covid-Confirmed'!AE211+'time_series_19-covid-Confirmed'!AE215+'time_series_19-covid-Confirmed'!AE217+'time_series_19-covid-Confirmed'!AE237+'time_series_19-covid-Confirmed'!AE242+'time_series_19-covid-Confirmed'!AE244+'time_series_19-covid-Confirmed'!AE259+'time_series_19-covid-Confirmed'!AE266+'time_series_19-covid-Confirmed'!AE268</f>
        <v>1</v>
      </c>
      <c r="AD3">
        <f>SUM('time_series_19-covid-Confirmed'!AF86:AF88)+SUM('time_series_19-covid-Confirmed'!AF103:AF104)+SUM('time_series_19-covid-Confirmed'!AF106:AF107)+SUM('time_series_19-covid-Confirmed'!AF120:AF121)+SUM('time_series_19-covid-Confirmed'!AF175:AF176)+SUM('time_series_19-covid-Confirmed'!AF202:AF203)+SUM('time_series_19-covid-Confirmed'!AF232:AF233)+SUM('time_series_19-covid-Confirmed'!AF255:AF257)+SUM('time_series_19-covid-Confirmed'!AF262:AF263)+'time_series_19-covid-Confirmed'!AF5+'time_series_19-covid-Confirmed'!AF7+'time_series_19-covid-Confirmed'!AF37+'time_series_19-covid-Confirmed'!AF49+'time_series_19-covid-Confirmed'!AF50+'time_series_19-covid-Confirmed'!AF98+'time_series_19-covid-Confirmed'!AF101+'time_series_19-covid-Confirmed'!AF124+'time_series_19-covid-Confirmed'!AF127+'time_series_19-covid-Confirmed'!AF145+'time_series_19-covid-Confirmed'!AF151+'time_series_19-covid-Confirmed'!AF167+'time_series_19-covid-Confirmed'!AF191+'time_series_19-covid-Confirmed'!AF196+'time_series_19-covid-Confirmed'!AF206+'time_series_19-covid-Confirmed'!AF211+'time_series_19-covid-Confirmed'!AF215+'time_series_19-covid-Confirmed'!AF217+'time_series_19-covid-Confirmed'!AF237+'time_series_19-covid-Confirmed'!AF242+'time_series_19-covid-Confirmed'!AF244+'time_series_19-covid-Confirmed'!AF259+'time_series_19-covid-Confirmed'!AF266+'time_series_19-covid-Confirmed'!AF268</f>
        <v>1</v>
      </c>
      <c r="AE3">
        <f>SUM('time_series_19-covid-Confirmed'!AG86:AG88)+SUM('time_series_19-covid-Confirmed'!AG103:AG104)+SUM('time_series_19-covid-Confirmed'!AG106:AG107)+SUM('time_series_19-covid-Confirmed'!AG120:AG121)+SUM('time_series_19-covid-Confirmed'!AG175:AG176)+SUM('time_series_19-covid-Confirmed'!AG202:AG203)+SUM('time_series_19-covid-Confirmed'!AG232:AG233)+SUM('time_series_19-covid-Confirmed'!AG255:AG257)+SUM('time_series_19-covid-Confirmed'!AG262:AG263)+'time_series_19-covid-Confirmed'!AG5+'time_series_19-covid-Confirmed'!AG7+'time_series_19-covid-Confirmed'!AG37+'time_series_19-covid-Confirmed'!AG49+'time_series_19-covid-Confirmed'!AG50+'time_series_19-covid-Confirmed'!AG98+'time_series_19-covid-Confirmed'!AG101+'time_series_19-covid-Confirmed'!AG124+'time_series_19-covid-Confirmed'!AG127+'time_series_19-covid-Confirmed'!AG145+'time_series_19-covid-Confirmed'!AG151+'time_series_19-covid-Confirmed'!AG167+'time_series_19-covid-Confirmed'!AG191+'time_series_19-covid-Confirmed'!AG196+'time_series_19-covid-Confirmed'!AG206+'time_series_19-covid-Confirmed'!AG211+'time_series_19-covid-Confirmed'!AG215+'time_series_19-covid-Confirmed'!AG217+'time_series_19-covid-Confirmed'!AG237+'time_series_19-covid-Confirmed'!AG242+'time_series_19-covid-Confirmed'!AG244+'time_series_19-covid-Confirmed'!AG259+'time_series_19-covid-Confirmed'!AG266+'time_series_19-covid-Confirmed'!AG268</f>
        <v>1</v>
      </c>
      <c r="AF3">
        <f>SUM('time_series_19-covid-Confirmed'!AH86:AH88)+SUM('time_series_19-covid-Confirmed'!AH103:AH104)+SUM('time_series_19-covid-Confirmed'!AH106:AH107)+SUM('time_series_19-covid-Confirmed'!AH120:AH121)+SUM('time_series_19-covid-Confirmed'!AH175:AH176)+SUM('time_series_19-covid-Confirmed'!AH202:AH203)+SUM('time_series_19-covid-Confirmed'!AH232:AH233)+SUM('time_series_19-covid-Confirmed'!AH255:AH257)+SUM('time_series_19-covid-Confirmed'!AH262:AH263)+'time_series_19-covid-Confirmed'!AH5+'time_series_19-covid-Confirmed'!AH7+'time_series_19-covid-Confirmed'!AH37+'time_series_19-covid-Confirmed'!AH49+'time_series_19-covid-Confirmed'!AH50+'time_series_19-covid-Confirmed'!AH98+'time_series_19-covid-Confirmed'!AH101+'time_series_19-covid-Confirmed'!AH124+'time_series_19-covid-Confirmed'!AH127+'time_series_19-covid-Confirmed'!AH145+'time_series_19-covid-Confirmed'!AH151+'time_series_19-covid-Confirmed'!AH167+'time_series_19-covid-Confirmed'!AH191+'time_series_19-covid-Confirmed'!AH196+'time_series_19-covid-Confirmed'!AH206+'time_series_19-covid-Confirmed'!AH211+'time_series_19-covid-Confirmed'!AH215+'time_series_19-covid-Confirmed'!AH217+'time_series_19-covid-Confirmed'!AH237+'time_series_19-covid-Confirmed'!AH242+'time_series_19-covid-Confirmed'!AH244+'time_series_19-covid-Confirmed'!AH259+'time_series_19-covid-Confirmed'!AH266+'time_series_19-covid-Confirmed'!AH268</f>
        <v>1</v>
      </c>
      <c r="AG3">
        <f>SUM('time_series_19-covid-Confirmed'!AI86:AI88)+SUM('time_series_19-covid-Confirmed'!AI103:AI104)+SUM('time_series_19-covid-Confirmed'!AI106:AI107)+SUM('time_series_19-covid-Confirmed'!AI120:AI121)+SUM('time_series_19-covid-Confirmed'!AI175:AI176)+SUM('time_series_19-covid-Confirmed'!AI202:AI203)+SUM('time_series_19-covid-Confirmed'!AI232:AI233)+SUM('time_series_19-covid-Confirmed'!AI255:AI257)+SUM('time_series_19-covid-Confirmed'!AI262:AI263)+'time_series_19-covid-Confirmed'!AI5+'time_series_19-covid-Confirmed'!AI7+'time_series_19-covid-Confirmed'!AI37+'time_series_19-covid-Confirmed'!AI49+'time_series_19-covid-Confirmed'!AI50+'time_series_19-covid-Confirmed'!AI98+'time_series_19-covid-Confirmed'!AI101+'time_series_19-covid-Confirmed'!AI124+'time_series_19-covid-Confirmed'!AI127+'time_series_19-covid-Confirmed'!AI145+'time_series_19-covid-Confirmed'!AI151+'time_series_19-covid-Confirmed'!AI167+'time_series_19-covid-Confirmed'!AI191+'time_series_19-covid-Confirmed'!AI196+'time_series_19-covid-Confirmed'!AI206+'time_series_19-covid-Confirmed'!AI211+'time_series_19-covid-Confirmed'!AI215+'time_series_19-covid-Confirmed'!AI217+'time_series_19-covid-Confirmed'!AI237+'time_series_19-covid-Confirmed'!AI242+'time_series_19-covid-Confirmed'!AI244+'time_series_19-covid-Confirmed'!AI259+'time_series_19-covid-Confirmed'!AI266+'time_series_19-covid-Confirmed'!AI268</f>
        <v>1</v>
      </c>
      <c r="AH3">
        <f>SUM('time_series_19-covid-Confirmed'!AJ86:AJ88)+SUM('time_series_19-covid-Confirmed'!AJ103:AJ104)+SUM('time_series_19-covid-Confirmed'!AJ106:AJ107)+SUM('time_series_19-covid-Confirmed'!AJ120:AJ121)+SUM('time_series_19-covid-Confirmed'!AJ175:AJ176)+SUM('time_series_19-covid-Confirmed'!AJ202:AJ203)+SUM('time_series_19-covid-Confirmed'!AJ232:AJ233)+SUM('time_series_19-covid-Confirmed'!AJ255:AJ257)+SUM('time_series_19-covid-Confirmed'!AJ262:AJ263)+'time_series_19-covid-Confirmed'!AJ5+'time_series_19-covid-Confirmed'!AJ7+'time_series_19-covid-Confirmed'!AJ37+'time_series_19-covid-Confirmed'!AJ49+'time_series_19-covid-Confirmed'!AJ50+'time_series_19-covid-Confirmed'!AJ98+'time_series_19-covid-Confirmed'!AJ101+'time_series_19-covid-Confirmed'!AJ124+'time_series_19-covid-Confirmed'!AJ127+'time_series_19-covid-Confirmed'!AJ145+'time_series_19-covid-Confirmed'!AJ151+'time_series_19-covid-Confirmed'!AJ167+'time_series_19-covid-Confirmed'!AJ191+'time_series_19-covid-Confirmed'!AJ196+'time_series_19-covid-Confirmed'!AJ206+'time_series_19-covid-Confirmed'!AJ211+'time_series_19-covid-Confirmed'!AJ215+'time_series_19-covid-Confirmed'!AJ217+'time_series_19-covid-Confirmed'!AJ237+'time_series_19-covid-Confirmed'!AJ242+'time_series_19-covid-Confirmed'!AJ244+'time_series_19-covid-Confirmed'!AJ259+'time_series_19-covid-Confirmed'!AJ266+'time_series_19-covid-Confirmed'!AJ268</f>
        <v>1</v>
      </c>
      <c r="AI3">
        <f>SUM('time_series_19-covid-Confirmed'!AK86:AK88)+SUM('time_series_19-covid-Confirmed'!AK103:AK104)+SUM('time_series_19-covid-Confirmed'!AK106:AK107)+SUM('time_series_19-covid-Confirmed'!AK120:AK121)+SUM('time_series_19-covid-Confirmed'!AK175:AK176)+SUM('time_series_19-covid-Confirmed'!AK202:AK203)+SUM('time_series_19-covid-Confirmed'!AK232:AK233)+SUM('time_series_19-covid-Confirmed'!AK255:AK257)+SUM('time_series_19-covid-Confirmed'!AK262:AK263)+'time_series_19-covid-Confirmed'!AK5+'time_series_19-covid-Confirmed'!AK7+'time_series_19-covid-Confirmed'!AK37+'time_series_19-covid-Confirmed'!AK49+'time_series_19-covid-Confirmed'!AK50+'time_series_19-covid-Confirmed'!AK98+'time_series_19-covid-Confirmed'!AK101+'time_series_19-covid-Confirmed'!AK124+'time_series_19-covid-Confirmed'!AK127+'time_series_19-covid-Confirmed'!AK145+'time_series_19-covid-Confirmed'!AK151+'time_series_19-covid-Confirmed'!AK167+'time_series_19-covid-Confirmed'!AK191+'time_series_19-covid-Confirmed'!AK196+'time_series_19-covid-Confirmed'!AK206+'time_series_19-covid-Confirmed'!AK211+'time_series_19-covid-Confirmed'!AK215+'time_series_19-covid-Confirmed'!AK217+'time_series_19-covid-Confirmed'!AK237+'time_series_19-covid-Confirmed'!AK242+'time_series_19-covid-Confirmed'!AK244+'time_series_19-covid-Confirmed'!AK259+'time_series_19-covid-Confirmed'!AK266+'time_series_19-covid-Confirmed'!AK268</f>
        <v>1</v>
      </c>
      <c r="AJ3">
        <f>SUM('time_series_19-covid-Confirmed'!AL86:AL88)+SUM('time_series_19-covid-Confirmed'!AL103:AL104)+SUM('time_series_19-covid-Confirmed'!AL106:AL107)+SUM('time_series_19-covid-Confirmed'!AL120:AL121)+SUM('time_series_19-covid-Confirmed'!AL175:AL176)+SUM('time_series_19-covid-Confirmed'!AL202:AL203)+SUM('time_series_19-covid-Confirmed'!AL232:AL233)+SUM('time_series_19-covid-Confirmed'!AL255:AL257)+SUM('time_series_19-covid-Confirmed'!AL262:AL263)+'time_series_19-covid-Confirmed'!AL5+'time_series_19-covid-Confirmed'!AL7+'time_series_19-covid-Confirmed'!AL37+'time_series_19-covid-Confirmed'!AL49+'time_series_19-covid-Confirmed'!AL50+'time_series_19-covid-Confirmed'!AL98+'time_series_19-covid-Confirmed'!AL101+'time_series_19-covid-Confirmed'!AL124+'time_series_19-covid-Confirmed'!AL127+'time_series_19-covid-Confirmed'!AL145+'time_series_19-covid-Confirmed'!AL151+'time_series_19-covid-Confirmed'!AL167+'time_series_19-covid-Confirmed'!AL191+'time_series_19-covid-Confirmed'!AL196+'time_series_19-covid-Confirmed'!AL206+'time_series_19-covid-Confirmed'!AL211+'time_series_19-covid-Confirmed'!AL215+'time_series_19-covid-Confirmed'!AL217+'time_series_19-covid-Confirmed'!AL237+'time_series_19-covid-Confirmed'!AL242+'time_series_19-covid-Confirmed'!AL244+'time_series_19-covid-Confirmed'!AL259+'time_series_19-covid-Confirmed'!AL266+'time_series_19-covid-Confirmed'!AL268</f>
        <v>1</v>
      </c>
      <c r="AK3">
        <f>SUM('time_series_19-covid-Confirmed'!AM86:AM88)+SUM('time_series_19-covid-Confirmed'!AM103:AM104)+SUM('time_series_19-covid-Confirmed'!AM106:AM107)+SUM('time_series_19-covid-Confirmed'!AM120:AM121)+SUM('time_series_19-covid-Confirmed'!AM175:AM176)+SUM('time_series_19-covid-Confirmed'!AM202:AM203)+SUM('time_series_19-covid-Confirmed'!AM232:AM233)+SUM('time_series_19-covid-Confirmed'!AM255:AM257)+SUM('time_series_19-covid-Confirmed'!AM262:AM263)+'time_series_19-covid-Confirmed'!AM5+'time_series_19-covid-Confirmed'!AM7+'time_series_19-covid-Confirmed'!AM37+'time_series_19-covid-Confirmed'!AM49+'time_series_19-covid-Confirmed'!AM50+'time_series_19-covid-Confirmed'!AM98+'time_series_19-covid-Confirmed'!AM101+'time_series_19-covid-Confirmed'!AM124+'time_series_19-covid-Confirmed'!AM127+'time_series_19-covid-Confirmed'!AM145+'time_series_19-covid-Confirmed'!AM151+'time_series_19-covid-Confirmed'!AM167+'time_series_19-covid-Confirmed'!AM191+'time_series_19-covid-Confirmed'!AM196+'time_series_19-covid-Confirmed'!AM206+'time_series_19-covid-Confirmed'!AM211+'time_series_19-covid-Confirmed'!AM215+'time_series_19-covid-Confirmed'!AM217+'time_series_19-covid-Confirmed'!AM237+'time_series_19-covid-Confirmed'!AM242+'time_series_19-covid-Confirmed'!AM244+'time_series_19-covid-Confirmed'!AM259+'time_series_19-covid-Confirmed'!AM266+'time_series_19-covid-Confirmed'!AM268</f>
        <v>2</v>
      </c>
      <c r="AL3">
        <f>SUM('time_series_19-covid-Confirmed'!AN86:AN88)+SUM('time_series_19-covid-Confirmed'!AN103:AN104)+SUM('time_series_19-covid-Confirmed'!AN106:AN107)+SUM('time_series_19-covid-Confirmed'!AN120:AN121)+SUM('time_series_19-covid-Confirmed'!AN175:AN176)+SUM('time_series_19-covid-Confirmed'!AN202:AN203)+SUM('time_series_19-covid-Confirmed'!AN232:AN233)+SUM('time_series_19-covid-Confirmed'!AN255:AN257)+SUM('time_series_19-covid-Confirmed'!AN262:AN263)+'time_series_19-covid-Confirmed'!AN5+'time_series_19-covid-Confirmed'!AN7+'time_series_19-covid-Confirmed'!AN37+'time_series_19-covid-Confirmed'!AN49+'time_series_19-covid-Confirmed'!AN50+'time_series_19-covid-Confirmed'!AN98+'time_series_19-covid-Confirmed'!AN101+'time_series_19-covid-Confirmed'!AN124+'time_series_19-covid-Confirmed'!AN127+'time_series_19-covid-Confirmed'!AN145+'time_series_19-covid-Confirmed'!AN151+'time_series_19-covid-Confirmed'!AN167+'time_series_19-covid-Confirmed'!AN191+'time_series_19-covid-Confirmed'!AN196+'time_series_19-covid-Confirmed'!AN206+'time_series_19-covid-Confirmed'!AN211+'time_series_19-covid-Confirmed'!AN215+'time_series_19-covid-Confirmed'!AN217+'time_series_19-covid-Confirmed'!AN237+'time_series_19-covid-Confirmed'!AN242+'time_series_19-covid-Confirmed'!AN244+'time_series_19-covid-Confirmed'!AN259+'time_series_19-covid-Confirmed'!AN266+'time_series_19-covid-Confirmed'!AN268</f>
        <v>2</v>
      </c>
      <c r="AM3">
        <f>SUM('time_series_19-covid-Confirmed'!AO86:AO88)+SUM('time_series_19-covid-Confirmed'!AO103:AO104)+SUM('time_series_19-covid-Confirmed'!AO106:AO107)+SUM('time_series_19-covid-Confirmed'!AO120:AO121)+SUM('time_series_19-covid-Confirmed'!AO175:AO176)+SUM('time_series_19-covid-Confirmed'!AO202:AO203)+SUM('time_series_19-covid-Confirmed'!AO232:AO233)+SUM('time_series_19-covid-Confirmed'!AO255:AO257)+SUM('time_series_19-covid-Confirmed'!AO262:AO263)+'time_series_19-covid-Confirmed'!AO5+'time_series_19-covid-Confirmed'!AO7+'time_series_19-covid-Confirmed'!AO37+'time_series_19-covid-Confirmed'!AO49+'time_series_19-covid-Confirmed'!AO50+'time_series_19-covid-Confirmed'!AO98+'time_series_19-covid-Confirmed'!AO101+'time_series_19-covid-Confirmed'!AO124+'time_series_19-covid-Confirmed'!AO127+'time_series_19-covid-Confirmed'!AO145+'time_series_19-covid-Confirmed'!AO151+'time_series_19-covid-Confirmed'!AO167+'time_series_19-covid-Confirmed'!AO191+'time_series_19-covid-Confirmed'!AO196+'time_series_19-covid-Confirmed'!AO206+'time_series_19-covid-Confirmed'!AO211+'time_series_19-covid-Confirmed'!AO215+'time_series_19-covid-Confirmed'!AO217+'time_series_19-covid-Confirmed'!AO237+'time_series_19-covid-Confirmed'!AO242+'time_series_19-covid-Confirmed'!AO244+'time_series_19-covid-Confirmed'!AO259+'time_series_19-covid-Confirmed'!AO266+'time_series_19-covid-Confirmed'!AO268</f>
        <v>2</v>
      </c>
      <c r="AN3">
        <f>SUM('time_series_19-covid-Confirmed'!AP86:AP88)+SUM('time_series_19-covid-Confirmed'!AP103:AP104)+SUM('time_series_19-covid-Confirmed'!AP106:AP107)+SUM('time_series_19-covid-Confirmed'!AP120:AP121)+SUM('time_series_19-covid-Confirmed'!AP175:AP176)+SUM('time_series_19-covid-Confirmed'!AP202:AP203)+SUM('time_series_19-covid-Confirmed'!AP232:AP233)+SUM('time_series_19-covid-Confirmed'!AP255:AP257)+SUM('time_series_19-covid-Confirmed'!AP262:AP263)+'time_series_19-covid-Confirmed'!AP5+'time_series_19-covid-Confirmed'!AP7+'time_series_19-covid-Confirmed'!AP37+'time_series_19-covid-Confirmed'!AP49+'time_series_19-covid-Confirmed'!AP50+'time_series_19-covid-Confirmed'!AP98+'time_series_19-covid-Confirmed'!AP101+'time_series_19-covid-Confirmed'!AP124+'time_series_19-covid-Confirmed'!AP127+'time_series_19-covid-Confirmed'!AP145+'time_series_19-covid-Confirmed'!AP151+'time_series_19-covid-Confirmed'!AP167+'time_series_19-covid-Confirmed'!AP191+'time_series_19-covid-Confirmed'!AP196+'time_series_19-covid-Confirmed'!AP206+'time_series_19-covid-Confirmed'!AP211+'time_series_19-covid-Confirmed'!AP215+'time_series_19-covid-Confirmed'!AP217+'time_series_19-covid-Confirmed'!AP237+'time_series_19-covid-Confirmed'!AP242+'time_series_19-covid-Confirmed'!AP244+'time_series_19-covid-Confirmed'!AP259+'time_series_19-covid-Confirmed'!AP266+'time_series_19-covid-Confirmed'!AP268</f>
        <v>3</v>
      </c>
      <c r="AO3">
        <f>SUM('time_series_19-covid-Confirmed'!AQ86:AQ88)+SUM('time_series_19-covid-Confirmed'!AQ103:AQ104)+SUM('time_series_19-covid-Confirmed'!AQ106:AQ107)+SUM('time_series_19-covid-Confirmed'!AQ120:AQ121)+SUM('time_series_19-covid-Confirmed'!AQ175:AQ176)+SUM('time_series_19-covid-Confirmed'!AQ202:AQ203)+SUM('time_series_19-covid-Confirmed'!AQ232:AQ233)+SUM('time_series_19-covid-Confirmed'!AQ255:AQ257)+SUM('time_series_19-covid-Confirmed'!AQ262:AQ263)+'time_series_19-covid-Confirmed'!AQ5+'time_series_19-covid-Confirmed'!AQ7+'time_series_19-covid-Confirmed'!AQ37+'time_series_19-covid-Confirmed'!AQ49+'time_series_19-covid-Confirmed'!AQ50+'time_series_19-covid-Confirmed'!AQ98+'time_series_19-covid-Confirmed'!AQ101+'time_series_19-covid-Confirmed'!AQ124+'time_series_19-covid-Confirmed'!AQ127+'time_series_19-covid-Confirmed'!AQ145+'time_series_19-covid-Confirmed'!AQ151+'time_series_19-covid-Confirmed'!AQ167+'time_series_19-covid-Confirmed'!AQ191+'time_series_19-covid-Confirmed'!AQ196+'time_series_19-covid-Confirmed'!AQ206+'time_series_19-covid-Confirmed'!AQ211+'time_series_19-covid-Confirmed'!AQ215+'time_series_19-covid-Confirmed'!AQ217+'time_series_19-covid-Confirmed'!AQ237+'time_series_19-covid-Confirmed'!AQ242+'time_series_19-covid-Confirmed'!AQ244+'time_series_19-covid-Confirmed'!AQ259+'time_series_19-covid-Confirmed'!AQ266+'time_series_19-covid-Confirmed'!AQ268</f>
        <v>3</v>
      </c>
      <c r="AP3">
        <f>SUM('time_series_19-covid-Confirmed'!AR86:AR88)+SUM('time_series_19-covid-Confirmed'!AR103:AR104)+SUM('time_series_19-covid-Confirmed'!AR106:AR107)+SUM('time_series_19-covid-Confirmed'!AR120:AR121)+SUM('time_series_19-covid-Confirmed'!AR175:AR176)+SUM('time_series_19-covid-Confirmed'!AR202:AR203)+SUM('time_series_19-covid-Confirmed'!AR232:AR233)+SUM('time_series_19-covid-Confirmed'!AR255:AR257)+SUM('time_series_19-covid-Confirmed'!AR262:AR263)+'time_series_19-covid-Confirmed'!AR5+'time_series_19-covid-Confirmed'!AR7+'time_series_19-covid-Confirmed'!AR37+'time_series_19-covid-Confirmed'!AR49+'time_series_19-covid-Confirmed'!AR50+'time_series_19-covid-Confirmed'!AR98+'time_series_19-covid-Confirmed'!AR101+'time_series_19-covid-Confirmed'!AR124+'time_series_19-covid-Confirmed'!AR127+'time_series_19-covid-Confirmed'!AR145+'time_series_19-covid-Confirmed'!AR151+'time_series_19-covid-Confirmed'!AR167+'time_series_19-covid-Confirmed'!AR191+'time_series_19-covid-Confirmed'!AR196+'time_series_19-covid-Confirmed'!AR206+'time_series_19-covid-Confirmed'!AR211+'time_series_19-covid-Confirmed'!AR215+'time_series_19-covid-Confirmed'!AR217+'time_series_19-covid-Confirmed'!AR237+'time_series_19-covid-Confirmed'!AR242+'time_series_19-covid-Confirmed'!AR244+'time_series_19-covid-Confirmed'!AR259+'time_series_19-covid-Confirmed'!AR266+'time_series_19-covid-Confirmed'!AR268</f>
        <v>4</v>
      </c>
      <c r="AQ3">
        <f>SUM('time_series_19-covid-Confirmed'!AS86:AS88)+SUM('time_series_19-covid-Confirmed'!AS103:AS104)+SUM('time_series_19-covid-Confirmed'!AS106:AS107)+SUM('time_series_19-covid-Confirmed'!AS120:AS121)+SUM('time_series_19-covid-Confirmed'!AS175:AS176)+SUM('time_series_19-covid-Confirmed'!AS202:AS203)+SUM('time_series_19-covid-Confirmed'!AS232:AS233)+SUM('time_series_19-covid-Confirmed'!AS255:AS257)+SUM('time_series_19-covid-Confirmed'!AS262:AS263)+'time_series_19-covid-Confirmed'!AS5+'time_series_19-covid-Confirmed'!AS7+'time_series_19-covid-Confirmed'!AS37+'time_series_19-covid-Confirmed'!AS49+'time_series_19-covid-Confirmed'!AS50+'time_series_19-covid-Confirmed'!AS98+'time_series_19-covid-Confirmed'!AS101+'time_series_19-covid-Confirmed'!AS124+'time_series_19-covid-Confirmed'!AS127+'time_series_19-covid-Confirmed'!AS145+'time_series_19-covid-Confirmed'!AS151+'time_series_19-covid-Confirmed'!AS167+'time_series_19-covid-Confirmed'!AS191+'time_series_19-covid-Confirmed'!AS196+'time_series_19-covid-Confirmed'!AS206+'time_series_19-covid-Confirmed'!AS211+'time_series_19-covid-Confirmed'!AS215+'time_series_19-covid-Confirmed'!AS217+'time_series_19-covid-Confirmed'!AS237+'time_series_19-covid-Confirmed'!AS242+'time_series_19-covid-Confirmed'!AS244+'time_series_19-covid-Confirmed'!AS259+'time_series_19-covid-Confirmed'!AS266+'time_series_19-covid-Confirmed'!AS268</f>
        <v>7</v>
      </c>
      <c r="AR3">
        <f>SUM('time_series_19-covid-Confirmed'!AT86:AT88)+SUM('time_series_19-covid-Confirmed'!AT103:AT104)+SUM('time_series_19-covid-Confirmed'!AT106:AT107)+SUM('time_series_19-covid-Confirmed'!AT120:AT121)+SUM('time_series_19-covid-Confirmed'!AT175:AT176)+SUM('time_series_19-covid-Confirmed'!AT202:AT203)+SUM('time_series_19-covid-Confirmed'!AT232:AT233)+SUM('time_series_19-covid-Confirmed'!AT255:AT257)+SUM('time_series_19-covid-Confirmed'!AT262:AT263)+'time_series_19-covid-Confirmed'!AT5+'time_series_19-covid-Confirmed'!AT7+'time_series_19-covid-Confirmed'!AT37+'time_series_19-covid-Confirmed'!AT49+'time_series_19-covid-Confirmed'!AT50+'time_series_19-covid-Confirmed'!AT98+'time_series_19-covid-Confirmed'!AT101+'time_series_19-covid-Confirmed'!AT124+'time_series_19-covid-Confirmed'!AT127+'time_series_19-covid-Confirmed'!AT145+'time_series_19-covid-Confirmed'!AT151+'time_series_19-covid-Confirmed'!AT167+'time_series_19-covid-Confirmed'!AT191+'time_series_19-covid-Confirmed'!AT196+'time_series_19-covid-Confirmed'!AT206+'time_series_19-covid-Confirmed'!AT211+'time_series_19-covid-Confirmed'!AT215+'time_series_19-covid-Confirmed'!AT217+'time_series_19-covid-Confirmed'!AT237+'time_series_19-covid-Confirmed'!AT242+'time_series_19-covid-Confirmed'!AT244+'time_series_19-covid-Confirmed'!AT259+'time_series_19-covid-Confirmed'!AT266+'time_series_19-covid-Confirmed'!AT268</f>
        <v>10</v>
      </c>
      <c r="AS3">
        <f>SUM('time_series_19-covid-Confirmed'!AU86:AU88)+SUM('time_series_19-covid-Confirmed'!AU103:AU104)+SUM('time_series_19-covid-Confirmed'!AU106:AU107)+SUM('time_series_19-covid-Confirmed'!AU120:AU121)+SUM('time_series_19-covid-Confirmed'!AU175:AU176)+SUM('time_series_19-covid-Confirmed'!AU202:AU203)+SUM('time_series_19-covid-Confirmed'!AU232:AU233)+SUM('time_series_19-covid-Confirmed'!AU255:AU257)+SUM('time_series_19-covid-Confirmed'!AU262:AU263)+'time_series_19-covid-Confirmed'!AU5+'time_series_19-covid-Confirmed'!AU7+'time_series_19-covid-Confirmed'!AU37+'time_series_19-covid-Confirmed'!AU49+'time_series_19-covid-Confirmed'!AU50+'time_series_19-covid-Confirmed'!AU98+'time_series_19-covid-Confirmed'!AU101+'time_series_19-covid-Confirmed'!AU124+'time_series_19-covid-Confirmed'!AU127+'time_series_19-covid-Confirmed'!AU145+'time_series_19-covid-Confirmed'!AU151+'time_series_19-covid-Confirmed'!AU167+'time_series_19-covid-Confirmed'!AU191+'time_series_19-covid-Confirmed'!AU196+'time_series_19-covid-Confirmed'!AU206+'time_series_19-covid-Confirmed'!AU211+'time_series_19-covid-Confirmed'!AU215+'time_series_19-covid-Confirmed'!AU217+'time_series_19-covid-Confirmed'!AU237+'time_series_19-covid-Confirmed'!AU242+'time_series_19-covid-Confirmed'!AU244+'time_series_19-covid-Confirmed'!AU259+'time_series_19-covid-Confirmed'!AU266+'time_series_19-covid-Confirmed'!AU268</f>
        <v>20</v>
      </c>
      <c r="AT3">
        <f>SUM('time_series_19-covid-Confirmed'!AV86:AV88)+SUM('time_series_19-covid-Confirmed'!AV103:AV104)+SUM('time_series_19-covid-Confirmed'!AV106:AV107)+SUM('time_series_19-covid-Confirmed'!AV120:AV121)+SUM('time_series_19-covid-Confirmed'!AV175:AV176)+SUM('time_series_19-covid-Confirmed'!AV202:AV203)+SUM('time_series_19-covid-Confirmed'!AV232:AV233)+SUM('time_series_19-covid-Confirmed'!AV255:AV257)+SUM('time_series_19-covid-Confirmed'!AV262:AV263)+'time_series_19-covid-Confirmed'!AV5+'time_series_19-covid-Confirmed'!AV7+'time_series_19-covid-Confirmed'!AV37+'time_series_19-covid-Confirmed'!AV49+'time_series_19-covid-Confirmed'!AV50+'time_series_19-covid-Confirmed'!AV98+'time_series_19-covid-Confirmed'!AV101+'time_series_19-covid-Confirmed'!AV124+'time_series_19-covid-Confirmed'!AV127+'time_series_19-covid-Confirmed'!AV145+'time_series_19-covid-Confirmed'!AV151+'time_series_19-covid-Confirmed'!AV167+'time_series_19-covid-Confirmed'!AV191+'time_series_19-covid-Confirmed'!AV196+'time_series_19-covid-Confirmed'!AV206+'time_series_19-covid-Confirmed'!AV211+'time_series_19-covid-Confirmed'!AV215+'time_series_19-covid-Confirmed'!AV217+'time_series_19-covid-Confirmed'!AV237+'time_series_19-covid-Confirmed'!AV242+'time_series_19-covid-Confirmed'!AV244+'time_series_19-covid-Confirmed'!AV259+'time_series_19-covid-Confirmed'!AV266+'time_series_19-covid-Confirmed'!AV268</f>
        <v>22</v>
      </c>
      <c r="AU3">
        <f>SUM('time_series_19-covid-Confirmed'!AW86:AW88)+SUM('time_series_19-covid-Confirmed'!AW103:AW104)+SUM('time_series_19-covid-Confirmed'!AW106:AW107)+SUM('time_series_19-covid-Confirmed'!AW120:AW121)+SUM('time_series_19-covid-Confirmed'!AW175:AW176)+SUM('time_series_19-covid-Confirmed'!AW202:AW203)+SUM('time_series_19-covid-Confirmed'!AW232:AW233)+SUM('time_series_19-covid-Confirmed'!AW255:AW257)+SUM('time_series_19-covid-Confirmed'!AW262:AW263)+'time_series_19-covid-Confirmed'!AW5+'time_series_19-covid-Confirmed'!AW7+'time_series_19-covid-Confirmed'!AW37+'time_series_19-covid-Confirmed'!AW49+'time_series_19-covid-Confirmed'!AW50+'time_series_19-covid-Confirmed'!AW98+'time_series_19-covid-Confirmed'!AW101+'time_series_19-covid-Confirmed'!AW124+'time_series_19-covid-Confirmed'!AW127+'time_series_19-covid-Confirmed'!AW145+'time_series_19-covid-Confirmed'!AW151+'time_series_19-covid-Confirmed'!AW167+'time_series_19-covid-Confirmed'!AW191+'time_series_19-covid-Confirmed'!AW196+'time_series_19-covid-Confirmed'!AW206+'time_series_19-covid-Confirmed'!AW211+'time_series_19-covid-Confirmed'!AW215+'time_series_19-covid-Confirmed'!AW217+'time_series_19-covid-Confirmed'!AW237+'time_series_19-covid-Confirmed'!AW242+'time_series_19-covid-Confirmed'!AW244+'time_series_19-covid-Confirmed'!AW259+'time_series_19-covid-Confirmed'!AW266+'time_series_19-covid-Confirmed'!AW268</f>
        <v>41</v>
      </c>
      <c r="AV3">
        <f>SUM('time_series_19-covid-Confirmed'!AX86:AX88)+SUM('time_series_19-covid-Confirmed'!AX103:AX104)+SUM('time_series_19-covid-Confirmed'!AX106:AX107)+SUM('time_series_19-covid-Confirmed'!AX120:AX121)+SUM('time_series_19-covid-Confirmed'!AX175:AX176)+SUM('time_series_19-covid-Confirmed'!AX202:AX203)+SUM('time_series_19-covid-Confirmed'!AX232:AX233)+SUM('time_series_19-covid-Confirmed'!AX255:AX257)+SUM('time_series_19-covid-Confirmed'!AX262:AX263)+'time_series_19-covid-Confirmed'!AX5+'time_series_19-covid-Confirmed'!AX7+'time_series_19-covid-Confirmed'!AX37+'time_series_19-covid-Confirmed'!AX49+'time_series_19-covid-Confirmed'!AX50+'time_series_19-covid-Confirmed'!AX98+'time_series_19-covid-Confirmed'!AX101+'time_series_19-covid-Confirmed'!AX124+'time_series_19-covid-Confirmed'!AX127+'time_series_19-covid-Confirmed'!AX145+'time_series_19-covid-Confirmed'!AX151+'time_series_19-covid-Confirmed'!AX167+'time_series_19-covid-Confirmed'!AX191+'time_series_19-covid-Confirmed'!AX196+'time_series_19-covid-Confirmed'!AX206+'time_series_19-covid-Confirmed'!AX211+'time_series_19-covid-Confirmed'!AX215+'time_series_19-covid-Confirmed'!AX217+'time_series_19-covid-Confirmed'!AX237+'time_series_19-covid-Confirmed'!AX242+'time_series_19-covid-Confirmed'!AX244+'time_series_19-covid-Confirmed'!AX259+'time_series_19-covid-Confirmed'!AX266+'time_series_19-covid-Confirmed'!AX268</f>
        <v>41</v>
      </c>
      <c r="AW3">
        <f>SUM('time_series_19-covid-Confirmed'!AY86:AY88)+SUM('time_series_19-covid-Confirmed'!AY103:AY104)+SUM('time_series_19-covid-Confirmed'!AY106:AY107)+SUM('time_series_19-covid-Confirmed'!AY120:AY121)+SUM('time_series_19-covid-Confirmed'!AY175:AY176)+SUM('time_series_19-covid-Confirmed'!AY202:AY203)+SUM('time_series_19-covid-Confirmed'!AY232:AY233)+SUM('time_series_19-covid-Confirmed'!AY255:AY257)+SUM('time_series_19-covid-Confirmed'!AY262:AY263)+'time_series_19-covid-Confirmed'!AY5+'time_series_19-covid-Confirmed'!AY7+'time_series_19-covid-Confirmed'!AY37+'time_series_19-covid-Confirmed'!AY49+'time_series_19-covid-Confirmed'!AY50+'time_series_19-covid-Confirmed'!AY98+'time_series_19-covid-Confirmed'!AY101+'time_series_19-covid-Confirmed'!AY124+'time_series_19-covid-Confirmed'!AY127+'time_series_19-covid-Confirmed'!AY145+'time_series_19-covid-Confirmed'!AY151+'time_series_19-covid-Confirmed'!AY167+'time_series_19-covid-Confirmed'!AY191+'time_series_19-covid-Confirmed'!AY196+'time_series_19-covid-Confirmed'!AY206+'time_series_19-covid-Confirmed'!AY211+'time_series_19-covid-Confirmed'!AY215+'time_series_19-covid-Confirmed'!AY217+'time_series_19-covid-Confirmed'!AY237+'time_series_19-covid-Confirmed'!AY242+'time_series_19-covid-Confirmed'!AY244+'time_series_19-covid-Confirmed'!AY259+'time_series_19-covid-Confirmed'!AY266+'time_series_19-covid-Confirmed'!AY268</f>
        <v>85</v>
      </c>
      <c r="AX3">
        <f>SUM('time_series_19-covid-Confirmed'!AZ86:AZ88)+SUM('time_series_19-covid-Confirmed'!AZ103:AZ104)+SUM('time_series_19-covid-Confirmed'!AZ106:AZ107)+SUM('time_series_19-covid-Confirmed'!AZ120:AZ121)+SUM('time_series_19-covid-Confirmed'!AZ175:AZ176)+SUM('time_series_19-covid-Confirmed'!AZ202:AZ203)+SUM('time_series_19-covid-Confirmed'!AZ232:AZ233)+SUM('time_series_19-covid-Confirmed'!AZ255:AZ257)+SUM('time_series_19-covid-Confirmed'!AZ262:AZ263)+'time_series_19-covid-Confirmed'!AZ5+'time_series_19-covid-Confirmed'!AZ7+'time_series_19-covid-Confirmed'!AZ37+'time_series_19-covid-Confirmed'!AZ49+'time_series_19-covid-Confirmed'!AZ50+'time_series_19-covid-Confirmed'!AZ98+'time_series_19-covid-Confirmed'!AZ101+'time_series_19-covid-Confirmed'!AZ124+'time_series_19-covid-Confirmed'!AZ127+'time_series_19-covid-Confirmed'!AZ145+'time_series_19-covid-Confirmed'!AZ151+'time_series_19-covid-Confirmed'!AZ167+'time_series_19-covid-Confirmed'!AZ191+'time_series_19-covid-Confirmed'!AZ196+'time_series_19-covid-Confirmed'!AZ206+'time_series_19-covid-Confirmed'!AZ211+'time_series_19-covid-Confirmed'!AZ215+'time_series_19-covid-Confirmed'!AZ217+'time_series_19-covid-Confirmed'!AZ237+'time_series_19-covid-Confirmed'!AZ242+'time_series_19-covid-Confirmed'!AZ244+'time_series_19-covid-Confirmed'!AZ259+'time_series_19-covid-Confirmed'!AZ266+'time_series_19-covid-Confirmed'!AZ268</f>
        <v>97</v>
      </c>
      <c r="AY3">
        <f>SUM('time_series_19-covid-Confirmed'!BA86:BA88)+SUM('time_series_19-covid-Confirmed'!BA103:BA104)+SUM('time_series_19-covid-Confirmed'!BA106:BA107)+SUM('time_series_19-covid-Confirmed'!BA120:BA121)+SUM('time_series_19-covid-Confirmed'!BA175:BA176)+SUM('time_series_19-covid-Confirmed'!BA202:BA203)+SUM('time_series_19-covid-Confirmed'!BA232:BA233)+SUM('time_series_19-covid-Confirmed'!BA255:BA257)+SUM('time_series_19-covid-Confirmed'!BA262:BA263)+'time_series_19-covid-Confirmed'!BA5+'time_series_19-covid-Confirmed'!BA7+'time_series_19-covid-Confirmed'!BA37+'time_series_19-covid-Confirmed'!BA49+'time_series_19-covid-Confirmed'!BA50+'time_series_19-covid-Confirmed'!BA98+'time_series_19-covid-Confirmed'!BA101+'time_series_19-covid-Confirmed'!BA124+'time_series_19-covid-Confirmed'!BA127+'time_series_19-covid-Confirmed'!BA145+'time_series_19-covid-Confirmed'!BA151+'time_series_19-covid-Confirmed'!BA167+'time_series_19-covid-Confirmed'!BA191+'time_series_19-covid-Confirmed'!BA196+'time_series_19-covid-Confirmed'!BA206+'time_series_19-covid-Confirmed'!BA211+'time_series_19-covid-Confirmed'!BA215+'time_series_19-covid-Confirmed'!BA217+'time_series_19-covid-Confirmed'!BA237+'time_series_19-covid-Confirmed'!BA242+'time_series_19-covid-Confirmed'!BA244+'time_series_19-covid-Confirmed'!BA259+'time_series_19-covid-Confirmed'!BA266+'time_series_19-covid-Confirmed'!BA268</f>
        <v>108</v>
      </c>
      <c r="AZ3">
        <f>SUM('time_series_19-covid-Confirmed'!BB86:BB88)+SUM('time_series_19-covid-Confirmed'!BB103:BB104)+SUM('time_series_19-covid-Confirmed'!BB106:BB107)+SUM('time_series_19-covid-Confirmed'!BB120:BB121)+SUM('time_series_19-covid-Confirmed'!BB175:BB176)+SUM('time_series_19-covid-Confirmed'!BB202:BB203)+SUM('time_series_19-covid-Confirmed'!BB232:BB233)+SUM('time_series_19-covid-Confirmed'!BB255:BB257)+SUM('time_series_19-covid-Confirmed'!BB262:BB263)+'time_series_19-covid-Confirmed'!BB5+'time_series_19-covid-Confirmed'!BB7+'time_series_19-covid-Confirmed'!BB37+'time_series_19-covid-Confirmed'!BB49+'time_series_19-covid-Confirmed'!BB50+'time_series_19-covid-Confirmed'!BB98+'time_series_19-covid-Confirmed'!BB101+'time_series_19-covid-Confirmed'!BB124+'time_series_19-covid-Confirmed'!BB127+'time_series_19-covid-Confirmed'!BB145+'time_series_19-covid-Confirmed'!BB151+'time_series_19-covid-Confirmed'!BB167+'time_series_19-covid-Confirmed'!BB191+'time_series_19-covid-Confirmed'!BB196+'time_series_19-covid-Confirmed'!BB206+'time_series_19-covid-Confirmed'!BB211+'time_series_19-covid-Confirmed'!BB215+'time_series_19-covid-Confirmed'!BB217+'time_series_19-covid-Confirmed'!BB237+'time_series_19-covid-Confirmed'!BB242+'time_series_19-covid-Confirmed'!BB244+'time_series_19-covid-Confirmed'!BB259+'time_series_19-covid-Confirmed'!BB266+'time_series_19-covid-Confirmed'!BB268</f>
        <v>122</v>
      </c>
      <c r="BA3">
        <f>SUM('time_series_19-covid-Confirmed'!BC86:BC88)+SUM('time_series_19-covid-Confirmed'!BC103:BC104)+SUM('time_series_19-covid-Confirmed'!BC106:BC107)+SUM('time_series_19-covid-Confirmed'!BC120:BC121)+SUM('time_series_19-covid-Confirmed'!BC175:BC176)+SUM('time_series_19-covid-Confirmed'!BC202:BC203)+SUM('time_series_19-covid-Confirmed'!BC232:BC233)+SUM('time_series_19-covid-Confirmed'!BC255:BC257)+SUM('time_series_19-covid-Confirmed'!BC262:BC263)+'time_series_19-covid-Confirmed'!BC5+'time_series_19-covid-Confirmed'!BC7+'time_series_19-covid-Confirmed'!BC37+'time_series_19-covid-Confirmed'!BC49+'time_series_19-covid-Confirmed'!BC50+'time_series_19-covid-Confirmed'!BC98+'time_series_19-covid-Confirmed'!BC101+'time_series_19-covid-Confirmed'!BC124+'time_series_19-covid-Confirmed'!BC127+'time_series_19-covid-Confirmed'!BC145+'time_series_19-covid-Confirmed'!BC151+'time_series_19-covid-Confirmed'!BC167+'time_series_19-covid-Confirmed'!BC191+'time_series_19-covid-Confirmed'!BC196+'time_series_19-covid-Confirmed'!BC206+'time_series_19-covid-Confirmed'!BC211+'time_series_19-covid-Confirmed'!BC215+'time_series_19-covid-Confirmed'!BC217+'time_series_19-covid-Confirmed'!BC237+'time_series_19-covid-Confirmed'!BC242+'time_series_19-covid-Confirmed'!BC244+'time_series_19-covid-Confirmed'!BC259+'time_series_19-covid-Confirmed'!BC266+'time_series_19-covid-Confirmed'!BC268</f>
        <v>146</v>
      </c>
      <c r="BB3">
        <f>SUM('time_series_19-covid-Confirmed'!BD86:BD88)+SUM('time_series_19-covid-Confirmed'!BD103:BD104)+SUM('time_series_19-covid-Confirmed'!BD106:BD107)+SUM('time_series_19-covid-Confirmed'!BD120:BD121)+SUM('time_series_19-covid-Confirmed'!BD175:BD176)+SUM('time_series_19-covid-Confirmed'!BD202:BD203)+SUM('time_series_19-covid-Confirmed'!BD232:BD233)+SUM('time_series_19-covid-Confirmed'!BD255:BD257)+SUM('time_series_19-covid-Confirmed'!BD262:BD263)+'time_series_19-covid-Confirmed'!BD5+'time_series_19-covid-Confirmed'!BD7+'time_series_19-covid-Confirmed'!BD37+'time_series_19-covid-Confirmed'!BD49+'time_series_19-covid-Confirmed'!BD50+'time_series_19-covid-Confirmed'!BD98+'time_series_19-covid-Confirmed'!BD101+'time_series_19-covid-Confirmed'!BD124+'time_series_19-covid-Confirmed'!BD127+'time_series_19-covid-Confirmed'!BD145+'time_series_19-covid-Confirmed'!BD151+'time_series_19-covid-Confirmed'!BD167+'time_series_19-covid-Confirmed'!BD191+'time_series_19-covid-Confirmed'!BD196+'time_series_19-covid-Confirmed'!BD206+'time_series_19-covid-Confirmed'!BD211+'time_series_19-covid-Confirmed'!BD215+'time_series_19-covid-Confirmed'!BD217+'time_series_19-covid-Confirmed'!BD237+'time_series_19-covid-Confirmed'!BD242+'time_series_19-covid-Confirmed'!BD244+'time_series_19-covid-Confirmed'!BD259+'time_series_19-covid-Confirmed'!BD266+'time_series_19-covid-Confirmed'!BD268</f>
        <v>189</v>
      </c>
      <c r="BC3">
        <f>SUM('time_series_19-covid-Confirmed'!BE86:BE88)+SUM('time_series_19-covid-Confirmed'!BE103:BE104)+SUM('time_series_19-covid-Confirmed'!BE106:BE107)+SUM('time_series_19-covid-Confirmed'!BE120:BE121)+SUM('time_series_19-covid-Confirmed'!BE175:BE176)+SUM('time_series_19-covid-Confirmed'!BE202:BE203)+SUM('time_series_19-covid-Confirmed'!BE232:BE233)+SUM('time_series_19-covid-Confirmed'!BE255:BE257)+SUM('time_series_19-covid-Confirmed'!BE262:BE263)+'time_series_19-covid-Confirmed'!BE5+'time_series_19-covid-Confirmed'!BE7+'time_series_19-covid-Confirmed'!BE37+'time_series_19-covid-Confirmed'!BE49+'time_series_19-covid-Confirmed'!BE50+'time_series_19-covid-Confirmed'!BE98+'time_series_19-covid-Confirmed'!BE101+'time_series_19-covid-Confirmed'!BE124+'time_series_19-covid-Confirmed'!BE127+'time_series_19-covid-Confirmed'!BE145+'time_series_19-covid-Confirmed'!BE151+'time_series_19-covid-Confirmed'!BE167+'time_series_19-covid-Confirmed'!BE191+'time_series_19-covid-Confirmed'!BE196+'time_series_19-covid-Confirmed'!BE206+'time_series_19-covid-Confirmed'!BE211+'time_series_19-covid-Confirmed'!BE215+'time_series_19-covid-Confirmed'!BE217+'time_series_19-covid-Confirmed'!BE237+'time_series_19-covid-Confirmed'!BE242+'time_series_19-covid-Confirmed'!BE244+'time_series_19-covid-Confirmed'!BE259+'time_series_19-covid-Confirmed'!BE266+'time_series_19-covid-Confirmed'!BE268</f>
        <v>256</v>
      </c>
      <c r="BD3">
        <f>SUM('time_series_19-covid-Confirmed'!BF86:BF88)+SUM('time_series_19-covid-Confirmed'!BF103:BF104)+SUM('time_series_19-covid-Confirmed'!BF106:BF107)+SUM('time_series_19-covid-Confirmed'!BF120:BF121)+SUM('time_series_19-covid-Confirmed'!BF175:BF176)+SUM('time_series_19-covid-Confirmed'!BF202:BF203)+SUM('time_series_19-covid-Confirmed'!BF232:BF233)+SUM('time_series_19-covid-Confirmed'!BF255:BF257)+SUM('time_series_19-covid-Confirmed'!BF262:BF263)+'time_series_19-covid-Confirmed'!BF5+'time_series_19-covid-Confirmed'!BF7+'time_series_19-covid-Confirmed'!BF37+'time_series_19-covid-Confirmed'!BF49+'time_series_19-covid-Confirmed'!BF50+'time_series_19-covid-Confirmed'!BF98+'time_series_19-covid-Confirmed'!BF101+'time_series_19-covid-Confirmed'!BF124+'time_series_19-covid-Confirmed'!BF127+'time_series_19-covid-Confirmed'!BF145+'time_series_19-covid-Confirmed'!BF151+'time_series_19-covid-Confirmed'!BF167+'time_series_19-covid-Confirmed'!BF191+'time_series_19-covid-Confirmed'!BF196+'time_series_19-covid-Confirmed'!BF206+'time_series_19-covid-Confirmed'!BF211+'time_series_19-covid-Confirmed'!BF215+'time_series_19-covid-Confirmed'!BF217+'time_series_19-covid-Confirmed'!BF237+'time_series_19-covid-Confirmed'!BF242+'time_series_19-covid-Confirmed'!BF244+'time_series_19-covid-Confirmed'!BF259+'time_series_19-covid-Confirmed'!BF266+'time_series_19-covid-Confirmed'!BF268</f>
        <v>304</v>
      </c>
      <c r="BE3">
        <f>SUM('time_series_19-covid-Confirmed'!BG86:BG88)+SUM('time_series_19-covid-Confirmed'!BG103:BG104)+SUM('time_series_19-covid-Confirmed'!BG106:BG107)+SUM('time_series_19-covid-Confirmed'!BG120:BG121)+SUM('time_series_19-covid-Confirmed'!BG175:BG176)+SUM('time_series_19-covid-Confirmed'!BG202:BG203)+SUM('time_series_19-covid-Confirmed'!BG232:BG233)+SUM('time_series_19-covid-Confirmed'!BG255:BG257)+SUM('time_series_19-covid-Confirmed'!BG262:BG263)+'time_series_19-covid-Confirmed'!BG5+'time_series_19-covid-Confirmed'!BG7+'time_series_19-covid-Confirmed'!BG37+'time_series_19-covid-Confirmed'!BG49+'time_series_19-covid-Confirmed'!BG50+'time_series_19-covid-Confirmed'!BG98+'time_series_19-covid-Confirmed'!BG101+'time_series_19-covid-Confirmed'!BG124+'time_series_19-covid-Confirmed'!BG127+'time_series_19-covid-Confirmed'!BG145+'time_series_19-covid-Confirmed'!BG151+'time_series_19-covid-Confirmed'!BG167+'time_series_19-covid-Confirmed'!BG191+'time_series_19-covid-Confirmed'!BG196+'time_series_19-covid-Confirmed'!BG206+'time_series_19-covid-Confirmed'!BG211+'time_series_19-covid-Confirmed'!BG215+'time_series_19-covid-Confirmed'!BG217+'time_series_19-covid-Confirmed'!BG237+'time_series_19-covid-Confirmed'!BG242+'time_series_19-covid-Confirmed'!BG244+'time_series_19-covid-Confirmed'!BG259+'time_series_19-covid-Confirmed'!BG266+'time_series_19-covid-Confirmed'!BG268</f>
        <v>384</v>
      </c>
      <c r="BF3">
        <f>SUM('time_series_19-covid-Confirmed'!BH86:BH88)+SUM('time_series_19-covid-Confirmed'!BH103:BH104)+SUM('time_series_19-covid-Confirmed'!BH106:BH107)+SUM('time_series_19-covid-Confirmed'!BH120:BH121)+SUM('time_series_19-covid-Confirmed'!BH175:BH176)+SUM('time_series_19-covid-Confirmed'!BH202:BH203)+SUM('time_series_19-covid-Confirmed'!BH232:BH233)+SUM('time_series_19-covid-Confirmed'!BH255:BH257)+SUM('time_series_19-covid-Confirmed'!BH262:BH263)+'time_series_19-covid-Confirmed'!BH5+'time_series_19-covid-Confirmed'!BH7+'time_series_19-covid-Confirmed'!BH37+'time_series_19-covid-Confirmed'!BH49+'time_series_19-covid-Confirmed'!BH50+'time_series_19-covid-Confirmed'!BH98+'time_series_19-covid-Confirmed'!BH101+'time_series_19-covid-Confirmed'!BH124+'time_series_19-covid-Confirmed'!BH127+'time_series_19-covid-Confirmed'!BH145+'time_series_19-covid-Confirmed'!BH151+'time_series_19-covid-Confirmed'!BH167+'time_series_19-covid-Confirmed'!BH191+'time_series_19-covid-Confirmed'!BH196+'time_series_19-covid-Confirmed'!BH206+'time_series_19-covid-Confirmed'!BH211+'time_series_19-covid-Confirmed'!BH215+'time_series_19-covid-Confirmed'!BH217+'time_series_19-covid-Confirmed'!BH237+'time_series_19-covid-Confirmed'!BH242+'time_series_19-covid-Confirmed'!BH244+'time_series_19-covid-Confirmed'!BH259+'time_series_19-covid-Confirmed'!BH266+'time_series_19-covid-Confirmed'!BH268</f>
        <v>460</v>
      </c>
      <c r="BG3">
        <f>SUM('time_series_19-covid-Confirmed'!BI86:BI88)+SUM('time_series_19-covid-Confirmed'!BI103:BI104)+SUM('time_series_19-covid-Confirmed'!BI106:BI107)+SUM('time_series_19-covid-Confirmed'!BI120:BI121)+SUM('time_series_19-covid-Confirmed'!BI175:BI176)+SUM('time_series_19-covid-Confirmed'!BI202:BI203)+SUM('time_series_19-covid-Confirmed'!BI232:BI233)+SUM('time_series_19-covid-Confirmed'!BI255:BI257)+SUM('time_series_19-covid-Confirmed'!BI262:BI263)+'time_series_19-covid-Confirmed'!BI5+'time_series_19-covid-Confirmed'!BI7+'time_series_19-covid-Confirmed'!BI37+'time_series_19-covid-Confirmed'!BI49+'time_series_19-covid-Confirmed'!BI50+'time_series_19-covid-Confirmed'!BI98+'time_series_19-covid-Confirmed'!BI101+'time_series_19-covid-Confirmed'!BI124+'time_series_19-covid-Confirmed'!BI127+'time_series_19-covid-Confirmed'!BI145+'time_series_19-covid-Confirmed'!BI151+'time_series_19-covid-Confirmed'!BI167+'time_series_19-covid-Confirmed'!BI191+'time_series_19-covid-Confirmed'!BI196+'time_series_19-covid-Confirmed'!BI206+'time_series_19-covid-Confirmed'!BI211+'time_series_19-covid-Confirmed'!BI215+'time_series_19-covid-Confirmed'!BI217+'time_series_19-covid-Confirmed'!BI237+'time_series_19-covid-Confirmed'!BI242+'time_series_19-covid-Confirmed'!BI244+'time_series_19-covid-Confirmed'!BI259+'time_series_19-covid-Confirmed'!BI266+'time_series_19-covid-Confirmed'!BI268</f>
        <v>565</v>
      </c>
      <c r="BH3">
        <f>SUM('time_series_19-covid-Confirmed'!BJ86:BJ88)+SUM('time_series_19-covid-Confirmed'!BJ103:BJ104)+SUM('time_series_19-covid-Confirmed'!BJ106:BJ107)+SUM('time_series_19-covid-Confirmed'!BJ120:BJ121)+SUM('time_series_19-covid-Confirmed'!BJ175:BJ176)+SUM('time_series_19-covid-Confirmed'!BJ202:BJ203)+SUM('time_series_19-covid-Confirmed'!BJ232:BJ233)+SUM('time_series_19-covid-Confirmed'!BJ255:BJ257)+SUM('time_series_19-covid-Confirmed'!BJ262:BJ263)+'time_series_19-covid-Confirmed'!BJ5+'time_series_19-covid-Confirmed'!BJ7+'time_series_19-covid-Confirmed'!BJ37+'time_series_19-covid-Confirmed'!BJ49+'time_series_19-covid-Confirmed'!BJ50+'time_series_19-covid-Confirmed'!BJ98+'time_series_19-covid-Confirmed'!BJ101+'time_series_19-covid-Confirmed'!BJ124+'time_series_19-covid-Confirmed'!BJ127+'time_series_19-covid-Confirmed'!BJ145+'time_series_19-covid-Confirmed'!BJ151+'time_series_19-covid-Confirmed'!BJ167+'time_series_19-covid-Confirmed'!BJ191+'time_series_19-covid-Confirmed'!BJ196+'time_series_19-covid-Confirmed'!BJ206+'time_series_19-covid-Confirmed'!BJ211+'time_series_19-covid-Confirmed'!BJ215+'time_series_19-covid-Confirmed'!BJ217+'time_series_19-covid-Confirmed'!BJ237+'time_series_19-covid-Confirmed'!BJ242+'time_series_19-covid-Confirmed'!BJ244+'time_series_19-covid-Confirmed'!BJ259+'time_series_19-covid-Confirmed'!BJ266+'time_series_19-covid-Confirmed'!BJ268</f>
        <v>731</v>
      </c>
      <c r="BI3">
        <f>SUM('time_series_19-covid-Confirmed'!BK86:BK88)+SUM('time_series_19-covid-Confirmed'!BK103:BK104)+SUM('time_series_19-covid-Confirmed'!BK106:BK107)+SUM('time_series_19-covid-Confirmed'!BK120:BK121)+SUM('time_series_19-covid-Confirmed'!BK175:BK176)+SUM('time_series_19-covid-Confirmed'!BK202:BK203)+SUM('time_series_19-covid-Confirmed'!BK232:BK233)+SUM('time_series_19-covid-Confirmed'!BK255:BK257)+SUM('time_series_19-covid-Confirmed'!BK262:BK263)+'time_series_19-covid-Confirmed'!BK5+'time_series_19-covid-Confirmed'!BK7+'time_series_19-covid-Confirmed'!BK37+'time_series_19-covid-Confirmed'!BK49+'time_series_19-covid-Confirmed'!BK50+'time_series_19-covid-Confirmed'!BK98+'time_series_19-covid-Confirmed'!BK101+'time_series_19-covid-Confirmed'!BK124+'time_series_19-covid-Confirmed'!BK127+'time_series_19-covid-Confirmed'!BK145+'time_series_19-covid-Confirmed'!BK151+'time_series_19-covid-Confirmed'!BK167+'time_series_19-covid-Confirmed'!BK191+'time_series_19-covid-Confirmed'!BK196+'time_series_19-covid-Confirmed'!BK206+'time_series_19-covid-Confirmed'!BK211+'time_series_19-covid-Confirmed'!BK215+'time_series_19-covid-Confirmed'!BK217+'time_series_19-covid-Confirmed'!BK237+'time_series_19-covid-Confirmed'!BK242+'time_series_19-covid-Confirmed'!BK244+'time_series_19-covid-Confirmed'!BK259+'time_series_19-covid-Confirmed'!BK266+'time_series_19-covid-Confirmed'!BK268</f>
        <v>896</v>
      </c>
      <c r="BJ3">
        <f>SUM('time_series_19-covid-Confirmed'!BL86:BL88)+SUM('time_series_19-covid-Confirmed'!BL103:BL104)+SUM('time_series_19-covid-Confirmed'!BL106:BL107)+SUM('time_series_19-covid-Confirmed'!BL120:BL121)+SUM('time_series_19-covid-Confirmed'!BL175:BL176)+SUM('time_series_19-covid-Confirmed'!BL202:BL203)+SUM('time_series_19-covid-Confirmed'!BL232:BL233)+SUM('time_series_19-covid-Confirmed'!BL255:BL257)+SUM('time_series_19-covid-Confirmed'!BL262:BL263)+'time_series_19-covid-Confirmed'!BL5+'time_series_19-covid-Confirmed'!BL7+'time_series_19-covid-Confirmed'!BL37+'time_series_19-covid-Confirmed'!BL49+'time_series_19-covid-Confirmed'!BL50+'time_series_19-covid-Confirmed'!BL98+'time_series_19-covid-Confirmed'!BL101+'time_series_19-covid-Confirmed'!BL124+'time_series_19-covid-Confirmed'!BL127+'time_series_19-covid-Confirmed'!BL145+'time_series_19-covid-Confirmed'!BL151+'time_series_19-covid-Confirmed'!BL167+'time_series_19-covid-Confirmed'!BL191+'time_series_19-covid-Confirmed'!BL196+'time_series_19-covid-Confirmed'!BL206+'time_series_19-covid-Confirmed'!BL211+'time_series_19-covid-Confirmed'!BL215+'time_series_19-covid-Confirmed'!BL217+'time_series_19-covid-Confirmed'!BL237+'time_series_19-covid-Confirmed'!BL242+'time_series_19-covid-Confirmed'!BL244+'time_series_19-covid-Confirmed'!BL259+'time_series_19-covid-Confirmed'!BL266+'time_series_19-covid-Confirmed'!BL268</f>
        <v>1068</v>
      </c>
      <c r="BK3">
        <f>SUM('time_series_19-covid-Confirmed'!BM86:BM88)+SUM('time_series_19-covid-Confirmed'!BM103:BM104)+SUM('time_series_19-covid-Confirmed'!BM106:BM107)+SUM('time_series_19-covid-Confirmed'!BM120:BM121)+SUM('time_series_19-covid-Confirmed'!BM175:BM176)+SUM('time_series_19-covid-Confirmed'!BM202:BM203)+SUM('time_series_19-covid-Confirmed'!BM232:BM233)+SUM('time_series_19-covid-Confirmed'!BM255:BM257)+SUM('time_series_19-covid-Confirmed'!BM262:BM263)+'time_series_19-covid-Confirmed'!BM5+'time_series_19-covid-Confirmed'!BM7+'time_series_19-covid-Confirmed'!BM37+'time_series_19-covid-Confirmed'!BM49+'time_series_19-covid-Confirmed'!BM50+'time_series_19-covid-Confirmed'!BM98+'time_series_19-covid-Confirmed'!BM101+'time_series_19-covid-Confirmed'!BM124+'time_series_19-covid-Confirmed'!BM127+'time_series_19-covid-Confirmed'!BM145+'time_series_19-covid-Confirmed'!BM151+'time_series_19-covid-Confirmed'!BM167+'time_series_19-covid-Confirmed'!BM191+'time_series_19-covid-Confirmed'!BM196+'time_series_19-covid-Confirmed'!BM206+'time_series_19-covid-Confirmed'!BM211+'time_series_19-covid-Confirmed'!BM215+'time_series_19-covid-Confirmed'!BM217+'time_series_19-covid-Confirmed'!BM237+'time_series_19-covid-Confirmed'!BM242+'time_series_19-covid-Confirmed'!BM244+'time_series_19-covid-Confirmed'!BM259+'time_series_19-covid-Confirmed'!BM266+'time_series_19-covid-Confirmed'!BM268</f>
        <v>1306</v>
      </c>
      <c r="BL3">
        <f>SUM('time_series_19-covid-Confirmed'!BN86:BN88)+SUM('time_series_19-covid-Confirmed'!BN103:BN104)+SUM('time_series_19-covid-Confirmed'!BN106:BN107)+SUM('time_series_19-covid-Confirmed'!BN120:BN121)+SUM('time_series_19-covid-Confirmed'!BN175:BN176)+SUM('time_series_19-covid-Confirmed'!BN202:BN203)+SUM('time_series_19-covid-Confirmed'!BN232:BN233)+SUM('time_series_19-covid-Confirmed'!BN255:BN257)+SUM('time_series_19-covid-Confirmed'!BN262:BN263)+'time_series_19-covid-Confirmed'!BN5+'time_series_19-covid-Confirmed'!BN7+'time_series_19-covid-Confirmed'!BN37+'time_series_19-covid-Confirmed'!BN49+'time_series_19-covid-Confirmed'!BN50+'time_series_19-covid-Confirmed'!BN98+'time_series_19-covid-Confirmed'!BN101+'time_series_19-covid-Confirmed'!BN124+'time_series_19-covid-Confirmed'!BN127+'time_series_19-covid-Confirmed'!BN145+'time_series_19-covid-Confirmed'!BN151+'time_series_19-covid-Confirmed'!BN167+'time_series_19-covid-Confirmed'!BN191+'time_series_19-covid-Confirmed'!BN196+'time_series_19-covid-Confirmed'!BN206+'time_series_19-covid-Confirmed'!BN211+'time_series_19-covid-Confirmed'!BN215+'time_series_19-covid-Confirmed'!BN217+'time_series_19-covid-Confirmed'!BN237+'time_series_19-covid-Confirmed'!BN242+'time_series_19-covid-Confirmed'!BN244+'time_series_19-covid-Confirmed'!BN259+'time_series_19-covid-Confirmed'!BN266+'time_series_19-covid-Confirmed'!BN268</f>
        <v>1626</v>
      </c>
      <c r="BM3">
        <f>SUM('time_series_19-covid-Confirmed'!BO86:BO88)+SUM('time_series_19-covid-Confirmed'!BO103:BO104)+SUM('time_series_19-covid-Confirmed'!BO106:BO107)+SUM('time_series_19-covid-Confirmed'!BO120:BO121)+SUM('time_series_19-covid-Confirmed'!BO175:BO176)+SUM('time_series_19-covid-Confirmed'!BO202:BO203)+SUM('time_series_19-covid-Confirmed'!BO232:BO233)+SUM('time_series_19-covid-Confirmed'!BO255:BO257)+SUM('time_series_19-covid-Confirmed'!BO262:BO263)+'time_series_19-covid-Confirmed'!BO5+'time_series_19-covid-Confirmed'!BO7+'time_series_19-covid-Confirmed'!BO37+'time_series_19-covid-Confirmed'!BO49+'time_series_19-covid-Confirmed'!BO50+'time_series_19-covid-Confirmed'!BO98+'time_series_19-covid-Confirmed'!BO101+'time_series_19-covid-Confirmed'!BO124+'time_series_19-covid-Confirmed'!BO127+'time_series_19-covid-Confirmed'!BO145+'time_series_19-covid-Confirmed'!BO151+'time_series_19-covid-Confirmed'!BO167+'time_series_19-covid-Confirmed'!BO191+'time_series_19-covid-Confirmed'!BO196+'time_series_19-covid-Confirmed'!BO206+'time_series_19-covid-Confirmed'!BO211+'time_series_19-covid-Confirmed'!BO215+'time_series_19-covid-Confirmed'!BO217+'time_series_19-covid-Confirmed'!BO237+'time_series_19-covid-Confirmed'!BO242+'time_series_19-covid-Confirmed'!BO244+'time_series_19-covid-Confirmed'!BO259+'time_series_19-covid-Confirmed'!BO266+'time_series_19-covid-Confirmed'!BO268</f>
        <v>1973</v>
      </c>
      <c r="BN3">
        <f>SUM('time_series_19-covid-Confirmed'!BP86:BP88)+SUM('time_series_19-covid-Confirmed'!BP103:BP104)+SUM('time_series_19-covid-Confirmed'!BP106:BP107)+SUM('time_series_19-covid-Confirmed'!BP120:BP121)+SUM('time_series_19-covid-Confirmed'!BP175:BP176)+SUM('time_series_19-covid-Confirmed'!BP202:BP203)+SUM('time_series_19-covid-Confirmed'!BP232:BP233)+SUM('time_series_19-covid-Confirmed'!BP255:BP257)+SUM('time_series_19-covid-Confirmed'!BP262:BP263)+'time_series_19-covid-Confirmed'!BP5+'time_series_19-covid-Confirmed'!BP7+'time_series_19-covid-Confirmed'!BP37+'time_series_19-covid-Confirmed'!BP49+'time_series_19-covid-Confirmed'!BP50+'time_series_19-covid-Confirmed'!BP98+'time_series_19-covid-Confirmed'!BP101+'time_series_19-covid-Confirmed'!BP124+'time_series_19-covid-Confirmed'!BP127+'time_series_19-covid-Confirmed'!BP145+'time_series_19-covid-Confirmed'!BP151+'time_series_19-covid-Confirmed'!BP167+'time_series_19-covid-Confirmed'!BP191+'time_series_19-covid-Confirmed'!BP196+'time_series_19-covid-Confirmed'!BP206+'time_series_19-covid-Confirmed'!BP211+'time_series_19-covid-Confirmed'!BP215+'time_series_19-covid-Confirmed'!BP217+'time_series_19-covid-Confirmed'!BP237+'time_series_19-covid-Confirmed'!BP242+'time_series_19-covid-Confirmed'!BP244+'time_series_19-covid-Confirmed'!BP259+'time_series_19-covid-Confirmed'!BP266+'time_series_19-covid-Confirmed'!BP268</f>
        <v>2412</v>
      </c>
      <c r="BO3">
        <f>SUM('time_series_19-covid-Confirmed'!BQ86:BQ88)+SUM('time_series_19-covid-Confirmed'!BQ103:BQ104)+SUM('time_series_19-covid-Confirmed'!BQ106:BQ107)+SUM('time_series_19-covid-Confirmed'!BQ120:BQ121)+SUM('time_series_19-covid-Confirmed'!BQ175:BQ176)+SUM('time_series_19-covid-Confirmed'!BQ202:BQ203)+SUM('time_series_19-covid-Confirmed'!BQ232:BQ233)+SUM('time_series_19-covid-Confirmed'!BQ255:BQ257)+SUM('time_series_19-covid-Confirmed'!BQ262:BQ263)+'time_series_19-covid-Confirmed'!BQ5+'time_series_19-covid-Confirmed'!BQ7+'time_series_19-covid-Confirmed'!BQ37+'time_series_19-covid-Confirmed'!BQ49+'time_series_19-covid-Confirmed'!BQ50+'time_series_19-covid-Confirmed'!BQ98+'time_series_19-covid-Confirmed'!BQ101+'time_series_19-covid-Confirmed'!BQ124+'time_series_19-covid-Confirmed'!BQ127+'time_series_19-covid-Confirmed'!BQ145+'time_series_19-covid-Confirmed'!BQ151+'time_series_19-covid-Confirmed'!BQ167+'time_series_19-covid-Confirmed'!BQ191+'time_series_19-covid-Confirmed'!BQ196+'time_series_19-covid-Confirmed'!BQ206+'time_series_19-covid-Confirmed'!BQ211+'time_series_19-covid-Confirmed'!BQ215+'time_series_19-covid-Confirmed'!BQ217+'time_series_19-covid-Confirmed'!BQ237+'time_series_19-covid-Confirmed'!BQ242+'time_series_19-covid-Confirmed'!BQ244+'time_series_19-covid-Confirmed'!BQ259+'time_series_19-covid-Confirmed'!BQ266+'time_series_19-covid-Confirmed'!BQ268</f>
        <v>2883</v>
      </c>
      <c r="BP3">
        <f>SUM('time_series_19-covid-Confirmed'!BR86:BR88)+SUM('time_series_19-covid-Confirmed'!BR103:BR104)+SUM('time_series_19-covid-Confirmed'!BR106:BR107)+SUM('time_series_19-covid-Confirmed'!BR120:BR121)+SUM('time_series_19-covid-Confirmed'!BR175:BR176)+SUM('time_series_19-covid-Confirmed'!BR202:BR203)+SUM('time_series_19-covid-Confirmed'!BR232:BR233)+SUM('time_series_19-covid-Confirmed'!BR255:BR257)+SUM('time_series_19-covid-Confirmed'!BR262:BR263)+'time_series_19-covid-Confirmed'!BR5+'time_series_19-covid-Confirmed'!BR7+'time_series_19-covid-Confirmed'!BR37+'time_series_19-covid-Confirmed'!BR49+'time_series_19-covid-Confirmed'!BR50+'time_series_19-covid-Confirmed'!BR98+'time_series_19-covid-Confirmed'!BR101+'time_series_19-covid-Confirmed'!BR124+'time_series_19-covid-Confirmed'!BR127+'time_series_19-covid-Confirmed'!BR145+'time_series_19-covid-Confirmed'!BR151+'time_series_19-covid-Confirmed'!BR167+'time_series_19-covid-Confirmed'!BR191+'time_series_19-covid-Confirmed'!BR196+'time_series_19-covid-Confirmed'!BR206+'time_series_19-covid-Confirmed'!BR211+'time_series_19-covid-Confirmed'!BR215+'time_series_19-covid-Confirmed'!BR217+'time_series_19-covid-Confirmed'!BR237+'time_series_19-covid-Confirmed'!BR242+'time_series_19-covid-Confirmed'!BR244+'time_series_19-covid-Confirmed'!BR259+'time_series_19-covid-Confirmed'!BR266+'time_series_19-covid-Confirmed'!BR268</f>
        <v>3345</v>
      </c>
      <c r="BQ3">
        <f>SUM('time_series_19-covid-Confirmed'!BS86:BS88)+SUM('time_series_19-covid-Confirmed'!BS103:BS104)+SUM('time_series_19-covid-Confirmed'!BS106:BS107)+SUM('time_series_19-covid-Confirmed'!BS120:BS121)+SUM('time_series_19-covid-Confirmed'!BS175:BS176)+SUM('time_series_19-covid-Confirmed'!BS202:BS203)+SUM('time_series_19-covid-Confirmed'!BS232:BS233)+SUM('time_series_19-covid-Confirmed'!BS255:BS257)+SUM('time_series_19-covid-Confirmed'!BS262:BS263)+'time_series_19-covid-Confirmed'!BS5+'time_series_19-covid-Confirmed'!BS7+'time_series_19-covid-Confirmed'!BS37+'time_series_19-covid-Confirmed'!BS49+'time_series_19-covid-Confirmed'!BS50+'time_series_19-covid-Confirmed'!BS98+'time_series_19-covid-Confirmed'!BS101+'time_series_19-covid-Confirmed'!BS124+'time_series_19-covid-Confirmed'!BS127+'time_series_19-covid-Confirmed'!BS145+'time_series_19-covid-Confirmed'!BS151+'time_series_19-covid-Confirmed'!BS167+'time_series_19-covid-Confirmed'!BS191+'time_series_19-covid-Confirmed'!BS196+'time_series_19-covid-Confirmed'!BS206+'time_series_19-covid-Confirmed'!BS211+'time_series_19-covid-Confirmed'!BS215+'time_series_19-covid-Confirmed'!BS217+'time_series_19-covid-Confirmed'!BS237+'time_series_19-covid-Confirmed'!BS242+'time_series_19-covid-Confirmed'!BS244+'time_series_19-covid-Confirmed'!BS259+'time_series_19-covid-Confirmed'!BS266+'time_series_19-covid-Confirmed'!BS268</f>
        <v>3615</v>
      </c>
      <c r="BR3">
        <f>SUM('time_series_19-covid-Confirmed'!BT86:BT88)+SUM('time_series_19-covid-Confirmed'!BT103:BT104)+SUM('time_series_19-covid-Confirmed'!BT106:BT107)+SUM('time_series_19-covid-Confirmed'!BT120:BT121)+SUM('time_series_19-covid-Confirmed'!BT175:BT176)+SUM('time_series_19-covid-Confirmed'!BT202:BT203)+SUM('time_series_19-covid-Confirmed'!BT232:BT233)+SUM('time_series_19-covid-Confirmed'!BT255:BT257)+SUM('time_series_19-covid-Confirmed'!BT262:BT263)+'time_series_19-covid-Confirmed'!BT5+'time_series_19-covid-Confirmed'!BT7+'time_series_19-covid-Confirmed'!BT37+'time_series_19-covid-Confirmed'!BT49+'time_series_19-covid-Confirmed'!BT50+'time_series_19-covid-Confirmed'!BT98+'time_series_19-covid-Confirmed'!BT101+'time_series_19-covid-Confirmed'!BT124+'time_series_19-covid-Confirmed'!BT127+'time_series_19-covid-Confirmed'!BT145+'time_series_19-covid-Confirmed'!BT151+'time_series_19-covid-Confirmed'!BT167+'time_series_19-covid-Confirmed'!BT191+'time_series_19-covid-Confirmed'!BT196+'time_series_19-covid-Confirmed'!BT206+'time_series_19-covid-Confirmed'!BT211+'time_series_19-covid-Confirmed'!BT215+'time_series_19-covid-Confirmed'!BT217+'time_series_19-covid-Confirmed'!BT237+'time_series_19-covid-Confirmed'!BT242+'time_series_19-covid-Confirmed'!BT244+'time_series_19-covid-Confirmed'!BT259+'time_series_19-covid-Confirmed'!BT266+'time_series_19-covid-Confirmed'!BT268</f>
        <v>4020</v>
      </c>
      <c r="BS3">
        <f>SUM('time_series_19-covid-Confirmed'!BU86:BU88)+SUM('time_series_19-covid-Confirmed'!BU103:BU104)+SUM('time_series_19-covid-Confirmed'!BU106:BU107)+SUM('time_series_19-covid-Confirmed'!BU120:BU121)+SUM('time_series_19-covid-Confirmed'!BU175:BU176)+SUM('time_series_19-covid-Confirmed'!BU202:BU203)+SUM('time_series_19-covid-Confirmed'!BU232:BU233)+SUM('time_series_19-covid-Confirmed'!BU255:BU257)+SUM('time_series_19-covid-Confirmed'!BU262:BU263)+'time_series_19-covid-Confirmed'!BU5+'time_series_19-covid-Confirmed'!BU7+'time_series_19-covid-Confirmed'!BU37+'time_series_19-covid-Confirmed'!BU49+'time_series_19-covid-Confirmed'!BU50+'time_series_19-covid-Confirmed'!BU98+'time_series_19-covid-Confirmed'!BU101+'time_series_19-covid-Confirmed'!BU124+'time_series_19-covid-Confirmed'!BU127+'time_series_19-covid-Confirmed'!BU145+'time_series_19-covid-Confirmed'!BU151+'time_series_19-covid-Confirmed'!BU167+'time_series_19-covid-Confirmed'!BU191+'time_series_19-covid-Confirmed'!BU196+'time_series_19-covid-Confirmed'!BU206+'time_series_19-covid-Confirmed'!BU211+'time_series_19-covid-Confirmed'!BU215+'time_series_19-covid-Confirmed'!BU217+'time_series_19-covid-Confirmed'!BU237+'time_series_19-covid-Confirmed'!BU242+'time_series_19-covid-Confirmed'!BU244+'time_series_19-covid-Confirmed'!BU259+'time_series_19-covid-Confirmed'!BU266+'time_series_19-covid-Confirmed'!BU268</f>
        <v>4305</v>
      </c>
      <c r="BT3">
        <f>SUM('time_series_19-covid-Confirmed'!BV86:BV88)+SUM('time_series_19-covid-Confirmed'!BV103:BV104)+SUM('time_series_19-covid-Confirmed'!BV106:BV107)+SUM('time_series_19-covid-Confirmed'!BV120:BV121)+SUM('time_series_19-covid-Confirmed'!BV175:BV176)+SUM('time_series_19-covid-Confirmed'!BV202:BV203)+SUM('time_series_19-covid-Confirmed'!BV232:BV233)+SUM('time_series_19-covid-Confirmed'!BV255:BV257)+SUM('time_series_19-covid-Confirmed'!BV262:BV263)+'time_series_19-covid-Confirmed'!BV5+'time_series_19-covid-Confirmed'!BV7+'time_series_19-covid-Confirmed'!BV37+'time_series_19-covid-Confirmed'!BV49+'time_series_19-covid-Confirmed'!BV50+'time_series_19-covid-Confirmed'!BV98+'time_series_19-covid-Confirmed'!BV101+'time_series_19-covid-Confirmed'!BV124+'time_series_19-covid-Confirmed'!BV127+'time_series_19-covid-Confirmed'!BV145+'time_series_19-covid-Confirmed'!BV151+'time_series_19-covid-Confirmed'!BV167+'time_series_19-covid-Confirmed'!BV191+'time_series_19-covid-Confirmed'!BV196+'time_series_19-covid-Confirmed'!BV206+'time_series_19-covid-Confirmed'!BV211+'time_series_19-covid-Confirmed'!BV215+'time_series_19-covid-Confirmed'!BV217+'time_series_19-covid-Confirmed'!BV237+'time_series_19-covid-Confirmed'!BV242+'time_series_19-covid-Confirmed'!BV244+'time_series_19-covid-Confirmed'!BV259+'time_series_19-covid-Confirmed'!BV266+'time_series_19-covid-Confirmed'!BV268</f>
        <v>4778</v>
      </c>
      <c r="BU3">
        <f>SUM('time_series_19-covid-Confirmed'!BW86:BW88)+SUM('time_series_19-covid-Confirmed'!BW103:BW104)+SUM('time_series_19-covid-Confirmed'!BW106:BW107)+SUM('time_series_19-covid-Confirmed'!BW120:BW121)+SUM('time_series_19-covid-Confirmed'!BW175:BW176)+SUM('time_series_19-covid-Confirmed'!BW202:BW203)+SUM('time_series_19-covid-Confirmed'!BW232:BW233)+SUM('time_series_19-covid-Confirmed'!BW255:BW257)+SUM('time_series_19-covid-Confirmed'!BW262:BW263)+'time_series_19-covid-Confirmed'!BW5+'time_series_19-covid-Confirmed'!BW7+'time_series_19-covid-Confirmed'!BW37+'time_series_19-covid-Confirmed'!BW49+'time_series_19-covid-Confirmed'!BW50+'time_series_19-covid-Confirmed'!BW98+'time_series_19-covid-Confirmed'!BW101+'time_series_19-covid-Confirmed'!BW124+'time_series_19-covid-Confirmed'!BW127+'time_series_19-covid-Confirmed'!BW145+'time_series_19-covid-Confirmed'!BW151+'time_series_19-covid-Confirmed'!BW167+'time_series_19-covid-Confirmed'!BW191+'time_series_19-covid-Confirmed'!BW196+'time_series_19-covid-Confirmed'!BW206+'time_series_19-covid-Confirmed'!BW211+'time_series_19-covid-Confirmed'!BW215+'time_series_19-covid-Confirmed'!BW217+'time_series_19-covid-Confirmed'!BW237+'time_series_19-covid-Confirmed'!BW242+'time_series_19-covid-Confirmed'!BW244+'time_series_19-covid-Confirmed'!BW259+'time_series_19-covid-Confirmed'!BW266+'time_series_19-covid-Confirmed'!BW268</f>
        <v>5309</v>
      </c>
      <c r="BV3">
        <f>SUM('time_series_19-covid-Confirmed'!BX86:BX88)+SUM('time_series_19-covid-Confirmed'!BX103:BX104)+SUM('time_series_19-covid-Confirmed'!BX106:BX107)+SUM('time_series_19-covid-Confirmed'!BX120:BX121)+SUM('time_series_19-covid-Confirmed'!BX175:BX176)+SUM('time_series_19-covid-Confirmed'!BX202:BX203)+SUM('time_series_19-covid-Confirmed'!BX232:BX233)+SUM('time_series_19-covid-Confirmed'!BX255:BX257)+SUM('time_series_19-covid-Confirmed'!BX262:BX263)+'time_series_19-covid-Confirmed'!BX5+'time_series_19-covid-Confirmed'!BX7+'time_series_19-covid-Confirmed'!BX37+'time_series_19-covid-Confirmed'!BX49+'time_series_19-covid-Confirmed'!BX50+'time_series_19-covid-Confirmed'!BX98+'time_series_19-covid-Confirmed'!BX101+'time_series_19-covid-Confirmed'!BX124+'time_series_19-covid-Confirmed'!BX127+'time_series_19-covid-Confirmed'!BX145+'time_series_19-covid-Confirmed'!BX151+'time_series_19-covid-Confirmed'!BX167+'time_series_19-covid-Confirmed'!BX191+'time_series_19-covid-Confirmed'!BX196+'time_series_19-covid-Confirmed'!BX206+'time_series_19-covid-Confirmed'!BX211+'time_series_19-covid-Confirmed'!BX215+'time_series_19-covid-Confirmed'!BX217+'time_series_19-covid-Confirmed'!BX237+'time_series_19-covid-Confirmed'!BX242+'time_series_19-covid-Confirmed'!BX244+'time_series_19-covid-Confirmed'!BX259+'time_series_19-covid-Confirmed'!BX266+'time_series_19-covid-Confirmed'!BX268</f>
        <v>5900</v>
      </c>
      <c r="BW3">
        <f>SUM('time_series_19-covid-Confirmed'!BY86:BY88)+SUM('time_series_19-covid-Confirmed'!BY103:BY104)+SUM('time_series_19-covid-Confirmed'!BY106:BY107)+SUM('time_series_19-covid-Confirmed'!BY120:BY121)+SUM('time_series_19-covid-Confirmed'!BY175:BY176)+SUM('time_series_19-covid-Confirmed'!BY202:BY203)+SUM('time_series_19-covid-Confirmed'!BY232:BY233)+SUM('time_series_19-covid-Confirmed'!BY255:BY257)+SUM('time_series_19-covid-Confirmed'!BY262:BY263)+'time_series_19-covid-Confirmed'!BY5+'time_series_19-covid-Confirmed'!BY7+'time_series_19-covid-Confirmed'!BY37+'time_series_19-covid-Confirmed'!BY49+'time_series_19-covid-Confirmed'!BY50+'time_series_19-covid-Confirmed'!BY98+'time_series_19-covid-Confirmed'!BY101+'time_series_19-covid-Confirmed'!BY124+'time_series_19-covid-Confirmed'!BY127+'time_series_19-covid-Confirmed'!BY145+'time_series_19-covid-Confirmed'!BY151+'time_series_19-covid-Confirmed'!BY167+'time_series_19-covid-Confirmed'!BY191+'time_series_19-covid-Confirmed'!BY196+'time_series_19-covid-Confirmed'!BY206+'time_series_19-covid-Confirmed'!BY211+'time_series_19-covid-Confirmed'!BY215+'time_series_19-covid-Confirmed'!BY217+'time_series_19-covid-Confirmed'!BY237+'time_series_19-covid-Confirmed'!BY242+'time_series_19-covid-Confirmed'!BY244+'time_series_19-covid-Confirmed'!BY259+'time_series_19-covid-Confirmed'!BY266+'time_series_19-covid-Confirmed'!BY268</f>
        <v>6645</v>
      </c>
      <c r="BX3">
        <f>SUM('time_series_19-covid-Confirmed'!BZ86:BZ88)+SUM('time_series_19-covid-Confirmed'!BZ103:BZ104)+SUM('time_series_19-covid-Confirmed'!BZ106:BZ107)+SUM('time_series_19-covid-Confirmed'!BZ120:BZ121)+SUM('time_series_19-covid-Confirmed'!BZ175:BZ176)+SUM('time_series_19-covid-Confirmed'!BZ202:BZ203)+SUM('time_series_19-covid-Confirmed'!BZ232:BZ233)+SUM('time_series_19-covid-Confirmed'!BZ255:BZ257)+SUM('time_series_19-covid-Confirmed'!BZ262:BZ263)+'time_series_19-covid-Confirmed'!BZ5+'time_series_19-covid-Confirmed'!BZ7+'time_series_19-covid-Confirmed'!BZ37+'time_series_19-covid-Confirmed'!BZ49+'time_series_19-covid-Confirmed'!BZ50+'time_series_19-covid-Confirmed'!BZ98+'time_series_19-covid-Confirmed'!BZ101+'time_series_19-covid-Confirmed'!BZ124+'time_series_19-covid-Confirmed'!BZ127+'time_series_19-covid-Confirmed'!BZ145+'time_series_19-covid-Confirmed'!BZ151+'time_series_19-covid-Confirmed'!BZ167+'time_series_19-covid-Confirmed'!BZ191+'time_series_19-covid-Confirmed'!BZ196+'time_series_19-covid-Confirmed'!BZ206+'time_series_19-covid-Confirmed'!BZ211+'time_series_19-covid-Confirmed'!BZ215+'time_series_19-covid-Confirmed'!BZ217+'time_series_19-covid-Confirmed'!BZ237+'time_series_19-covid-Confirmed'!BZ242+'time_series_19-covid-Confirmed'!BZ244+'time_series_19-covid-Confirmed'!BZ259+'time_series_19-covid-Confirmed'!BZ266+'time_series_19-covid-Confirmed'!BZ268</f>
        <v>7158</v>
      </c>
      <c r="BY3">
        <f>SUM('time_series_19-covid-Confirmed'!CA86:CA88)+SUM('time_series_19-covid-Confirmed'!CA103:CA104)+SUM('time_series_19-covid-Confirmed'!CA106:CA107)+SUM('time_series_19-covid-Confirmed'!CA120:CA121)+SUM('time_series_19-covid-Confirmed'!CA175:CA176)+SUM('time_series_19-covid-Confirmed'!CA202:CA203)+SUM('time_series_19-covid-Confirmed'!CA232:CA233)+SUM('time_series_19-covid-Confirmed'!CA255:CA257)+SUM('time_series_19-covid-Confirmed'!CA262:CA263)+'time_series_19-covid-Confirmed'!CA5+'time_series_19-covid-Confirmed'!CA7+'time_series_19-covid-Confirmed'!CA37+'time_series_19-covid-Confirmed'!CA49+'time_series_19-covid-Confirmed'!CA50+'time_series_19-covid-Confirmed'!CA98+'time_series_19-covid-Confirmed'!CA101+'time_series_19-covid-Confirmed'!CA124+'time_series_19-covid-Confirmed'!CA127+'time_series_19-covid-Confirmed'!CA145+'time_series_19-covid-Confirmed'!CA151+'time_series_19-covid-Confirmed'!CA167+'time_series_19-covid-Confirmed'!CA191+'time_series_19-covid-Confirmed'!CA196+'time_series_19-covid-Confirmed'!CA206+'time_series_19-covid-Confirmed'!CA211+'time_series_19-covid-Confirmed'!CA215+'time_series_19-covid-Confirmed'!CA217+'time_series_19-covid-Confirmed'!CA237+'time_series_19-covid-Confirmed'!CA242+'time_series_19-covid-Confirmed'!CA244+'time_series_19-covid-Confirmed'!CA259+'time_series_19-covid-Confirmed'!CA266+'time_series_19-covid-Confirmed'!CA268</f>
        <v>7696</v>
      </c>
      <c r="BZ3">
        <f>SUM('time_series_19-covid-Confirmed'!CB86:CB88)+SUM('time_series_19-covid-Confirmed'!CB103:CB104)+SUM('time_series_19-covid-Confirmed'!CB106:CB107)+SUM('time_series_19-covid-Confirmed'!CB120:CB121)+SUM('time_series_19-covid-Confirmed'!CB175:CB176)+SUM('time_series_19-covid-Confirmed'!CB202:CB203)+SUM('time_series_19-covid-Confirmed'!CB232:CB233)+SUM('time_series_19-covid-Confirmed'!CB255:CB257)+SUM('time_series_19-covid-Confirmed'!CB262:CB263)+'time_series_19-covid-Confirmed'!CB5+'time_series_19-covid-Confirmed'!CB7+'time_series_19-covid-Confirmed'!CB37+'time_series_19-covid-Confirmed'!CB49+'time_series_19-covid-Confirmed'!CB50+'time_series_19-covid-Confirmed'!CB98+'time_series_19-covid-Confirmed'!CB101+'time_series_19-covid-Confirmed'!CB124+'time_series_19-covid-Confirmed'!CB127+'time_series_19-covid-Confirmed'!CB145+'time_series_19-covid-Confirmed'!CB151+'time_series_19-covid-Confirmed'!CB167+'time_series_19-covid-Confirmed'!CB191+'time_series_19-covid-Confirmed'!CB196+'time_series_19-covid-Confirmed'!CB206+'time_series_19-covid-Confirmed'!CB211+'time_series_19-covid-Confirmed'!CB215+'time_series_19-covid-Confirmed'!CB217+'time_series_19-covid-Confirmed'!CB237+'time_series_19-covid-Confirmed'!CB242+'time_series_19-covid-Confirmed'!CB244+'time_series_19-covid-Confirmed'!CB259+'time_series_19-covid-Confirmed'!CB266+'time_series_19-covid-Confirmed'!CB268</f>
        <v>8178</v>
      </c>
      <c r="CA3">
        <f>SUM('time_series_19-covid-Confirmed'!CC86:CC88)+SUM('time_series_19-covid-Confirmed'!CC103:CC104)+SUM('time_series_19-covid-Confirmed'!CC106:CC107)+SUM('time_series_19-covid-Confirmed'!CC120:CC121)+SUM('time_series_19-covid-Confirmed'!CC175:CC176)+SUM('time_series_19-covid-Confirmed'!CC202:CC203)+SUM('time_series_19-covid-Confirmed'!CC232:CC233)+SUM('time_series_19-covid-Confirmed'!CC255:CC257)+SUM('time_series_19-covid-Confirmed'!CC262:CC263)+'time_series_19-covid-Confirmed'!CC5+'time_series_19-covid-Confirmed'!CC7+'time_series_19-covid-Confirmed'!CC37+'time_series_19-covid-Confirmed'!CC49+'time_series_19-covid-Confirmed'!CC50+'time_series_19-covid-Confirmed'!CC98+'time_series_19-covid-Confirmed'!CC101+'time_series_19-covid-Confirmed'!CC124+'time_series_19-covid-Confirmed'!CC127+'time_series_19-covid-Confirmed'!CC145+'time_series_19-covid-Confirmed'!CC151+'time_series_19-covid-Confirmed'!CC167+'time_series_19-covid-Confirmed'!CC191+'time_series_19-covid-Confirmed'!CC196+'time_series_19-covid-Confirmed'!CC206+'time_series_19-covid-Confirmed'!CC211+'time_series_19-covid-Confirmed'!CC215+'time_series_19-covid-Confirmed'!CC217+'time_series_19-covid-Confirmed'!CC237+'time_series_19-covid-Confirmed'!CC242+'time_series_19-covid-Confirmed'!CC244+'time_series_19-covid-Confirmed'!CC259+'time_series_19-covid-Confirmed'!CC266+'time_series_19-covid-Confirmed'!CC268</f>
        <v>8671</v>
      </c>
      <c r="CB3">
        <f>SUM('time_series_19-covid-Confirmed'!CD86:CD88)+SUM('time_series_19-covid-Confirmed'!CD103:CD104)+SUM('time_series_19-covid-Confirmed'!CD106:CD107)+SUM('time_series_19-covid-Confirmed'!CD120:CD121)+SUM('time_series_19-covid-Confirmed'!CD175:CD176)+SUM('time_series_19-covid-Confirmed'!CD202:CD203)+SUM('time_series_19-covid-Confirmed'!CD232:CD233)+SUM('time_series_19-covid-Confirmed'!CD255:CD257)+SUM('time_series_19-covid-Confirmed'!CD262:CD263)+'time_series_19-covid-Confirmed'!CD5+'time_series_19-covid-Confirmed'!CD7+'time_series_19-covid-Confirmed'!CD37+'time_series_19-covid-Confirmed'!CD49+'time_series_19-covid-Confirmed'!CD50+'time_series_19-covid-Confirmed'!CD98+'time_series_19-covid-Confirmed'!CD101+'time_series_19-covid-Confirmed'!CD124+'time_series_19-covid-Confirmed'!CD127+'time_series_19-covid-Confirmed'!CD145+'time_series_19-covid-Confirmed'!CD151+'time_series_19-covid-Confirmed'!CD167+'time_series_19-covid-Confirmed'!CD191+'time_series_19-covid-Confirmed'!CD196+'time_series_19-covid-Confirmed'!CD206+'time_series_19-covid-Confirmed'!CD211+'time_series_19-covid-Confirmed'!CD215+'time_series_19-covid-Confirmed'!CD217+'time_series_19-covid-Confirmed'!CD237+'time_series_19-covid-Confirmed'!CD242+'time_series_19-covid-Confirmed'!CD244+'time_series_19-covid-Confirmed'!CD259+'time_series_19-covid-Confirmed'!CD266+'time_series_19-covid-Confirmed'!CD268</f>
        <v>9320</v>
      </c>
      <c r="CC3">
        <f>SUM('time_series_19-covid-Confirmed'!CE86:CE88)+SUM('time_series_19-covid-Confirmed'!CE103:CE104)+SUM('time_series_19-covid-Confirmed'!CE106:CE107)+SUM('time_series_19-covid-Confirmed'!CE120:CE121)+SUM('time_series_19-covid-Confirmed'!CE175:CE176)+SUM('time_series_19-covid-Confirmed'!CE202:CE203)+SUM('time_series_19-covid-Confirmed'!CE232:CE233)+SUM('time_series_19-covid-Confirmed'!CE255:CE257)+SUM('time_series_19-covid-Confirmed'!CE262:CE263)+'time_series_19-covid-Confirmed'!CE5+'time_series_19-covid-Confirmed'!CE7+'time_series_19-covid-Confirmed'!CE37+'time_series_19-covid-Confirmed'!CE49+'time_series_19-covid-Confirmed'!CE50+'time_series_19-covid-Confirmed'!CE98+'time_series_19-covid-Confirmed'!CE101+'time_series_19-covid-Confirmed'!CE124+'time_series_19-covid-Confirmed'!CE127+'time_series_19-covid-Confirmed'!CE145+'time_series_19-covid-Confirmed'!CE151+'time_series_19-covid-Confirmed'!CE167+'time_series_19-covid-Confirmed'!CE191+'time_series_19-covid-Confirmed'!CE196+'time_series_19-covid-Confirmed'!CE206+'time_series_19-covid-Confirmed'!CE211+'time_series_19-covid-Confirmed'!CE215+'time_series_19-covid-Confirmed'!CE217+'time_series_19-covid-Confirmed'!CE237+'time_series_19-covid-Confirmed'!CE242+'time_series_19-covid-Confirmed'!CE244+'time_series_19-covid-Confirmed'!CE259+'time_series_19-covid-Confirmed'!CE266+'time_series_19-covid-Confirmed'!CE268</f>
        <v>9922</v>
      </c>
      <c r="CD3">
        <f>SUM('time_series_19-covid-Confirmed'!CF86:CF88)+SUM('time_series_19-covid-Confirmed'!CF103:CF104)+SUM('time_series_19-covid-Confirmed'!CF106:CF107)+SUM('time_series_19-covid-Confirmed'!CF120:CF121)+SUM('time_series_19-covid-Confirmed'!CF175:CF176)+SUM('time_series_19-covid-Confirmed'!CF202:CF203)+SUM('time_series_19-covid-Confirmed'!CF232:CF233)+SUM('time_series_19-covid-Confirmed'!CF255:CF257)+SUM('time_series_19-covid-Confirmed'!CF262:CF263)+'time_series_19-covid-Confirmed'!CF5+'time_series_19-covid-Confirmed'!CF7+'time_series_19-covid-Confirmed'!CF37+'time_series_19-covid-Confirmed'!CF49+'time_series_19-covid-Confirmed'!CF50+'time_series_19-covid-Confirmed'!CF98+'time_series_19-covid-Confirmed'!CF101+'time_series_19-covid-Confirmed'!CF124+'time_series_19-covid-Confirmed'!CF127+'time_series_19-covid-Confirmed'!CF145+'time_series_19-covid-Confirmed'!CF151+'time_series_19-covid-Confirmed'!CF167+'time_series_19-covid-Confirmed'!CF191+'time_series_19-covid-Confirmed'!CF196+'time_series_19-covid-Confirmed'!CF206+'time_series_19-covid-Confirmed'!CF211+'time_series_19-covid-Confirmed'!CF215+'time_series_19-covid-Confirmed'!CF217+'time_series_19-covid-Confirmed'!CF237+'time_series_19-covid-Confirmed'!CF242+'time_series_19-covid-Confirmed'!CF244+'time_series_19-covid-Confirmed'!CF259+'time_series_19-covid-Confirmed'!CF266+'time_series_19-covid-Confirmed'!CF268</f>
        <v>10502</v>
      </c>
      <c r="CE3">
        <f>SUM('time_series_19-covid-Confirmed'!CG86:CG88)+SUM('time_series_19-covid-Confirmed'!CG103:CG104)+SUM('time_series_19-covid-Confirmed'!CG106:CG107)+SUM('time_series_19-covid-Confirmed'!CG120:CG121)+SUM('time_series_19-covid-Confirmed'!CG175:CG176)+SUM('time_series_19-covid-Confirmed'!CG202:CG203)+SUM('time_series_19-covid-Confirmed'!CG232:CG233)+SUM('time_series_19-covid-Confirmed'!CG255:CG257)+SUM('time_series_19-covid-Confirmed'!CG262:CG263)+'time_series_19-covid-Confirmed'!CG5+'time_series_19-covid-Confirmed'!CG7+'time_series_19-covid-Confirmed'!CG37+'time_series_19-covid-Confirmed'!CG49+'time_series_19-covid-Confirmed'!CG50+'time_series_19-covid-Confirmed'!CG98+'time_series_19-covid-Confirmed'!CG101+'time_series_19-covid-Confirmed'!CG124+'time_series_19-covid-Confirmed'!CG127+'time_series_19-covid-Confirmed'!CG145+'time_series_19-covid-Confirmed'!CG151+'time_series_19-covid-Confirmed'!CG167+'time_series_19-covid-Confirmed'!CG191+'time_series_19-covid-Confirmed'!CG196+'time_series_19-covid-Confirmed'!CG206+'time_series_19-covid-Confirmed'!CG211+'time_series_19-covid-Confirmed'!CG215+'time_series_19-covid-Confirmed'!CG217+'time_series_19-covid-Confirmed'!CG237+'time_series_19-covid-Confirmed'!CG242+'time_series_19-covid-Confirmed'!CG244+'time_series_19-covid-Confirmed'!CG259+'time_series_19-covid-Confirmed'!CG266+'time_series_19-covid-Confirmed'!CG268</f>
        <v>10997</v>
      </c>
      <c r="CF3">
        <f>SUM('time_series_19-covid-Confirmed'!CH86:CH88)+SUM('time_series_19-covid-Confirmed'!CH103:CH104)+SUM('time_series_19-covid-Confirmed'!CH106:CH107)+SUM('time_series_19-covid-Confirmed'!CH120:CH121)+SUM('time_series_19-covid-Confirmed'!CH175:CH176)+SUM('time_series_19-covid-Confirmed'!CH202:CH203)+SUM('time_series_19-covid-Confirmed'!CH232:CH233)+SUM('time_series_19-covid-Confirmed'!CH255:CH257)+SUM('time_series_19-covid-Confirmed'!CH262:CH263)+'time_series_19-covid-Confirmed'!CH5+'time_series_19-covid-Confirmed'!CH7+'time_series_19-covid-Confirmed'!CH37+'time_series_19-covid-Confirmed'!CH49+'time_series_19-covid-Confirmed'!CH50+'time_series_19-covid-Confirmed'!CH98+'time_series_19-covid-Confirmed'!CH101+'time_series_19-covid-Confirmed'!CH124+'time_series_19-covid-Confirmed'!CH127+'time_series_19-covid-Confirmed'!CH145+'time_series_19-covid-Confirmed'!CH151+'time_series_19-covid-Confirmed'!CH167+'time_series_19-covid-Confirmed'!CH191+'time_series_19-covid-Confirmed'!CH196+'time_series_19-covid-Confirmed'!CH206+'time_series_19-covid-Confirmed'!CH211+'time_series_19-covid-Confirmed'!CH215+'time_series_19-covid-Confirmed'!CH217+'time_series_19-covid-Confirmed'!CH237+'time_series_19-covid-Confirmed'!CH242+'time_series_19-covid-Confirmed'!CH244+'time_series_19-covid-Confirmed'!CH259+'time_series_19-covid-Confirmed'!CH266+'time_series_19-covid-Confirmed'!CH268</f>
        <v>11684</v>
      </c>
      <c r="CG3">
        <f>SUM('time_series_19-covid-Confirmed'!CI86:CI88)+SUM('time_series_19-covid-Confirmed'!CI103:CI104)+SUM('time_series_19-covid-Confirmed'!CI106:CI107)+SUM('time_series_19-covid-Confirmed'!CI120:CI121)+SUM('time_series_19-covid-Confirmed'!CI175:CI176)+SUM('time_series_19-covid-Confirmed'!CI202:CI203)+SUM('time_series_19-covid-Confirmed'!CI232:CI233)+SUM('time_series_19-covid-Confirmed'!CI255:CI257)+SUM('time_series_19-covid-Confirmed'!CI262:CI263)+'time_series_19-covid-Confirmed'!CI5+'time_series_19-covid-Confirmed'!CI7+'time_series_19-covid-Confirmed'!CI37+'time_series_19-covid-Confirmed'!CI49+'time_series_19-covid-Confirmed'!CI50+'time_series_19-covid-Confirmed'!CI98+'time_series_19-covid-Confirmed'!CI101+'time_series_19-covid-Confirmed'!CI124+'time_series_19-covid-Confirmed'!CI127+'time_series_19-covid-Confirmed'!CI145+'time_series_19-covid-Confirmed'!CI151+'time_series_19-covid-Confirmed'!CI167+'time_series_19-covid-Confirmed'!CI191+'time_series_19-covid-Confirmed'!CI196+'time_series_19-covid-Confirmed'!CI206+'time_series_19-covid-Confirmed'!CI211+'time_series_19-covid-Confirmed'!CI215+'time_series_19-covid-Confirmed'!CI217+'time_series_19-covid-Confirmed'!CI237+'time_series_19-covid-Confirmed'!CI242+'time_series_19-covid-Confirmed'!CI244+'time_series_19-covid-Confirmed'!CI259+'time_series_19-covid-Confirmed'!CI266+'time_series_19-covid-Confirmed'!CI268</f>
        <v>12310</v>
      </c>
      <c r="CH3">
        <f>SUM('time_series_19-covid-Confirmed'!CJ86:CJ88)+SUM('time_series_19-covid-Confirmed'!CJ103:CJ104)+SUM('time_series_19-covid-Confirmed'!CJ106:CJ107)+SUM('time_series_19-covid-Confirmed'!CJ120:CJ121)+SUM('time_series_19-covid-Confirmed'!CJ175:CJ176)+SUM('time_series_19-covid-Confirmed'!CJ202:CJ203)+SUM('time_series_19-covid-Confirmed'!CJ232:CJ233)+SUM('time_series_19-covid-Confirmed'!CJ255:CJ257)+SUM('time_series_19-covid-Confirmed'!CJ262:CJ263)+'time_series_19-covid-Confirmed'!CJ5+'time_series_19-covid-Confirmed'!CJ7+'time_series_19-covid-Confirmed'!CJ37+'time_series_19-covid-Confirmed'!CJ49+'time_series_19-covid-Confirmed'!CJ50+'time_series_19-covid-Confirmed'!CJ98+'time_series_19-covid-Confirmed'!CJ101+'time_series_19-covid-Confirmed'!CJ124+'time_series_19-covid-Confirmed'!CJ127+'time_series_19-covid-Confirmed'!CJ145+'time_series_19-covid-Confirmed'!CJ151+'time_series_19-covid-Confirmed'!CJ167+'time_series_19-covid-Confirmed'!CJ191+'time_series_19-covid-Confirmed'!CJ196+'time_series_19-covid-Confirmed'!CJ206+'time_series_19-covid-Confirmed'!CJ211+'time_series_19-covid-Confirmed'!CJ215+'time_series_19-covid-Confirmed'!CJ217+'time_series_19-covid-Confirmed'!CJ237+'time_series_19-covid-Confirmed'!CJ242+'time_series_19-covid-Confirmed'!CJ244+'time_series_19-covid-Confirmed'!CJ259+'time_series_19-covid-Confirmed'!CJ266+'time_series_19-covid-Confirmed'!CJ268</f>
        <v>13087</v>
      </c>
      <c r="CI3">
        <f>SUM('time_series_19-covid-Confirmed'!CK86:CK88)+SUM('time_series_19-covid-Confirmed'!CK103:CK104)+SUM('time_series_19-covid-Confirmed'!CK106:CK107)+SUM('time_series_19-covid-Confirmed'!CK120:CK121)+SUM('time_series_19-covid-Confirmed'!CK175:CK176)+SUM('time_series_19-covid-Confirmed'!CK202:CK203)+SUM('time_series_19-covid-Confirmed'!CK232:CK233)+SUM('time_series_19-covid-Confirmed'!CK255:CK257)+SUM('time_series_19-covid-Confirmed'!CK262:CK263)+'time_series_19-covid-Confirmed'!CK5+'time_series_19-covid-Confirmed'!CK7+'time_series_19-covid-Confirmed'!CK37+'time_series_19-covid-Confirmed'!CK49+'time_series_19-covid-Confirmed'!CK50+'time_series_19-covid-Confirmed'!CK98+'time_series_19-covid-Confirmed'!CK101+'time_series_19-covid-Confirmed'!CK124+'time_series_19-covid-Confirmed'!CK127+'time_series_19-covid-Confirmed'!CK145+'time_series_19-covid-Confirmed'!CK151+'time_series_19-covid-Confirmed'!CK167+'time_series_19-covid-Confirmed'!CK191+'time_series_19-covid-Confirmed'!CK196+'time_series_19-covid-Confirmed'!CK206+'time_series_19-covid-Confirmed'!CK211+'time_series_19-covid-Confirmed'!CK215+'time_series_19-covid-Confirmed'!CK217+'time_series_19-covid-Confirmed'!CK237+'time_series_19-covid-Confirmed'!CK242+'time_series_19-covid-Confirmed'!CK244+'time_series_19-covid-Confirmed'!CK259+'time_series_19-covid-Confirmed'!CK266+'time_series_19-covid-Confirmed'!CK268</f>
        <v>13844</v>
      </c>
      <c r="CJ3">
        <f>SUM('time_series_19-covid-Confirmed'!CL86:CL88)+SUM('time_series_19-covid-Confirmed'!CL103:CL104)+SUM('time_series_19-covid-Confirmed'!CL106:CL107)+SUM('time_series_19-covid-Confirmed'!CL120:CL121)+SUM('time_series_19-covid-Confirmed'!CL175:CL176)+SUM('time_series_19-covid-Confirmed'!CL202:CL203)+SUM('time_series_19-covid-Confirmed'!CL232:CL233)+SUM('time_series_19-covid-Confirmed'!CL255:CL257)+SUM('time_series_19-covid-Confirmed'!CL262:CL263)+'time_series_19-covid-Confirmed'!CL5+'time_series_19-covid-Confirmed'!CL7+'time_series_19-covid-Confirmed'!CL37+'time_series_19-covid-Confirmed'!CL49+'time_series_19-covid-Confirmed'!CL50+'time_series_19-covid-Confirmed'!CL98+'time_series_19-covid-Confirmed'!CL101+'time_series_19-covid-Confirmed'!CL124+'time_series_19-covid-Confirmed'!CL127+'time_series_19-covid-Confirmed'!CL145+'time_series_19-covid-Confirmed'!CL151+'time_series_19-covid-Confirmed'!CL167+'time_series_19-covid-Confirmed'!CL191+'time_series_19-covid-Confirmed'!CL196+'time_series_19-covid-Confirmed'!CL206+'time_series_19-covid-Confirmed'!CL211+'time_series_19-covid-Confirmed'!CL215+'time_series_19-covid-Confirmed'!CL217+'time_series_19-covid-Confirmed'!CL237+'time_series_19-covid-Confirmed'!CL242+'time_series_19-covid-Confirmed'!CL244+'time_series_19-covid-Confirmed'!CL259+'time_series_19-covid-Confirmed'!CL266+'time_series_19-covid-Confirmed'!CL268</f>
        <v>14725</v>
      </c>
      <c r="CK3">
        <f>SUM('time_series_19-covid-Confirmed'!CM86:CM88)+SUM('time_series_19-covid-Confirmed'!CM103:CM104)+SUM('time_series_19-covid-Confirmed'!CM106:CM107)+SUM('time_series_19-covid-Confirmed'!CM120:CM121)+SUM('time_series_19-covid-Confirmed'!CM175:CM176)+SUM('time_series_19-covid-Confirmed'!CM202:CM203)+SUM('time_series_19-covid-Confirmed'!CM232:CM233)+SUM('time_series_19-covid-Confirmed'!CM255:CM257)+SUM('time_series_19-covid-Confirmed'!CM262:CM263)+'time_series_19-covid-Confirmed'!CM5+'time_series_19-covid-Confirmed'!CM7+'time_series_19-covid-Confirmed'!CM37+'time_series_19-covid-Confirmed'!CM49+'time_series_19-covid-Confirmed'!CM50+'time_series_19-covid-Confirmed'!CM98+'time_series_19-covid-Confirmed'!CM101+'time_series_19-covid-Confirmed'!CM124+'time_series_19-covid-Confirmed'!CM127+'time_series_19-covid-Confirmed'!CM145+'time_series_19-covid-Confirmed'!CM151+'time_series_19-covid-Confirmed'!CM167+'time_series_19-covid-Confirmed'!CM191+'time_series_19-covid-Confirmed'!CM196+'time_series_19-covid-Confirmed'!CM206+'time_series_19-covid-Confirmed'!CM211+'time_series_19-covid-Confirmed'!CM215+'time_series_19-covid-Confirmed'!CM217+'time_series_19-covid-Confirmed'!CM237+'time_series_19-covid-Confirmed'!CM242+'time_series_19-covid-Confirmed'!CM244+'time_series_19-covid-Confirmed'!CM259+'time_series_19-covid-Confirmed'!CM266+'time_series_19-covid-Confirmed'!CM268</f>
        <v>15805</v>
      </c>
      <c r="CL3">
        <f>SUM('time_series_19-covid-Confirmed'!CN86:CN88)+SUM('time_series_19-covid-Confirmed'!CN103:CN104)+SUM('time_series_19-covid-Confirmed'!CN106:CN107)+SUM('time_series_19-covid-Confirmed'!CN120:CN121)+SUM('time_series_19-covid-Confirmed'!CN175:CN176)+SUM('time_series_19-covid-Confirmed'!CN202:CN203)+SUM('time_series_19-covid-Confirmed'!CN232:CN233)+SUM('time_series_19-covid-Confirmed'!CN255:CN257)+SUM('time_series_19-covid-Confirmed'!CN262:CN263)+'time_series_19-covid-Confirmed'!CN5+'time_series_19-covid-Confirmed'!CN7+'time_series_19-covid-Confirmed'!CN37+'time_series_19-covid-Confirmed'!CN49+'time_series_19-covid-Confirmed'!CN50+'time_series_19-covid-Confirmed'!CN98+'time_series_19-covid-Confirmed'!CN101+'time_series_19-covid-Confirmed'!CN124+'time_series_19-covid-Confirmed'!CN127+'time_series_19-covid-Confirmed'!CN145+'time_series_19-covid-Confirmed'!CN151+'time_series_19-covid-Confirmed'!CN167+'time_series_19-covid-Confirmed'!CN191+'time_series_19-covid-Confirmed'!CN196+'time_series_19-covid-Confirmed'!CN206+'time_series_19-covid-Confirmed'!CN211+'time_series_19-covid-Confirmed'!CN215+'time_series_19-covid-Confirmed'!CN217+'time_series_19-covid-Confirmed'!CN237+'time_series_19-covid-Confirmed'!CN242+'time_series_19-covid-Confirmed'!CN244+'time_series_19-covid-Confirmed'!CN259+'time_series_19-covid-Confirmed'!CN266+'time_series_19-covid-Confirmed'!CN268</f>
        <v>16822</v>
      </c>
      <c r="CM3">
        <f>SUM('time_series_19-covid-Confirmed'!CO86:CO88)+SUM('time_series_19-covid-Confirmed'!CO103:CO104)+SUM('time_series_19-covid-Confirmed'!CO106:CO107)+SUM('time_series_19-covid-Confirmed'!CO120:CO121)+SUM('time_series_19-covid-Confirmed'!CO175:CO176)+SUM('time_series_19-covid-Confirmed'!CO202:CO203)+SUM('time_series_19-covid-Confirmed'!CO232:CO233)+SUM('time_series_19-covid-Confirmed'!CO255:CO257)+SUM('time_series_19-covid-Confirmed'!CO262:CO263)+'time_series_19-covid-Confirmed'!CO5+'time_series_19-covid-Confirmed'!CO7+'time_series_19-covid-Confirmed'!CO37+'time_series_19-covid-Confirmed'!CO49+'time_series_19-covid-Confirmed'!CO50+'time_series_19-covid-Confirmed'!CO98+'time_series_19-covid-Confirmed'!CO101+'time_series_19-covid-Confirmed'!CO124+'time_series_19-covid-Confirmed'!CO127+'time_series_19-covid-Confirmed'!CO145+'time_series_19-covid-Confirmed'!CO151+'time_series_19-covid-Confirmed'!CO167+'time_series_19-covid-Confirmed'!CO191+'time_series_19-covid-Confirmed'!CO196+'time_series_19-covid-Confirmed'!CO206+'time_series_19-covid-Confirmed'!CO211+'time_series_19-covid-Confirmed'!CO215+'time_series_19-covid-Confirmed'!CO217+'time_series_19-covid-Confirmed'!CO237+'time_series_19-covid-Confirmed'!CO242+'time_series_19-covid-Confirmed'!CO244+'time_series_19-covid-Confirmed'!CO259+'time_series_19-covid-Confirmed'!CO266+'time_series_19-covid-Confirmed'!CO268</f>
        <v>17794</v>
      </c>
      <c r="CN3">
        <f>SUM('time_series_19-covid-Confirmed'!CP86:CP88)+SUM('time_series_19-covid-Confirmed'!CP103:CP104)+SUM('time_series_19-covid-Confirmed'!CP106:CP107)+SUM('time_series_19-covid-Confirmed'!CP120:CP121)+SUM('time_series_19-covid-Confirmed'!CP175:CP176)+SUM('time_series_19-covid-Confirmed'!CP202:CP203)+SUM('time_series_19-covid-Confirmed'!CP232:CP233)+SUM('time_series_19-covid-Confirmed'!CP255:CP257)+SUM('time_series_19-covid-Confirmed'!CP262:CP263)+'time_series_19-covid-Confirmed'!CP5+'time_series_19-covid-Confirmed'!CP7+'time_series_19-covid-Confirmed'!CP37+'time_series_19-covid-Confirmed'!CP49+'time_series_19-covid-Confirmed'!CP50+'time_series_19-covid-Confirmed'!CP98+'time_series_19-covid-Confirmed'!CP101+'time_series_19-covid-Confirmed'!CP124+'time_series_19-covid-Confirmed'!CP127+'time_series_19-covid-Confirmed'!CP145+'time_series_19-covid-Confirmed'!CP151+'time_series_19-covid-Confirmed'!CP167+'time_series_19-covid-Confirmed'!CP191+'time_series_19-covid-Confirmed'!CP196+'time_series_19-covid-Confirmed'!CP206+'time_series_19-covid-Confirmed'!CP211+'time_series_19-covid-Confirmed'!CP215+'time_series_19-covid-Confirmed'!CP217+'time_series_19-covid-Confirmed'!CP237+'time_series_19-covid-Confirmed'!CP242+'time_series_19-covid-Confirmed'!CP244+'time_series_19-covid-Confirmed'!CP259+'time_series_19-covid-Confirmed'!CP266+'time_series_19-covid-Confirmed'!CP268</f>
        <v>18726</v>
      </c>
      <c r="CO3">
        <f>SUM('time_series_19-covid-Confirmed'!CQ86:CQ88)+SUM('time_series_19-covid-Confirmed'!CQ103:CQ104)+SUM('time_series_19-covid-Confirmed'!CQ106:CQ107)+SUM('time_series_19-covid-Confirmed'!CQ120:CQ121)+SUM('time_series_19-covid-Confirmed'!CQ175:CQ176)+SUM('time_series_19-covid-Confirmed'!CQ202:CQ203)+SUM('time_series_19-covid-Confirmed'!CQ232:CQ233)+SUM('time_series_19-covid-Confirmed'!CQ255:CQ257)+SUM('time_series_19-covid-Confirmed'!CQ262:CQ263)+'time_series_19-covid-Confirmed'!CQ5+'time_series_19-covid-Confirmed'!CQ7+'time_series_19-covid-Confirmed'!CQ37+'time_series_19-covid-Confirmed'!CQ49+'time_series_19-covid-Confirmed'!CQ50+'time_series_19-covid-Confirmed'!CQ98+'time_series_19-covid-Confirmed'!CQ101+'time_series_19-covid-Confirmed'!CQ124+'time_series_19-covid-Confirmed'!CQ127+'time_series_19-covid-Confirmed'!CQ145+'time_series_19-covid-Confirmed'!CQ151+'time_series_19-covid-Confirmed'!CQ167+'time_series_19-covid-Confirmed'!CQ191+'time_series_19-covid-Confirmed'!CQ196+'time_series_19-covid-Confirmed'!CQ206+'time_series_19-covid-Confirmed'!CQ211+'time_series_19-covid-Confirmed'!CQ215+'time_series_19-covid-Confirmed'!CQ217+'time_series_19-covid-Confirmed'!CQ237+'time_series_19-covid-Confirmed'!CQ242+'time_series_19-covid-Confirmed'!CQ244+'time_series_19-covid-Confirmed'!CQ259+'time_series_19-covid-Confirmed'!CQ266+'time_series_19-covid-Confirmed'!CQ268</f>
        <v>19522</v>
      </c>
      <c r="CP3">
        <f>SUM('time_series_19-covid-Confirmed'!CR86:CR88)+SUM('time_series_19-covid-Confirmed'!CR103:CR104)+SUM('time_series_19-covid-Confirmed'!CR106:CR107)+SUM('time_series_19-covid-Confirmed'!CR120:CR121)+SUM('time_series_19-covid-Confirmed'!CR175:CR176)+SUM('time_series_19-covid-Confirmed'!CR202:CR203)+SUM('time_series_19-covid-Confirmed'!CR232:CR233)+SUM('time_series_19-covid-Confirmed'!CR255:CR257)+SUM('time_series_19-covid-Confirmed'!CR262:CR263)+'time_series_19-covid-Confirmed'!CR5+'time_series_19-covid-Confirmed'!CR7+'time_series_19-covid-Confirmed'!CR37+'time_series_19-covid-Confirmed'!CR49+'time_series_19-covid-Confirmed'!CR50+'time_series_19-covid-Confirmed'!CR98+'time_series_19-covid-Confirmed'!CR101+'time_series_19-covid-Confirmed'!CR124+'time_series_19-covid-Confirmed'!CR127+'time_series_19-covid-Confirmed'!CR145+'time_series_19-covid-Confirmed'!CR151+'time_series_19-covid-Confirmed'!CR167+'time_series_19-covid-Confirmed'!CR191+'time_series_19-covid-Confirmed'!CR196+'time_series_19-covid-Confirmed'!CR206+'time_series_19-covid-Confirmed'!CR211+'time_series_19-covid-Confirmed'!CR215+'time_series_19-covid-Confirmed'!CR217+'time_series_19-covid-Confirmed'!CR237+'time_series_19-covid-Confirmed'!CR242+'time_series_19-covid-Confirmed'!CR244+'time_series_19-covid-Confirmed'!CR259+'time_series_19-covid-Confirmed'!CR266+'time_series_19-covid-Confirmed'!CR268</f>
        <v>20611</v>
      </c>
      <c r="CQ3">
        <f>SUM('time_series_19-covid-Confirmed'!CS86:CS88)+SUM('time_series_19-covid-Confirmed'!CS103:CS104)+SUM('time_series_19-covid-Confirmed'!CS106:CS107)+SUM('time_series_19-covid-Confirmed'!CS120:CS121)+SUM('time_series_19-covid-Confirmed'!CS175:CS176)+SUM('time_series_19-covid-Confirmed'!CS202:CS203)+SUM('time_series_19-covid-Confirmed'!CS232:CS233)+SUM('time_series_19-covid-Confirmed'!CS255:CS257)+SUM('time_series_19-covid-Confirmed'!CS262:CS263)+'time_series_19-covid-Confirmed'!CS5+'time_series_19-covid-Confirmed'!CS7+'time_series_19-covid-Confirmed'!CS37+'time_series_19-covid-Confirmed'!CS49+'time_series_19-covid-Confirmed'!CS50+'time_series_19-covid-Confirmed'!CS98+'time_series_19-covid-Confirmed'!CS101+'time_series_19-covid-Confirmed'!CS124+'time_series_19-covid-Confirmed'!CS127+'time_series_19-covid-Confirmed'!CS145+'time_series_19-covid-Confirmed'!CS151+'time_series_19-covid-Confirmed'!CS167+'time_series_19-covid-Confirmed'!CS191+'time_series_19-covid-Confirmed'!CS196+'time_series_19-covid-Confirmed'!CS206+'time_series_19-covid-Confirmed'!CS211+'time_series_19-covid-Confirmed'!CS215+'time_series_19-covid-Confirmed'!CS217+'time_series_19-covid-Confirmed'!CS237+'time_series_19-covid-Confirmed'!CS242+'time_series_19-covid-Confirmed'!CS244+'time_series_19-covid-Confirmed'!CS259+'time_series_19-covid-Confirmed'!CS266+'time_series_19-covid-Confirmed'!CS268</f>
        <v>21858</v>
      </c>
      <c r="CR3">
        <f>SUM('time_series_19-covid-Confirmed'!CT86:CT88)+SUM('time_series_19-covid-Confirmed'!CT103:CT104)+SUM('time_series_19-covid-Confirmed'!CT106:CT107)+SUM('time_series_19-covid-Confirmed'!CT120:CT121)+SUM('time_series_19-covid-Confirmed'!CT175:CT176)+SUM('time_series_19-covid-Confirmed'!CT202:CT203)+SUM('time_series_19-covid-Confirmed'!CT232:CT233)+SUM('time_series_19-covid-Confirmed'!CT255:CT257)+SUM('time_series_19-covid-Confirmed'!CT262:CT263)+'time_series_19-covid-Confirmed'!CT5+'time_series_19-covid-Confirmed'!CT7+'time_series_19-covid-Confirmed'!CT37+'time_series_19-covid-Confirmed'!CT49+'time_series_19-covid-Confirmed'!CT50+'time_series_19-covid-Confirmed'!CT98+'time_series_19-covid-Confirmed'!CT101+'time_series_19-covid-Confirmed'!CT124+'time_series_19-covid-Confirmed'!CT127+'time_series_19-covid-Confirmed'!CT145+'time_series_19-covid-Confirmed'!CT151+'time_series_19-covid-Confirmed'!CT167+'time_series_19-covid-Confirmed'!CT191+'time_series_19-covid-Confirmed'!CT196+'time_series_19-covid-Confirmed'!CT206+'time_series_19-covid-Confirmed'!CT211+'time_series_19-covid-Confirmed'!CT215+'time_series_19-covid-Confirmed'!CT217+'time_series_19-covid-Confirmed'!CT237+'time_series_19-covid-Confirmed'!CT242+'time_series_19-covid-Confirmed'!CT244+'time_series_19-covid-Confirmed'!CT259+'time_series_19-covid-Confirmed'!CT266+'time_series_19-covid-Confirmed'!CT268</f>
        <v>23265</v>
      </c>
      <c r="CS3">
        <f>SUM('time_series_19-covid-Confirmed'!CU86:CU88)+SUM('time_series_19-covid-Confirmed'!CU103:CU104)+SUM('time_series_19-covid-Confirmed'!CU106:CU107)+SUM('time_series_19-covid-Confirmed'!CU120:CU121)+SUM('time_series_19-covid-Confirmed'!CU175:CU176)+SUM('time_series_19-covid-Confirmed'!CU202:CU203)+SUM('time_series_19-covid-Confirmed'!CU232:CU233)+SUM('time_series_19-covid-Confirmed'!CU255:CU257)+SUM('time_series_19-covid-Confirmed'!CU262:CU263)+'time_series_19-covid-Confirmed'!CU5+'time_series_19-covid-Confirmed'!CU7+'time_series_19-covid-Confirmed'!CU37+'time_series_19-covid-Confirmed'!CU49+'time_series_19-covid-Confirmed'!CU50+'time_series_19-covid-Confirmed'!CU98+'time_series_19-covid-Confirmed'!CU101+'time_series_19-covid-Confirmed'!CU124+'time_series_19-covid-Confirmed'!CU127+'time_series_19-covid-Confirmed'!CU145+'time_series_19-covid-Confirmed'!CU151+'time_series_19-covid-Confirmed'!CU167+'time_series_19-covid-Confirmed'!CU191+'time_series_19-covid-Confirmed'!CU196+'time_series_19-covid-Confirmed'!CU206+'time_series_19-covid-Confirmed'!CU211+'time_series_19-covid-Confirmed'!CU215+'time_series_19-covid-Confirmed'!CU217+'time_series_19-covid-Confirmed'!CU237+'time_series_19-covid-Confirmed'!CU242+'time_series_19-covid-Confirmed'!CU244+'time_series_19-covid-Confirmed'!CU259+'time_series_19-covid-Confirmed'!CU266+'time_series_19-covid-Confirmed'!CU268</f>
        <v>24309</v>
      </c>
      <c r="CT3">
        <f>SUM('time_series_19-covid-Confirmed'!CV86:CV88)+SUM('time_series_19-covid-Confirmed'!CV103:CV104)+SUM('time_series_19-covid-Confirmed'!CV106:CV107)+SUM('time_series_19-covid-Confirmed'!CV120:CV121)+SUM('time_series_19-covid-Confirmed'!CV175:CV176)+SUM('time_series_19-covid-Confirmed'!CV202:CV203)+SUM('time_series_19-covid-Confirmed'!CV232:CV233)+SUM('time_series_19-covid-Confirmed'!CV255:CV257)+SUM('time_series_19-covid-Confirmed'!CV262:CV263)+'time_series_19-covid-Confirmed'!CV5+'time_series_19-covid-Confirmed'!CV7+'time_series_19-covid-Confirmed'!CV37+'time_series_19-covid-Confirmed'!CV49+'time_series_19-covid-Confirmed'!CV50+'time_series_19-covid-Confirmed'!CV98+'time_series_19-covid-Confirmed'!CV101+'time_series_19-covid-Confirmed'!CV124+'time_series_19-covid-Confirmed'!CV127+'time_series_19-covid-Confirmed'!CV145+'time_series_19-covid-Confirmed'!CV151+'time_series_19-covid-Confirmed'!CV167+'time_series_19-covid-Confirmed'!CV191+'time_series_19-covid-Confirmed'!CV196+'time_series_19-covid-Confirmed'!CV206+'time_series_19-covid-Confirmed'!CV211+'time_series_19-covid-Confirmed'!CV215+'time_series_19-covid-Confirmed'!CV217+'time_series_19-covid-Confirmed'!CV237+'time_series_19-covid-Confirmed'!CV242+'time_series_19-covid-Confirmed'!CV244+'time_series_19-covid-Confirmed'!CV259+'time_series_19-covid-Confirmed'!CV266+'time_series_19-covid-Confirmed'!CV268</f>
        <v>25552</v>
      </c>
      <c r="CU3">
        <f>SUM('time_series_19-covid-Confirmed'!CW86:CW88)+SUM('time_series_19-covid-Confirmed'!CW103:CW104)+SUM('time_series_19-covid-Confirmed'!CW106:CW107)+SUM('time_series_19-covid-Confirmed'!CW120:CW121)+SUM('time_series_19-covid-Confirmed'!CW175:CW176)+SUM('time_series_19-covid-Confirmed'!CW202:CW203)+SUM('time_series_19-covid-Confirmed'!CW232:CW233)+SUM('time_series_19-covid-Confirmed'!CW255:CW257)+SUM('time_series_19-covid-Confirmed'!CW262:CW263)+'time_series_19-covid-Confirmed'!CW5+'time_series_19-covid-Confirmed'!CW7+'time_series_19-covid-Confirmed'!CW37+'time_series_19-covid-Confirmed'!CW49+'time_series_19-covid-Confirmed'!CW50+'time_series_19-covid-Confirmed'!CW98+'time_series_19-covid-Confirmed'!CW101+'time_series_19-covid-Confirmed'!CW124+'time_series_19-covid-Confirmed'!CW127+'time_series_19-covid-Confirmed'!CW145+'time_series_19-covid-Confirmed'!CW151+'time_series_19-covid-Confirmed'!CW167+'time_series_19-covid-Confirmed'!CW191+'time_series_19-covid-Confirmed'!CW196+'time_series_19-covid-Confirmed'!CW206+'time_series_19-covid-Confirmed'!CW211+'time_series_19-covid-Confirmed'!CW215+'time_series_19-covid-Confirmed'!CW217+'time_series_19-covid-Confirmed'!CW237+'time_series_19-covid-Confirmed'!CW242+'time_series_19-covid-Confirmed'!CW244+'time_series_19-covid-Confirmed'!CW259+'time_series_19-covid-Confirmed'!CW266+'time_series_19-covid-Confirmed'!CW268</f>
        <v>26788</v>
      </c>
      <c r="CV3">
        <f>SUM('time_series_19-covid-Confirmed'!CX86:CX88)+SUM('time_series_19-covid-Confirmed'!CX103:CX104)+SUM('time_series_19-covid-Confirmed'!CX106:CX107)+SUM('time_series_19-covid-Confirmed'!CX120:CX121)+SUM('time_series_19-covid-Confirmed'!CX175:CX176)+SUM('time_series_19-covid-Confirmed'!CX202:CX203)+SUM('time_series_19-covid-Confirmed'!CX232:CX233)+SUM('time_series_19-covid-Confirmed'!CX255:CX257)+SUM('time_series_19-covid-Confirmed'!CX262:CX263)+'time_series_19-covid-Confirmed'!CX5+'time_series_19-covid-Confirmed'!CX7+'time_series_19-covid-Confirmed'!CX37+'time_series_19-covid-Confirmed'!CX49+'time_series_19-covid-Confirmed'!CX50+'time_series_19-covid-Confirmed'!CX98+'time_series_19-covid-Confirmed'!CX101+'time_series_19-covid-Confirmed'!CX124+'time_series_19-covid-Confirmed'!CX127+'time_series_19-covid-Confirmed'!CX145+'time_series_19-covid-Confirmed'!CX151+'time_series_19-covid-Confirmed'!CX167+'time_series_19-covid-Confirmed'!CX191+'time_series_19-covid-Confirmed'!CX196+'time_series_19-covid-Confirmed'!CX206+'time_series_19-covid-Confirmed'!CX211+'time_series_19-covid-Confirmed'!CX215+'time_series_19-covid-Confirmed'!CX217+'time_series_19-covid-Confirmed'!CX237+'time_series_19-covid-Confirmed'!CX242+'time_series_19-covid-Confirmed'!CX244+'time_series_19-covid-Confirmed'!CX259+'time_series_19-covid-Confirmed'!CX266+'time_series_19-covid-Confirmed'!CX268</f>
        <v>28243</v>
      </c>
      <c r="CW3">
        <f>SUM('time_series_19-covid-Confirmed'!CY86:CY88)+SUM('time_series_19-covid-Confirmed'!CY103:CY104)+SUM('time_series_19-covid-Confirmed'!CY106:CY107)+SUM('time_series_19-covid-Confirmed'!CY120:CY121)+SUM('time_series_19-covid-Confirmed'!CY175:CY176)+SUM('time_series_19-covid-Confirmed'!CY202:CY203)+SUM('time_series_19-covid-Confirmed'!CY232:CY233)+SUM('time_series_19-covid-Confirmed'!CY255:CY257)+SUM('time_series_19-covid-Confirmed'!CY262:CY263)+'time_series_19-covid-Confirmed'!CY5+'time_series_19-covid-Confirmed'!CY7+'time_series_19-covid-Confirmed'!CY37+'time_series_19-covid-Confirmed'!CY49+'time_series_19-covid-Confirmed'!CY50+'time_series_19-covid-Confirmed'!CY98+'time_series_19-covid-Confirmed'!CY101+'time_series_19-covid-Confirmed'!CY124+'time_series_19-covid-Confirmed'!CY127+'time_series_19-covid-Confirmed'!CY145+'time_series_19-covid-Confirmed'!CY151+'time_series_19-covid-Confirmed'!CY167+'time_series_19-covid-Confirmed'!CY191+'time_series_19-covid-Confirmed'!CY196+'time_series_19-covid-Confirmed'!CY206+'time_series_19-covid-Confirmed'!CY211+'time_series_19-covid-Confirmed'!CY215+'time_series_19-covid-Confirmed'!CY217+'time_series_19-covid-Confirmed'!CY237+'time_series_19-covid-Confirmed'!CY242+'time_series_19-covid-Confirmed'!CY244+'time_series_19-covid-Confirmed'!CY259+'time_series_19-covid-Confirmed'!CY266+'time_series_19-covid-Confirmed'!CY268</f>
        <v>30070</v>
      </c>
      <c r="CX3">
        <f>SUM('time_series_19-covid-Confirmed'!CZ86:CZ88)+SUM('time_series_19-covid-Confirmed'!CZ103:CZ104)+SUM('time_series_19-covid-Confirmed'!CZ106:CZ107)+SUM('time_series_19-covid-Confirmed'!CZ120:CZ121)+SUM('time_series_19-covid-Confirmed'!CZ175:CZ176)+SUM('time_series_19-covid-Confirmed'!CZ202:CZ203)+SUM('time_series_19-covid-Confirmed'!CZ232:CZ233)+SUM('time_series_19-covid-Confirmed'!CZ255:CZ257)+SUM('time_series_19-covid-Confirmed'!CZ262:CZ263)+'time_series_19-covid-Confirmed'!CZ5+'time_series_19-covid-Confirmed'!CZ7+'time_series_19-covid-Confirmed'!CZ37+'time_series_19-covid-Confirmed'!CZ49+'time_series_19-covid-Confirmed'!CZ50+'time_series_19-covid-Confirmed'!CZ98+'time_series_19-covid-Confirmed'!CZ101+'time_series_19-covid-Confirmed'!CZ124+'time_series_19-covid-Confirmed'!CZ127+'time_series_19-covid-Confirmed'!CZ145+'time_series_19-covid-Confirmed'!CZ151+'time_series_19-covid-Confirmed'!CZ167+'time_series_19-covid-Confirmed'!CZ191+'time_series_19-covid-Confirmed'!CZ196+'time_series_19-covid-Confirmed'!CZ206+'time_series_19-covid-Confirmed'!CZ211+'time_series_19-covid-Confirmed'!CZ215+'time_series_19-covid-Confirmed'!CZ217+'time_series_19-covid-Confirmed'!CZ237+'time_series_19-covid-Confirmed'!CZ242+'time_series_19-covid-Confirmed'!CZ244+'time_series_19-covid-Confirmed'!CZ259+'time_series_19-covid-Confirmed'!CZ266+'time_series_19-covid-Confirmed'!CZ268</f>
        <v>31918</v>
      </c>
      <c r="CY3">
        <f>SUM('time_series_19-covid-Confirmed'!DA86:DA88)+SUM('time_series_19-covid-Confirmed'!DA103:DA104)+SUM('time_series_19-covid-Confirmed'!DA106:DA107)+SUM('time_series_19-covid-Confirmed'!DA120:DA121)+SUM('time_series_19-covid-Confirmed'!DA175:DA176)+SUM('time_series_19-covid-Confirmed'!DA202:DA203)+SUM('time_series_19-covid-Confirmed'!DA232:DA233)+SUM('time_series_19-covid-Confirmed'!DA255:DA257)+SUM('time_series_19-covid-Confirmed'!DA262:DA263)+'time_series_19-covid-Confirmed'!DA5+'time_series_19-covid-Confirmed'!DA7+'time_series_19-covid-Confirmed'!DA37+'time_series_19-covid-Confirmed'!DA49+'time_series_19-covid-Confirmed'!DA50+'time_series_19-covid-Confirmed'!DA98+'time_series_19-covid-Confirmed'!DA101+'time_series_19-covid-Confirmed'!DA124+'time_series_19-covid-Confirmed'!DA127+'time_series_19-covid-Confirmed'!DA145+'time_series_19-covid-Confirmed'!DA151+'time_series_19-covid-Confirmed'!DA167+'time_series_19-covid-Confirmed'!DA191+'time_series_19-covid-Confirmed'!DA196+'time_series_19-covid-Confirmed'!DA206+'time_series_19-covid-Confirmed'!DA211+'time_series_19-covid-Confirmed'!DA215+'time_series_19-covid-Confirmed'!DA217+'time_series_19-covid-Confirmed'!DA237+'time_series_19-covid-Confirmed'!DA242+'time_series_19-covid-Confirmed'!DA244+'time_series_19-covid-Confirmed'!DA259+'time_series_19-covid-Confirmed'!DA266+'time_series_19-covid-Confirmed'!DA268</f>
        <v>33408</v>
      </c>
      <c r="CZ3">
        <f>SUM('time_series_19-covid-Confirmed'!DB86:DB88)+SUM('time_series_19-covid-Confirmed'!DB103:DB104)+SUM('time_series_19-covid-Confirmed'!DB106:DB107)+SUM('time_series_19-covid-Confirmed'!DB120:DB121)+SUM('time_series_19-covid-Confirmed'!DB175:DB176)+SUM('time_series_19-covid-Confirmed'!DB202:DB203)+SUM('time_series_19-covid-Confirmed'!DB232:DB233)+SUM('time_series_19-covid-Confirmed'!DB255:DB257)+SUM('time_series_19-covid-Confirmed'!DB262:DB263)+'time_series_19-covid-Confirmed'!DB5+'time_series_19-covid-Confirmed'!DB7+'time_series_19-covid-Confirmed'!DB37+'time_series_19-covid-Confirmed'!DB49+'time_series_19-covid-Confirmed'!DB50+'time_series_19-covid-Confirmed'!DB98+'time_series_19-covid-Confirmed'!DB101+'time_series_19-covid-Confirmed'!DB124+'time_series_19-covid-Confirmed'!DB127+'time_series_19-covid-Confirmed'!DB145+'time_series_19-covid-Confirmed'!DB151+'time_series_19-covid-Confirmed'!DB167+'time_series_19-covid-Confirmed'!DB191+'time_series_19-covid-Confirmed'!DB196+'time_series_19-covid-Confirmed'!DB206+'time_series_19-covid-Confirmed'!DB211+'time_series_19-covid-Confirmed'!DB215+'time_series_19-covid-Confirmed'!DB217+'time_series_19-covid-Confirmed'!DB237+'time_series_19-covid-Confirmed'!DB242+'time_series_19-covid-Confirmed'!DB244+'time_series_19-covid-Confirmed'!DB259+'time_series_19-covid-Confirmed'!DB266+'time_series_19-covid-Confirmed'!DB268</f>
        <v>35351</v>
      </c>
      <c r="DA3">
        <f>SUM('time_series_19-covid-Confirmed'!DC86:DC88)+SUM('time_series_19-covid-Confirmed'!DC103:DC104)+SUM('time_series_19-covid-Confirmed'!DC106:DC107)+SUM('time_series_19-covid-Confirmed'!DC120:DC121)+SUM('time_series_19-covid-Confirmed'!DC175:DC176)+SUM('time_series_19-covid-Confirmed'!DC202:DC203)+SUM('time_series_19-covid-Confirmed'!DC232:DC233)+SUM('time_series_19-covid-Confirmed'!DC255:DC257)+SUM('time_series_19-covid-Confirmed'!DC262:DC263)+'time_series_19-covid-Confirmed'!DC5+'time_series_19-covid-Confirmed'!DC7+'time_series_19-covid-Confirmed'!DC37+'time_series_19-covid-Confirmed'!DC49+'time_series_19-covid-Confirmed'!DC50+'time_series_19-covid-Confirmed'!DC98+'time_series_19-covid-Confirmed'!DC101+'time_series_19-covid-Confirmed'!DC124+'time_series_19-covid-Confirmed'!DC127+'time_series_19-covid-Confirmed'!DC145+'time_series_19-covid-Confirmed'!DC151+'time_series_19-covid-Confirmed'!DC167+'time_series_19-covid-Confirmed'!DC191+'time_series_19-covid-Confirmed'!DC196+'time_series_19-covid-Confirmed'!DC206+'time_series_19-covid-Confirmed'!DC211+'time_series_19-covid-Confirmed'!DC215+'time_series_19-covid-Confirmed'!DC217+'time_series_19-covid-Confirmed'!DC237+'time_series_19-covid-Confirmed'!DC242+'time_series_19-covid-Confirmed'!DC244+'time_series_19-covid-Confirmed'!DC259+'time_series_19-covid-Confirmed'!DC266+'time_series_19-covid-Confirmed'!DC268</f>
        <v>36625</v>
      </c>
      <c r="DB3">
        <f>SUM('time_series_19-covid-Confirmed'!DD86:DD88)+SUM('time_series_19-covid-Confirmed'!DD103:DD104)+SUM('time_series_19-covid-Confirmed'!DD106:DD107)+SUM('time_series_19-covid-Confirmed'!DD120:DD121)+SUM('time_series_19-covid-Confirmed'!DD175:DD176)+SUM('time_series_19-covid-Confirmed'!DD202:DD203)+SUM('time_series_19-covid-Confirmed'!DD232:DD233)+SUM('time_series_19-covid-Confirmed'!DD255:DD257)+SUM('time_series_19-covid-Confirmed'!DD262:DD263)+'time_series_19-covid-Confirmed'!DD5+'time_series_19-covid-Confirmed'!DD7+'time_series_19-covid-Confirmed'!DD37+'time_series_19-covid-Confirmed'!DD49+'time_series_19-covid-Confirmed'!DD50+'time_series_19-covid-Confirmed'!DD98+'time_series_19-covid-Confirmed'!DD101+'time_series_19-covid-Confirmed'!DD124+'time_series_19-covid-Confirmed'!DD127+'time_series_19-covid-Confirmed'!DD145+'time_series_19-covid-Confirmed'!DD151+'time_series_19-covid-Confirmed'!DD167+'time_series_19-covid-Confirmed'!DD191+'time_series_19-covid-Confirmed'!DD196+'time_series_19-covid-Confirmed'!DD206+'time_series_19-covid-Confirmed'!DD211+'time_series_19-covid-Confirmed'!DD215+'time_series_19-covid-Confirmed'!DD217+'time_series_19-covid-Confirmed'!DD237+'time_series_19-covid-Confirmed'!DD242+'time_series_19-covid-Confirmed'!DD244+'time_series_19-covid-Confirmed'!DD259+'time_series_19-covid-Confirmed'!DD266+'time_series_19-covid-Confirmed'!DD268</f>
        <v>39050</v>
      </c>
      <c r="DC3">
        <f>SUM('time_series_19-covid-Confirmed'!DE86:DE88)+SUM('time_series_19-covid-Confirmed'!DE103:DE104)+SUM('time_series_19-covid-Confirmed'!DE106:DE107)+SUM('time_series_19-covid-Confirmed'!DE120:DE121)+SUM('time_series_19-covid-Confirmed'!DE175:DE176)+SUM('time_series_19-covid-Confirmed'!DE202:DE203)+SUM('time_series_19-covid-Confirmed'!DE232:DE233)+SUM('time_series_19-covid-Confirmed'!DE255:DE257)+SUM('time_series_19-covid-Confirmed'!DE262:DE263)+'time_series_19-covid-Confirmed'!DE5+'time_series_19-covid-Confirmed'!DE7+'time_series_19-covid-Confirmed'!DE37+'time_series_19-covid-Confirmed'!DE49+'time_series_19-covid-Confirmed'!DE50+'time_series_19-covid-Confirmed'!DE98+'time_series_19-covid-Confirmed'!DE101+'time_series_19-covid-Confirmed'!DE124+'time_series_19-covid-Confirmed'!DE127+'time_series_19-covid-Confirmed'!DE145+'time_series_19-covid-Confirmed'!DE151+'time_series_19-covid-Confirmed'!DE167+'time_series_19-covid-Confirmed'!DE191+'time_series_19-covid-Confirmed'!DE196+'time_series_19-covid-Confirmed'!DE206+'time_series_19-covid-Confirmed'!DE211+'time_series_19-covid-Confirmed'!DE215+'time_series_19-covid-Confirmed'!DE217+'time_series_19-covid-Confirmed'!DE237+'time_series_19-covid-Confirmed'!DE242+'time_series_19-covid-Confirmed'!DE244+'time_series_19-covid-Confirmed'!DE259+'time_series_19-covid-Confirmed'!DE266+'time_series_19-covid-Confirmed'!DE268</f>
        <v>40689</v>
      </c>
      <c r="DD3">
        <f>SUM('time_series_19-covid-Confirmed'!DF86:DF88)+SUM('time_series_19-covid-Confirmed'!DF103:DF104)+SUM('time_series_19-covid-Confirmed'!DF106:DF107)+SUM('time_series_19-covid-Confirmed'!DF120:DF121)+SUM('time_series_19-covid-Confirmed'!DF175:DF176)+SUM('time_series_19-covid-Confirmed'!DF202:DF203)+SUM('time_series_19-covid-Confirmed'!DF232:DF233)+SUM('time_series_19-covid-Confirmed'!DF255:DF257)+SUM('time_series_19-covid-Confirmed'!DF262:DF263)+'time_series_19-covid-Confirmed'!DF5+'time_series_19-covid-Confirmed'!DF7+'time_series_19-covid-Confirmed'!DF37+'time_series_19-covid-Confirmed'!DF49+'time_series_19-covid-Confirmed'!DF50+'time_series_19-covid-Confirmed'!DF98+'time_series_19-covid-Confirmed'!DF101+'time_series_19-covid-Confirmed'!DF124+'time_series_19-covid-Confirmed'!DF127+'time_series_19-covid-Confirmed'!DF145+'time_series_19-covid-Confirmed'!DF151+'time_series_19-covid-Confirmed'!DF167+'time_series_19-covid-Confirmed'!DF191+'time_series_19-covid-Confirmed'!DF196+'time_series_19-covid-Confirmed'!DF206+'time_series_19-covid-Confirmed'!DF211+'time_series_19-covid-Confirmed'!DF215+'time_series_19-covid-Confirmed'!DF217+'time_series_19-covid-Confirmed'!DF237+'time_series_19-covid-Confirmed'!DF242+'time_series_19-covid-Confirmed'!DF244+'time_series_19-covid-Confirmed'!DF259+'time_series_19-covid-Confirmed'!DF266+'time_series_19-covid-Confirmed'!DF268</f>
        <v>42928</v>
      </c>
      <c r="DE3">
        <f>SUM('time_series_19-covid-Confirmed'!DG86:DG88)+SUM('time_series_19-covid-Confirmed'!DG103:DG104)+SUM('time_series_19-covid-Confirmed'!DG106:DG107)+SUM('time_series_19-covid-Confirmed'!DG120:DG121)+SUM('time_series_19-covid-Confirmed'!DG175:DG176)+SUM('time_series_19-covid-Confirmed'!DG202:DG203)+SUM('time_series_19-covid-Confirmed'!DG232:DG233)+SUM('time_series_19-covid-Confirmed'!DG255:DG257)+SUM('time_series_19-covid-Confirmed'!DG262:DG263)+'time_series_19-covid-Confirmed'!DG5+'time_series_19-covid-Confirmed'!DG7+'time_series_19-covid-Confirmed'!DG37+'time_series_19-covid-Confirmed'!DG49+'time_series_19-covid-Confirmed'!DG50+'time_series_19-covid-Confirmed'!DG98+'time_series_19-covid-Confirmed'!DG101+'time_series_19-covid-Confirmed'!DG124+'time_series_19-covid-Confirmed'!DG127+'time_series_19-covid-Confirmed'!DG145+'time_series_19-covid-Confirmed'!DG151+'time_series_19-covid-Confirmed'!DG167+'time_series_19-covid-Confirmed'!DG191+'time_series_19-covid-Confirmed'!DG196+'time_series_19-covid-Confirmed'!DG206+'time_series_19-covid-Confirmed'!DG211+'time_series_19-covid-Confirmed'!DG215+'time_series_19-covid-Confirmed'!DG217+'time_series_19-covid-Confirmed'!DG237+'time_series_19-covid-Confirmed'!DG242+'time_series_19-covid-Confirmed'!DG244+'time_series_19-covid-Confirmed'!DG259+'time_series_19-covid-Confirmed'!DG266+'time_series_19-covid-Confirmed'!DG268</f>
        <v>45075</v>
      </c>
      <c r="DF3">
        <f>SUM('time_series_19-covid-Confirmed'!DH86:DH88)+SUM('time_series_19-covid-Confirmed'!DH103:DH104)+SUM('time_series_19-covid-Confirmed'!DH106:DH107)+SUM('time_series_19-covid-Confirmed'!DH120:DH121)+SUM('time_series_19-covid-Confirmed'!DH175:DH176)+SUM('time_series_19-covid-Confirmed'!DH202:DH203)+SUM('time_series_19-covid-Confirmed'!DH232:DH233)+SUM('time_series_19-covid-Confirmed'!DH255:DH257)+SUM('time_series_19-covid-Confirmed'!DH262:DH263)+'time_series_19-covid-Confirmed'!DH5+'time_series_19-covid-Confirmed'!DH7+'time_series_19-covid-Confirmed'!DH37+'time_series_19-covid-Confirmed'!DH49+'time_series_19-covid-Confirmed'!DH50+'time_series_19-covid-Confirmed'!DH98+'time_series_19-covid-Confirmed'!DH101+'time_series_19-covid-Confirmed'!DH124+'time_series_19-covid-Confirmed'!DH127+'time_series_19-covid-Confirmed'!DH145+'time_series_19-covid-Confirmed'!DH151+'time_series_19-covid-Confirmed'!DH167+'time_series_19-covid-Confirmed'!DH191+'time_series_19-covid-Confirmed'!DH196+'time_series_19-covid-Confirmed'!DH206+'time_series_19-covid-Confirmed'!DH211+'time_series_19-covid-Confirmed'!DH215+'time_series_19-covid-Confirmed'!DH217+'time_series_19-covid-Confirmed'!DH237+'time_series_19-covid-Confirmed'!DH242+'time_series_19-covid-Confirmed'!DH244+'time_series_19-covid-Confirmed'!DH259+'time_series_19-covid-Confirmed'!DH266+'time_series_19-covid-Confirmed'!DH268</f>
        <v>48523</v>
      </c>
      <c r="DG3">
        <f>SUM('time_series_19-covid-Confirmed'!DI86:DI88)+SUM('time_series_19-covid-Confirmed'!DI103:DI104)+SUM('time_series_19-covid-Confirmed'!DI106:DI107)+SUM('time_series_19-covid-Confirmed'!DI120:DI121)+SUM('time_series_19-covid-Confirmed'!DI175:DI176)+SUM('time_series_19-covid-Confirmed'!DI202:DI203)+SUM('time_series_19-covid-Confirmed'!DI232:DI233)+SUM('time_series_19-covid-Confirmed'!DI255:DI257)+SUM('time_series_19-covid-Confirmed'!DI262:DI263)+'time_series_19-covid-Confirmed'!DI5+'time_series_19-covid-Confirmed'!DI7+'time_series_19-covid-Confirmed'!DI37+'time_series_19-covid-Confirmed'!DI49+'time_series_19-covid-Confirmed'!DI50+'time_series_19-covid-Confirmed'!DI98+'time_series_19-covid-Confirmed'!DI101+'time_series_19-covid-Confirmed'!DI124+'time_series_19-covid-Confirmed'!DI127+'time_series_19-covid-Confirmed'!DI145+'time_series_19-covid-Confirmed'!DI151+'time_series_19-covid-Confirmed'!DI167+'time_series_19-covid-Confirmed'!DI191+'time_series_19-covid-Confirmed'!DI196+'time_series_19-covid-Confirmed'!DI206+'time_series_19-covid-Confirmed'!DI211+'time_series_19-covid-Confirmed'!DI215+'time_series_19-covid-Confirmed'!DI217+'time_series_19-covid-Confirmed'!DI237+'time_series_19-covid-Confirmed'!DI242+'time_series_19-covid-Confirmed'!DI244+'time_series_19-covid-Confirmed'!DI259+'time_series_19-covid-Confirmed'!DI266+'time_series_19-covid-Confirmed'!DI268</f>
        <v>50904</v>
      </c>
      <c r="DH3">
        <f>SUM('time_series_19-covid-Confirmed'!DJ86:DJ88)+SUM('time_series_19-covid-Confirmed'!DJ103:DJ104)+SUM('time_series_19-covid-Confirmed'!DJ106:DJ107)+SUM('time_series_19-covid-Confirmed'!DJ120:DJ121)+SUM('time_series_19-covid-Confirmed'!DJ175:DJ176)+SUM('time_series_19-covid-Confirmed'!DJ202:DJ203)+SUM('time_series_19-covid-Confirmed'!DJ232:DJ233)+SUM('time_series_19-covid-Confirmed'!DJ255:DJ257)+SUM('time_series_19-covid-Confirmed'!DJ262:DJ263)+'time_series_19-covid-Confirmed'!DJ5+'time_series_19-covid-Confirmed'!DJ7+'time_series_19-covid-Confirmed'!DJ37+'time_series_19-covid-Confirmed'!DJ49+'time_series_19-covid-Confirmed'!DJ50+'time_series_19-covid-Confirmed'!DJ98+'time_series_19-covid-Confirmed'!DJ101+'time_series_19-covid-Confirmed'!DJ124+'time_series_19-covid-Confirmed'!DJ127+'time_series_19-covid-Confirmed'!DJ145+'time_series_19-covid-Confirmed'!DJ151+'time_series_19-covid-Confirmed'!DJ167+'time_series_19-covid-Confirmed'!DJ191+'time_series_19-covid-Confirmed'!DJ196+'time_series_19-covid-Confirmed'!DJ206+'time_series_19-covid-Confirmed'!DJ211+'time_series_19-covid-Confirmed'!DJ215+'time_series_19-covid-Confirmed'!DJ217+'time_series_19-covid-Confirmed'!DJ237+'time_series_19-covid-Confirmed'!DJ242+'time_series_19-covid-Confirmed'!DJ244+'time_series_19-covid-Confirmed'!DJ259+'time_series_19-covid-Confirmed'!DJ266+'time_series_19-covid-Confirmed'!DJ268</f>
        <v>53376</v>
      </c>
      <c r="DI3">
        <f>SUM('time_series_19-covid-Confirmed'!DK86:DK88)+SUM('time_series_19-covid-Confirmed'!DK103:DK104)+SUM('time_series_19-covid-Confirmed'!DK106:DK107)+SUM('time_series_19-covid-Confirmed'!DK120:DK121)+SUM('time_series_19-covid-Confirmed'!DK175:DK176)+SUM('time_series_19-covid-Confirmed'!DK202:DK203)+SUM('time_series_19-covid-Confirmed'!DK232:DK233)+SUM('time_series_19-covid-Confirmed'!DK255:DK257)+SUM('time_series_19-covid-Confirmed'!DK262:DK263)+'time_series_19-covid-Confirmed'!DK5+'time_series_19-covid-Confirmed'!DK7+'time_series_19-covid-Confirmed'!DK37+'time_series_19-covid-Confirmed'!DK49+'time_series_19-covid-Confirmed'!DK50+'time_series_19-covid-Confirmed'!DK98+'time_series_19-covid-Confirmed'!DK101+'time_series_19-covid-Confirmed'!DK124+'time_series_19-covid-Confirmed'!DK127+'time_series_19-covid-Confirmed'!DK145+'time_series_19-covid-Confirmed'!DK151+'time_series_19-covid-Confirmed'!DK167+'time_series_19-covid-Confirmed'!DK191+'time_series_19-covid-Confirmed'!DK196+'time_series_19-covid-Confirmed'!DK206+'time_series_19-covid-Confirmed'!DK211+'time_series_19-covid-Confirmed'!DK215+'time_series_19-covid-Confirmed'!DK217+'time_series_19-covid-Confirmed'!DK237+'time_series_19-covid-Confirmed'!DK242+'time_series_19-covid-Confirmed'!DK244+'time_series_19-covid-Confirmed'!DK259+'time_series_19-covid-Confirmed'!DK266+'time_series_19-covid-Confirmed'!DK268</f>
        <v>56132</v>
      </c>
      <c r="DJ3">
        <f>SUM('time_series_19-covid-Confirmed'!DL86:DL88)+SUM('time_series_19-covid-Confirmed'!DL103:DL104)+SUM('time_series_19-covid-Confirmed'!DL106:DL107)+SUM('time_series_19-covid-Confirmed'!DL120:DL121)+SUM('time_series_19-covid-Confirmed'!DL175:DL176)+SUM('time_series_19-covid-Confirmed'!DL202:DL203)+SUM('time_series_19-covid-Confirmed'!DL232:DL233)+SUM('time_series_19-covid-Confirmed'!DL255:DL257)+SUM('time_series_19-covid-Confirmed'!DL262:DL263)+'time_series_19-covid-Confirmed'!DL5+'time_series_19-covid-Confirmed'!DL7+'time_series_19-covid-Confirmed'!DL37+'time_series_19-covid-Confirmed'!DL49+'time_series_19-covid-Confirmed'!DL50+'time_series_19-covid-Confirmed'!DL98+'time_series_19-covid-Confirmed'!DL101+'time_series_19-covid-Confirmed'!DL124+'time_series_19-covid-Confirmed'!DL127+'time_series_19-covid-Confirmed'!DL145+'time_series_19-covid-Confirmed'!DL151+'time_series_19-covid-Confirmed'!DL167+'time_series_19-covid-Confirmed'!DL191+'time_series_19-covid-Confirmed'!DL196+'time_series_19-covid-Confirmed'!DL206+'time_series_19-covid-Confirmed'!DL211+'time_series_19-covid-Confirmed'!DL215+'time_series_19-covid-Confirmed'!DL217+'time_series_19-covid-Confirmed'!DL237+'time_series_19-covid-Confirmed'!DL242+'time_series_19-covid-Confirmed'!DL244+'time_series_19-covid-Confirmed'!DL259+'time_series_19-covid-Confirmed'!DL266+'time_series_19-covid-Confirmed'!DL268</f>
        <v>58947</v>
      </c>
      <c r="DK3">
        <f>SUM('time_series_19-covid-Confirmed'!DM86:DM88)+SUM('time_series_19-covid-Confirmed'!DM103:DM104)+SUM('time_series_19-covid-Confirmed'!DM106:DM107)+SUM('time_series_19-covid-Confirmed'!DM120:DM121)+SUM('time_series_19-covid-Confirmed'!DM175:DM176)+SUM('time_series_19-covid-Confirmed'!DM202:DM203)+SUM('time_series_19-covid-Confirmed'!DM232:DM233)+SUM('time_series_19-covid-Confirmed'!DM255:DM257)+SUM('time_series_19-covid-Confirmed'!DM262:DM263)+'time_series_19-covid-Confirmed'!DM5+'time_series_19-covid-Confirmed'!DM7+'time_series_19-covid-Confirmed'!DM37+'time_series_19-covid-Confirmed'!DM49+'time_series_19-covid-Confirmed'!DM50+'time_series_19-covid-Confirmed'!DM98+'time_series_19-covid-Confirmed'!DM101+'time_series_19-covid-Confirmed'!DM124+'time_series_19-covid-Confirmed'!DM127+'time_series_19-covid-Confirmed'!DM145+'time_series_19-covid-Confirmed'!DM151+'time_series_19-covid-Confirmed'!DM167+'time_series_19-covid-Confirmed'!DM191+'time_series_19-covid-Confirmed'!DM196+'time_series_19-covid-Confirmed'!DM206+'time_series_19-covid-Confirmed'!DM211+'time_series_19-covid-Confirmed'!DM215+'time_series_19-covid-Confirmed'!DM217+'time_series_19-covid-Confirmed'!DM237+'time_series_19-covid-Confirmed'!DM242+'time_series_19-covid-Confirmed'!DM244+'time_series_19-covid-Confirmed'!DM259+'time_series_19-covid-Confirmed'!DM266+'time_series_19-covid-Confirmed'!DM268</f>
        <v>61626</v>
      </c>
      <c r="DL3">
        <f>SUM('time_series_19-covid-Confirmed'!DN86:DN88)+SUM('time_series_19-covid-Confirmed'!DN103:DN104)+SUM('time_series_19-covid-Confirmed'!DN106:DN107)+SUM('time_series_19-covid-Confirmed'!DN120:DN121)+SUM('time_series_19-covid-Confirmed'!DN175:DN176)+SUM('time_series_19-covid-Confirmed'!DN202:DN203)+SUM('time_series_19-covid-Confirmed'!DN232:DN233)+SUM('time_series_19-covid-Confirmed'!DN255:DN257)+SUM('time_series_19-covid-Confirmed'!DN262:DN263)+'time_series_19-covid-Confirmed'!DN5+'time_series_19-covid-Confirmed'!DN7+'time_series_19-covid-Confirmed'!DN37+'time_series_19-covid-Confirmed'!DN49+'time_series_19-covid-Confirmed'!DN50+'time_series_19-covid-Confirmed'!DN98+'time_series_19-covid-Confirmed'!DN101+'time_series_19-covid-Confirmed'!DN124+'time_series_19-covid-Confirmed'!DN127+'time_series_19-covid-Confirmed'!DN145+'time_series_19-covid-Confirmed'!DN151+'time_series_19-covid-Confirmed'!DN167+'time_series_19-covid-Confirmed'!DN191+'time_series_19-covid-Confirmed'!DN196+'time_series_19-covid-Confirmed'!DN206+'time_series_19-covid-Confirmed'!DN211+'time_series_19-covid-Confirmed'!DN215+'time_series_19-covid-Confirmed'!DN217+'time_series_19-covid-Confirmed'!DN237+'time_series_19-covid-Confirmed'!DN242+'time_series_19-covid-Confirmed'!DN244+'time_series_19-covid-Confirmed'!DN259+'time_series_19-covid-Confirmed'!DN266+'time_series_19-covid-Confirmed'!DN268</f>
        <v>64332</v>
      </c>
      <c r="DM3">
        <f>SUM('time_series_19-covid-Confirmed'!DO86:DO88)+SUM('time_series_19-covid-Confirmed'!DO103:DO104)+SUM('time_series_19-covid-Confirmed'!DO106:DO107)+SUM('time_series_19-covid-Confirmed'!DO120:DO121)+SUM('time_series_19-covid-Confirmed'!DO175:DO176)+SUM('time_series_19-covid-Confirmed'!DO202:DO203)+SUM('time_series_19-covid-Confirmed'!DO232:DO233)+SUM('time_series_19-covid-Confirmed'!DO255:DO257)+SUM('time_series_19-covid-Confirmed'!DO262:DO263)+'time_series_19-covid-Confirmed'!DO5+'time_series_19-covid-Confirmed'!DO7+'time_series_19-covid-Confirmed'!DO37+'time_series_19-covid-Confirmed'!DO49+'time_series_19-covid-Confirmed'!DO50+'time_series_19-covid-Confirmed'!DO98+'time_series_19-covid-Confirmed'!DO101+'time_series_19-covid-Confirmed'!DO124+'time_series_19-covid-Confirmed'!DO127+'time_series_19-covid-Confirmed'!DO145+'time_series_19-covid-Confirmed'!DO151+'time_series_19-covid-Confirmed'!DO167+'time_series_19-covid-Confirmed'!DO191+'time_series_19-covid-Confirmed'!DO196+'time_series_19-covid-Confirmed'!DO206+'time_series_19-covid-Confirmed'!DO211+'time_series_19-covid-Confirmed'!DO215+'time_series_19-covid-Confirmed'!DO217+'time_series_19-covid-Confirmed'!DO237+'time_series_19-covid-Confirmed'!DO242+'time_series_19-covid-Confirmed'!DO244+'time_series_19-covid-Confirmed'!DO259+'time_series_19-covid-Confirmed'!DO266+'time_series_19-covid-Confirmed'!DO268</f>
        <v>67095</v>
      </c>
      <c r="DN3">
        <f>SUM('time_series_19-covid-Confirmed'!DP86:DP88)+SUM('time_series_19-covid-Confirmed'!DP103:DP104)+SUM('time_series_19-covid-Confirmed'!DP106:DP107)+SUM('time_series_19-covid-Confirmed'!DP120:DP121)+SUM('time_series_19-covid-Confirmed'!DP175:DP176)+SUM('time_series_19-covid-Confirmed'!DP202:DP203)+SUM('time_series_19-covid-Confirmed'!DP232:DP233)+SUM('time_series_19-covid-Confirmed'!DP255:DP257)+SUM('time_series_19-covid-Confirmed'!DP262:DP263)+'time_series_19-covid-Confirmed'!DP5+'time_series_19-covid-Confirmed'!DP7+'time_series_19-covid-Confirmed'!DP37+'time_series_19-covid-Confirmed'!DP49+'time_series_19-covid-Confirmed'!DP50+'time_series_19-covid-Confirmed'!DP98+'time_series_19-covid-Confirmed'!DP101+'time_series_19-covid-Confirmed'!DP124+'time_series_19-covid-Confirmed'!DP127+'time_series_19-covid-Confirmed'!DP145+'time_series_19-covid-Confirmed'!DP151+'time_series_19-covid-Confirmed'!DP167+'time_series_19-covid-Confirmed'!DP191+'time_series_19-covid-Confirmed'!DP196+'time_series_19-covid-Confirmed'!DP206+'time_series_19-covid-Confirmed'!DP211+'time_series_19-covid-Confirmed'!DP215+'time_series_19-covid-Confirmed'!DP217+'time_series_19-covid-Confirmed'!DP237+'time_series_19-covid-Confirmed'!DP242+'time_series_19-covid-Confirmed'!DP244+'time_series_19-covid-Confirmed'!DP259+'time_series_19-covid-Confirmed'!DP266+'time_series_19-covid-Confirmed'!DP268</f>
        <v>70176</v>
      </c>
      <c r="DO3">
        <f>SUM('time_series_19-covid-Confirmed'!DQ86:DQ88)+SUM('time_series_19-covid-Confirmed'!DQ103:DQ104)+SUM('time_series_19-covid-Confirmed'!DQ106:DQ107)+SUM('time_series_19-covid-Confirmed'!DQ120:DQ121)+SUM('time_series_19-covid-Confirmed'!DQ175:DQ176)+SUM('time_series_19-covid-Confirmed'!DQ202:DQ203)+SUM('time_series_19-covid-Confirmed'!DQ232:DQ233)+SUM('time_series_19-covid-Confirmed'!DQ255:DQ257)+SUM('time_series_19-covid-Confirmed'!DQ262:DQ263)+'time_series_19-covid-Confirmed'!DQ5+'time_series_19-covid-Confirmed'!DQ7+'time_series_19-covid-Confirmed'!DQ37+'time_series_19-covid-Confirmed'!DQ49+'time_series_19-covid-Confirmed'!DQ50+'time_series_19-covid-Confirmed'!DQ98+'time_series_19-covid-Confirmed'!DQ101+'time_series_19-covid-Confirmed'!DQ124+'time_series_19-covid-Confirmed'!DQ127+'time_series_19-covid-Confirmed'!DQ145+'time_series_19-covid-Confirmed'!DQ151+'time_series_19-covid-Confirmed'!DQ167+'time_series_19-covid-Confirmed'!DQ191+'time_series_19-covid-Confirmed'!DQ196+'time_series_19-covid-Confirmed'!DQ206+'time_series_19-covid-Confirmed'!DQ211+'time_series_19-covid-Confirmed'!DQ215+'time_series_19-covid-Confirmed'!DQ217+'time_series_19-covid-Confirmed'!DQ237+'time_series_19-covid-Confirmed'!DQ242+'time_series_19-covid-Confirmed'!DQ244+'time_series_19-covid-Confirmed'!DQ259+'time_series_19-covid-Confirmed'!DQ266+'time_series_19-covid-Confirmed'!DQ268</f>
        <v>72912</v>
      </c>
      <c r="DP3">
        <f>SUM('time_series_19-covid-Confirmed'!DR86:DR88)+SUM('time_series_19-covid-Confirmed'!DR103:DR104)+SUM('time_series_19-covid-Confirmed'!DR106:DR107)+SUM('time_series_19-covid-Confirmed'!DR120:DR121)+SUM('time_series_19-covid-Confirmed'!DR175:DR176)+SUM('time_series_19-covid-Confirmed'!DR202:DR203)+SUM('time_series_19-covid-Confirmed'!DR232:DR233)+SUM('time_series_19-covid-Confirmed'!DR255:DR257)+SUM('time_series_19-covid-Confirmed'!DR262:DR263)+'time_series_19-covid-Confirmed'!DR5+'time_series_19-covid-Confirmed'!DR7+'time_series_19-covid-Confirmed'!DR37+'time_series_19-covid-Confirmed'!DR49+'time_series_19-covid-Confirmed'!DR50+'time_series_19-covid-Confirmed'!DR98+'time_series_19-covid-Confirmed'!DR101+'time_series_19-covid-Confirmed'!DR124+'time_series_19-covid-Confirmed'!DR127+'time_series_19-covid-Confirmed'!DR145+'time_series_19-covid-Confirmed'!DR151+'time_series_19-covid-Confirmed'!DR167+'time_series_19-covid-Confirmed'!DR191+'time_series_19-covid-Confirmed'!DR196+'time_series_19-covid-Confirmed'!DR206+'time_series_19-covid-Confirmed'!DR211+'time_series_19-covid-Confirmed'!DR215+'time_series_19-covid-Confirmed'!DR217+'time_series_19-covid-Confirmed'!DR237+'time_series_19-covid-Confirmed'!DR242+'time_series_19-covid-Confirmed'!DR244+'time_series_19-covid-Confirmed'!DR259+'time_series_19-covid-Confirmed'!DR266+'time_series_19-covid-Confirmed'!DR268</f>
        <v>76400</v>
      </c>
      <c r="DQ3">
        <f>SUM('time_series_19-covid-Confirmed'!DS86:DS88)+SUM('time_series_19-covid-Confirmed'!DS103:DS104)+SUM('time_series_19-covid-Confirmed'!DS106:DS107)+SUM('time_series_19-covid-Confirmed'!DS120:DS121)+SUM('time_series_19-covid-Confirmed'!DS175:DS176)+SUM('time_series_19-covid-Confirmed'!DS202:DS203)+SUM('time_series_19-covid-Confirmed'!DS232:DS233)+SUM('time_series_19-covid-Confirmed'!DS255:DS257)+SUM('time_series_19-covid-Confirmed'!DS262:DS263)+'time_series_19-covid-Confirmed'!DS5+'time_series_19-covid-Confirmed'!DS7+'time_series_19-covid-Confirmed'!DS37+'time_series_19-covid-Confirmed'!DS49+'time_series_19-covid-Confirmed'!DS50+'time_series_19-covid-Confirmed'!DS98+'time_series_19-covid-Confirmed'!DS101+'time_series_19-covid-Confirmed'!DS124+'time_series_19-covid-Confirmed'!DS127+'time_series_19-covid-Confirmed'!DS145+'time_series_19-covid-Confirmed'!DS151+'time_series_19-covid-Confirmed'!DS167+'time_series_19-covid-Confirmed'!DS191+'time_series_19-covid-Confirmed'!DS196+'time_series_19-covid-Confirmed'!DS206+'time_series_19-covid-Confirmed'!DS211+'time_series_19-covid-Confirmed'!DS215+'time_series_19-covid-Confirmed'!DS217+'time_series_19-covid-Confirmed'!DS237+'time_series_19-covid-Confirmed'!DS242+'time_series_19-covid-Confirmed'!DS244+'time_series_19-covid-Confirmed'!DS259+'time_series_19-covid-Confirmed'!DS266+'time_series_19-covid-Confirmed'!DS268</f>
        <v>79568</v>
      </c>
      <c r="DR3">
        <f>SUM('time_series_19-covid-Confirmed'!DT86:DT88)+SUM('time_series_19-covid-Confirmed'!DT103:DT104)+SUM('time_series_19-covid-Confirmed'!DT106:DT107)+SUM('time_series_19-covid-Confirmed'!DT120:DT121)+SUM('time_series_19-covid-Confirmed'!DT175:DT176)+SUM('time_series_19-covid-Confirmed'!DT202:DT203)+SUM('time_series_19-covid-Confirmed'!DT232:DT233)+SUM('time_series_19-covid-Confirmed'!DT255:DT257)+SUM('time_series_19-covid-Confirmed'!DT262:DT263)+'time_series_19-covid-Confirmed'!DT5+'time_series_19-covid-Confirmed'!DT7+'time_series_19-covid-Confirmed'!DT37+'time_series_19-covid-Confirmed'!DT49+'time_series_19-covid-Confirmed'!DT50+'time_series_19-covid-Confirmed'!DT98+'time_series_19-covid-Confirmed'!DT101+'time_series_19-covid-Confirmed'!DT124+'time_series_19-covid-Confirmed'!DT127+'time_series_19-covid-Confirmed'!DT145+'time_series_19-covid-Confirmed'!DT151+'time_series_19-covid-Confirmed'!DT167+'time_series_19-covid-Confirmed'!DT191+'time_series_19-covid-Confirmed'!DT196+'time_series_19-covid-Confirmed'!DT206+'time_series_19-covid-Confirmed'!DT211+'time_series_19-covid-Confirmed'!DT215+'time_series_19-covid-Confirmed'!DT217+'time_series_19-covid-Confirmed'!DT237+'time_series_19-covid-Confirmed'!DT242+'time_series_19-covid-Confirmed'!DT244+'time_series_19-covid-Confirmed'!DT259+'time_series_19-covid-Confirmed'!DT266+'time_series_19-covid-Confirmed'!DT268</f>
        <v>82936</v>
      </c>
      <c r="DS3">
        <f>SUM('time_series_19-covid-Confirmed'!DU86:DU88)+SUM('time_series_19-covid-Confirmed'!DU103:DU104)+SUM('time_series_19-covid-Confirmed'!DU106:DU107)+SUM('time_series_19-covid-Confirmed'!DU120:DU121)+SUM('time_series_19-covid-Confirmed'!DU175:DU176)+SUM('time_series_19-covid-Confirmed'!DU202:DU203)+SUM('time_series_19-covid-Confirmed'!DU232:DU233)+SUM('time_series_19-covid-Confirmed'!DU255:DU257)+SUM('time_series_19-covid-Confirmed'!DU262:DU263)+'time_series_19-covid-Confirmed'!DU5+'time_series_19-covid-Confirmed'!DU7+'time_series_19-covid-Confirmed'!DU37+'time_series_19-covid-Confirmed'!DU49+'time_series_19-covid-Confirmed'!DU50+'time_series_19-covid-Confirmed'!DU98+'time_series_19-covid-Confirmed'!DU101+'time_series_19-covid-Confirmed'!DU124+'time_series_19-covid-Confirmed'!DU127+'time_series_19-covid-Confirmed'!DU145+'time_series_19-covid-Confirmed'!DU151+'time_series_19-covid-Confirmed'!DU167+'time_series_19-covid-Confirmed'!DU191+'time_series_19-covid-Confirmed'!DU196+'time_series_19-covid-Confirmed'!DU206+'time_series_19-covid-Confirmed'!DU211+'time_series_19-covid-Confirmed'!DU215+'time_series_19-covid-Confirmed'!DU217+'time_series_19-covid-Confirmed'!DU237+'time_series_19-covid-Confirmed'!DU242+'time_series_19-covid-Confirmed'!DU244+'time_series_19-covid-Confirmed'!DU259+'time_series_19-covid-Confirmed'!DU266+'time_series_19-covid-Confirmed'!DU268</f>
        <v>87375</v>
      </c>
      <c r="DT3">
        <f>SUM('time_series_19-covid-Confirmed'!DV86:DV88)+SUM('time_series_19-covid-Confirmed'!DV103:DV104)+SUM('time_series_19-covid-Confirmed'!DV106:DV107)+SUM('time_series_19-covid-Confirmed'!DV120:DV121)+SUM('time_series_19-covid-Confirmed'!DV175:DV176)+SUM('time_series_19-covid-Confirmed'!DV202:DV203)+SUM('time_series_19-covid-Confirmed'!DV232:DV233)+SUM('time_series_19-covid-Confirmed'!DV255:DV257)+SUM('time_series_19-covid-Confirmed'!DV262:DV263)+'time_series_19-covid-Confirmed'!DV5+'time_series_19-covid-Confirmed'!DV7+'time_series_19-covid-Confirmed'!DV37+'time_series_19-covid-Confirmed'!DV49+'time_series_19-covid-Confirmed'!DV50+'time_series_19-covid-Confirmed'!DV98+'time_series_19-covid-Confirmed'!DV101+'time_series_19-covid-Confirmed'!DV124+'time_series_19-covid-Confirmed'!DV127+'time_series_19-covid-Confirmed'!DV145+'time_series_19-covid-Confirmed'!DV151+'time_series_19-covid-Confirmed'!DV167+'time_series_19-covid-Confirmed'!DV191+'time_series_19-covid-Confirmed'!DV196+'time_series_19-covid-Confirmed'!DV206+'time_series_19-covid-Confirmed'!DV211+'time_series_19-covid-Confirmed'!DV215+'time_series_19-covid-Confirmed'!DV217+'time_series_19-covid-Confirmed'!DV237+'time_series_19-covid-Confirmed'!DV242+'time_series_19-covid-Confirmed'!DV244+'time_series_19-covid-Confirmed'!DV259+'time_series_19-covid-Confirmed'!DV266+'time_series_19-covid-Confirmed'!DV268</f>
        <v>91228</v>
      </c>
      <c r="DU3">
        <f>SUM('time_series_19-covid-Confirmed'!DW86:DW88)+SUM('time_series_19-covid-Confirmed'!DW103:DW104)+SUM('time_series_19-covid-Confirmed'!DW106:DW107)+SUM('time_series_19-covid-Confirmed'!DW120:DW121)+SUM('time_series_19-covid-Confirmed'!DW175:DW176)+SUM('time_series_19-covid-Confirmed'!DW202:DW203)+SUM('time_series_19-covid-Confirmed'!DW232:DW233)+SUM('time_series_19-covid-Confirmed'!DW255:DW257)+SUM('time_series_19-covid-Confirmed'!DW262:DW263)+'time_series_19-covid-Confirmed'!DW5+'time_series_19-covid-Confirmed'!DW7+'time_series_19-covid-Confirmed'!DW37+'time_series_19-covid-Confirmed'!DW49+'time_series_19-covid-Confirmed'!DW50+'time_series_19-covid-Confirmed'!DW98+'time_series_19-covid-Confirmed'!DW101+'time_series_19-covid-Confirmed'!DW124+'time_series_19-covid-Confirmed'!DW127+'time_series_19-covid-Confirmed'!DW145+'time_series_19-covid-Confirmed'!DW151+'time_series_19-covid-Confirmed'!DW167+'time_series_19-covid-Confirmed'!DW191+'time_series_19-covid-Confirmed'!DW196+'time_series_19-covid-Confirmed'!DW206+'time_series_19-covid-Confirmed'!DW211+'time_series_19-covid-Confirmed'!DW215+'time_series_19-covid-Confirmed'!DW217+'time_series_19-covid-Confirmed'!DW237+'time_series_19-covid-Confirmed'!DW242+'time_series_19-covid-Confirmed'!DW244+'time_series_19-covid-Confirmed'!DW259+'time_series_19-covid-Confirmed'!DW266+'time_series_19-covid-Confirmed'!DW268</f>
        <v>94876</v>
      </c>
      <c r="DV3">
        <f>SUM('time_series_19-covid-Confirmed'!DX86:DX88)+SUM('time_series_19-covid-Confirmed'!DX103:DX104)+SUM('time_series_19-covid-Confirmed'!DX106:DX107)+SUM('time_series_19-covid-Confirmed'!DX120:DX121)+SUM('time_series_19-covid-Confirmed'!DX175:DX176)+SUM('time_series_19-covid-Confirmed'!DX202:DX203)+SUM('time_series_19-covid-Confirmed'!DX232:DX233)+SUM('time_series_19-covid-Confirmed'!DX255:DX257)+SUM('time_series_19-covid-Confirmed'!DX262:DX263)+'time_series_19-covid-Confirmed'!DX5+'time_series_19-covid-Confirmed'!DX7+'time_series_19-covid-Confirmed'!DX37+'time_series_19-covid-Confirmed'!DX49+'time_series_19-covid-Confirmed'!DX50+'time_series_19-covid-Confirmed'!DX98+'time_series_19-covid-Confirmed'!DX101+'time_series_19-covid-Confirmed'!DX124+'time_series_19-covid-Confirmed'!DX127+'time_series_19-covid-Confirmed'!DX145+'time_series_19-covid-Confirmed'!DX151+'time_series_19-covid-Confirmed'!DX167+'time_series_19-covid-Confirmed'!DX191+'time_series_19-covid-Confirmed'!DX196+'time_series_19-covid-Confirmed'!DX206+'time_series_19-covid-Confirmed'!DX211+'time_series_19-covid-Confirmed'!DX215+'time_series_19-covid-Confirmed'!DX217+'time_series_19-covid-Confirmed'!DX237+'time_series_19-covid-Confirmed'!DX242+'time_series_19-covid-Confirmed'!DX244+'time_series_19-covid-Confirmed'!DX259+'time_series_19-covid-Confirmed'!DX266+'time_series_19-covid-Confirmed'!DX268</f>
        <v>98777</v>
      </c>
      <c r="DW3">
        <f>SUM('time_series_19-covid-Confirmed'!DY86:DY88)+SUM('time_series_19-covid-Confirmed'!DY103:DY104)+SUM('time_series_19-covid-Confirmed'!DY106:DY107)+SUM('time_series_19-covid-Confirmed'!DY120:DY121)+SUM('time_series_19-covid-Confirmed'!DY175:DY176)+SUM('time_series_19-covid-Confirmed'!DY202:DY203)+SUM('time_series_19-covid-Confirmed'!DY232:DY233)+SUM('time_series_19-covid-Confirmed'!DY255:DY257)+SUM('time_series_19-covid-Confirmed'!DY262:DY263)+'time_series_19-covid-Confirmed'!DY5+'time_series_19-covid-Confirmed'!DY7+'time_series_19-covid-Confirmed'!DY37+'time_series_19-covid-Confirmed'!DY49+'time_series_19-covid-Confirmed'!DY50+'time_series_19-covid-Confirmed'!DY98+'time_series_19-covid-Confirmed'!DY101+'time_series_19-covid-Confirmed'!DY124+'time_series_19-covid-Confirmed'!DY127+'time_series_19-covid-Confirmed'!DY145+'time_series_19-covid-Confirmed'!DY151+'time_series_19-covid-Confirmed'!DY167+'time_series_19-covid-Confirmed'!DY191+'time_series_19-covid-Confirmed'!DY196+'time_series_19-covid-Confirmed'!DY206+'time_series_19-covid-Confirmed'!DY211+'time_series_19-covid-Confirmed'!DY215+'time_series_19-covid-Confirmed'!DY217+'time_series_19-covid-Confirmed'!DY237+'time_series_19-covid-Confirmed'!DY242+'time_series_19-covid-Confirmed'!DY244+'time_series_19-covid-Confirmed'!DY259+'time_series_19-covid-Confirmed'!DY266+'time_series_19-covid-Confirmed'!DY268</f>
        <v>102582</v>
      </c>
      <c r="DX3">
        <f>SUM('time_series_19-covid-Confirmed'!DZ86:DZ88)+SUM('time_series_19-covid-Confirmed'!DZ103:DZ104)+SUM('time_series_19-covid-Confirmed'!DZ106:DZ107)+SUM('time_series_19-covid-Confirmed'!DZ120:DZ121)+SUM('time_series_19-covid-Confirmed'!DZ175:DZ176)+SUM('time_series_19-covid-Confirmed'!DZ202:DZ203)+SUM('time_series_19-covid-Confirmed'!DZ232:DZ233)+SUM('time_series_19-covid-Confirmed'!DZ255:DZ257)+SUM('time_series_19-covid-Confirmed'!DZ262:DZ263)+'time_series_19-covid-Confirmed'!DZ5+'time_series_19-covid-Confirmed'!DZ7+'time_series_19-covid-Confirmed'!DZ37+'time_series_19-covid-Confirmed'!DZ49+'time_series_19-covid-Confirmed'!DZ50+'time_series_19-covid-Confirmed'!DZ98+'time_series_19-covid-Confirmed'!DZ101+'time_series_19-covid-Confirmed'!DZ124+'time_series_19-covid-Confirmed'!DZ127+'time_series_19-covid-Confirmed'!DZ145+'time_series_19-covid-Confirmed'!DZ151+'time_series_19-covid-Confirmed'!DZ167+'time_series_19-covid-Confirmed'!DZ191+'time_series_19-covid-Confirmed'!DZ196+'time_series_19-covid-Confirmed'!DZ206+'time_series_19-covid-Confirmed'!DZ211+'time_series_19-covid-Confirmed'!DZ215+'time_series_19-covid-Confirmed'!DZ217+'time_series_19-covid-Confirmed'!DZ237+'time_series_19-covid-Confirmed'!DZ242+'time_series_19-covid-Confirmed'!DZ244+'time_series_19-covid-Confirmed'!DZ259+'time_series_19-covid-Confirmed'!DZ266+'time_series_19-covid-Confirmed'!DZ268</f>
        <v>105818</v>
      </c>
      <c r="DY3">
        <f>SUM('time_series_19-covid-Confirmed'!EA86:EA88)+SUM('time_series_19-covid-Confirmed'!EA103:EA104)+SUM('time_series_19-covid-Confirmed'!EA106:EA107)+SUM('time_series_19-covid-Confirmed'!EA120:EA121)+SUM('time_series_19-covid-Confirmed'!EA175:EA176)+SUM('time_series_19-covid-Confirmed'!EA202:EA203)+SUM('time_series_19-covid-Confirmed'!EA232:EA233)+SUM('time_series_19-covid-Confirmed'!EA255:EA257)+SUM('time_series_19-covid-Confirmed'!EA262:EA263)+'time_series_19-covid-Confirmed'!EA5+'time_series_19-covid-Confirmed'!EA7+'time_series_19-covid-Confirmed'!EA37+'time_series_19-covid-Confirmed'!EA49+'time_series_19-covid-Confirmed'!EA50+'time_series_19-covid-Confirmed'!EA98+'time_series_19-covid-Confirmed'!EA101+'time_series_19-covid-Confirmed'!EA124+'time_series_19-covid-Confirmed'!EA127+'time_series_19-covid-Confirmed'!EA145+'time_series_19-covid-Confirmed'!EA151+'time_series_19-covid-Confirmed'!EA167+'time_series_19-covid-Confirmed'!EA191+'time_series_19-covid-Confirmed'!EA196+'time_series_19-covid-Confirmed'!EA206+'time_series_19-covid-Confirmed'!EA211+'time_series_19-covid-Confirmed'!EA215+'time_series_19-covid-Confirmed'!EA217+'time_series_19-covid-Confirmed'!EA237+'time_series_19-covid-Confirmed'!EA242+'time_series_19-covid-Confirmed'!EA244+'time_series_19-covid-Confirmed'!EA259+'time_series_19-covid-Confirmed'!EA266+'time_series_19-covid-Confirmed'!EA268</f>
        <v>110912</v>
      </c>
      <c r="DZ3">
        <f>SUM('time_series_19-covid-Confirmed'!EB86:EB88)+SUM('time_series_19-covid-Confirmed'!EB103:EB104)+SUM('time_series_19-covid-Confirmed'!EB106:EB107)+SUM('time_series_19-covid-Confirmed'!EB120:EB121)+SUM('time_series_19-covid-Confirmed'!EB175:EB176)+SUM('time_series_19-covid-Confirmed'!EB202:EB203)+SUM('time_series_19-covid-Confirmed'!EB232:EB233)+SUM('time_series_19-covid-Confirmed'!EB255:EB257)+SUM('time_series_19-covid-Confirmed'!EB262:EB263)+'time_series_19-covid-Confirmed'!EB5+'time_series_19-covid-Confirmed'!EB7+'time_series_19-covid-Confirmed'!EB37+'time_series_19-covid-Confirmed'!EB49+'time_series_19-covid-Confirmed'!EB50+'time_series_19-covid-Confirmed'!EB98+'time_series_19-covid-Confirmed'!EB101+'time_series_19-covid-Confirmed'!EB124+'time_series_19-covid-Confirmed'!EB127+'time_series_19-covid-Confirmed'!EB145+'time_series_19-covid-Confirmed'!EB151+'time_series_19-covid-Confirmed'!EB167+'time_series_19-covid-Confirmed'!EB191+'time_series_19-covid-Confirmed'!EB196+'time_series_19-covid-Confirmed'!EB206+'time_series_19-covid-Confirmed'!EB211+'time_series_19-covid-Confirmed'!EB215+'time_series_19-covid-Confirmed'!EB217+'time_series_19-covid-Confirmed'!EB237+'time_series_19-covid-Confirmed'!EB242+'time_series_19-covid-Confirmed'!EB244+'time_series_19-covid-Confirmed'!EB259+'time_series_19-covid-Confirmed'!EB266+'time_series_19-covid-Confirmed'!EB268</f>
        <v>115300</v>
      </c>
      <c r="EA3">
        <f>SUM('time_series_19-covid-Confirmed'!EC86:EC88)+SUM('time_series_19-covid-Confirmed'!EC103:EC104)+SUM('time_series_19-covid-Confirmed'!EC106:EC107)+SUM('time_series_19-covid-Confirmed'!EC120:EC121)+SUM('time_series_19-covid-Confirmed'!EC175:EC176)+SUM('time_series_19-covid-Confirmed'!EC202:EC203)+SUM('time_series_19-covid-Confirmed'!EC232:EC233)+SUM('time_series_19-covid-Confirmed'!EC255:EC257)+SUM('time_series_19-covid-Confirmed'!EC262:EC263)+'time_series_19-covid-Confirmed'!EC5+'time_series_19-covid-Confirmed'!EC7+'time_series_19-covid-Confirmed'!EC37+'time_series_19-covid-Confirmed'!EC49+'time_series_19-covid-Confirmed'!EC50+'time_series_19-covid-Confirmed'!EC98+'time_series_19-covid-Confirmed'!EC101+'time_series_19-covid-Confirmed'!EC124+'time_series_19-covid-Confirmed'!EC127+'time_series_19-covid-Confirmed'!EC145+'time_series_19-covid-Confirmed'!EC151+'time_series_19-covid-Confirmed'!EC167+'time_series_19-covid-Confirmed'!EC191+'time_series_19-covid-Confirmed'!EC196+'time_series_19-covid-Confirmed'!EC206+'time_series_19-covid-Confirmed'!EC211+'time_series_19-covid-Confirmed'!EC215+'time_series_19-covid-Confirmed'!EC217+'time_series_19-covid-Confirmed'!EC237+'time_series_19-covid-Confirmed'!EC242+'time_series_19-covid-Confirmed'!EC244+'time_series_19-covid-Confirmed'!EC259+'time_series_19-covid-Confirmed'!EC266+'time_series_19-covid-Confirmed'!EC268</f>
        <v>120873</v>
      </c>
      <c r="EB3">
        <f>SUM('time_series_19-covid-Confirmed'!ED86:ED88)+SUM('time_series_19-covid-Confirmed'!ED103:ED104)+SUM('time_series_19-covid-Confirmed'!ED106:ED107)+SUM('time_series_19-covid-Confirmed'!ED120:ED121)+SUM('time_series_19-covid-Confirmed'!ED175:ED176)+SUM('time_series_19-covid-Confirmed'!ED202:ED203)+SUM('time_series_19-covid-Confirmed'!ED232:ED233)+SUM('time_series_19-covid-Confirmed'!ED255:ED257)+SUM('time_series_19-covid-Confirmed'!ED262:ED263)+'time_series_19-covid-Confirmed'!ED5+'time_series_19-covid-Confirmed'!ED7+'time_series_19-covid-Confirmed'!ED37+'time_series_19-covid-Confirmed'!ED49+'time_series_19-covid-Confirmed'!ED50+'time_series_19-covid-Confirmed'!ED98+'time_series_19-covid-Confirmed'!ED101+'time_series_19-covid-Confirmed'!ED124+'time_series_19-covid-Confirmed'!ED127+'time_series_19-covid-Confirmed'!ED145+'time_series_19-covid-Confirmed'!ED151+'time_series_19-covid-Confirmed'!ED167+'time_series_19-covid-Confirmed'!ED191+'time_series_19-covid-Confirmed'!ED196+'time_series_19-covid-Confirmed'!ED206+'time_series_19-covid-Confirmed'!ED211+'time_series_19-covid-Confirmed'!ED215+'time_series_19-covid-Confirmed'!ED217+'time_series_19-covid-Confirmed'!ED237+'time_series_19-covid-Confirmed'!ED242+'time_series_19-covid-Confirmed'!ED244+'time_series_19-covid-Confirmed'!ED259+'time_series_19-covid-Confirmed'!ED266+'time_series_19-covid-Confirmed'!ED268</f>
        <v>126826</v>
      </c>
      <c r="EC3">
        <f>SUM('time_series_19-covid-Confirmed'!EE86:EE88)+SUM('time_series_19-covid-Confirmed'!EE103:EE104)+SUM('time_series_19-covid-Confirmed'!EE106:EE107)+SUM('time_series_19-covid-Confirmed'!EE120:EE121)+SUM('time_series_19-covid-Confirmed'!EE175:EE176)+SUM('time_series_19-covid-Confirmed'!EE202:EE203)+SUM('time_series_19-covid-Confirmed'!EE232:EE233)+SUM('time_series_19-covid-Confirmed'!EE255:EE257)+SUM('time_series_19-covid-Confirmed'!EE262:EE263)+'time_series_19-covid-Confirmed'!EE5+'time_series_19-covid-Confirmed'!EE7+'time_series_19-covid-Confirmed'!EE37+'time_series_19-covid-Confirmed'!EE49+'time_series_19-covid-Confirmed'!EE50+'time_series_19-covid-Confirmed'!EE98+'time_series_19-covid-Confirmed'!EE101+'time_series_19-covid-Confirmed'!EE124+'time_series_19-covid-Confirmed'!EE127+'time_series_19-covid-Confirmed'!EE145+'time_series_19-covid-Confirmed'!EE151+'time_series_19-covid-Confirmed'!EE167+'time_series_19-covid-Confirmed'!EE191+'time_series_19-covid-Confirmed'!EE196+'time_series_19-covid-Confirmed'!EE206+'time_series_19-covid-Confirmed'!EE211+'time_series_19-covid-Confirmed'!EE215+'time_series_19-covid-Confirmed'!EE217+'time_series_19-covid-Confirmed'!EE237+'time_series_19-covid-Confirmed'!EE242+'time_series_19-covid-Confirmed'!EE244+'time_series_19-covid-Confirmed'!EE259+'time_series_19-covid-Confirmed'!EE266+'time_series_19-covid-Confirmed'!EE268</f>
        <v>131859</v>
      </c>
      <c r="ED3">
        <f>SUM('time_series_19-covid-Confirmed'!EF86:EF88)+SUM('time_series_19-covid-Confirmed'!EF103:EF104)+SUM('time_series_19-covid-Confirmed'!EF106:EF107)+SUM('time_series_19-covid-Confirmed'!EF120:EF121)+SUM('time_series_19-covid-Confirmed'!EF175:EF176)+SUM('time_series_19-covid-Confirmed'!EF202:EF203)+SUM('time_series_19-covid-Confirmed'!EF232:EF233)+SUM('time_series_19-covid-Confirmed'!EF255:EF257)+SUM('time_series_19-covid-Confirmed'!EF262:EF263)+'time_series_19-covid-Confirmed'!EF5+'time_series_19-covid-Confirmed'!EF7+'time_series_19-covid-Confirmed'!EF37+'time_series_19-covid-Confirmed'!EF49+'time_series_19-covid-Confirmed'!EF50+'time_series_19-covid-Confirmed'!EF98+'time_series_19-covid-Confirmed'!EF101+'time_series_19-covid-Confirmed'!EF124+'time_series_19-covid-Confirmed'!EF127+'time_series_19-covid-Confirmed'!EF145+'time_series_19-covid-Confirmed'!EF151+'time_series_19-covid-Confirmed'!EF167+'time_series_19-covid-Confirmed'!EF191+'time_series_19-covid-Confirmed'!EF196+'time_series_19-covid-Confirmed'!EF206+'time_series_19-covid-Confirmed'!EF211+'time_series_19-covid-Confirmed'!EF215+'time_series_19-covid-Confirmed'!EF217+'time_series_19-covid-Confirmed'!EF237+'time_series_19-covid-Confirmed'!EF242+'time_series_19-covid-Confirmed'!EF244+'time_series_19-covid-Confirmed'!EF259+'time_series_19-covid-Confirmed'!EF266+'time_series_19-covid-Confirmed'!EF268</f>
        <v>137250</v>
      </c>
      <c r="EE3">
        <f>SUM('time_series_19-covid-Confirmed'!EG86:EG88)+SUM('time_series_19-covid-Confirmed'!EG103:EG104)+SUM('time_series_19-covid-Confirmed'!EG106:EG107)+SUM('time_series_19-covid-Confirmed'!EG120:EG121)+SUM('time_series_19-covid-Confirmed'!EG175:EG176)+SUM('time_series_19-covid-Confirmed'!EG202:EG203)+SUM('time_series_19-covid-Confirmed'!EG232:EG233)+SUM('time_series_19-covid-Confirmed'!EG255:EG257)+SUM('time_series_19-covid-Confirmed'!EG262:EG263)+'time_series_19-covid-Confirmed'!EG5+'time_series_19-covid-Confirmed'!EG7+'time_series_19-covid-Confirmed'!EG37+'time_series_19-covid-Confirmed'!EG49+'time_series_19-covid-Confirmed'!EG50+'time_series_19-covid-Confirmed'!EG98+'time_series_19-covid-Confirmed'!EG101+'time_series_19-covid-Confirmed'!EG124+'time_series_19-covid-Confirmed'!EG127+'time_series_19-covid-Confirmed'!EG145+'time_series_19-covid-Confirmed'!EG151+'time_series_19-covid-Confirmed'!EG167+'time_series_19-covid-Confirmed'!EG191+'time_series_19-covid-Confirmed'!EG196+'time_series_19-covid-Confirmed'!EG206+'time_series_19-covid-Confirmed'!EG211+'time_series_19-covid-Confirmed'!EG215+'time_series_19-covid-Confirmed'!EG217+'time_series_19-covid-Confirmed'!EG237+'time_series_19-covid-Confirmed'!EG242+'time_series_19-covid-Confirmed'!EG244+'time_series_19-covid-Confirmed'!EG259+'time_series_19-covid-Confirmed'!EG266+'time_series_19-covid-Confirmed'!EG268</f>
        <v>141860</v>
      </c>
      <c r="EF3">
        <f>SUM('time_series_19-covid-Confirmed'!EH86:EH88)+SUM('time_series_19-covid-Confirmed'!EH103:EH104)+SUM('time_series_19-covid-Confirmed'!EH106:EH107)+SUM('time_series_19-covid-Confirmed'!EH120:EH121)+SUM('time_series_19-covid-Confirmed'!EH175:EH176)+SUM('time_series_19-covid-Confirmed'!EH202:EH203)+SUM('time_series_19-covid-Confirmed'!EH232:EH233)+SUM('time_series_19-covid-Confirmed'!EH255:EH257)+SUM('time_series_19-covid-Confirmed'!EH262:EH263)+'time_series_19-covid-Confirmed'!EH5+'time_series_19-covid-Confirmed'!EH7+'time_series_19-covid-Confirmed'!EH37+'time_series_19-covid-Confirmed'!EH49+'time_series_19-covid-Confirmed'!EH50+'time_series_19-covid-Confirmed'!EH98+'time_series_19-covid-Confirmed'!EH101+'time_series_19-covid-Confirmed'!EH124+'time_series_19-covid-Confirmed'!EH127+'time_series_19-covid-Confirmed'!EH145+'time_series_19-covid-Confirmed'!EH151+'time_series_19-covid-Confirmed'!EH167+'time_series_19-covid-Confirmed'!EH191+'time_series_19-covid-Confirmed'!EH196+'time_series_19-covid-Confirmed'!EH206+'time_series_19-covid-Confirmed'!EH211+'time_series_19-covid-Confirmed'!EH215+'time_series_19-covid-Confirmed'!EH217+'time_series_19-covid-Confirmed'!EH237+'time_series_19-covid-Confirmed'!EH242+'time_series_19-covid-Confirmed'!EH244+'time_series_19-covid-Confirmed'!EH259+'time_series_19-covid-Confirmed'!EH266+'time_series_19-covid-Confirmed'!EH268</f>
        <v>146713</v>
      </c>
      <c r="EG3">
        <f>SUM('time_series_19-covid-Confirmed'!EI86:EI88)+SUM('time_series_19-covid-Confirmed'!EI103:EI104)+SUM('time_series_19-covid-Confirmed'!EI106:EI107)+SUM('time_series_19-covid-Confirmed'!EI120:EI121)+SUM('time_series_19-covid-Confirmed'!EI175:EI176)+SUM('time_series_19-covid-Confirmed'!EI202:EI203)+SUM('time_series_19-covid-Confirmed'!EI232:EI233)+SUM('time_series_19-covid-Confirmed'!EI255:EI257)+SUM('time_series_19-covid-Confirmed'!EI262:EI263)+'time_series_19-covid-Confirmed'!EI5+'time_series_19-covid-Confirmed'!EI7+'time_series_19-covid-Confirmed'!EI37+'time_series_19-covid-Confirmed'!EI49+'time_series_19-covid-Confirmed'!EI50+'time_series_19-covid-Confirmed'!EI98+'time_series_19-covid-Confirmed'!EI101+'time_series_19-covid-Confirmed'!EI124+'time_series_19-covid-Confirmed'!EI127+'time_series_19-covid-Confirmed'!EI145+'time_series_19-covid-Confirmed'!EI151+'time_series_19-covid-Confirmed'!EI167+'time_series_19-covid-Confirmed'!EI191+'time_series_19-covid-Confirmed'!EI196+'time_series_19-covid-Confirmed'!EI206+'time_series_19-covid-Confirmed'!EI211+'time_series_19-covid-Confirmed'!EI215+'time_series_19-covid-Confirmed'!EI217+'time_series_19-covid-Confirmed'!EI237+'time_series_19-covid-Confirmed'!EI242+'time_series_19-covid-Confirmed'!EI244+'time_series_19-covid-Confirmed'!EI259+'time_series_19-covid-Confirmed'!EI266+'time_series_19-covid-Confirmed'!EI268</f>
        <v>153429</v>
      </c>
      <c r="EH3">
        <f>SUM('time_series_19-covid-Confirmed'!EJ86:EJ88)+SUM('time_series_19-covid-Confirmed'!EJ103:EJ104)+SUM('time_series_19-covid-Confirmed'!EJ106:EJ107)+SUM('time_series_19-covid-Confirmed'!EJ120:EJ121)+SUM('time_series_19-covid-Confirmed'!EJ175:EJ176)+SUM('time_series_19-covid-Confirmed'!EJ202:EJ203)+SUM('time_series_19-covid-Confirmed'!EJ232:EJ233)+SUM('time_series_19-covid-Confirmed'!EJ255:EJ257)+SUM('time_series_19-covid-Confirmed'!EJ262:EJ263)+'time_series_19-covid-Confirmed'!EJ5+'time_series_19-covid-Confirmed'!EJ7+'time_series_19-covid-Confirmed'!EJ37+'time_series_19-covid-Confirmed'!EJ49+'time_series_19-covid-Confirmed'!EJ50+'time_series_19-covid-Confirmed'!EJ98+'time_series_19-covid-Confirmed'!EJ101+'time_series_19-covid-Confirmed'!EJ124+'time_series_19-covid-Confirmed'!EJ127+'time_series_19-covid-Confirmed'!EJ145+'time_series_19-covid-Confirmed'!EJ151+'time_series_19-covid-Confirmed'!EJ167+'time_series_19-covid-Confirmed'!EJ191+'time_series_19-covid-Confirmed'!EJ196+'time_series_19-covid-Confirmed'!EJ206+'time_series_19-covid-Confirmed'!EJ211+'time_series_19-covid-Confirmed'!EJ215+'time_series_19-covid-Confirmed'!EJ217+'time_series_19-covid-Confirmed'!EJ237+'time_series_19-covid-Confirmed'!EJ242+'time_series_19-covid-Confirmed'!EJ244+'time_series_19-covid-Confirmed'!EJ259+'time_series_19-covid-Confirmed'!EJ266+'time_series_19-covid-Confirmed'!EJ268</f>
        <v>160144</v>
      </c>
      <c r="EI3">
        <f>SUM('time_series_19-covid-Confirmed'!EK86:EK88)+SUM('time_series_19-covid-Confirmed'!EK103:EK104)+SUM('time_series_19-covid-Confirmed'!EK106:EK107)+SUM('time_series_19-covid-Confirmed'!EK120:EK121)+SUM('time_series_19-covid-Confirmed'!EK175:EK176)+SUM('time_series_19-covid-Confirmed'!EK202:EK203)+SUM('time_series_19-covid-Confirmed'!EK232:EK233)+SUM('time_series_19-covid-Confirmed'!EK255:EK257)+SUM('time_series_19-covid-Confirmed'!EK262:EK263)+'time_series_19-covid-Confirmed'!EK5+'time_series_19-covid-Confirmed'!EK7+'time_series_19-covid-Confirmed'!EK37+'time_series_19-covid-Confirmed'!EK49+'time_series_19-covid-Confirmed'!EK50+'time_series_19-covid-Confirmed'!EK98+'time_series_19-covid-Confirmed'!EK101+'time_series_19-covid-Confirmed'!EK124+'time_series_19-covid-Confirmed'!EK127+'time_series_19-covid-Confirmed'!EK145+'time_series_19-covid-Confirmed'!EK151+'time_series_19-covid-Confirmed'!EK167+'time_series_19-covid-Confirmed'!EK191+'time_series_19-covid-Confirmed'!EK196+'time_series_19-covid-Confirmed'!EK206+'time_series_19-covid-Confirmed'!EK211+'time_series_19-covid-Confirmed'!EK215+'time_series_19-covid-Confirmed'!EK217+'time_series_19-covid-Confirmed'!EK237+'time_series_19-covid-Confirmed'!EK242+'time_series_19-covid-Confirmed'!EK244+'time_series_19-covid-Confirmed'!EK259+'time_series_19-covid-Confirmed'!EK266+'time_series_19-covid-Confirmed'!EK268</f>
        <v>166471</v>
      </c>
      <c r="EJ3">
        <f>SUM('time_series_19-covid-Confirmed'!EL86:EL88)+SUM('time_series_19-covid-Confirmed'!EL103:EL104)+SUM('time_series_19-covid-Confirmed'!EL106:EL107)+SUM('time_series_19-covid-Confirmed'!EL120:EL121)+SUM('time_series_19-covid-Confirmed'!EL175:EL176)+SUM('time_series_19-covid-Confirmed'!EL202:EL203)+SUM('time_series_19-covid-Confirmed'!EL232:EL233)+SUM('time_series_19-covid-Confirmed'!EL255:EL257)+SUM('time_series_19-covid-Confirmed'!EL262:EL263)+'time_series_19-covid-Confirmed'!EL5+'time_series_19-covid-Confirmed'!EL7+'time_series_19-covid-Confirmed'!EL37+'time_series_19-covid-Confirmed'!EL49+'time_series_19-covid-Confirmed'!EL50+'time_series_19-covid-Confirmed'!EL98+'time_series_19-covid-Confirmed'!EL101+'time_series_19-covid-Confirmed'!EL124+'time_series_19-covid-Confirmed'!EL127+'time_series_19-covid-Confirmed'!EL145+'time_series_19-covid-Confirmed'!EL151+'time_series_19-covid-Confirmed'!EL167+'time_series_19-covid-Confirmed'!EL191+'time_series_19-covid-Confirmed'!EL196+'time_series_19-covid-Confirmed'!EL206+'time_series_19-covid-Confirmed'!EL211+'time_series_19-covid-Confirmed'!EL215+'time_series_19-covid-Confirmed'!EL217+'time_series_19-covid-Confirmed'!EL237+'time_series_19-covid-Confirmed'!EL242+'time_series_19-covid-Confirmed'!EL244+'time_series_19-covid-Confirmed'!EL259+'time_series_19-covid-Confirmed'!EL266+'time_series_19-covid-Confirmed'!EL268</f>
        <v>172220</v>
      </c>
      <c r="EK3">
        <f>SUM('time_series_19-covid-Confirmed'!EM86:EM88)+SUM('time_series_19-covid-Confirmed'!EM103:EM104)+SUM('time_series_19-covid-Confirmed'!EM106:EM107)+SUM('time_series_19-covid-Confirmed'!EM120:EM121)+SUM('time_series_19-covid-Confirmed'!EM175:EM176)+SUM('time_series_19-covid-Confirmed'!EM202:EM203)+SUM('time_series_19-covid-Confirmed'!EM232:EM233)+SUM('time_series_19-covid-Confirmed'!EM255:EM257)+SUM('time_series_19-covid-Confirmed'!EM262:EM263)+'time_series_19-covid-Confirmed'!EM5+'time_series_19-covid-Confirmed'!EM7+'time_series_19-covid-Confirmed'!EM37+'time_series_19-covid-Confirmed'!EM49+'time_series_19-covid-Confirmed'!EM50+'time_series_19-covid-Confirmed'!EM98+'time_series_19-covid-Confirmed'!EM101+'time_series_19-covid-Confirmed'!EM124+'time_series_19-covid-Confirmed'!EM127+'time_series_19-covid-Confirmed'!EM145+'time_series_19-covid-Confirmed'!EM151+'time_series_19-covid-Confirmed'!EM167+'time_series_19-covid-Confirmed'!EM191+'time_series_19-covid-Confirmed'!EM196+'time_series_19-covid-Confirmed'!EM206+'time_series_19-covid-Confirmed'!EM211+'time_series_19-covid-Confirmed'!EM215+'time_series_19-covid-Confirmed'!EM217+'time_series_19-covid-Confirmed'!EM237+'time_series_19-covid-Confirmed'!EM242+'time_series_19-covid-Confirmed'!EM244+'time_series_19-covid-Confirmed'!EM259+'time_series_19-covid-Confirmed'!EM266+'time_series_19-covid-Confirmed'!EM268</f>
        <v>178679</v>
      </c>
      <c r="EL3">
        <f>SUM('time_series_19-covid-Confirmed'!EN86:EN88)+SUM('time_series_19-covid-Confirmed'!EN103:EN104)+SUM('time_series_19-covid-Confirmed'!EN106:EN107)+SUM('time_series_19-covid-Confirmed'!EN120:EN121)+SUM('time_series_19-covid-Confirmed'!EN175:EN176)+SUM('time_series_19-covid-Confirmed'!EN202:EN203)+SUM('time_series_19-covid-Confirmed'!EN232:EN233)+SUM('time_series_19-covid-Confirmed'!EN255:EN257)+SUM('time_series_19-covid-Confirmed'!EN262:EN263)+'time_series_19-covid-Confirmed'!EN5+'time_series_19-covid-Confirmed'!EN7+'time_series_19-covid-Confirmed'!EN37+'time_series_19-covid-Confirmed'!EN49+'time_series_19-covid-Confirmed'!EN50+'time_series_19-covid-Confirmed'!EN98+'time_series_19-covid-Confirmed'!EN101+'time_series_19-covid-Confirmed'!EN124+'time_series_19-covid-Confirmed'!EN127+'time_series_19-covid-Confirmed'!EN145+'time_series_19-covid-Confirmed'!EN151+'time_series_19-covid-Confirmed'!EN167+'time_series_19-covid-Confirmed'!EN191+'time_series_19-covid-Confirmed'!EN196+'time_series_19-covid-Confirmed'!EN206+'time_series_19-covid-Confirmed'!EN211+'time_series_19-covid-Confirmed'!EN215+'time_series_19-covid-Confirmed'!EN217+'time_series_19-covid-Confirmed'!EN237+'time_series_19-covid-Confirmed'!EN242+'time_series_19-covid-Confirmed'!EN244+'time_series_19-covid-Confirmed'!EN259+'time_series_19-covid-Confirmed'!EN266+'time_series_19-covid-Confirmed'!EN268</f>
        <v>184777</v>
      </c>
      <c r="EM3">
        <f>SUM('time_series_19-covid-Confirmed'!EO86:EO88)+SUM('time_series_19-covid-Confirmed'!EO103:EO104)+SUM('time_series_19-covid-Confirmed'!EO106:EO107)+SUM('time_series_19-covid-Confirmed'!EO120:EO121)+SUM('time_series_19-covid-Confirmed'!EO175:EO176)+SUM('time_series_19-covid-Confirmed'!EO202:EO203)+SUM('time_series_19-covid-Confirmed'!EO232:EO233)+SUM('time_series_19-covid-Confirmed'!EO255:EO257)+SUM('time_series_19-covid-Confirmed'!EO262:EO263)+'time_series_19-covid-Confirmed'!EO5+'time_series_19-covid-Confirmed'!EO7+'time_series_19-covid-Confirmed'!EO37+'time_series_19-covid-Confirmed'!EO49+'time_series_19-covid-Confirmed'!EO50+'time_series_19-covid-Confirmed'!EO98+'time_series_19-covid-Confirmed'!EO101+'time_series_19-covid-Confirmed'!EO124+'time_series_19-covid-Confirmed'!EO127+'time_series_19-covid-Confirmed'!EO145+'time_series_19-covid-Confirmed'!EO151+'time_series_19-covid-Confirmed'!EO167+'time_series_19-covid-Confirmed'!EO191+'time_series_19-covid-Confirmed'!EO196+'time_series_19-covid-Confirmed'!EO206+'time_series_19-covid-Confirmed'!EO211+'time_series_19-covid-Confirmed'!EO215+'time_series_19-covid-Confirmed'!EO217+'time_series_19-covid-Confirmed'!EO237+'time_series_19-covid-Confirmed'!EO242+'time_series_19-covid-Confirmed'!EO244+'time_series_19-covid-Confirmed'!EO259+'time_series_19-covid-Confirmed'!EO266+'time_series_19-covid-Confirmed'!EO268</f>
        <v>190748</v>
      </c>
      <c r="EN3">
        <f>SUM('time_series_19-covid-Confirmed'!EP86:EP88)+SUM('time_series_19-covid-Confirmed'!EP103:EP104)+SUM('time_series_19-covid-Confirmed'!EP106:EP107)+SUM('time_series_19-covid-Confirmed'!EP120:EP121)+SUM('time_series_19-covid-Confirmed'!EP175:EP176)+SUM('time_series_19-covid-Confirmed'!EP202:EP203)+SUM('time_series_19-covid-Confirmed'!EP232:EP233)+SUM('time_series_19-covid-Confirmed'!EP255:EP257)+SUM('time_series_19-covid-Confirmed'!EP262:EP263)+'time_series_19-covid-Confirmed'!EP5+'time_series_19-covid-Confirmed'!EP7+'time_series_19-covid-Confirmed'!EP37+'time_series_19-covid-Confirmed'!EP49+'time_series_19-covid-Confirmed'!EP50+'time_series_19-covid-Confirmed'!EP98+'time_series_19-covid-Confirmed'!EP101+'time_series_19-covid-Confirmed'!EP124+'time_series_19-covid-Confirmed'!EP127+'time_series_19-covid-Confirmed'!EP145+'time_series_19-covid-Confirmed'!EP151+'time_series_19-covid-Confirmed'!EP167+'time_series_19-covid-Confirmed'!EP191+'time_series_19-covid-Confirmed'!EP196+'time_series_19-covid-Confirmed'!EP206+'time_series_19-covid-Confirmed'!EP211+'time_series_19-covid-Confirmed'!EP215+'time_series_19-covid-Confirmed'!EP217+'time_series_19-covid-Confirmed'!EP237+'time_series_19-covid-Confirmed'!EP242+'time_series_19-covid-Confirmed'!EP244+'time_series_19-covid-Confirmed'!EP259+'time_series_19-covid-Confirmed'!EP266+'time_series_19-covid-Confirmed'!EP268</f>
        <v>197650</v>
      </c>
      <c r="EO3">
        <f>SUM('time_series_19-covid-Confirmed'!EQ86:EQ88)+SUM('time_series_19-covid-Confirmed'!EQ103:EQ104)+SUM('time_series_19-covid-Confirmed'!EQ106:EQ107)+SUM('time_series_19-covid-Confirmed'!EQ120:EQ121)+SUM('time_series_19-covid-Confirmed'!EQ175:EQ176)+SUM('time_series_19-covid-Confirmed'!EQ202:EQ203)+SUM('time_series_19-covid-Confirmed'!EQ232:EQ233)+SUM('time_series_19-covid-Confirmed'!EQ255:EQ257)+SUM('time_series_19-covid-Confirmed'!EQ262:EQ263)+'time_series_19-covid-Confirmed'!EQ5+'time_series_19-covid-Confirmed'!EQ7+'time_series_19-covid-Confirmed'!EQ37+'time_series_19-covid-Confirmed'!EQ49+'time_series_19-covid-Confirmed'!EQ50+'time_series_19-covid-Confirmed'!EQ98+'time_series_19-covid-Confirmed'!EQ101+'time_series_19-covid-Confirmed'!EQ124+'time_series_19-covid-Confirmed'!EQ127+'time_series_19-covid-Confirmed'!EQ145+'time_series_19-covid-Confirmed'!EQ151+'time_series_19-covid-Confirmed'!EQ167+'time_series_19-covid-Confirmed'!EQ191+'time_series_19-covid-Confirmed'!EQ196+'time_series_19-covid-Confirmed'!EQ206+'time_series_19-covid-Confirmed'!EQ211+'time_series_19-covid-Confirmed'!EQ215+'time_series_19-covid-Confirmed'!EQ217+'time_series_19-covid-Confirmed'!EQ237+'time_series_19-covid-Confirmed'!EQ242+'time_series_19-covid-Confirmed'!EQ244+'time_series_19-covid-Confirmed'!EQ259+'time_series_19-covid-Confirmed'!EQ266+'time_series_19-covid-Confirmed'!EQ268</f>
        <v>205118</v>
      </c>
      <c r="EP3">
        <f>SUM('time_series_19-covid-Confirmed'!ER86:ER88)+SUM('time_series_19-covid-Confirmed'!ER103:ER104)+SUM('time_series_19-covid-Confirmed'!ER106:ER107)+SUM('time_series_19-covid-Confirmed'!ER120:ER121)+SUM('time_series_19-covid-Confirmed'!ER175:ER176)+SUM('time_series_19-covid-Confirmed'!ER202:ER203)+SUM('time_series_19-covid-Confirmed'!ER232:ER233)+SUM('time_series_19-covid-Confirmed'!ER255:ER257)+SUM('time_series_19-covid-Confirmed'!ER262:ER263)+'time_series_19-covid-Confirmed'!ER5+'time_series_19-covid-Confirmed'!ER7+'time_series_19-covid-Confirmed'!ER37+'time_series_19-covid-Confirmed'!ER49+'time_series_19-covid-Confirmed'!ER50+'time_series_19-covid-Confirmed'!ER98+'time_series_19-covid-Confirmed'!ER101+'time_series_19-covid-Confirmed'!ER124+'time_series_19-covid-Confirmed'!ER127+'time_series_19-covid-Confirmed'!ER145+'time_series_19-covid-Confirmed'!ER151+'time_series_19-covid-Confirmed'!ER167+'time_series_19-covid-Confirmed'!ER191+'time_series_19-covid-Confirmed'!ER196+'time_series_19-covid-Confirmed'!ER206+'time_series_19-covid-Confirmed'!ER211+'time_series_19-covid-Confirmed'!ER215+'time_series_19-covid-Confirmed'!ER217+'time_series_19-covid-Confirmed'!ER237+'time_series_19-covid-Confirmed'!ER242+'time_series_19-covid-Confirmed'!ER244+'time_series_19-covid-Confirmed'!ER259+'time_series_19-covid-Confirmed'!ER266+'time_series_19-covid-Confirmed'!ER268</f>
        <v>212778</v>
      </c>
      <c r="EQ3">
        <f>SUM('time_series_19-covid-Confirmed'!ES86:ES88)+SUM('time_series_19-covid-Confirmed'!ES103:ES104)+SUM('time_series_19-covid-Confirmed'!ES106:ES107)+SUM('time_series_19-covid-Confirmed'!ES120:ES121)+SUM('time_series_19-covid-Confirmed'!ES175:ES176)+SUM('time_series_19-covid-Confirmed'!ES202:ES203)+SUM('time_series_19-covid-Confirmed'!ES232:ES233)+SUM('time_series_19-covid-Confirmed'!ES255:ES257)+SUM('time_series_19-covid-Confirmed'!ES262:ES263)+'time_series_19-covid-Confirmed'!ES5+'time_series_19-covid-Confirmed'!ES7+'time_series_19-covid-Confirmed'!ES37+'time_series_19-covid-Confirmed'!ES49+'time_series_19-covid-Confirmed'!ES50+'time_series_19-covid-Confirmed'!ES98+'time_series_19-covid-Confirmed'!ES101+'time_series_19-covid-Confirmed'!ES124+'time_series_19-covid-Confirmed'!ES127+'time_series_19-covid-Confirmed'!ES145+'time_series_19-covid-Confirmed'!ES151+'time_series_19-covid-Confirmed'!ES167+'time_series_19-covid-Confirmed'!ES191+'time_series_19-covid-Confirmed'!ES196+'time_series_19-covid-Confirmed'!ES206+'time_series_19-covid-Confirmed'!ES211+'time_series_19-covid-Confirmed'!ES215+'time_series_19-covid-Confirmed'!ES217+'time_series_19-covid-Confirmed'!ES237+'time_series_19-covid-Confirmed'!ES242+'time_series_19-covid-Confirmed'!ES244+'time_series_19-covid-Confirmed'!ES259+'time_series_19-covid-Confirmed'!ES266+'time_series_19-covid-Confirmed'!ES268</f>
        <v>221134</v>
      </c>
      <c r="ER3">
        <f>SUM('time_series_19-covid-Confirmed'!ET86:ET88)+SUM('time_series_19-covid-Confirmed'!ET103:ET104)+SUM('time_series_19-covid-Confirmed'!ET106:ET107)+SUM('time_series_19-covid-Confirmed'!ET120:ET121)+SUM('time_series_19-covid-Confirmed'!ET175:ET176)+SUM('time_series_19-covid-Confirmed'!ET202:ET203)+SUM('time_series_19-covid-Confirmed'!ET232:ET233)+SUM('time_series_19-covid-Confirmed'!ET255:ET257)+SUM('time_series_19-covid-Confirmed'!ET262:ET263)+'time_series_19-covid-Confirmed'!ET5+'time_series_19-covid-Confirmed'!ET7+'time_series_19-covid-Confirmed'!ET37+'time_series_19-covid-Confirmed'!ET49+'time_series_19-covid-Confirmed'!ET50+'time_series_19-covid-Confirmed'!ET98+'time_series_19-covid-Confirmed'!ET101+'time_series_19-covid-Confirmed'!ET124+'time_series_19-covid-Confirmed'!ET127+'time_series_19-covid-Confirmed'!ET145+'time_series_19-covid-Confirmed'!ET151+'time_series_19-covid-Confirmed'!ET167+'time_series_19-covid-Confirmed'!ET191+'time_series_19-covid-Confirmed'!ET196+'time_series_19-covid-Confirmed'!ET206+'time_series_19-covid-Confirmed'!ET211+'time_series_19-covid-Confirmed'!ET215+'time_series_19-covid-Confirmed'!ET217+'time_series_19-covid-Confirmed'!ET237+'time_series_19-covid-Confirmed'!ET242+'time_series_19-covid-Confirmed'!ET244+'time_series_19-covid-Confirmed'!ET259+'time_series_19-covid-Confirmed'!ET266+'time_series_19-covid-Confirmed'!ET268</f>
        <v>230113</v>
      </c>
      <c r="ES3">
        <f>SUM('time_series_19-covid-Confirmed'!EU86:EU88)+SUM('time_series_19-covid-Confirmed'!EU103:EU104)+SUM('time_series_19-covid-Confirmed'!EU106:EU107)+SUM('time_series_19-covid-Confirmed'!EU120:EU121)+SUM('time_series_19-covid-Confirmed'!EU175:EU176)+SUM('time_series_19-covid-Confirmed'!EU202:EU203)+SUM('time_series_19-covid-Confirmed'!EU232:EU233)+SUM('time_series_19-covid-Confirmed'!EU255:EU257)+SUM('time_series_19-covid-Confirmed'!EU262:EU263)+'time_series_19-covid-Confirmed'!EU5+'time_series_19-covid-Confirmed'!EU7+'time_series_19-covid-Confirmed'!EU37+'time_series_19-covid-Confirmed'!EU49+'time_series_19-covid-Confirmed'!EU50+'time_series_19-covid-Confirmed'!EU98+'time_series_19-covid-Confirmed'!EU101+'time_series_19-covid-Confirmed'!EU124+'time_series_19-covid-Confirmed'!EU127+'time_series_19-covid-Confirmed'!EU145+'time_series_19-covid-Confirmed'!EU151+'time_series_19-covid-Confirmed'!EU167+'time_series_19-covid-Confirmed'!EU191+'time_series_19-covid-Confirmed'!EU196+'time_series_19-covid-Confirmed'!EU206+'time_series_19-covid-Confirmed'!EU211+'time_series_19-covid-Confirmed'!EU215+'time_series_19-covid-Confirmed'!EU217+'time_series_19-covid-Confirmed'!EU237+'time_series_19-covid-Confirmed'!EU242+'time_series_19-covid-Confirmed'!EU244+'time_series_19-covid-Confirmed'!EU259+'time_series_19-covid-Confirmed'!EU266+'time_series_19-covid-Confirmed'!EU268</f>
        <v>237274</v>
      </c>
      <c r="ET3">
        <f>SUM('time_series_19-covid-Confirmed'!EV86:EV88)+SUM('time_series_19-covid-Confirmed'!EV103:EV104)+SUM('time_series_19-covid-Confirmed'!EV106:EV107)+SUM('time_series_19-covid-Confirmed'!EV120:EV121)+SUM('time_series_19-covid-Confirmed'!EV175:EV176)+SUM('time_series_19-covid-Confirmed'!EV202:EV203)+SUM('time_series_19-covid-Confirmed'!EV232:EV233)+SUM('time_series_19-covid-Confirmed'!EV255:EV257)+SUM('time_series_19-covid-Confirmed'!EV262:EV263)+'time_series_19-covid-Confirmed'!EV5+'time_series_19-covid-Confirmed'!EV7+'time_series_19-covid-Confirmed'!EV37+'time_series_19-covid-Confirmed'!EV49+'time_series_19-covid-Confirmed'!EV50+'time_series_19-covid-Confirmed'!EV98+'time_series_19-covid-Confirmed'!EV101+'time_series_19-covid-Confirmed'!EV124+'time_series_19-covid-Confirmed'!EV127+'time_series_19-covid-Confirmed'!EV145+'time_series_19-covid-Confirmed'!EV151+'time_series_19-covid-Confirmed'!EV167+'time_series_19-covid-Confirmed'!EV191+'time_series_19-covid-Confirmed'!EV196+'time_series_19-covid-Confirmed'!EV206+'time_series_19-covid-Confirmed'!EV211+'time_series_19-covid-Confirmed'!EV215+'time_series_19-covid-Confirmed'!EV217+'time_series_19-covid-Confirmed'!EV237+'time_series_19-covid-Confirmed'!EV242+'time_series_19-covid-Confirmed'!EV244+'time_series_19-covid-Confirmed'!EV259+'time_series_19-covid-Confirmed'!EV266+'time_series_19-covid-Confirmed'!EV268</f>
        <v>245300</v>
      </c>
      <c r="EU3">
        <f>SUM('time_series_19-covid-Confirmed'!EW86:EW88)+SUM('time_series_19-covid-Confirmed'!EW103:EW104)+SUM('time_series_19-covid-Confirmed'!EW106:EW107)+SUM('time_series_19-covid-Confirmed'!EW120:EW121)+SUM('time_series_19-covid-Confirmed'!EW175:EW176)+SUM('time_series_19-covid-Confirmed'!EW202:EW203)+SUM('time_series_19-covid-Confirmed'!EW232:EW233)+SUM('time_series_19-covid-Confirmed'!EW255:EW257)+SUM('time_series_19-covid-Confirmed'!EW262:EW263)+'time_series_19-covid-Confirmed'!EW5+'time_series_19-covid-Confirmed'!EW7+'time_series_19-covid-Confirmed'!EW37+'time_series_19-covid-Confirmed'!EW49+'time_series_19-covid-Confirmed'!EW50+'time_series_19-covid-Confirmed'!EW98+'time_series_19-covid-Confirmed'!EW101+'time_series_19-covid-Confirmed'!EW124+'time_series_19-covid-Confirmed'!EW127+'time_series_19-covid-Confirmed'!EW145+'time_series_19-covid-Confirmed'!EW151+'time_series_19-covid-Confirmed'!EW167+'time_series_19-covid-Confirmed'!EW191+'time_series_19-covid-Confirmed'!EW196+'time_series_19-covid-Confirmed'!EW206+'time_series_19-covid-Confirmed'!EW211+'time_series_19-covid-Confirmed'!EW215+'time_series_19-covid-Confirmed'!EW217+'time_series_19-covid-Confirmed'!EW237+'time_series_19-covid-Confirmed'!EW242+'time_series_19-covid-Confirmed'!EW244+'time_series_19-covid-Confirmed'!EW259+'time_series_19-covid-Confirmed'!EW266+'time_series_19-covid-Confirmed'!EW268</f>
        <v>252578</v>
      </c>
      <c r="EV3">
        <f>SUM('time_series_19-covid-Confirmed'!EX86:EX88)+SUM('time_series_19-covid-Confirmed'!EX103:EX104)+SUM('time_series_19-covid-Confirmed'!EX106:EX107)+SUM('time_series_19-covid-Confirmed'!EX120:EX121)+SUM('time_series_19-covid-Confirmed'!EX175:EX176)+SUM('time_series_19-covid-Confirmed'!EX202:EX203)+SUM('time_series_19-covid-Confirmed'!EX232:EX233)+SUM('time_series_19-covid-Confirmed'!EX255:EX257)+SUM('time_series_19-covid-Confirmed'!EX262:EX263)+'time_series_19-covid-Confirmed'!EX5+'time_series_19-covid-Confirmed'!EX7+'time_series_19-covid-Confirmed'!EX37+'time_series_19-covid-Confirmed'!EX49+'time_series_19-covid-Confirmed'!EX50+'time_series_19-covid-Confirmed'!EX98+'time_series_19-covid-Confirmed'!EX101+'time_series_19-covid-Confirmed'!EX124+'time_series_19-covid-Confirmed'!EX127+'time_series_19-covid-Confirmed'!EX145+'time_series_19-covid-Confirmed'!EX151+'time_series_19-covid-Confirmed'!EX167+'time_series_19-covid-Confirmed'!EX191+'time_series_19-covid-Confirmed'!EX196+'time_series_19-covid-Confirmed'!EX206+'time_series_19-covid-Confirmed'!EX211+'time_series_19-covid-Confirmed'!EX215+'time_series_19-covid-Confirmed'!EX217+'time_series_19-covid-Confirmed'!EX237+'time_series_19-covid-Confirmed'!EX242+'time_series_19-covid-Confirmed'!EX244+'time_series_19-covid-Confirmed'!EX259+'time_series_19-covid-Confirmed'!EX266+'time_series_19-covid-Confirmed'!EX268</f>
        <v>261504</v>
      </c>
      <c r="EW3">
        <f>SUM('time_series_19-covid-Confirmed'!EY86:EY88)+SUM('time_series_19-covid-Confirmed'!EY103:EY104)+SUM('time_series_19-covid-Confirmed'!EY106:EY107)+SUM('time_series_19-covid-Confirmed'!EY120:EY121)+SUM('time_series_19-covid-Confirmed'!EY175:EY176)+SUM('time_series_19-covid-Confirmed'!EY202:EY203)+SUM('time_series_19-covid-Confirmed'!EY232:EY233)+SUM('time_series_19-covid-Confirmed'!EY255:EY257)+SUM('time_series_19-covid-Confirmed'!EY262:EY263)+'time_series_19-covid-Confirmed'!EY5+'time_series_19-covid-Confirmed'!EY7+'time_series_19-covid-Confirmed'!EY37+'time_series_19-covid-Confirmed'!EY49+'time_series_19-covid-Confirmed'!EY50+'time_series_19-covid-Confirmed'!EY98+'time_series_19-covid-Confirmed'!EY101+'time_series_19-covid-Confirmed'!EY124+'time_series_19-covid-Confirmed'!EY127+'time_series_19-covid-Confirmed'!EY145+'time_series_19-covid-Confirmed'!EY151+'time_series_19-covid-Confirmed'!EY167+'time_series_19-covid-Confirmed'!EY191+'time_series_19-covid-Confirmed'!EY196+'time_series_19-covid-Confirmed'!EY206+'time_series_19-covid-Confirmed'!EY211+'time_series_19-covid-Confirmed'!EY215+'time_series_19-covid-Confirmed'!EY217+'time_series_19-covid-Confirmed'!EY237+'time_series_19-covid-Confirmed'!EY242+'time_series_19-covid-Confirmed'!EY244+'time_series_19-covid-Confirmed'!EY259+'time_series_19-covid-Confirmed'!EY266+'time_series_19-covid-Confirmed'!EY268</f>
        <v>271854</v>
      </c>
      <c r="EX3">
        <f>SUM('time_series_19-covid-Confirmed'!EZ86:EZ88)+SUM('time_series_19-covid-Confirmed'!EZ103:EZ104)+SUM('time_series_19-covid-Confirmed'!EZ106:EZ107)+SUM('time_series_19-covid-Confirmed'!EZ120:EZ121)+SUM('time_series_19-covid-Confirmed'!EZ175:EZ176)+SUM('time_series_19-covid-Confirmed'!EZ202:EZ203)+SUM('time_series_19-covid-Confirmed'!EZ232:EZ233)+SUM('time_series_19-covid-Confirmed'!EZ255:EZ257)+SUM('time_series_19-covid-Confirmed'!EZ262:EZ263)+'time_series_19-covid-Confirmed'!EZ5+'time_series_19-covid-Confirmed'!EZ7+'time_series_19-covid-Confirmed'!EZ37+'time_series_19-covid-Confirmed'!EZ49+'time_series_19-covid-Confirmed'!EZ50+'time_series_19-covid-Confirmed'!EZ98+'time_series_19-covid-Confirmed'!EZ101+'time_series_19-covid-Confirmed'!EZ124+'time_series_19-covid-Confirmed'!EZ127+'time_series_19-covid-Confirmed'!EZ145+'time_series_19-covid-Confirmed'!EZ151+'time_series_19-covid-Confirmed'!EZ167+'time_series_19-covid-Confirmed'!EZ191+'time_series_19-covid-Confirmed'!EZ196+'time_series_19-covid-Confirmed'!EZ206+'time_series_19-covid-Confirmed'!EZ211+'time_series_19-covid-Confirmed'!EZ215+'time_series_19-covid-Confirmed'!EZ217+'time_series_19-covid-Confirmed'!EZ237+'time_series_19-covid-Confirmed'!EZ242+'time_series_19-covid-Confirmed'!EZ244+'time_series_19-covid-Confirmed'!EZ259+'time_series_19-covid-Confirmed'!EZ266+'time_series_19-covid-Confirmed'!EZ268</f>
        <v>280448</v>
      </c>
      <c r="EY3">
        <f>SUM('time_series_19-covid-Confirmed'!FA86:FA88)+SUM('time_series_19-covid-Confirmed'!FA103:FA104)+SUM('time_series_19-covid-Confirmed'!FA106:FA107)+SUM('time_series_19-covid-Confirmed'!FA120:FA121)+SUM('time_series_19-covid-Confirmed'!FA175:FA176)+SUM('time_series_19-covid-Confirmed'!FA202:FA203)+SUM('time_series_19-covid-Confirmed'!FA232:FA233)+SUM('time_series_19-covid-Confirmed'!FA255:FA257)+SUM('time_series_19-covid-Confirmed'!FA262:FA263)+'time_series_19-covid-Confirmed'!FA5+'time_series_19-covid-Confirmed'!FA7+'time_series_19-covid-Confirmed'!FA37+'time_series_19-covid-Confirmed'!FA49+'time_series_19-covid-Confirmed'!FA50+'time_series_19-covid-Confirmed'!FA98+'time_series_19-covid-Confirmed'!FA101+'time_series_19-covid-Confirmed'!FA124+'time_series_19-covid-Confirmed'!FA127+'time_series_19-covid-Confirmed'!FA145+'time_series_19-covid-Confirmed'!FA151+'time_series_19-covid-Confirmed'!FA167+'time_series_19-covid-Confirmed'!FA191+'time_series_19-covid-Confirmed'!FA196+'time_series_19-covid-Confirmed'!FA206+'time_series_19-covid-Confirmed'!FA211+'time_series_19-covid-Confirmed'!FA215+'time_series_19-covid-Confirmed'!FA217+'time_series_19-covid-Confirmed'!FA237+'time_series_19-covid-Confirmed'!FA242+'time_series_19-covid-Confirmed'!FA244+'time_series_19-covid-Confirmed'!FA259+'time_series_19-covid-Confirmed'!FA266+'time_series_19-covid-Confirmed'!FA268</f>
        <v>288810</v>
      </c>
      <c r="EZ3">
        <f>SUM('time_series_19-covid-Confirmed'!FB86:FB88)+SUM('time_series_19-covid-Confirmed'!FB103:FB104)+SUM('time_series_19-covid-Confirmed'!FB106:FB107)+SUM('time_series_19-covid-Confirmed'!FB120:FB121)+SUM('time_series_19-covid-Confirmed'!FB175:FB176)+SUM('time_series_19-covid-Confirmed'!FB202:FB203)+SUM('time_series_19-covid-Confirmed'!FB232:FB233)+SUM('time_series_19-covid-Confirmed'!FB255:FB257)+SUM('time_series_19-covid-Confirmed'!FB262:FB263)+'time_series_19-covid-Confirmed'!FB5+'time_series_19-covid-Confirmed'!FB7+'time_series_19-covid-Confirmed'!FB37+'time_series_19-covid-Confirmed'!FB49+'time_series_19-covid-Confirmed'!FB50+'time_series_19-covid-Confirmed'!FB98+'time_series_19-covid-Confirmed'!FB101+'time_series_19-covid-Confirmed'!FB124+'time_series_19-covid-Confirmed'!FB127+'time_series_19-covid-Confirmed'!FB145+'time_series_19-covid-Confirmed'!FB151+'time_series_19-covid-Confirmed'!FB167+'time_series_19-covid-Confirmed'!FB191+'time_series_19-covid-Confirmed'!FB196+'time_series_19-covid-Confirmed'!FB206+'time_series_19-covid-Confirmed'!FB211+'time_series_19-covid-Confirmed'!FB215+'time_series_19-covid-Confirmed'!FB217+'time_series_19-covid-Confirmed'!FB237+'time_series_19-covid-Confirmed'!FB242+'time_series_19-covid-Confirmed'!FB244+'time_series_19-covid-Confirmed'!FB259+'time_series_19-covid-Confirmed'!FB266+'time_series_19-covid-Confirmed'!FB268</f>
        <v>297277</v>
      </c>
      <c r="FA3">
        <f>SUM('time_series_19-covid-Confirmed'!FC86:FC88)+SUM('time_series_19-covid-Confirmed'!FC103:FC104)+SUM('time_series_19-covid-Confirmed'!FC106:FC107)+SUM('time_series_19-covid-Confirmed'!FC120:FC121)+SUM('time_series_19-covid-Confirmed'!FC175:FC176)+SUM('time_series_19-covid-Confirmed'!FC202:FC203)+SUM('time_series_19-covid-Confirmed'!FC232:FC233)+SUM('time_series_19-covid-Confirmed'!FC255:FC257)+SUM('time_series_19-covid-Confirmed'!FC262:FC263)+'time_series_19-covid-Confirmed'!FC5+'time_series_19-covid-Confirmed'!FC7+'time_series_19-covid-Confirmed'!FC37+'time_series_19-covid-Confirmed'!FC49+'time_series_19-covid-Confirmed'!FC50+'time_series_19-covid-Confirmed'!FC98+'time_series_19-covid-Confirmed'!FC101+'time_series_19-covid-Confirmed'!FC124+'time_series_19-covid-Confirmed'!FC127+'time_series_19-covid-Confirmed'!FC145+'time_series_19-covid-Confirmed'!FC151+'time_series_19-covid-Confirmed'!FC167+'time_series_19-covid-Confirmed'!FC191+'time_series_19-covid-Confirmed'!FC196+'time_series_19-covid-Confirmed'!FC206+'time_series_19-covid-Confirmed'!FC211+'time_series_19-covid-Confirmed'!FC215+'time_series_19-covid-Confirmed'!FC217+'time_series_19-covid-Confirmed'!FC237+'time_series_19-covid-Confirmed'!FC242+'time_series_19-covid-Confirmed'!FC244+'time_series_19-covid-Confirmed'!FC259+'time_series_19-covid-Confirmed'!FC266+'time_series_19-covid-Confirmed'!FC268</f>
        <v>307459</v>
      </c>
      <c r="FB3">
        <f>SUM('time_series_19-covid-Confirmed'!FD86:FD88)+SUM('time_series_19-covid-Confirmed'!FD103:FD104)+SUM('time_series_19-covid-Confirmed'!FD106:FD107)+SUM('time_series_19-covid-Confirmed'!FD120:FD121)+SUM('time_series_19-covid-Confirmed'!FD175:FD176)+SUM('time_series_19-covid-Confirmed'!FD202:FD203)+SUM('time_series_19-covid-Confirmed'!FD232:FD233)+SUM('time_series_19-covid-Confirmed'!FD255:FD257)+SUM('time_series_19-covid-Confirmed'!FD262:FD263)+'time_series_19-covid-Confirmed'!FD5+'time_series_19-covid-Confirmed'!FD7+'time_series_19-covid-Confirmed'!FD37+'time_series_19-covid-Confirmed'!FD49+'time_series_19-covid-Confirmed'!FD50+'time_series_19-covid-Confirmed'!FD98+'time_series_19-covid-Confirmed'!FD101+'time_series_19-covid-Confirmed'!FD124+'time_series_19-covid-Confirmed'!FD127+'time_series_19-covid-Confirmed'!FD145+'time_series_19-covid-Confirmed'!FD151+'time_series_19-covid-Confirmed'!FD167+'time_series_19-covid-Confirmed'!FD191+'time_series_19-covid-Confirmed'!FD196+'time_series_19-covid-Confirmed'!FD206+'time_series_19-covid-Confirmed'!FD211+'time_series_19-covid-Confirmed'!FD215+'time_series_19-covid-Confirmed'!FD217+'time_series_19-covid-Confirmed'!FD237+'time_series_19-covid-Confirmed'!FD242+'time_series_19-covid-Confirmed'!FD244+'time_series_19-covid-Confirmed'!FD259+'time_series_19-covid-Confirmed'!FD266+'time_series_19-covid-Confirmed'!FD268</f>
        <v>318636</v>
      </c>
      <c r="FC3">
        <f>SUM('time_series_19-covid-Confirmed'!FE86:FE88)+SUM('time_series_19-covid-Confirmed'!FE103:FE104)+SUM('time_series_19-covid-Confirmed'!FE106:FE107)+SUM('time_series_19-covid-Confirmed'!FE120:FE121)+SUM('time_series_19-covid-Confirmed'!FE175:FE176)+SUM('time_series_19-covid-Confirmed'!FE202:FE203)+SUM('time_series_19-covid-Confirmed'!FE232:FE233)+SUM('time_series_19-covid-Confirmed'!FE255:FE257)+SUM('time_series_19-covid-Confirmed'!FE262:FE263)+'time_series_19-covid-Confirmed'!FE5+'time_series_19-covid-Confirmed'!FE7+'time_series_19-covid-Confirmed'!FE37+'time_series_19-covid-Confirmed'!FE49+'time_series_19-covid-Confirmed'!FE50+'time_series_19-covid-Confirmed'!FE98+'time_series_19-covid-Confirmed'!FE101+'time_series_19-covid-Confirmed'!FE124+'time_series_19-covid-Confirmed'!FE127+'time_series_19-covid-Confirmed'!FE145+'time_series_19-covid-Confirmed'!FE151+'time_series_19-covid-Confirmed'!FE167+'time_series_19-covid-Confirmed'!FE191+'time_series_19-covid-Confirmed'!FE196+'time_series_19-covid-Confirmed'!FE206+'time_series_19-covid-Confirmed'!FE211+'time_series_19-covid-Confirmed'!FE215+'time_series_19-covid-Confirmed'!FE217+'time_series_19-covid-Confirmed'!FE237+'time_series_19-covid-Confirmed'!FE242+'time_series_19-covid-Confirmed'!FE244+'time_series_19-covid-Confirmed'!FE259+'time_series_19-covid-Confirmed'!FE266+'time_series_19-covid-Confirmed'!FE268</f>
        <v>329490</v>
      </c>
      <c r="FD3">
        <f>SUM('time_series_19-covid-Confirmed'!FF86:FF88)+SUM('time_series_19-covid-Confirmed'!FF103:FF104)+SUM('time_series_19-covid-Confirmed'!FF106:FF107)+SUM('time_series_19-covid-Confirmed'!FF120:FF121)+SUM('time_series_19-covid-Confirmed'!FF175:FF176)+SUM('time_series_19-covid-Confirmed'!FF202:FF203)+SUM('time_series_19-covid-Confirmed'!FF232:FF233)+SUM('time_series_19-covid-Confirmed'!FF255:FF257)+SUM('time_series_19-covid-Confirmed'!FF262:FF263)+'time_series_19-covid-Confirmed'!FF5+'time_series_19-covid-Confirmed'!FF7+'time_series_19-covid-Confirmed'!FF37+'time_series_19-covid-Confirmed'!FF49+'time_series_19-covid-Confirmed'!FF50+'time_series_19-covid-Confirmed'!FF98+'time_series_19-covid-Confirmed'!FF101+'time_series_19-covid-Confirmed'!FF124+'time_series_19-covid-Confirmed'!FF127+'time_series_19-covid-Confirmed'!FF145+'time_series_19-covid-Confirmed'!FF151+'time_series_19-covid-Confirmed'!FF167+'time_series_19-covid-Confirmed'!FF191+'time_series_19-covid-Confirmed'!FF196+'time_series_19-covid-Confirmed'!FF206+'time_series_19-covid-Confirmed'!FF211+'time_series_19-covid-Confirmed'!FF215+'time_series_19-covid-Confirmed'!FF217+'time_series_19-covid-Confirmed'!FF237+'time_series_19-covid-Confirmed'!FF242+'time_series_19-covid-Confirmed'!FF244+'time_series_19-covid-Confirmed'!FF259+'time_series_19-covid-Confirmed'!FF266+'time_series_19-covid-Confirmed'!FF268</f>
        <v>340765</v>
      </c>
      <c r="FE3">
        <f>SUM('time_series_19-covid-Confirmed'!FG86:FG88)+SUM('time_series_19-covid-Confirmed'!FG103:FG104)+SUM('time_series_19-covid-Confirmed'!FG106:FG107)+SUM('time_series_19-covid-Confirmed'!FG120:FG121)+SUM('time_series_19-covid-Confirmed'!FG175:FG176)+SUM('time_series_19-covid-Confirmed'!FG202:FG203)+SUM('time_series_19-covid-Confirmed'!FG232:FG233)+SUM('time_series_19-covid-Confirmed'!FG255:FG257)+SUM('time_series_19-covid-Confirmed'!FG262:FG263)+'time_series_19-covid-Confirmed'!FG5+'time_series_19-covid-Confirmed'!FG7+'time_series_19-covid-Confirmed'!FG37+'time_series_19-covid-Confirmed'!FG49+'time_series_19-covid-Confirmed'!FG50+'time_series_19-covid-Confirmed'!FG98+'time_series_19-covid-Confirmed'!FG101+'time_series_19-covid-Confirmed'!FG124+'time_series_19-covid-Confirmed'!FG127+'time_series_19-covid-Confirmed'!FG145+'time_series_19-covid-Confirmed'!FG151+'time_series_19-covid-Confirmed'!FG167+'time_series_19-covid-Confirmed'!FG191+'time_series_19-covid-Confirmed'!FG196+'time_series_19-covid-Confirmed'!FG206+'time_series_19-covid-Confirmed'!FG211+'time_series_19-covid-Confirmed'!FG215+'time_series_19-covid-Confirmed'!FG217+'time_series_19-covid-Confirmed'!FG237+'time_series_19-covid-Confirmed'!FG242+'time_series_19-covid-Confirmed'!FG244+'time_series_19-covid-Confirmed'!FG259+'time_series_19-covid-Confirmed'!FG266+'time_series_19-covid-Confirmed'!FG268</f>
        <v>350764</v>
      </c>
      <c r="FF3">
        <f>SUM('time_series_19-covid-Confirmed'!FH86:FH88)+SUM('time_series_19-covid-Confirmed'!FH103:FH104)+SUM('time_series_19-covid-Confirmed'!FH106:FH107)+SUM('time_series_19-covid-Confirmed'!FH120:FH121)+SUM('time_series_19-covid-Confirmed'!FH175:FH176)+SUM('time_series_19-covid-Confirmed'!FH202:FH203)+SUM('time_series_19-covid-Confirmed'!FH232:FH233)+SUM('time_series_19-covid-Confirmed'!FH255:FH257)+SUM('time_series_19-covid-Confirmed'!FH262:FH263)+'time_series_19-covid-Confirmed'!FH5+'time_series_19-covid-Confirmed'!FH7+'time_series_19-covid-Confirmed'!FH37+'time_series_19-covid-Confirmed'!FH49+'time_series_19-covid-Confirmed'!FH50+'time_series_19-covid-Confirmed'!FH98+'time_series_19-covid-Confirmed'!FH101+'time_series_19-covid-Confirmed'!FH124+'time_series_19-covid-Confirmed'!FH127+'time_series_19-covid-Confirmed'!FH145+'time_series_19-covid-Confirmed'!FH151+'time_series_19-covid-Confirmed'!FH167+'time_series_19-covid-Confirmed'!FH191+'time_series_19-covid-Confirmed'!FH196+'time_series_19-covid-Confirmed'!FH206+'time_series_19-covid-Confirmed'!FH211+'time_series_19-covid-Confirmed'!FH215+'time_series_19-covid-Confirmed'!FH217+'time_series_19-covid-Confirmed'!FH237+'time_series_19-covid-Confirmed'!FH242+'time_series_19-covid-Confirmed'!FH244+'time_series_19-covid-Confirmed'!FH259+'time_series_19-covid-Confirmed'!FH266+'time_series_19-covid-Confirmed'!FH268</f>
        <v>361364</v>
      </c>
    </row>
    <row r="4" spans="1:162" x14ac:dyDescent="0.35">
      <c r="A4" t="s">
        <v>376</v>
      </c>
      <c r="B4" t="s">
        <v>377</v>
      </c>
      <c r="C4">
        <f>'time_series_19-covid-Confirmed'!E9+'time_series_19-covid-Confirmed'!E29+'time_series_19-covid-Confirmed'!E31+'time_series_19-covid-Confirmed'!E51+'time_series_19-covid-Confirmed'!E85+'time_series_19-covid-Confirmed'!E88+'time_series_19-covid-Confirmed'!E100+'time_series_19-covid-Confirmed'!E102+'time_series_19-covid-Confirmed'!E126+'time_series_19-covid-Confirmed'!E128+'time_series_19-covid-Confirmed'!E131+'time_series_19-covid-Confirmed'!E161+'time_series_19-covid-Confirmed'!E174+'time_series_19-covid-Confirmed'!E181+'time_series_19-covid-Confirmed'!E183+'time_series_19-covid-Confirmed'!E184+'time_series_19-covid-Confirmed'!E207+'time_series_19-covid-Confirmed'!E227+'time_series_19-covid-Confirmed'!E230</f>
        <v>0</v>
      </c>
      <c r="D4">
        <f>'time_series_19-covid-Confirmed'!F9+'time_series_19-covid-Confirmed'!F29+'time_series_19-covid-Confirmed'!F31+'time_series_19-covid-Confirmed'!F51+'time_series_19-covid-Confirmed'!F85+'time_series_19-covid-Confirmed'!F88+'time_series_19-covid-Confirmed'!F100+'time_series_19-covid-Confirmed'!F102+'time_series_19-covid-Confirmed'!F126+'time_series_19-covid-Confirmed'!F128+'time_series_19-covid-Confirmed'!F131+'time_series_19-covid-Confirmed'!F161+'time_series_19-covid-Confirmed'!F174+'time_series_19-covid-Confirmed'!F181+'time_series_19-covid-Confirmed'!F183+'time_series_19-covid-Confirmed'!F184+'time_series_19-covid-Confirmed'!F207+'time_series_19-covid-Confirmed'!F227+'time_series_19-covid-Confirmed'!F230</f>
        <v>0</v>
      </c>
      <c r="E4">
        <f>'time_series_19-covid-Confirmed'!G9+'time_series_19-covid-Confirmed'!G29+'time_series_19-covid-Confirmed'!G31+'time_series_19-covid-Confirmed'!G51+'time_series_19-covid-Confirmed'!G85+'time_series_19-covid-Confirmed'!G88+'time_series_19-covid-Confirmed'!G100+'time_series_19-covid-Confirmed'!G102+'time_series_19-covid-Confirmed'!G126+'time_series_19-covid-Confirmed'!G128+'time_series_19-covid-Confirmed'!G131+'time_series_19-covid-Confirmed'!G161+'time_series_19-covid-Confirmed'!G174+'time_series_19-covid-Confirmed'!G181+'time_series_19-covid-Confirmed'!G183+'time_series_19-covid-Confirmed'!G184+'time_series_19-covid-Confirmed'!G207+'time_series_19-covid-Confirmed'!G227+'time_series_19-covid-Confirmed'!G230</f>
        <v>0</v>
      </c>
      <c r="F4">
        <f>'time_series_19-covid-Confirmed'!H9+'time_series_19-covid-Confirmed'!H29+'time_series_19-covid-Confirmed'!H31+'time_series_19-covid-Confirmed'!H51+'time_series_19-covid-Confirmed'!H85+'time_series_19-covid-Confirmed'!H88+'time_series_19-covid-Confirmed'!H100+'time_series_19-covid-Confirmed'!H102+'time_series_19-covid-Confirmed'!H126+'time_series_19-covid-Confirmed'!H128+'time_series_19-covid-Confirmed'!H131+'time_series_19-covid-Confirmed'!H161+'time_series_19-covid-Confirmed'!H174+'time_series_19-covid-Confirmed'!H181+'time_series_19-covid-Confirmed'!H183+'time_series_19-covid-Confirmed'!H184+'time_series_19-covid-Confirmed'!H207+'time_series_19-covid-Confirmed'!H227+'time_series_19-covid-Confirmed'!H230</f>
        <v>0</v>
      </c>
      <c r="G4">
        <f>'time_series_19-covid-Confirmed'!I9+'time_series_19-covid-Confirmed'!I29+'time_series_19-covid-Confirmed'!I31+'time_series_19-covid-Confirmed'!I51+'time_series_19-covid-Confirmed'!I85+'time_series_19-covid-Confirmed'!I88+'time_series_19-covid-Confirmed'!I100+'time_series_19-covid-Confirmed'!I102+'time_series_19-covid-Confirmed'!I126+'time_series_19-covid-Confirmed'!I128+'time_series_19-covid-Confirmed'!I131+'time_series_19-covid-Confirmed'!I161+'time_series_19-covid-Confirmed'!I174+'time_series_19-covid-Confirmed'!I181+'time_series_19-covid-Confirmed'!I183+'time_series_19-covid-Confirmed'!I184+'time_series_19-covid-Confirmed'!I207+'time_series_19-covid-Confirmed'!I227+'time_series_19-covid-Confirmed'!I230</f>
        <v>0</v>
      </c>
      <c r="H4">
        <f>'time_series_19-covid-Confirmed'!J9+'time_series_19-covid-Confirmed'!J29+'time_series_19-covid-Confirmed'!J31+'time_series_19-covid-Confirmed'!J51+'time_series_19-covid-Confirmed'!J85+'time_series_19-covid-Confirmed'!J88+'time_series_19-covid-Confirmed'!J100+'time_series_19-covid-Confirmed'!J102+'time_series_19-covid-Confirmed'!J126+'time_series_19-covid-Confirmed'!J128+'time_series_19-covid-Confirmed'!J131+'time_series_19-covid-Confirmed'!J161+'time_series_19-covid-Confirmed'!J174+'time_series_19-covid-Confirmed'!J181+'time_series_19-covid-Confirmed'!J183+'time_series_19-covid-Confirmed'!J184+'time_series_19-covid-Confirmed'!J207+'time_series_19-covid-Confirmed'!J227+'time_series_19-covid-Confirmed'!J230</f>
        <v>0</v>
      </c>
      <c r="I4">
        <f>'time_series_19-covid-Confirmed'!K9+'time_series_19-covid-Confirmed'!K29+'time_series_19-covid-Confirmed'!K31+'time_series_19-covid-Confirmed'!K51+'time_series_19-covid-Confirmed'!K85+'time_series_19-covid-Confirmed'!K88+'time_series_19-covid-Confirmed'!K100+'time_series_19-covid-Confirmed'!K102+'time_series_19-covid-Confirmed'!K126+'time_series_19-covid-Confirmed'!K128+'time_series_19-covid-Confirmed'!K131+'time_series_19-covid-Confirmed'!K161+'time_series_19-covid-Confirmed'!K174+'time_series_19-covid-Confirmed'!K181+'time_series_19-covid-Confirmed'!K183+'time_series_19-covid-Confirmed'!K184+'time_series_19-covid-Confirmed'!K207+'time_series_19-covid-Confirmed'!K227+'time_series_19-covid-Confirmed'!K230</f>
        <v>0</v>
      </c>
      <c r="J4">
        <f>'time_series_19-covid-Confirmed'!L9+'time_series_19-covid-Confirmed'!L29+'time_series_19-covid-Confirmed'!L31+'time_series_19-covid-Confirmed'!L51+'time_series_19-covid-Confirmed'!L85+'time_series_19-covid-Confirmed'!L88+'time_series_19-covid-Confirmed'!L100+'time_series_19-covid-Confirmed'!L102+'time_series_19-covid-Confirmed'!L126+'time_series_19-covid-Confirmed'!L128+'time_series_19-covid-Confirmed'!L131+'time_series_19-covid-Confirmed'!L161+'time_series_19-covid-Confirmed'!L174+'time_series_19-covid-Confirmed'!L181+'time_series_19-covid-Confirmed'!L183+'time_series_19-covid-Confirmed'!L184+'time_series_19-covid-Confirmed'!L207+'time_series_19-covid-Confirmed'!L227+'time_series_19-covid-Confirmed'!L230</f>
        <v>0</v>
      </c>
      <c r="K4">
        <f>'time_series_19-covid-Confirmed'!M9+'time_series_19-covid-Confirmed'!M29+'time_series_19-covid-Confirmed'!M31+'time_series_19-covid-Confirmed'!M51+'time_series_19-covid-Confirmed'!M85+'time_series_19-covid-Confirmed'!M88+'time_series_19-covid-Confirmed'!M100+'time_series_19-covid-Confirmed'!M102+'time_series_19-covid-Confirmed'!M126+'time_series_19-covid-Confirmed'!M128+'time_series_19-covid-Confirmed'!M131+'time_series_19-covid-Confirmed'!M161+'time_series_19-covid-Confirmed'!M174+'time_series_19-covid-Confirmed'!M181+'time_series_19-covid-Confirmed'!M183+'time_series_19-covid-Confirmed'!M184+'time_series_19-covid-Confirmed'!M207+'time_series_19-covid-Confirmed'!M227+'time_series_19-covid-Confirmed'!M230</f>
        <v>0</v>
      </c>
      <c r="L4">
        <f>'time_series_19-covid-Confirmed'!N9+'time_series_19-covid-Confirmed'!N29+'time_series_19-covid-Confirmed'!N31+'time_series_19-covid-Confirmed'!N51+'time_series_19-covid-Confirmed'!N85+'time_series_19-covid-Confirmed'!N88+'time_series_19-covid-Confirmed'!N100+'time_series_19-covid-Confirmed'!N102+'time_series_19-covid-Confirmed'!N126+'time_series_19-covid-Confirmed'!N128+'time_series_19-covid-Confirmed'!N131+'time_series_19-covid-Confirmed'!N161+'time_series_19-covid-Confirmed'!N174+'time_series_19-covid-Confirmed'!N181+'time_series_19-covid-Confirmed'!N183+'time_series_19-covid-Confirmed'!N184+'time_series_19-covid-Confirmed'!N207+'time_series_19-covid-Confirmed'!N227+'time_series_19-covid-Confirmed'!N230</f>
        <v>0</v>
      </c>
      <c r="M4">
        <f>'time_series_19-covid-Confirmed'!O9+'time_series_19-covid-Confirmed'!O29+'time_series_19-covid-Confirmed'!O31+'time_series_19-covid-Confirmed'!O51+'time_series_19-covid-Confirmed'!O85+'time_series_19-covid-Confirmed'!O88+'time_series_19-covid-Confirmed'!O100+'time_series_19-covid-Confirmed'!O102+'time_series_19-covid-Confirmed'!O126+'time_series_19-covid-Confirmed'!O128+'time_series_19-covid-Confirmed'!O131+'time_series_19-covid-Confirmed'!O161+'time_series_19-covid-Confirmed'!O174+'time_series_19-covid-Confirmed'!O181+'time_series_19-covid-Confirmed'!O183+'time_series_19-covid-Confirmed'!O184+'time_series_19-covid-Confirmed'!O207+'time_series_19-covid-Confirmed'!O227+'time_series_19-covid-Confirmed'!O230</f>
        <v>0</v>
      </c>
      <c r="N4">
        <f>'time_series_19-covid-Confirmed'!P9+'time_series_19-covid-Confirmed'!P29+'time_series_19-covid-Confirmed'!P31+'time_series_19-covid-Confirmed'!P51+'time_series_19-covid-Confirmed'!P85+'time_series_19-covid-Confirmed'!P88+'time_series_19-covid-Confirmed'!P100+'time_series_19-covid-Confirmed'!P102+'time_series_19-covid-Confirmed'!P126+'time_series_19-covid-Confirmed'!P128+'time_series_19-covid-Confirmed'!P131+'time_series_19-covid-Confirmed'!P161+'time_series_19-covid-Confirmed'!P174+'time_series_19-covid-Confirmed'!P181+'time_series_19-covid-Confirmed'!P183+'time_series_19-covid-Confirmed'!P184+'time_series_19-covid-Confirmed'!P207+'time_series_19-covid-Confirmed'!P227+'time_series_19-covid-Confirmed'!P230</f>
        <v>0</v>
      </c>
      <c r="O4">
        <f>'time_series_19-covid-Confirmed'!Q9+'time_series_19-covid-Confirmed'!Q29+'time_series_19-covid-Confirmed'!Q31+'time_series_19-covid-Confirmed'!Q51+'time_series_19-covid-Confirmed'!Q85+'time_series_19-covid-Confirmed'!Q88+'time_series_19-covid-Confirmed'!Q100+'time_series_19-covid-Confirmed'!Q102+'time_series_19-covid-Confirmed'!Q126+'time_series_19-covid-Confirmed'!Q128+'time_series_19-covid-Confirmed'!Q131+'time_series_19-covid-Confirmed'!Q161+'time_series_19-covid-Confirmed'!Q174+'time_series_19-covid-Confirmed'!Q181+'time_series_19-covid-Confirmed'!Q183+'time_series_19-covid-Confirmed'!Q184+'time_series_19-covid-Confirmed'!Q207+'time_series_19-covid-Confirmed'!Q227+'time_series_19-covid-Confirmed'!Q230</f>
        <v>0</v>
      </c>
      <c r="P4">
        <f>'time_series_19-covid-Confirmed'!R9+'time_series_19-covid-Confirmed'!R29+'time_series_19-covid-Confirmed'!R31+'time_series_19-covid-Confirmed'!R51+'time_series_19-covid-Confirmed'!R85+'time_series_19-covid-Confirmed'!R88+'time_series_19-covid-Confirmed'!R100+'time_series_19-covid-Confirmed'!R102+'time_series_19-covid-Confirmed'!R126+'time_series_19-covid-Confirmed'!R128+'time_series_19-covid-Confirmed'!R131+'time_series_19-covid-Confirmed'!R161+'time_series_19-covid-Confirmed'!R174+'time_series_19-covid-Confirmed'!R181+'time_series_19-covid-Confirmed'!R183+'time_series_19-covid-Confirmed'!R184+'time_series_19-covid-Confirmed'!R207+'time_series_19-covid-Confirmed'!R227+'time_series_19-covid-Confirmed'!R230</f>
        <v>0</v>
      </c>
      <c r="Q4">
        <f>'time_series_19-covid-Confirmed'!S9+'time_series_19-covid-Confirmed'!S29+'time_series_19-covid-Confirmed'!S31+'time_series_19-covid-Confirmed'!S51+'time_series_19-covid-Confirmed'!S85+'time_series_19-covid-Confirmed'!S88+'time_series_19-covid-Confirmed'!S100+'time_series_19-covid-Confirmed'!S102+'time_series_19-covid-Confirmed'!S126+'time_series_19-covid-Confirmed'!S128+'time_series_19-covid-Confirmed'!S131+'time_series_19-covid-Confirmed'!S161+'time_series_19-covid-Confirmed'!S174+'time_series_19-covid-Confirmed'!S181+'time_series_19-covid-Confirmed'!S183+'time_series_19-covid-Confirmed'!S184+'time_series_19-covid-Confirmed'!S207+'time_series_19-covid-Confirmed'!S227+'time_series_19-covid-Confirmed'!S230</f>
        <v>0</v>
      </c>
      <c r="R4">
        <f>'time_series_19-covid-Confirmed'!T9+'time_series_19-covid-Confirmed'!T29+'time_series_19-covid-Confirmed'!T31+'time_series_19-covid-Confirmed'!T51+'time_series_19-covid-Confirmed'!T85+'time_series_19-covid-Confirmed'!T88+'time_series_19-covid-Confirmed'!T100+'time_series_19-covid-Confirmed'!T102+'time_series_19-covid-Confirmed'!T126+'time_series_19-covid-Confirmed'!T128+'time_series_19-covid-Confirmed'!T131+'time_series_19-covid-Confirmed'!T161+'time_series_19-covid-Confirmed'!T174+'time_series_19-covid-Confirmed'!T181+'time_series_19-covid-Confirmed'!T183+'time_series_19-covid-Confirmed'!T184+'time_series_19-covid-Confirmed'!T207+'time_series_19-covid-Confirmed'!T227+'time_series_19-covid-Confirmed'!T230</f>
        <v>0</v>
      </c>
      <c r="S4">
        <f>'time_series_19-covid-Confirmed'!U9+'time_series_19-covid-Confirmed'!U29+'time_series_19-covid-Confirmed'!U31+'time_series_19-covid-Confirmed'!U51+'time_series_19-covid-Confirmed'!U85+'time_series_19-covid-Confirmed'!U88+'time_series_19-covid-Confirmed'!U100+'time_series_19-covid-Confirmed'!U102+'time_series_19-covid-Confirmed'!U126+'time_series_19-covid-Confirmed'!U128+'time_series_19-covid-Confirmed'!U131+'time_series_19-covid-Confirmed'!U161+'time_series_19-covid-Confirmed'!U174+'time_series_19-covid-Confirmed'!U181+'time_series_19-covid-Confirmed'!U183+'time_series_19-covid-Confirmed'!U184+'time_series_19-covid-Confirmed'!U207+'time_series_19-covid-Confirmed'!U227+'time_series_19-covid-Confirmed'!U230</f>
        <v>0</v>
      </c>
      <c r="T4">
        <f>'time_series_19-covid-Confirmed'!V9+'time_series_19-covid-Confirmed'!V29+'time_series_19-covid-Confirmed'!V31+'time_series_19-covid-Confirmed'!V51+'time_series_19-covid-Confirmed'!V85+'time_series_19-covid-Confirmed'!V88+'time_series_19-covid-Confirmed'!V100+'time_series_19-covid-Confirmed'!V102+'time_series_19-covid-Confirmed'!V126+'time_series_19-covid-Confirmed'!V128+'time_series_19-covid-Confirmed'!V131+'time_series_19-covid-Confirmed'!V161+'time_series_19-covid-Confirmed'!V174+'time_series_19-covid-Confirmed'!V181+'time_series_19-covid-Confirmed'!V183+'time_series_19-covid-Confirmed'!V184+'time_series_19-covid-Confirmed'!V207+'time_series_19-covid-Confirmed'!V227+'time_series_19-covid-Confirmed'!V230</f>
        <v>0</v>
      </c>
      <c r="U4">
        <f>'time_series_19-covid-Confirmed'!W9+'time_series_19-covid-Confirmed'!W29+'time_series_19-covid-Confirmed'!W31+'time_series_19-covid-Confirmed'!W51+'time_series_19-covid-Confirmed'!W85+'time_series_19-covid-Confirmed'!W88+'time_series_19-covid-Confirmed'!W100+'time_series_19-covid-Confirmed'!W102+'time_series_19-covid-Confirmed'!W126+'time_series_19-covid-Confirmed'!W128+'time_series_19-covid-Confirmed'!W131+'time_series_19-covid-Confirmed'!W161+'time_series_19-covid-Confirmed'!W174+'time_series_19-covid-Confirmed'!W181+'time_series_19-covid-Confirmed'!W183+'time_series_19-covid-Confirmed'!W184+'time_series_19-covid-Confirmed'!W207+'time_series_19-covid-Confirmed'!W227+'time_series_19-covid-Confirmed'!W230</f>
        <v>0</v>
      </c>
      <c r="V4">
        <f>'time_series_19-covid-Confirmed'!X9+'time_series_19-covid-Confirmed'!X29+'time_series_19-covid-Confirmed'!X31+'time_series_19-covid-Confirmed'!X51+'time_series_19-covid-Confirmed'!X85+'time_series_19-covid-Confirmed'!X88+'time_series_19-covid-Confirmed'!X100+'time_series_19-covid-Confirmed'!X102+'time_series_19-covid-Confirmed'!X126+'time_series_19-covid-Confirmed'!X128+'time_series_19-covid-Confirmed'!X131+'time_series_19-covid-Confirmed'!X161+'time_series_19-covid-Confirmed'!X174+'time_series_19-covid-Confirmed'!X181+'time_series_19-covid-Confirmed'!X183+'time_series_19-covid-Confirmed'!X184+'time_series_19-covid-Confirmed'!X207+'time_series_19-covid-Confirmed'!X227+'time_series_19-covid-Confirmed'!X230</f>
        <v>0</v>
      </c>
      <c r="W4">
        <f>'time_series_19-covid-Confirmed'!Y9+'time_series_19-covid-Confirmed'!Y29+'time_series_19-covid-Confirmed'!Y31+'time_series_19-covid-Confirmed'!Y51+'time_series_19-covid-Confirmed'!Y85+'time_series_19-covid-Confirmed'!Y88+'time_series_19-covid-Confirmed'!Y100+'time_series_19-covid-Confirmed'!Y102+'time_series_19-covid-Confirmed'!Y126+'time_series_19-covid-Confirmed'!Y128+'time_series_19-covid-Confirmed'!Y131+'time_series_19-covid-Confirmed'!Y161+'time_series_19-covid-Confirmed'!Y174+'time_series_19-covid-Confirmed'!Y181+'time_series_19-covid-Confirmed'!Y183+'time_series_19-covid-Confirmed'!Y184+'time_series_19-covid-Confirmed'!Y207+'time_series_19-covid-Confirmed'!Y227+'time_series_19-covid-Confirmed'!Y230</f>
        <v>0</v>
      </c>
      <c r="X4">
        <f>'time_series_19-covid-Confirmed'!Z9+'time_series_19-covid-Confirmed'!Z29+'time_series_19-covid-Confirmed'!Z31+'time_series_19-covid-Confirmed'!Z51+'time_series_19-covid-Confirmed'!Z85+'time_series_19-covid-Confirmed'!Z88+'time_series_19-covid-Confirmed'!Z100+'time_series_19-covid-Confirmed'!Z102+'time_series_19-covid-Confirmed'!Z126+'time_series_19-covid-Confirmed'!Z128+'time_series_19-covid-Confirmed'!Z131+'time_series_19-covid-Confirmed'!Z161+'time_series_19-covid-Confirmed'!Z174+'time_series_19-covid-Confirmed'!Z181+'time_series_19-covid-Confirmed'!Z183+'time_series_19-covid-Confirmed'!Z184+'time_series_19-covid-Confirmed'!Z207+'time_series_19-covid-Confirmed'!Z227+'time_series_19-covid-Confirmed'!Z230</f>
        <v>0</v>
      </c>
      <c r="Y4">
        <f>'time_series_19-covid-Confirmed'!AA9+'time_series_19-covid-Confirmed'!AA29+'time_series_19-covid-Confirmed'!AA31+'time_series_19-covid-Confirmed'!AA51+'time_series_19-covid-Confirmed'!AA85+'time_series_19-covid-Confirmed'!AA88+'time_series_19-covid-Confirmed'!AA100+'time_series_19-covid-Confirmed'!AA102+'time_series_19-covid-Confirmed'!AA126+'time_series_19-covid-Confirmed'!AA128+'time_series_19-covid-Confirmed'!AA131+'time_series_19-covid-Confirmed'!AA161+'time_series_19-covid-Confirmed'!AA174+'time_series_19-covid-Confirmed'!AA181+'time_series_19-covid-Confirmed'!AA183+'time_series_19-covid-Confirmed'!AA184+'time_series_19-covid-Confirmed'!AA207+'time_series_19-covid-Confirmed'!AA227+'time_series_19-covid-Confirmed'!AA230</f>
        <v>0</v>
      </c>
      <c r="Z4">
        <f>'time_series_19-covid-Confirmed'!AB9+'time_series_19-covid-Confirmed'!AB29+'time_series_19-covid-Confirmed'!AB31+'time_series_19-covid-Confirmed'!AB51+'time_series_19-covid-Confirmed'!AB85+'time_series_19-covid-Confirmed'!AB88+'time_series_19-covid-Confirmed'!AB100+'time_series_19-covid-Confirmed'!AB102+'time_series_19-covid-Confirmed'!AB126+'time_series_19-covid-Confirmed'!AB128+'time_series_19-covid-Confirmed'!AB131+'time_series_19-covid-Confirmed'!AB161+'time_series_19-covid-Confirmed'!AB174+'time_series_19-covid-Confirmed'!AB181+'time_series_19-covid-Confirmed'!AB183+'time_series_19-covid-Confirmed'!AB184+'time_series_19-covid-Confirmed'!AB207+'time_series_19-covid-Confirmed'!AB227+'time_series_19-covid-Confirmed'!AB230</f>
        <v>0</v>
      </c>
      <c r="AA4">
        <f>'time_series_19-covid-Confirmed'!AC9+'time_series_19-covid-Confirmed'!AC29+'time_series_19-covid-Confirmed'!AC31+'time_series_19-covid-Confirmed'!AC51+'time_series_19-covid-Confirmed'!AC85+'time_series_19-covid-Confirmed'!AC88+'time_series_19-covid-Confirmed'!AC100+'time_series_19-covid-Confirmed'!AC102+'time_series_19-covid-Confirmed'!AC126+'time_series_19-covid-Confirmed'!AC128+'time_series_19-covid-Confirmed'!AC131+'time_series_19-covid-Confirmed'!AC161+'time_series_19-covid-Confirmed'!AC174+'time_series_19-covid-Confirmed'!AC181+'time_series_19-covid-Confirmed'!AC183+'time_series_19-covid-Confirmed'!AC184+'time_series_19-covid-Confirmed'!AC207+'time_series_19-covid-Confirmed'!AC227+'time_series_19-covid-Confirmed'!AC230</f>
        <v>0</v>
      </c>
      <c r="AB4">
        <f>'time_series_19-covid-Confirmed'!AD9+'time_series_19-covid-Confirmed'!AD29+'time_series_19-covid-Confirmed'!AD31+'time_series_19-covid-Confirmed'!AD51+'time_series_19-covid-Confirmed'!AD85+'time_series_19-covid-Confirmed'!AD88+'time_series_19-covid-Confirmed'!AD100+'time_series_19-covid-Confirmed'!AD102+'time_series_19-covid-Confirmed'!AD126+'time_series_19-covid-Confirmed'!AD128+'time_series_19-covid-Confirmed'!AD131+'time_series_19-covid-Confirmed'!AD161+'time_series_19-covid-Confirmed'!AD174+'time_series_19-covid-Confirmed'!AD181+'time_series_19-covid-Confirmed'!AD183+'time_series_19-covid-Confirmed'!AD184+'time_series_19-covid-Confirmed'!AD207+'time_series_19-covid-Confirmed'!AD227+'time_series_19-covid-Confirmed'!AD230</f>
        <v>0</v>
      </c>
      <c r="AC4">
        <f>'time_series_19-covid-Confirmed'!AE9+'time_series_19-covid-Confirmed'!AE29+'time_series_19-covid-Confirmed'!AE31+'time_series_19-covid-Confirmed'!AE51+'time_series_19-covid-Confirmed'!AE85+'time_series_19-covid-Confirmed'!AE88+'time_series_19-covid-Confirmed'!AE100+'time_series_19-covid-Confirmed'!AE102+'time_series_19-covid-Confirmed'!AE126+'time_series_19-covid-Confirmed'!AE128+'time_series_19-covid-Confirmed'!AE131+'time_series_19-covid-Confirmed'!AE161+'time_series_19-covid-Confirmed'!AE174+'time_series_19-covid-Confirmed'!AE181+'time_series_19-covid-Confirmed'!AE183+'time_series_19-covid-Confirmed'!AE184+'time_series_19-covid-Confirmed'!AE207+'time_series_19-covid-Confirmed'!AE227+'time_series_19-covid-Confirmed'!AE230</f>
        <v>0</v>
      </c>
      <c r="AD4">
        <f>'time_series_19-covid-Confirmed'!AF9+'time_series_19-covid-Confirmed'!AF29+'time_series_19-covid-Confirmed'!AF31+'time_series_19-covid-Confirmed'!AF51+'time_series_19-covid-Confirmed'!AF85+'time_series_19-covid-Confirmed'!AF88+'time_series_19-covid-Confirmed'!AF100+'time_series_19-covid-Confirmed'!AF102+'time_series_19-covid-Confirmed'!AF126+'time_series_19-covid-Confirmed'!AF128+'time_series_19-covid-Confirmed'!AF131+'time_series_19-covid-Confirmed'!AF161+'time_series_19-covid-Confirmed'!AF174+'time_series_19-covid-Confirmed'!AF181+'time_series_19-covid-Confirmed'!AF183+'time_series_19-covid-Confirmed'!AF184+'time_series_19-covid-Confirmed'!AF207+'time_series_19-covid-Confirmed'!AF227+'time_series_19-covid-Confirmed'!AF230</f>
        <v>0</v>
      </c>
      <c r="AE4">
        <f>'time_series_19-covid-Confirmed'!AG9+'time_series_19-covid-Confirmed'!AG29+'time_series_19-covid-Confirmed'!AG31+'time_series_19-covid-Confirmed'!AG51+'time_series_19-covid-Confirmed'!AG85+'time_series_19-covid-Confirmed'!AG88+'time_series_19-covid-Confirmed'!AG100+'time_series_19-covid-Confirmed'!AG102+'time_series_19-covid-Confirmed'!AG126+'time_series_19-covid-Confirmed'!AG128+'time_series_19-covid-Confirmed'!AG131+'time_series_19-covid-Confirmed'!AG161+'time_series_19-covid-Confirmed'!AG174+'time_series_19-covid-Confirmed'!AG181+'time_series_19-covid-Confirmed'!AG183+'time_series_19-covid-Confirmed'!AG184+'time_series_19-covid-Confirmed'!AG207+'time_series_19-covid-Confirmed'!AG227+'time_series_19-covid-Confirmed'!AG230</f>
        <v>0</v>
      </c>
      <c r="AF4">
        <f>'time_series_19-covid-Confirmed'!AH9+'time_series_19-covid-Confirmed'!AH29+'time_series_19-covid-Confirmed'!AH31+'time_series_19-covid-Confirmed'!AH51+'time_series_19-covid-Confirmed'!AH85+'time_series_19-covid-Confirmed'!AH88+'time_series_19-covid-Confirmed'!AH100+'time_series_19-covid-Confirmed'!AH102+'time_series_19-covid-Confirmed'!AH126+'time_series_19-covid-Confirmed'!AH128+'time_series_19-covid-Confirmed'!AH131+'time_series_19-covid-Confirmed'!AH161+'time_series_19-covid-Confirmed'!AH174+'time_series_19-covid-Confirmed'!AH181+'time_series_19-covid-Confirmed'!AH183+'time_series_19-covid-Confirmed'!AH184+'time_series_19-covid-Confirmed'!AH207+'time_series_19-covid-Confirmed'!AH227+'time_series_19-covid-Confirmed'!AH230</f>
        <v>0</v>
      </c>
      <c r="AG4">
        <f>'time_series_19-covid-Confirmed'!AI9+'time_series_19-covid-Confirmed'!AI29+'time_series_19-covid-Confirmed'!AI31+'time_series_19-covid-Confirmed'!AI51+'time_series_19-covid-Confirmed'!AI85+'time_series_19-covid-Confirmed'!AI88+'time_series_19-covid-Confirmed'!AI100+'time_series_19-covid-Confirmed'!AI102+'time_series_19-covid-Confirmed'!AI126+'time_series_19-covid-Confirmed'!AI128+'time_series_19-covid-Confirmed'!AI131+'time_series_19-covid-Confirmed'!AI161+'time_series_19-covid-Confirmed'!AI174+'time_series_19-covid-Confirmed'!AI181+'time_series_19-covid-Confirmed'!AI183+'time_series_19-covid-Confirmed'!AI184+'time_series_19-covid-Confirmed'!AI207+'time_series_19-covid-Confirmed'!AI227+'time_series_19-covid-Confirmed'!AI230</f>
        <v>0</v>
      </c>
      <c r="AH4">
        <f>'time_series_19-covid-Confirmed'!AJ9+'time_series_19-covid-Confirmed'!AJ29+'time_series_19-covid-Confirmed'!AJ31+'time_series_19-covid-Confirmed'!AJ51+'time_series_19-covid-Confirmed'!AJ85+'time_series_19-covid-Confirmed'!AJ88+'time_series_19-covid-Confirmed'!AJ100+'time_series_19-covid-Confirmed'!AJ102+'time_series_19-covid-Confirmed'!AJ126+'time_series_19-covid-Confirmed'!AJ128+'time_series_19-covid-Confirmed'!AJ131+'time_series_19-covid-Confirmed'!AJ161+'time_series_19-covid-Confirmed'!AJ174+'time_series_19-covid-Confirmed'!AJ181+'time_series_19-covid-Confirmed'!AJ183+'time_series_19-covid-Confirmed'!AJ184+'time_series_19-covid-Confirmed'!AJ207+'time_series_19-covid-Confirmed'!AJ227+'time_series_19-covid-Confirmed'!AJ230</f>
        <v>0</v>
      </c>
      <c r="AI4">
        <f>'time_series_19-covid-Confirmed'!AK9+'time_series_19-covid-Confirmed'!AK29+'time_series_19-covid-Confirmed'!AK31+'time_series_19-covid-Confirmed'!AK51+'time_series_19-covid-Confirmed'!AK85+'time_series_19-covid-Confirmed'!AK88+'time_series_19-covid-Confirmed'!AK100+'time_series_19-covid-Confirmed'!AK102+'time_series_19-covid-Confirmed'!AK126+'time_series_19-covid-Confirmed'!AK128+'time_series_19-covid-Confirmed'!AK131+'time_series_19-covid-Confirmed'!AK161+'time_series_19-covid-Confirmed'!AK174+'time_series_19-covid-Confirmed'!AK181+'time_series_19-covid-Confirmed'!AK183+'time_series_19-covid-Confirmed'!AK184+'time_series_19-covid-Confirmed'!AK207+'time_series_19-covid-Confirmed'!AK227+'time_series_19-covid-Confirmed'!AK230</f>
        <v>0</v>
      </c>
      <c r="AJ4">
        <f>'time_series_19-covid-Confirmed'!AL9+'time_series_19-covid-Confirmed'!AL29+'time_series_19-covid-Confirmed'!AL31+'time_series_19-covid-Confirmed'!AL51+'time_series_19-covid-Confirmed'!AL85+'time_series_19-covid-Confirmed'!AL88+'time_series_19-covid-Confirmed'!AL100+'time_series_19-covid-Confirmed'!AL102+'time_series_19-covid-Confirmed'!AL126+'time_series_19-covid-Confirmed'!AL128+'time_series_19-covid-Confirmed'!AL131+'time_series_19-covid-Confirmed'!AL161+'time_series_19-covid-Confirmed'!AL174+'time_series_19-covid-Confirmed'!AL181+'time_series_19-covid-Confirmed'!AL183+'time_series_19-covid-Confirmed'!AL184+'time_series_19-covid-Confirmed'!AL207+'time_series_19-covid-Confirmed'!AL227+'time_series_19-covid-Confirmed'!AL230</f>
        <v>0</v>
      </c>
      <c r="AK4">
        <f>'time_series_19-covid-Confirmed'!AM9+'time_series_19-covid-Confirmed'!AM29+'time_series_19-covid-Confirmed'!AM31+'time_series_19-covid-Confirmed'!AM51+'time_series_19-covid-Confirmed'!AM85+'time_series_19-covid-Confirmed'!AM88+'time_series_19-covid-Confirmed'!AM100+'time_series_19-covid-Confirmed'!AM102+'time_series_19-covid-Confirmed'!AM126+'time_series_19-covid-Confirmed'!AM128+'time_series_19-covid-Confirmed'!AM131+'time_series_19-covid-Confirmed'!AM161+'time_series_19-covid-Confirmed'!AM174+'time_series_19-covid-Confirmed'!AM181+'time_series_19-covid-Confirmed'!AM183+'time_series_19-covid-Confirmed'!AM184+'time_series_19-covid-Confirmed'!AM207+'time_series_19-covid-Confirmed'!AM227+'time_series_19-covid-Confirmed'!AM230</f>
        <v>0</v>
      </c>
      <c r="AL4">
        <f>'time_series_19-covid-Confirmed'!AN9+'time_series_19-covid-Confirmed'!AN29+'time_series_19-covid-Confirmed'!AN31+'time_series_19-covid-Confirmed'!AN51+'time_series_19-covid-Confirmed'!AN85+'time_series_19-covid-Confirmed'!AN88+'time_series_19-covid-Confirmed'!AN100+'time_series_19-covid-Confirmed'!AN102+'time_series_19-covid-Confirmed'!AN126+'time_series_19-covid-Confirmed'!AN128+'time_series_19-covid-Confirmed'!AN131+'time_series_19-covid-Confirmed'!AN161+'time_series_19-covid-Confirmed'!AN174+'time_series_19-covid-Confirmed'!AN181+'time_series_19-covid-Confirmed'!AN183+'time_series_19-covid-Confirmed'!AN184+'time_series_19-covid-Confirmed'!AN207+'time_series_19-covid-Confirmed'!AN227+'time_series_19-covid-Confirmed'!AN230</f>
        <v>1</v>
      </c>
      <c r="AM4">
        <f>'time_series_19-covid-Confirmed'!AO9+'time_series_19-covid-Confirmed'!AO29+'time_series_19-covid-Confirmed'!AO31+'time_series_19-covid-Confirmed'!AO51+'time_series_19-covid-Confirmed'!AO85+'time_series_19-covid-Confirmed'!AO88+'time_series_19-covid-Confirmed'!AO100+'time_series_19-covid-Confirmed'!AO102+'time_series_19-covid-Confirmed'!AO126+'time_series_19-covid-Confirmed'!AO128+'time_series_19-covid-Confirmed'!AO131+'time_series_19-covid-Confirmed'!AO161+'time_series_19-covid-Confirmed'!AO174+'time_series_19-covid-Confirmed'!AO181+'time_series_19-covid-Confirmed'!AO183+'time_series_19-covid-Confirmed'!AO184+'time_series_19-covid-Confirmed'!AO207+'time_series_19-covid-Confirmed'!AO227+'time_series_19-covid-Confirmed'!AO230</f>
        <v>1</v>
      </c>
      <c r="AN4">
        <f>'time_series_19-covid-Confirmed'!AP9+'time_series_19-covid-Confirmed'!AP29+'time_series_19-covid-Confirmed'!AP31+'time_series_19-covid-Confirmed'!AP51+'time_series_19-covid-Confirmed'!AP85+'time_series_19-covid-Confirmed'!AP88+'time_series_19-covid-Confirmed'!AP100+'time_series_19-covid-Confirmed'!AP102+'time_series_19-covid-Confirmed'!AP126+'time_series_19-covid-Confirmed'!AP128+'time_series_19-covid-Confirmed'!AP131+'time_series_19-covid-Confirmed'!AP161+'time_series_19-covid-Confirmed'!AP174+'time_series_19-covid-Confirmed'!AP181+'time_series_19-covid-Confirmed'!AP183+'time_series_19-covid-Confirmed'!AP184+'time_series_19-covid-Confirmed'!AP207+'time_series_19-covid-Confirmed'!AP227+'time_series_19-covid-Confirmed'!AP230</f>
        <v>2</v>
      </c>
      <c r="AO4">
        <f>'time_series_19-covid-Confirmed'!AQ9+'time_series_19-covid-Confirmed'!AQ29+'time_series_19-covid-Confirmed'!AQ31+'time_series_19-covid-Confirmed'!AQ51+'time_series_19-covid-Confirmed'!AQ85+'time_series_19-covid-Confirmed'!AQ88+'time_series_19-covid-Confirmed'!AQ100+'time_series_19-covid-Confirmed'!AQ102+'time_series_19-covid-Confirmed'!AQ126+'time_series_19-covid-Confirmed'!AQ128+'time_series_19-covid-Confirmed'!AQ131+'time_series_19-covid-Confirmed'!AQ161+'time_series_19-covid-Confirmed'!AQ174+'time_series_19-covid-Confirmed'!AQ181+'time_series_19-covid-Confirmed'!AQ183+'time_series_19-covid-Confirmed'!AQ184+'time_series_19-covid-Confirmed'!AQ207+'time_series_19-covid-Confirmed'!AQ227+'time_series_19-covid-Confirmed'!AQ230</f>
        <v>6</v>
      </c>
      <c r="AP4">
        <f>'time_series_19-covid-Confirmed'!AR9+'time_series_19-covid-Confirmed'!AR29+'time_series_19-covid-Confirmed'!AR31+'time_series_19-covid-Confirmed'!AR51+'time_series_19-covid-Confirmed'!AR85+'time_series_19-covid-Confirmed'!AR88+'time_series_19-covid-Confirmed'!AR100+'time_series_19-covid-Confirmed'!AR102+'time_series_19-covid-Confirmed'!AR126+'time_series_19-covid-Confirmed'!AR128+'time_series_19-covid-Confirmed'!AR131+'time_series_19-covid-Confirmed'!AR161+'time_series_19-covid-Confirmed'!AR174+'time_series_19-covid-Confirmed'!AR181+'time_series_19-covid-Confirmed'!AR183+'time_series_19-covid-Confirmed'!AR184+'time_series_19-covid-Confirmed'!AR207+'time_series_19-covid-Confirmed'!AR227+'time_series_19-covid-Confirmed'!AR230</f>
        <v>13</v>
      </c>
      <c r="AQ4">
        <f>'time_series_19-covid-Confirmed'!AS9+'time_series_19-covid-Confirmed'!AS29+'time_series_19-covid-Confirmed'!AS31+'time_series_19-covid-Confirmed'!AS51+'time_series_19-covid-Confirmed'!AS85+'time_series_19-covid-Confirmed'!AS88+'time_series_19-covid-Confirmed'!AS100+'time_series_19-covid-Confirmed'!AS102+'time_series_19-covid-Confirmed'!AS126+'time_series_19-covid-Confirmed'!AS128+'time_series_19-covid-Confirmed'!AS131+'time_series_19-covid-Confirmed'!AS161+'time_series_19-covid-Confirmed'!AS174+'time_series_19-covid-Confirmed'!AS181+'time_series_19-covid-Confirmed'!AS183+'time_series_19-covid-Confirmed'!AS184+'time_series_19-covid-Confirmed'!AS207+'time_series_19-covid-Confirmed'!AS227+'time_series_19-covid-Confirmed'!AS230</f>
        <v>13</v>
      </c>
      <c r="AR4">
        <f>'time_series_19-covid-Confirmed'!AT9+'time_series_19-covid-Confirmed'!AT29+'time_series_19-covid-Confirmed'!AT31+'time_series_19-covid-Confirmed'!AT51+'time_series_19-covid-Confirmed'!AT85+'time_series_19-covid-Confirmed'!AT88+'time_series_19-covid-Confirmed'!AT100+'time_series_19-covid-Confirmed'!AT102+'time_series_19-covid-Confirmed'!AT126+'time_series_19-covid-Confirmed'!AT128+'time_series_19-covid-Confirmed'!AT131+'time_series_19-covid-Confirmed'!AT161+'time_series_19-covid-Confirmed'!AT174+'time_series_19-covid-Confirmed'!AT181+'time_series_19-covid-Confirmed'!AT183+'time_series_19-covid-Confirmed'!AT184+'time_series_19-covid-Confirmed'!AT207+'time_series_19-covid-Confirmed'!AT227+'time_series_19-covid-Confirmed'!AT230</f>
        <v>16</v>
      </c>
      <c r="AS4">
        <f>'time_series_19-covid-Confirmed'!AU9+'time_series_19-covid-Confirmed'!AU29+'time_series_19-covid-Confirmed'!AU31+'time_series_19-covid-Confirmed'!AU51+'time_series_19-covid-Confirmed'!AU85+'time_series_19-covid-Confirmed'!AU88+'time_series_19-covid-Confirmed'!AU100+'time_series_19-covid-Confirmed'!AU102+'time_series_19-covid-Confirmed'!AU126+'time_series_19-covid-Confirmed'!AU128+'time_series_19-covid-Confirmed'!AU131+'time_series_19-covid-Confirmed'!AU161+'time_series_19-covid-Confirmed'!AU174+'time_series_19-covid-Confirmed'!AU181+'time_series_19-covid-Confirmed'!AU183+'time_series_19-covid-Confirmed'!AU184+'time_series_19-covid-Confirmed'!AU207+'time_series_19-covid-Confirmed'!AU227+'time_series_19-covid-Confirmed'!AU230</f>
        <v>21</v>
      </c>
      <c r="AT4">
        <f>'time_series_19-covid-Confirmed'!AV9+'time_series_19-covid-Confirmed'!AV29+'time_series_19-covid-Confirmed'!AV31+'time_series_19-covid-Confirmed'!AV51+'time_series_19-covid-Confirmed'!AV85+'time_series_19-covid-Confirmed'!AV88+'time_series_19-covid-Confirmed'!AV100+'time_series_19-covid-Confirmed'!AV102+'time_series_19-covid-Confirmed'!AV126+'time_series_19-covid-Confirmed'!AV128+'time_series_19-covid-Confirmed'!AV131+'time_series_19-covid-Confirmed'!AV161+'time_series_19-covid-Confirmed'!AV174+'time_series_19-covid-Confirmed'!AV181+'time_series_19-covid-Confirmed'!AV183+'time_series_19-covid-Confirmed'!AV184+'time_series_19-covid-Confirmed'!AV207+'time_series_19-covid-Confirmed'!AV227+'time_series_19-covid-Confirmed'!AV230</f>
        <v>27</v>
      </c>
      <c r="AU4">
        <f>'time_series_19-covid-Confirmed'!AW9+'time_series_19-covid-Confirmed'!AW29+'time_series_19-covid-Confirmed'!AW31+'time_series_19-covid-Confirmed'!AW51+'time_series_19-covid-Confirmed'!AW85+'time_series_19-covid-Confirmed'!AW88+'time_series_19-covid-Confirmed'!AW100+'time_series_19-covid-Confirmed'!AW102+'time_series_19-covid-Confirmed'!AW126+'time_series_19-covid-Confirmed'!AW128+'time_series_19-covid-Confirmed'!AW131+'time_series_19-covid-Confirmed'!AW161+'time_series_19-covid-Confirmed'!AW174+'time_series_19-covid-Confirmed'!AW181+'time_series_19-covid-Confirmed'!AW183+'time_series_19-covid-Confirmed'!AW184+'time_series_19-covid-Confirmed'!AW207+'time_series_19-covid-Confirmed'!AW227+'time_series_19-covid-Confirmed'!AW230</f>
        <v>41</v>
      </c>
      <c r="AV4">
        <f>'time_series_19-covid-Confirmed'!AX9+'time_series_19-covid-Confirmed'!AX29+'time_series_19-covid-Confirmed'!AX31+'time_series_19-covid-Confirmed'!AX51+'time_series_19-covid-Confirmed'!AX85+'time_series_19-covid-Confirmed'!AX88+'time_series_19-covid-Confirmed'!AX100+'time_series_19-covid-Confirmed'!AX102+'time_series_19-covid-Confirmed'!AX126+'time_series_19-covid-Confirmed'!AX128+'time_series_19-covid-Confirmed'!AX131+'time_series_19-covid-Confirmed'!AX161+'time_series_19-covid-Confirmed'!AX174+'time_series_19-covid-Confirmed'!AX181+'time_series_19-covid-Confirmed'!AX183+'time_series_19-covid-Confirmed'!AX184+'time_series_19-covid-Confirmed'!AX207+'time_series_19-covid-Confirmed'!AX227+'time_series_19-covid-Confirmed'!AX230</f>
        <v>47</v>
      </c>
      <c r="AW4">
        <f>'time_series_19-covid-Confirmed'!AY9+'time_series_19-covid-Confirmed'!AY29+'time_series_19-covid-Confirmed'!AY31+'time_series_19-covid-Confirmed'!AY51+'time_series_19-covid-Confirmed'!AY85+'time_series_19-covid-Confirmed'!AY88+'time_series_19-covid-Confirmed'!AY100+'time_series_19-covid-Confirmed'!AY102+'time_series_19-covid-Confirmed'!AY126+'time_series_19-covid-Confirmed'!AY128+'time_series_19-covid-Confirmed'!AY131+'time_series_19-covid-Confirmed'!AY161+'time_series_19-covid-Confirmed'!AY174+'time_series_19-covid-Confirmed'!AY181+'time_series_19-covid-Confirmed'!AY183+'time_series_19-covid-Confirmed'!AY184+'time_series_19-covid-Confirmed'!AY207+'time_series_19-covid-Confirmed'!AY227+'time_series_19-covid-Confirmed'!AY230</f>
        <v>74</v>
      </c>
      <c r="AX4">
        <f>'time_series_19-covid-Confirmed'!AZ9+'time_series_19-covid-Confirmed'!AZ29+'time_series_19-covid-Confirmed'!AZ31+'time_series_19-covid-Confirmed'!AZ51+'time_series_19-covid-Confirmed'!AZ85+'time_series_19-covid-Confirmed'!AZ88+'time_series_19-covid-Confirmed'!AZ100+'time_series_19-covid-Confirmed'!AZ102+'time_series_19-covid-Confirmed'!AZ126+'time_series_19-covid-Confirmed'!AZ128+'time_series_19-covid-Confirmed'!AZ131+'time_series_19-covid-Confirmed'!AZ161+'time_series_19-covid-Confirmed'!AZ174+'time_series_19-covid-Confirmed'!AZ181+'time_series_19-covid-Confirmed'!AZ183+'time_series_19-covid-Confirmed'!AZ184+'time_series_19-covid-Confirmed'!AZ207+'time_series_19-covid-Confirmed'!AZ227+'time_series_19-covid-Confirmed'!AZ230</f>
        <v>85</v>
      </c>
      <c r="AY4">
        <f>'time_series_19-covid-Confirmed'!BA9+'time_series_19-covid-Confirmed'!BA29+'time_series_19-covid-Confirmed'!BA31+'time_series_19-covid-Confirmed'!BA51+'time_series_19-covid-Confirmed'!BA85+'time_series_19-covid-Confirmed'!BA88+'time_series_19-covid-Confirmed'!BA100+'time_series_19-covid-Confirmed'!BA102+'time_series_19-covid-Confirmed'!BA126+'time_series_19-covid-Confirmed'!BA128+'time_series_19-covid-Confirmed'!BA131+'time_series_19-covid-Confirmed'!BA161+'time_series_19-covid-Confirmed'!BA174+'time_series_19-covid-Confirmed'!BA181+'time_series_19-covid-Confirmed'!BA183+'time_series_19-covid-Confirmed'!BA184+'time_series_19-covid-Confirmed'!BA207+'time_series_19-covid-Confirmed'!BA227+'time_series_19-covid-Confirmed'!BA230</f>
        <v>108</v>
      </c>
      <c r="AZ4">
        <f>'time_series_19-covid-Confirmed'!BB9+'time_series_19-covid-Confirmed'!BB29+'time_series_19-covid-Confirmed'!BB31+'time_series_19-covid-Confirmed'!BB51+'time_series_19-covid-Confirmed'!BB85+'time_series_19-covid-Confirmed'!BB88+'time_series_19-covid-Confirmed'!BB100+'time_series_19-covid-Confirmed'!BB102+'time_series_19-covid-Confirmed'!BB126+'time_series_19-covid-Confirmed'!BB128+'time_series_19-covid-Confirmed'!BB131+'time_series_19-covid-Confirmed'!BB161+'time_series_19-covid-Confirmed'!BB174+'time_series_19-covid-Confirmed'!BB181+'time_series_19-covid-Confirmed'!BB183+'time_series_19-covid-Confirmed'!BB184+'time_series_19-covid-Confirmed'!BB207+'time_series_19-covid-Confirmed'!BB227+'time_series_19-covid-Confirmed'!BB230</f>
        <v>155</v>
      </c>
      <c r="BA4">
        <f>'time_series_19-covid-Confirmed'!BC9+'time_series_19-covid-Confirmed'!BC29+'time_series_19-covid-Confirmed'!BC31+'time_series_19-covid-Confirmed'!BC51+'time_series_19-covid-Confirmed'!BC85+'time_series_19-covid-Confirmed'!BC88+'time_series_19-covid-Confirmed'!BC100+'time_series_19-covid-Confirmed'!BC102+'time_series_19-covid-Confirmed'!BC126+'time_series_19-covid-Confirmed'!BC128+'time_series_19-covid-Confirmed'!BC131+'time_series_19-covid-Confirmed'!BC161+'time_series_19-covid-Confirmed'!BC174+'time_series_19-covid-Confirmed'!BC181+'time_series_19-covid-Confirmed'!BC183+'time_series_19-covid-Confirmed'!BC184+'time_series_19-covid-Confirmed'!BC207+'time_series_19-covid-Confirmed'!BC227+'time_series_19-covid-Confirmed'!BC230</f>
        <v>190</v>
      </c>
      <c r="BB4">
        <f>'time_series_19-covid-Confirmed'!BD9+'time_series_19-covid-Confirmed'!BD29+'time_series_19-covid-Confirmed'!BD31+'time_series_19-covid-Confirmed'!BD51+'time_series_19-covid-Confirmed'!BD85+'time_series_19-covid-Confirmed'!BD88+'time_series_19-covid-Confirmed'!BD100+'time_series_19-covid-Confirmed'!BD102+'time_series_19-covid-Confirmed'!BD126+'time_series_19-covid-Confirmed'!BD128+'time_series_19-covid-Confirmed'!BD131+'time_series_19-covid-Confirmed'!BD161+'time_series_19-covid-Confirmed'!BD174+'time_series_19-covid-Confirmed'!BD181+'time_series_19-covid-Confirmed'!BD183+'time_series_19-covid-Confirmed'!BD184+'time_series_19-covid-Confirmed'!BD207+'time_series_19-covid-Confirmed'!BD227+'time_series_19-covid-Confirmed'!BD230</f>
        <v>375</v>
      </c>
      <c r="BC4">
        <f>'time_series_19-covid-Confirmed'!BE9+'time_series_19-covid-Confirmed'!BE29+'time_series_19-covid-Confirmed'!BE31+'time_series_19-covid-Confirmed'!BE51+'time_series_19-covid-Confirmed'!BE85+'time_series_19-covid-Confirmed'!BE88+'time_series_19-covid-Confirmed'!BE100+'time_series_19-covid-Confirmed'!BE102+'time_series_19-covid-Confirmed'!BE126+'time_series_19-covid-Confirmed'!BE128+'time_series_19-covid-Confirmed'!BE131+'time_series_19-covid-Confirmed'!BE161+'time_series_19-covid-Confirmed'!BE174+'time_series_19-covid-Confirmed'!BE181+'time_series_19-covid-Confirmed'!BE183+'time_series_19-covid-Confirmed'!BE184+'time_series_19-covid-Confirmed'!BE207+'time_series_19-covid-Confirmed'!BE227+'time_series_19-covid-Confirmed'!BE230</f>
        <v>466</v>
      </c>
      <c r="BD4">
        <f>'time_series_19-covid-Confirmed'!BF9+'time_series_19-covid-Confirmed'!BF29+'time_series_19-covid-Confirmed'!BF31+'time_series_19-covid-Confirmed'!BF51+'time_series_19-covid-Confirmed'!BF85+'time_series_19-covid-Confirmed'!BF88+'time_series_19-covid-Confirmed'!BF100+'time_series_19-covid-Confirmed'!BF102+'time_series_19-covid-Confirmed'!BF126+'time_series_19-covid-Confirmed'!BF128+'time_series_19-covid-Confirmed'!BF131+'time_series_19-covid-Confirmed'!BF161+'time_series_19-covid-Confirmed'!BF174+'time_series_19-covid-Confirmed'!BF181+'time_series_19-covid-Confirmed'!BF183+'time_series_19-covid-Confirmed'!BF184+'time_series_19-covid-Confirmed'!BF207+'time_series_19-covid-Confirmed'!BF227+'time_series_19-covid-Confirmed'!BF230</f>
        <v>552</v>
      </c>
      <c r="BE4">
        <f>'time_series_19-covid-Confirmed'!BG9+'time_series_19-covid-Confirmed'!BG29+'time_series_19-covid-Confirmed'!BG31+'time_series_19-covid-Confirmed'!BG51+'time_series_19-covid-Confirmed'!BG85+'time_series_19-covid-Confirmed'!BG88+'time_series_19-covid-Confirmed'!BG100+'time_series_19-covid-Confirmed'!BG102+'time_series_19-covid-Confirmed'!BG126+'time_series_19-covid-Confirmed'!BG128+'time_series_19-covid-Confirmed'!BG131+'time_series_19-covid-Confirmed'!BG161+'time_series_19-covid-Confirmed'!BG174+'time_series_19-covid-Confirmed'!BG181+'time_series_19-covid-Confirmed'!BG183+'time_series_19-covid-Confirmed'!BG184+'time_series_19-covid-Confirmed'!BG207+'time_series_19-covid-Confirmed'!BG227+'time_series_19-covid-Confirmed'!BG230</f>
        <v>838</v>
      </c>
      <c r="BF4">
        <f>'time_series_19-covid-Confirmed'!BH9+'time_series_19-covid-Confirmed'!BH29+'time_series_19-covid-Confirmed'!BH31+'time_series_19-covid-Confirmed'!BH51+'time_series_19-covid-Confirmed'!BH85+'time_series_19-covid-Confirmed'!BH88+'time_series_19-covid-Confirmed'!BH100+'time_series_19-covid-Confirmed'!BH102+'time_series_19-covid-Confirmed'!BH126+'time_series_19-covid-Confirmed'!BH128+'time_series_19-covid-Confirmed'!BH131+'time_series_19-covid-Confirmed'!BH161+'time_series_19-covid-Confirmed'!BH174+'time_series_19-covid-Confirmed'!BH181+'time_series_19-covid-Confirmed'!BH183+'time_series_19-covid-Confirmed'!BH184+'time_series_19-covid-Confirmed'!BH207+'time_series_19-covid-Confirmed'!BH227+'time_series_19-covid-Confirmed'!BH230</f>
        <v>1158</v>
      </c>
      <c r="BG4">
        <f>'time_series_19-covid-Confirmed'!BI9+'time_series_19-covid-Confirmed'!BI29+'time_series_19-covid-Confirmed'!BI31+'time_series_19-covid-Confirmed'!BI51+'time_series_19-covid-Confirmed'!BI85+'time_series_19-covid-Confirmed'!BI88+'time_series_19-covid-Confirmed'!BI100+'time_series_19-covid-Confirmed'!BI102+'time_series_19-covid-Confirmed'!BI126+'time_series_19-covid-Confirmed'!BI128+'time_series_19-covid-Confirmed'!BI131+'time_series_19-covid-Confirmed'!BI161+'time_series_19-covid-Confirmed'!BI174+'time_series_19-covid-Confirmed'!BI181+'time_series_19-covid-Confirmed'!BI183+'time_series_19-covid-Confirmed'!BI184+'time_series_19-covid-Confirmed'!BI207+'time_series_19-covid-Confirmed'!BI227+'time_series_19-covid-Confirmed'!BI230</f>
        <v>1453</v>
      </c>
      <c r="BH4">
        <f>'time_series_19-covid-Confirmed'!BJ9+'time_series_19-covid-Confirmed'!BJ29+'time_series_19-covid-Confirmed'!BJ31+'time_series_19-covid-Confirmed'!BJ51+'time_series_19-covid-Confirmed'!BJ85+'time_series_19-covid-Confirmed'!BJ88+'time_series_19-covid-Confirmed'!BJ100+'time_series_19-covid-Confirmed'!BJ102+'time_series_19-covid-Confirmed'!BJ126+'time_series_19-covid-Confirmed'!BJ128+'time_series_19-covid-Confirmed'!BJ131+'time_series_19-covid-Confirmed'!BJ161+'time_series_19-covid-Confirmed'!BJ174+'time_series_19-covid-Confirmed'!BJ181+'time_series_19-covid-Confirmed'!BJ183+'time_series_19-covid-Confirmed'!BJ184+'time_series_19-covid-Confirmed'!BJ207+'time_series_19-covid-Confirmed'!BJ227+'time_series_19-covid-Confirmed'!BJ230</f>
        <v>2023</v>
      </c>
      <c r="BI4">
        <f>'time_series_19-covid-Confirmed'!BK9+'time_series_19-covid-Confirmed'!BK29+'time_series_19-covid-Confirmed'!BK31+'time_series_19-covid-Confirmed'!BK51+'time_series_19-covid-Confirmed'!BK85+'time_series_19-covid-Confirmed'!BK88+'time_series_19-covid-Confirmed'!BK100+'time_series_19-covid-Confirmed'!BK102+'time_series_19-covid-Confirmed'!BK126+'time_series_19-covid-Confirmed'!BK128+'time_series_19-covid-Confirmed'!BK131+'time_series_19-covid-Confirmed'!BK161+'time_series_19-covid-Confirmed'!BK174+'time_series_19-covid-Confirmed'!BK181+'time_series_19-covid-Confirmed'!BK183+'time_series_19-covid-Confirmed'!BK184+'time_series_19-covid-Confirmed'!BK207+'time_series_19-covid-Confirmed'!BK227+'time_series_19-covid-Confirmed'!BK230</f>
        <v>2742</v>
      </c>
      <c r="BJ4">
        <f>'time_series_19-covid-Confirmed'!BL9+'time_series_19-covid-Confirmed'!BL29+'time_series_19-covid-Confirmed'!BL31+'time_series_19-covid-Confirmed'!BL51+'time_series_19-covid-Confirmed'!BL85+'time_series_19-covid-Confirmed'!BL88+'time_series_19-covid-Confirmed'!BL100+'time_series_19-covid-Confirmed'!BL102+'time_series_19-covid-Confirmed'!BL126+'time_series_19-covid-Confirmed'!BL128+'time_series_19-covid-Confirmed'!BL131+'time_series_19-covid-Confirmed'!BL161+'time_series_19-covid-Confirmed'!BL174+'time_series_19-covid-Confirmed'!BL181+'time_series_19-covid-Confirmed'!BL183+'time_series_19-covid-Confirmed'!BL184+'time_series_19-covid-Confirmed'!BL207+'time_series_19-covid-Confirmed'!BL227+'time_series_19-covid-Confirmed'!BL230</f>
        <v>3603</v>
      </c>
      <c r="BK4">
        <f>'time_series_19-covid-Confirmed'!BM9+'time_series_19-covid-Confirmed'!BM29+'time_series_19-covid-Confirmed'!BM31+'time_series_19-covid-Confirmed'!BM51+'time_series_19-covid-Confirmed'!BM85+'time_series_19-covid-Confirmed'!BM88+'time_series_19-covid-Confirmed'!BM100+'time_series_19-covid-Confirmed'!BM102+'time_series_19-covid-Confirmed'!BM126+'time_series_19-covid-Confirmed'!BM128+'time_series_19-covid-Confirmed'!BM131+'time_series_19-covid-Confirmed'!BM161+'time_series_19-covid-Confirmed'!BM174+'time_series_19-covid-Confirmed'!BM181+'time_series_19-covid-Confirmed'!BM183+'time_series_19-covid-Confirmed'!BM184+'time_series_19-covid-Confirmed'!BM207+'time_series_19-covid-Confirmed'!BM227+'time_series_19-covid-Confirmed'!BM230</f>
        <v>4938</v>
      </c>
      <c r="BL4">
        <f>'time_series_19-covid-Confirmed'!BN9+'time_series_19-covid-Confirmed'!BN29+'time_series_19-covid-Confirmed'!BN31+'time_series_19-covid-Confirmed'!BN51+'time_series_19-covid-Confirmed'!BN85+'time_series_19-covid-Confirmed'!BN88+'time_series_19-covid-Confirmed'!BN100+'time_series_19-covid-Confirmed'!BN102+'time_series_19-covid-Confirmed'!BN126+'time_series_19-covid-Confirmed'!BN128+'time_series_19-covid-Confirmed'!BN131+'time_series_19-covid-Confirmed'!BN161+'time_series_19-covid-Confirmed'!BN174+'time_series_19-covid-Confirmed'!BN181+'time_series_19-covid-Confirmed'!BN183+'time_series_19-covid-Confirmed'!BN184+'time_series_19-covid-Confirmed'!BN207+'time_series_19-covid-Confirmed'!BN227+'time_series_19-covid-Confirmed'!BN230</f>
        <v>5862</v>
      </c>
      <c r="BM4">
        <f>'time_series_19-covid-Confirmed'!BO9+'time_series_19-covid-Confirmed'!BO29+'time_series_19-covid-Confirmed'!BO31+'time_series_19-covid-Confirmed'!BO51+'time_series_19-covid-Confirmed'!BO85+'time_series_19-covid-Confirmed'!BO88+'time_series_19-covid-Confirmed'!BO100+'time_series_19-covid-Confirmed'!BO102+'time_series_19-covid-Confirmed'!BO126+'time_series_19-covid-Confirmed'!BO128+'time_series_19-covid-Confirmed'!BO131+'time_series_19-covid-Confirmed'!BO161+'time_series_19-covid-Confirmed'!BO174+'time_series_19-covid-Confirmed'!BO181+'time_series_19-covid-Confirmed'!BO183+'time_series_19-covid-Confirmed'!BO184+'time_series_19-covid-Confirmed'!BO207+'time_series_19-covid-Confirmed'!BO227+'time_series_19-covid-Confirmed'!BO230</f>
        <v>6758</v>
      </c>
      <c r="BN4">
        <f>'time_series_19-covid-Confirmed'!BP9+'time_series_19-covid-Confirmed'!BP29+'time_series_19-covid-Confirmed'!BP31+'time_series_19-covid-Confirmed'!BP51+'time_series_19-covid-Confirmed'!BP85+'time_series_19-covid-Confirmed'!BP88+'time_series_19-covid-Confirmed'!BP100+'time_series_19-covid-Confirmed'!BP102+'time_series_19-covid-Confirmed'!BP126+'time_series_19-covid-Confirmed'!BP128+'time_series_19-covid-Confirmed'!BP131+'time_series_19-covid-Confirmed'!BP161+'time_series_19-covid-Confirmed'!BP174+'time_series_19-covid-Confirmed'!BP181+'time_series_19-covid-Confirmed'!BP183+'time_series_19-covid-Confirmed'!BP184+'time_series_19-covid-Confirmed'!BP207+'time_series_19-covid-Confirmed'!BP227+'time_series_19-covid-Confirmed'!BP230</f>
        <v>7786</v>
      </c>
      <c r="BO4">
        <f>'time_series_19-covid-Confirmed'!BQ9+'time_series_19-covid-Confirmed'!BQ29+'time_series_19-covid-Confirmed'!BQ31+'time_series_19-covid-Confirmed'!BQ51+'time_series_19-covid-Confirmed'!BQ85+'time_series_19-covid-Confirmed'!BQ88+'time_series_19-covid-Confirmed'!BQ100+'time_series_19-covid-Confirmed'!BQ102+'time_series_19-covid-Confirmed'!BQ126+'time_series_19-covid-Confirmed'!BQ128+'time_series_19-covid-Confirmed'!BQ131+'time_series_19-covid-Confirmed'!BQ161+'time_series_19-covid-Confirmed'!BQ174+'time_series_19-covid-Confirmed'!BQ181+'time_series_19-covid-Confirmed'!BQ183+'time_series_19-covid-Confirmed'!BQ184+'time_series_19-covid-Confirmed'!BQ207+'time_series_19-covid-Confirmed'!BQ227+'time_series_19-covid-Confirmed'!BQ230</f>
        <v>9175</v>
      </c>
      <c r="BP4">
        <f>'time_series_19-covid-Confirmed'!BR9+'time_series_19-covid-Confirmed'!BR29+'time_series_19-covid-Confirmed'!BR31+'time_series_19-covid-Confirmed'!BR51+'time_series_19-covid-Confirmed'!BR85+'time_series_19-covid-Confirmed'!BR88+'time_series_19-covid-Confirmed'!BR100+'time_series_19-covid-Confirmed'!BR102+'time_series_19-covid-Confirmed'!BR126+'time_series_19-covid-Confirmed'!BR128+'time_series_19-covid-Confirmed'!BR131+'time_series_19-covid-Confirmed'!BR161+'time_series_19-covid-Confirmed'!BR174+'time_series_19-covid-Confirmed'!BR181+'time_series_19-covid-Confirmed'!BR183+'time_series_19-covid-Confirmed'!BR184+'time_series_19-covid-Confirmed'!BR207+'time_series_19-covid-Confirmed'!BR227+'time_series_19-covid-Confirmed'!BR230</f>
        <v>10657</v>
      </c>
      <c r="BQ4">
        <f>'time_series_19-covid-Confirmed'!BS9+'time_series_19-covid-Confirmed'!BS29+'time_series_19-covid-Confirmed'!BS31+'time_series_19-covid-Confirmed'!BS51+'time_series_19-covid-Confirmed'!BS85+'time_series_19-covid-Confirmed'!BS88+'time_series_19-covid-Confirmed'!BS100+'time_series_19-covid-Confirmed'!BS102+'time_series_19-covid-Confirmed'!BS126+'time_series_19-covid-Confirmed'!BS128+'time_series_19-covid-Confirmed'!BS131+'time_series_19-covid-Confirmed'!BS161+'time_series_19-covid-Confirmed'!BS174+'time_series_19-covid-Confirmed'!BS181+'time_series_19-covid-Confirmed'!BS183+'time_series_19-covid-Confirmed'!BS184+'time_series_19-covid-Confirmed'!BS207+'time_series_19-covid-Confirmed'!BS227+'time_series_19-covid-Confirmed'!BS230</f>
        <v>12254</v>
      </c>
      <c r="BR4">
        <f>'time_series_19-covid-Confirmed'!BT9+'time_series_19-covid-Confirmed'!BT29+'time_series_19-covid-Confirmed'!BT31+'time_series_19-covid-Confirmed'!BT51+'time_series_19-covid-Confirmed'!BT85+'time_series_19-covid-Confirmed'!BT88+'time_series_19-covid-Confirmed'!BT100+'time_series_19-covid-Confirmed'!BT102+'time_series_19-covid-Confirmed'!BT126+'time_series_19-covid-Confirmed'!BT128+'time_series_19-covid-Confirmed'!BT131+'time_series_19-covid-Confirmed'!BT161+'time_series_19-covid-Confirmed'!BT174+'time_series_19-covid-Confirmed'!BT181+'time_series_19-covid-Confirmed'!BT183+'time_series_19-covid-Confirmed'!BT184+'time_series_19-covid-Confirmed'!BT207+'time_series_19-covid-Confirmed'!BT227+'time_series_19-covid-Confirmed'!BT230</f>
        <v>13582</v>
      </c>
      <c r="BS4">
        <f>'time_series_19-covid-Confirmed'!BU9+'time_series_19-covid-Confirmed'!BU29+'time_series_19-covid-Confirmed'!BU31+'time_series_19-covid-Confirmed'!BU51+'time_series_19-covid-Confirmed'!BU85+'time_series_19-covid-Confirmed'!BU88+'time_series_19-covid-Confirmed'!BU100+'time_series_19-covid-Confirmed'!BU102+'time_series_19-covid-Confirmed'!BU126+'time_series_19-covid-Confirmed'!BU128+'time_series_19-covid-Confirmed'!BU131+'time_series_19-covid-Confirmed'!BU161+'time_series_19-covid-Confirmed'!BU174+'time_series_19-covid-Confirmed'!BU181+'time_series_19-covid-Confirmed'!BU183+'time_series_19-covid-Confirmed'!BU184+'time_series_19-covid-Confirmed'!BU207+'time_series_19-covid-Confirmed'!BU227+'time_series_19-covid-Confirmed'!BU230</f>
        <v>14812</v>
      </c>
      <c r="BT4">
        <f>'time_series_19-covid-Confirmed'!BV9+'time_series_19-covid-Confirmed'!BV29+'time_series_19-covid-Confirmed'!BV31+'time_series_19-covid-Confirmed'!BV51+'time_series_19-covid-Confirmed'!BV85+'time_series_19-covid-Confirmed'!BV88+'time_series_19-covid-Confirmed'!BV100+'time_series_19-covid-Confirmed'!BV102+'time_series_19-covid-Confirmed'!BV126+'time_series_19-covid-Confirmed'!BV128+'time_series_19-covid-Confirmed'!BV131+'time_series_19-covid-Confirmed'!BV161+'time_series_19-covid-Confirmed'!BV174+'time_series_19-covid-Confirmed'!BV181+'time_series_19-covid-Confirmed'!BV183+'time_series_19-covid-Confirmed'!BV184+'time_series_19-covid-Confirmed'!BV207+'time_series_19-covid-Confirmed'!BV227+'time_series_19-covid-Confirmed'!BV230</f>
        <v>17345</v>
      </c>
      <c r="BU4">
        <f>'time_series_19-covid-Confirmed'!BW9+'time_series_19-covid-Confirmed'!BW29+'time_series_19-covid-Confirmed'!BW31+'time_series_19-covid-Confirmed'!BW51+'time_series_19-covid-Confirmed'!BW85+'time_series_19-covid-Confirmed'!BW88+'time_series_19-covid-Confirmed'!BW100+'time_series_19-covid-Confirmed'!BW102+'time_series_19-covid-Confirmed'!BW126+'time_series_19-covid-Confirmed'!BW128+'time_series_19-covid-Confirmed'!BW131+'time_series_19-covid-Confirmed'!BW161+'time_series_19-covid-Confirmed'!BW174+'time_series_19-covid-Confirmed'!BW181+'time_series_19-covid-Confirmed'!BW183+'time_series_19-covid-Confirmed'!BW184+'time_series_19-covid-Confirmed'!BW207+'time_series_19-covid-Confirmed'!BW227+'time_series_19-covid-Confirmed'!BW230</f>
        <v>19945</v>
      </c>
      <c r="BV4">
        <f>'time_series_19-covid-Confirmed'!BX9+'time_series_19-covid-Confirmed'!BX29+'time_series_19-covid-Confirmed'!BX31+'time_series_19-covid-Confirmed'!BX51+'time_series_19-covid-Confirmed'!BX85+'time_series_19-covid-Confirmed'!BX88+'time_series_19-covid-Confirmed'!BX100+'time_series_19-covid-Confirmed'!BX102+'time_series_19-covid-Confirmed'!BX126+'time_series_19-covid-Confirmed'!BX128+'time_series_19-covid-Confirmed'!BX131+'time_series_19-covid-Confirmed'!BX161+'time_series_19-covid-Confirmed'!BX174+'time_series_19-covid-Confirmed'!BX181+'time_series_19-covid-Confirmed'!BX183+'time_series_19-covid-Confirmed'!BX184+'time_series_19-covid-Confirmed'!BX207+'time_series_19-covid-Confirmed'!BX227+'time_series_19-covid-Confirmed'!BX230</f>
        <v>22598</v>
      </c>
      <c r="BW4">
        <f>'time_series_19-covid-Confirmed'!BY9+'time_series_19-covid-Confirmed'!BY29+'time_series_19-covid-Confirmed'!BY31+'time_series_19-covid-Confirmed'!BY51+'time_series_19-covid-Confirmed'!BY85+'time_series_19-covid-Confirmed'!BY88+'time_series_19-covid-Confirmed'!BY100+'time_series_19-covid-Confirmed'!BY102+'time_series_19-covid-Confirmed'!BY126+'time_series_19-covid-Confirmed'!BY128+'time_series_19-covid-Confirmed'!BY131+'time_series_19-covid-Confirmed'!BY161+'time_series_19-covid-Confirmed'!BY174+'time_series_19-covid-Confirmed'!BY181+'time_series_19-covid-Confirmed'!BY183+'time_series_19-covid-Confirmed'!BY184+'time_series_19-covid-Confirmed'!BY207+'time_series_19-covid-Confirmed'!BY227+'time_series_19-covid-Confirmed'!BY230</f>
        <v>24986</v>
      </c>
      <c r="BX4">
        <f>'time_series_19-covid-Confirmed'!BZ9+'time_series_19-covid-Confirmed'!BZ29+'time_series_19-covid-Confirmed'!BZ31+'time_series_19-covid-Confirmed'!BZ51+'time_series_19-covid-Confirmed'!BZ85+'time_series_19-covid-Confirmed'!BZ88+'time_series_19-covid-Confirmed'!BZ100+'time_series_19-covid-Confirmed'!BZ102+'time_series_19-covid-Confirmed'!BZ126+'time_series_19-covid-Confirmed'!BZ128+'time_series_19-covid-Confirmed'!BZ131+'time_series_19-covid-Confirmed'!BZ161+'time_series_19-covid-Confirmed'!BZ174+'time_series_19-covid-Confirmed'!BZ181+'time_series_19-covid-Confirmed'!BZ183+'time_series_19-covid-Confirmed'!BZ184+'time_series_19-covid-Confirmed'!BZ207+'time_series_19-covid-Confirmed'!BZ227+'time_series_19-covid-Confirmed'!BZ230</f>
        <v>27796</v>
      </c>
      <c r="BY4">
        <f>'time_series_19-covid-Confirmed'!CA9+'time_series_19-covid-Confirmed'!CA29+'time_series_19-covid-Confirmed'!CA31+'time_series_19-covid-Confirmed'!CA51+'time_series_19-covid-Confirmed'!CA85+'time_series_19-covid-Confirmed'!CA88+'time_series_19-covid-Confirmed'!CA100+'time_series_19-covid-Confirmed'!CA102+'time_series_19-covid-Confirmed'!CA126+'time_series_19-covid-Confirmed'!CA128+'time_series_19-covid-Confirmed'!CA131+'time_series_19-covid-Confirmed'!CA161+'time_series_19-covid-Confirmed'!CA174+'time_series_19-covid-Confirmed'!CA181+'time_series_19-covid-Confirmed'!CA183+'time_series_19-covid-Confirmed'!CA184+'time_series_19-covid-Confirmed'!CA207+'time_series_19-covid-Confirmed'!CA227+'time_series_19-covid-Confirmed'!CA230</f>
        <v>30119</v>
      </c>
      <c r="BZ4">
        <f>'time_series_19-covid-Confirmed'!CB9+'time_series_19-covid-Confirmed'!CB29+'time_series_19-covid-Confirmed'!CB31+'time_series_19-covid-Confirmed'!CB51+'time_series_19-covid-Confirmed'!CB85+'time_series_19-covid-Confirmed'!CB88+'time_series_19-covid-Confirmed'!CB100+'time_series_19-covid-Confirmed'!CB102+'time_series_19-covid-Confirmed'!CB126+'time_series_19-covid-Confirmed'!CB128+'time_series_19-covid-Confirmed'!CB131+'time_series_19-covid-Confirmed'!CB161+'time_series_19-covid-Confirmed'!CB174+'time_series_19-covid-Confirmed'!CB181+'time_series_19-covid-Confirmed'!CB183+'time_series_19-covid-Confirmed'!CB184+'time_series_19-covid-Confirmed'!CB207+'time_series_19-covid-Confirmed'!CB227+'time_series_19-covid-Confirmed'!CB230</f>
        <v>32671</v>
      </c>
      <c r="CA4">
        <f>'time_series_19-covid-Confirmed'!CC9+'time_series_19-covid-Confirmed'!CC29+'time_series_19-covid-Confirmed'!CC31+'time_series_19-covid-Confirmed'!CC51+'time_series_19-covid-Confirmed'!CC85+'time_series_19-covid-Confirmed'!CC88+'time_series_19-covid-Confirmed'!CC100+'time_series_19-covid-Confirmed'!CC102+'time_series_19-covid-Confirmed'!CC126+'time_series_19-covid-Confirmed'!CC128+'time_series_19-covid-Confirmed'!CC131+'time_series_19-covid-Confirmed'!CC161+'time_series_19-covid-Confirmed'!CC174+'time_series_19-covid-Confirmed'!CC181+'time_series_19-covid-Confirmed'!CC183+'time_series_19-covid-Confirmed'!CC184+'time_series_19-covid-Confirmed'!CC207+'time_series_19-covid-Confirmed'!CC227+'time_series_19-covid-Confirmed'!CC230</f>
        <v>36034</v>
      </c>
      <c r="CB4">
        <f>'time_series_19-covid-Confirmed'!CD9+'time_series_19-covid-Confirmed'!CD29+'time_series_19-covid-Confirmed'!CD31+'time_series_19-covid-Confirmed'!CD51+'time_series_19-covid-Confirmed'!CD85+'time_series_19-covid-Confirmed'!CD88+'time_series_19-covid-Confirmed'!CD100+'time_series_19-covid-Confirmed'!CD102+'time_series_19-covid-Confirmed'!CD126+'time_series_19-covid-Confirmed'!CD128+'time_series_19-covid-Confirmed'!CD131+'time_series_19-covid-Confirmed'!CD161+'time_series_19-covid-Confirmed'!CD174+'time_series_19-covid-Confirmed'!CD181+'time_series_19-covid-Confirmed'!CD183+'time_series_19-covid-Confirmed'!CD184+'time_series_19-covid-Confirmed'!CD207+'time_series_19-covid-Confirmed'!CD227+'time_series_19-covid-Confirmed'!CD230</f>
        <v>41706</v>
      </c>
      <c r="CC4">
        <f>'time_series_19-covid-Confirmed'!CE9+'time_series_19-covid-Confirmed'!CE29+'time_series_19-covid-Confirmed'!CE31+'time_series_19-covid-Confirmed'!CE51+'time_series_19-covid-Confirmed'!CE85+'time_series_19-covid-Confirmed'!CE88+'time_series_19-covid-Confirmed'!CE100+'time_series_19-covid-Confirmed'!CE102+'time_series_19-covid-Confirmed'!CE126+'time_series_19-covid-Confirmed'!CE128+'time_series_19-covid-Confirmed'!CE131+'time_series_19-covid-Confirmed'!CE161+'time_series_19-covid-Confirmed'!CE174+'time_series_19-covid-Confirmed'!CE181+'time_series_19-covid-Confirmed'!CE183+'time_series_19-covid-Confirmed'!CE184+'time_series_19-covid-Confirmed'!CE207+'time_series_19-covid-Confirmed'!CE227+'time_series_19-covid-Confirmed'!CE230</f>
        <v>46438</v>
      </c>
      <c r="CD4">
        <f>'time_series_19-covid-Confirmed'!CF9+'time_series_19-covid-Confirmed'!CF29+'time_series_19-covid-Confirmed'!CF31+'time_series_19-covid-Confirmed'!CF51+'time_series_19-covid-Confirmed'!CF85+'time_series_19-covid-Confirmed'!CF88+'time_series_19-covid-Confirmed'!CF100+'time_series_19-covid-Confirmed'!CF102+'time_series_19-covid-Confirmed'!CF126+'time_series_19-covid-Confirmed'!CF128+'time_series_19-covid-Confirmed'!CF131+'time_series_19-covid-Confirmed'!CF161+'time_series_19-covid-Confirmed'!CF174+'time_series_19-covid-Confirmed'!CF181+'time_series_19-covid-Confirmed'!CF183+'time_series_19-covid-Confirmed'!CF184+'time_series_19-covid-Confirmed'!CF207+'time_series_19-covid-Confirmed'!CF227+'time_series_19-covid-Confirmed'!CF230</f>
        <v>52540</v>
      </c>
      <c r="CE4">
        <f>'time_series_19-covid-Confirmed'!CG9+'time_series_19-covid-Confirmed'!CG29+'time_series_19-covid-Confirmed'!CG31+'time_series_19-covid-Confirmed'!CG51+'time_series_19-covid-Confirmed'!CG85+'time_series_19-covid-Confirmed'!CG88+'time_series_19-covid-Confirmed'!CG100+'time_series_19-covid-Confirmed'!CG102+'time_series_19-covid-Confirmed'!CG126+'time_series_19-covid-Confirmed'!CG128+'time_series_19-covid-Confirmed'!CG131+'time_series_19-covid-Confirmed'!CG161+'time_series_19-covid-Confirmed'!CG174+'time_series_19-covid-Confirmed'!CG181+'time_series_19-covid-Confirmed'!CG183+'time_series_19-covid-Confirmed'!CG184+'time_series_19-covid-Confirmed'!CG207+'time_series_19-covid-Confirmed'!CG227+'time_series_19-covid-Confirmed'!CG230</f>
        <v>56007</v>
      </c>
      <c r="CF4">
        <f>'time_series_19-covid-Confirmed'!CH9+'time_series_19-covid-Confirmed'!CH29+'time_series_19-covid-Confirmed'!CH31+'time_series_19-covid-Confirmed'!CH51+'time_series_19-covid-Confirmed'!CH85+'time_series_19-covid-Confirmed'!CH88+'time_series_19-covid-Confirmed'!CH100+'time_series_19-covid-Confirmed'!CH102+'time_series_19-covid-Confirmed'!CH126+'time_series_19-covid-Confirmed'!CH128+'time_series_19-covid-Confirmed'!CH131+'time_series_19-covid-Confirmed'!CH161+'time_series_19-covid-Confirmed'!CH174+'time_series_19-covid-Confirmed'!CH181+'time_series_19-covid-Confirmed'!CH183+'time_series_19-covid-Confirmed'!CH184+'time_series_19-covid-Confirmed'!CH207+'time_series_19-covid-Confirmed'!CH227+'time_series_19-covid-Confirmed'!CH230</f>
        <v>59630</v>
      </c>
      <c r="CG4">
        <f>'time_series_19-covid-Confirmed'!CI9+'time_series_19-covid-Confirmed'!CI29+'time_series_19-covid-Confirmed'!CI31+'time_series_19-covid-Confirmed'!CI51+'time_series_19-covid-Confirmed'!CI85+'time_series_19-covid-Confirmed'!CI88+'time_series_19-covid-Confirmed'!CI100+'time_series_19-covid-Confirmed'!CI102+'time_series_19-covid-Confirmed'!CI126+'time_series_19-covid-Confirmed'!CI128+'time_series_19-covid-Confirmed'!CI131+'time_series_19-covid-Confirmed'!CI161+'time_series_19-covid-Confirmed'!CI174+'time_series_19-covid-Confirmed'!CI181+'time_series_19-covid-Confirmed'!CI183+'time_series_19-covid-Confirmed'!CI184+'time_series_19-covid-Confirmed'!CI207+'time_series_19-covid-Confirmed'!CI227+'time_series_19-covid-Confirmed'!CI230</f>
        <v>64257</v>
      </c>
      <c r="CH4">
        <f>'time_series_19-covid-Confirmed'!CJ9+'time_series_19-covid-Confirmed'!CJ29+'time_series_19-covid-Confirmed'!CJ31+'time_series_19-covid-Confirmed'!CJ51+'time_series_19-covid-Confirmed'!CJ85+'time_series_19-covid-Confirmed'!CJ88+'time_series_19-covid-Confirmed'!CJ100+'time_series_19-covid-Confirmed'!CJ102+'time_series_19-covid-Confirmed'!CJ126+'time_series_19-covid-Confirmed'!CJ128+'time_series_19-covid-Confirmed'!CJ131+'time_series_19-covid-Confirmed'!CJ161+'time_series_19-covid-Confirmed'!CJ174+'time_series_19-covid-Confirmed'!CJ181+'time_series_19-covid-Confirmed'!CJ183+'time_series_19-covid-Confirmed'!CJ184+'time_series_19-covid-Confirmed'!CJ207+'time_series_19-covid-Confirmed'!CJ227+'time_series_19-covid-Confirmed'!CJ230</f>
        <v>67813</v>
      </c>
      <c r="CI4">
        <f>'time_series_19-covid-Confirmed'!CK9+'time_series_19-covid-Confirmed'!CK29+'time_series_19-covid-Confirmed'!CK31+'time_series_19-covid-Confirmed'!CK51+'time_series_19-covid-Confirmed'!CK85+'time_series_19-covid-Confirmed'!CK88+'time_series_19-covid-Confirmed'!CK100+'time_series_19-covid-Confirmed'!CK102+'time_series_19-covid-Confirmed'!CK126+'time_series_19-covid-Confirmed'!CK128+'time_series_19-covid-Confirmed'!CK131+'time_series_19-covid-Confirmed'!CK161+'time_series_19-covid-Confirmed'!CK174+'time_series_19-covid-Confirmed'!CK181+'time_series_19-covid-Confirmed'!CK183+'time_series_19-covid-Confirmed'!CK184+'time_series_19-covid-Confirmed'!CK207+'time_series_19-covid-Confirmed'!CK227+'time_series_19-covid-Confirmed'!CK230</f>
        <v>73601</v>
      </c>
      <c r="CJ4">
        <f>'time_series_19-covid-Confirmed'!CL9+'time_series_19-covid-Confirmed'!CL29+'time_series_19-covid-Confirmed'!CL31+'time_series_19-covid-Confirmed'!CL51+'time_series_19-covid-Confirmed'!CL85+'time_series_19-covid-Confirmed'!CL88+'time_series_19-covid-Confirmed'!CL100+'time_series_19-covid-Confirmed'!CL102+'time_series_19-covid-Confirmed'!CL126+'time_series_19-covid-Confirmed'!CL128+'time_series_19-covid-Confirmed'!CL131+'time_series_19-covid-Confirmed'!CL161+'time_series_19-covid-Confirmed'!CL174+'time_series_19-covid-Confirmed'!CL181+'time_series_19-covid-Confirmed'!CL183+'time_series_19-covid-Confirmed'!CL184+'time_series_19-covid-Confirmed'!CL207+'time_series_19-covid-Confirmed'!CL227+'time_series_19-covid-Confirmed'!CL230</f>
        <v>78623</v>
      </c>
      <c r="CK4">
        <f>'time_series_19-covid-Confirmed'!CM9+'time_series_19-covid-Confirmed'!CM29+'time_series_19-covid-Confirmed'!CM31+'time_series_19-covid-Confirmed'!CM51+'time_series_19-covid-Confirmed'!CM85+'time_series_19-covid-Confirmed'!CM88+'time_series_19-covid-Confirmed'!CM100+'time_series_19-covid-Confirmed'!CM102+'time_series_19-covid-Confirmed'!CM126+'time_series_19-covid-Confirmed'!CM128+'time_series_19-covid-Confirmed'!CM131+'time_series_19-covid-Confirmed'!CM161+'time_series_19-covid-Confirmed'!CM174+'time_series_19-covid-Confirmed'!CM181+'time_series_19-covid-Confirmed'!CM183+'time_series_19-covid-Confirmed'!CM184+'time_series_19-covid-Confirmed'!CM207+'time_series_19-covid-Confirmed'!CM227+'time_series_19-covid-Confirmed'!CM230</f>
        <v>84812</v>
      </c>
      <c r="CL4">
        <f>'time_series_19-covid-Confirmed'!CN9+'time_series_19-covid-Confirmed'!CN29+'time_series_19-covid-Confirmed'!CN31+'time_series_19-covid-Confirmed'!CN51+'time_series_19-covid-Confirmed'!CN85+'time_series_19-covid-Confirmed'!CN88+'time_series_19-covid-Confirmed'!CN100+'time_series_19-covid-Confirmed'!CN102+'time_series_19-covid-Confirmed'!CN126+'time_series_19-covid-Confirmed'!CN128+'time_series_19-covid-Confirmed'!CN131+'time_series_19-covid-Confirmed'!CN161+'time_series_19-covid-Confirmed'!CN174+'time_series_19-covid-Confirmed'!CN181+'time_series_19-covid-Confirmed'!CN183+'time_series_19-covid-Confirmed'!CN184+'time_series_19-covid-Confirmed'!CN207+'time_series_19-covid-Confirmed'!CN227+'time_series_19-covid-Confirmed'!CN230</f>
        <v>90792</v>
      </c>
      <c r="CM4">
        <f>'time_series_19-covid-Confirmed'!CO9+'time_series_19-covid-Confirmed'!CO29+'time_series_19-covid-Confirmed'!CO31+'time_series_19-covid-Confirmed'!CO51+'time_series_19-covid-Confirmed'!CO85+'time_series_19-covid-Confirmed'!CO88+'time_series_19-covid-Confirmed'!CO100+'time_series_19-covid-Confirmed'!CO102+'time_series_19-covid-Confirmed'!CO126+'time_series_19-covid-Confirmed'!CO128+'time_series_19-covid-Confirmed'!CO131+'time_series_19-covid-Confirmed'!CO161+'time_series_19-covid-Confirmed'!CO174+'time_series_19-covid-Confirmed'!CO181+'time_series_19-covid-Confirmed'!CO183+'time_series_19-covid-Confirmed'!CO184+'time_series_19-covid-Confirmed'!CO207+'time_series_19-covid-Confirmed'!CO227+'time_series_19-covid-Confirmed'!CO230</f>
        <v>96188</v>
      </c>
      <c r="CN4">
        <f>'time_series_19-covid-Confirmed'!CP9+'time_series_19-covid-Confirmed'!CP29+'time_series_19-covid-Confirmed'!CP31+'time_series_19-covid-Confirmed'!CP51+'time_series_19-covid-Confirmed'!CP85+'time_series_19-covid-Confirmed'!CP88+'time_series_19-covid-Confirmed'!CP100+'time_series_19-covid-Confirmed'!CP102+'time_series_19-covid-Confirmed'!CP126+'time_series_19-covid-Confirmed'!CP128+'time_series_19-covid-Confirmed'!CP131+'time_series_19-covid-Confirmed'!CP161+'time_series_19-covid-Confirmed'!CP174+'time_series_19-covid-Confirmed'!CP181+'time_series_19-covid-Confirmed'!CP183+'time_series_19-covid-Confirmed'!CP184+'time_series_19-covid-Confirmed'!CP207+'time_series_19-covid-Confirmed'!CP227+'time_series_19-covid-Confirmed'!CP230</f>
        <v>101154</v>
      </c>
      <c r="CO4">
        <f>'time_series_19-covid-Confirmed'!CQ9+'time_series_19-covid-Confirmed'!CQ29+'time_series_19-covid-Confirmed'!CQ31+'time_series_19-covid-Confirmed'!CQ51+'time_series_19-covid-Confirmed'!CQ85+'time_series_19-covid-Confirmed'!CQ88+'time_series_19-covid-Confirmed'!CQ100+'time_series_19-covid-Confirmed'!CQ102+'time_series_19-covid-Confirmed'!CQ126+'time_series_19-covid-Confirmed'!CQ128+'time_series_19-covid-Confirmed'!CQ131+'time_series_19-covid-Confirmed'!CQ161+'time_series_19-covid-Confirmed'!CQ174+'time_series_19-covid-Confirmed'!CQ181+'time_series_19-covid-Confirmed'!CQ183+'time_series_19-covid-Confirmed'!CQ184+'time_series_19-covid-Confirmed'!CQ207+'time_series_19-covid-Confirmed'!CQ227+'time_series_19-covid-Confirmed'!CQ230</f>
        <v>106887</v>
      </c>
      <c r="CP4">
        <f>'time_series_19-covid-Confirmed'!CR9+'time_series_19-covid-Confirmed'!CR29+'time_series_19-covid-Confirmed'!CR31+'time_series_19-covid-Confirmed'!CR51+'time_series_19-covid-Confirmed'!CR85+'time_series_19-covid-Confirmed'!CR88+'time_series_19-covid-Confirmed'!CR100+'time_series_19-covid-Confirmed'!CR102+'time_series_19-covid-Confirmed'!CR126+'time_series_19-covid-Confirmed'!CR128+'time_series_19-covid-Confirmed'!CR131+'time_series_19-covid-Confirmed'!CR161+'time_series_19-covid-Confirmed'!CR174+'time_series_19-covid-Confirmed'!CR181+'time_series_19-covid-Confirmed'!CR183+'time_series_19-covid-Confirmed'!CR184+'time_series_19-covid-Confirmed'!CR207+'time_series_19-covid-Confirmed'!CR227+'time_series_19-covid-Confirmed'!CR230</f>
        <v>113508</v>
      </c>
      <c r="CQ4">
        <f>'time_series_19-covid-Confirmed'!CS9+'time_series_19-covid-Confirmed'!CS29+'time_series_19-covid-Confirmed'!CS31+'time_series_19-covid-Confirmed'!CS51+'time_series_19-covid-Confirmed'!CS85+'time_series_19-covid-Confirmed'!CS88+'time_series_19-covid-Confirmed'!CS100+'time_series_19-covid-Confirmed'!CS102+'time_series_19-covid-Confirmed'!CS126+'time_series_19-covid-Confirmed'!CS128+'time_series_19-covid-Confirmed'!CS131+'time_series_19-covid-Confirmed'!CS161+'time_series_19-covid-Confirmed'!CS174+'time_series_19-covid-Confirmed'!CS181+'time_series_19-covid-Confirmed'!CS183+'time_series_19-covid-Confirmed'!CS184+'time_series_19-covid-Confirmed'!CS207+'time_series_19-covid-Confirmed'!CS227+'time_series_19-covid-Confirmed'!CS230</f>
        <v>122454</v>
      </c>
      <c r="CR4">
        <f>'time_series_19-covid-Confirmed'!CT9+'time_series_19-covid-Confirmed'!CT29+'time_series_19-covid-Confirmed'!CT31+'time_series_19-covid-Confirmed'!CT51+'time_series_19-covid-Confirmed'!CT85+'time_series_19-covid-Confirmed'!CT88+'time_series_19-covid-Confirmed'!CT100+'time_series_19-covid-Confirmed'!CT102+'time_series_19-covid-Confirmed'!CT126+'time_series_19-covid-Confirmed'!CT128+'time_series_19-covid-Confirmed'!CT131+'time_series_19-covid-Confirmed'!CT161+'time_series_19-covid-Confirmed'!CT174+'time_series_19-covid-Confirmed'!CT181+'time_series_19-covid-Confirmed'!CT183+'time_series_19-covid-Confirmed'!CT184+'time_series_19-covid-Confirmed'!CT207+'time_series_19-covid-Confirmed'!CT227+'time_series_19-covid-Confirmed'!CT230</f>
        <v>141401</v>
      </c>
      <c r="CS4">
        <f>'time_series_19-covid-Confirmed'!CU9+'time_series_19-covid-Confirmed'!CU29+'time_series_19-covid-Confirmed'!CU31+'time_series_19-covid-Confirmed'!CU51+'time_series_19-covid-Confirmed'!CU85+'time_series_19-covid-Confirmed'!CU88+'time_series_19-covid-Confirmed'!CU100+'time_series_19-covid-Confirmed'!CU102+'time_series_19-covid-Confirmed'!CU126+'time_series_19-covid-Confirmed'!CU128+'time_series_19-covid-Confirmed'!CU131+'time_series_19-covid-Confirmed'!CU161+'time_series_19-covid-Confirmed'!CU174+'time_series_19-covid-Confirmed'!CU181+'time_series_19-covid-Confirmed'!CU183+'time_series_19-covid-Confirmed'!CU184+'time_series_19-covid-Confirmed'!CU207+'time_series_19-covid-Confirmed'!CU227+'time_series_19-covid-Confirmed'!CU230</f>
        <v>152709</v>
      </c>
      <c r="CT4">
        <f>'time_series_19-covid-Confirmed'!CV9+'time_series_19-covid-Confirmed'!CV29+'time_series_19-covid-Confirmed'!CV31+'time_series_19-covid-Confirmed'!CV51+'time_series_19-covid-Confirmed'!CV85+'time_series_19-covid-Confirmed'!CV88+'time_series_19-covid-Confirmed'!CV100+'time_series_19-covid-Confirmed'!CV102+'time_series_19-covid-Confirmed'!CV126+'time_series_19-covid-Confirmed'!CV128+'time_series_19-covid-Confirmed'!CV131+'time_series_19-covid-Confirmed'!CV161+'time_series_19-covid-Confirmed'!CV174+'time_series_19-covid-Confirmed'!CV181+'time_series_19-covid-Confirmed'!CV183+'time_series_19-covid-Confirmed'!CV184+'time_series_19-covid-Confirmed'!CV207+'time_series_19-covid-Confirmed'!CV227+'time_series_19-covid-Confirmed'!CV230</f>
        <v>160720</v>
      </c>
      <c r="CU4">
        <f>'time_series_19-covid-Confirmed'!CW9+'time_series_19-covid-Confirmed'!CW29+'time_series_19-covid-Confirmed'!CW31+'time_series_19-covid-Confirmed'!CW51+'time_series_19-covid-Confirmed'!CW85+'time_series_19-covid-Confirmed'!CW88+'time_series_19-covid-Confirmed'!CW100+'time_series_19-covid-Confirmed'!CW102+'time_series_19-covid-Confirmed'!CW126+'time_series_19-covid-Confirmed'!CW128+'time_series_19-covid-Confirmed'!CW131+'time_series_19-covid-Confirmed'!CW161+'time_series_19-covid-Confirmed'!CW174+'time_series_19-covid-Confirmed'!CW181+'time_series_19-covid-Confirmed'!CW183+'time_series_19-covid-Confirmed'!CW184+'time_series_19-covid-Confirmed'!CW207+'time_series_19-covid-Confirmed'!CW227+'time_series_19-covid-Confirmed'!CW230</f>
        <v>168847</v>
      </c>
      <c r="CV4">
        <f>'time_series_19-covid-Confirmed'!CX9+'time_series_19-covid-Confirmed'!CX29+'time_series_19-covid-Confirmed'!CX31+'time_series_19-covid-Confirmed'!CX51+'time_series_19-covid-Confirmed'!CX85+'time_series_19-covid-Confirmed'!CX88+'time_series_19-covid-Confirmed'!CX100+'time_series_19-covid-Confirmed'!CX102+'time_series_19-covid-Confirmed'!CX126+'time_series_19-covid-Confirmed'!CX128+'time_series_19-covid-Confirmed'!CX131+'time_series_19-covid-Confirmed'!CX161+'time_series_19-covid-Confirmed'!CX174+'time_series_19-covid-Confirmed'!CX181+'time_series_19-covid-Confirmed'!CX183+'time_series_19-covid-Confirmed'!CX184+'time_series_19-covid-Confirmed'!CX207+'time_series_19-covid-Confirmed'!CX227+'time_series_19-covid-Confirmed'!CX230</f>
        <v>180522</v>
      </c>
      <c r="CW4">
        <f>'time_series_19-covid-Confirmed'!CY9+'time_series_19-covid-Confirmed'!CY29+'time_series_19-covid-Confirmed'!CY31+'time_series_19-covid-Confirmed'!CY51+'time_series_19-covid-Confirmed'!CY85+'time_series_19-covid-Confirmed'!CY88+'time_series_19-covid-Confirmed'!CY100+'time_series_19-covid-Confirmed'!CY102+'time_series_19-covid-Confirmed'!CY126+'time_series_19-covid-Confirmed'!CY128+'time_series_19-covid-Confirmed'!CY131+'time_series_19-covid-Confirmed'!CY161+'time_series_19-covid-Confirmed'!CY174+'time_series_19-covid-Confirmed'!CY181+'time_series_19-covid-Confirmed'!CY183+'time_series_19-covid-Confirmed'!CY184+'time_series_19-covid-Confirmed'!CY207+'time_series_19-covid-Confirmed'!CY227+'time_series_19-covid-Confirmed'!CY230</f>
        <v>192641</v>
      </c>
      <c r="CX4">
        <f>'time_series_19-covid-Confirmed'!CZ9+'time_series_19-covid-Confirmed'!CZ29+'time_series_19-covid-Confirmed'!CZ31+'time_series_19-covid-Confirmed'!CZ51+'time_series_19-covid-Confirmed'!CZ85+'time_series_19-covid-Confirmed'!CZ88+'time_series_19-covid-Confirmed'!CZ100+'time_series_19-covid-Confirmed'!CZ102+'time_series_19-covid-Confirmed'!CZ126+'time_series_19-covid-Confirmed'!CZ128+'time_series_19-covid-Confirmed'!CZ131+'time_series_19-covid-Confirmed'!CZ161+'time_series_19-covid-Confirmed'!CZ174+'time_series_19-covid-Confirmed'!CZ181+'time_series_19-covid-Confirmed'!CZ183+'time_series_19-covid-Confirmed'!CZ184+'time_series_19-covid-Confirmed'!CZ207+'time_series_19-covid-Confirmed'!CZ227+'time_series_19-covid-Confirmed'!CZ230</f>
        <v>206810</v>
      </c>
      <c r="CY4">
        <f>'time_series_19-covid-Confirmed'!DA9+'time_series_19-covid-Confirmed'!DA29+'time_series_19-covid-Confirmed'!DA31+'time_series_19-covid-Confirmed'!DA51+'time_series_19-covid-Confirmed'!DA85+'time_series_19-covid-Confirmed'!DA88+'time_series_19-covid-Confirmed'!DA100+'time_series_19-covid-Confirmed'!DA102+'time_series_19-covid-Confirmed'!DA126+'time_series_19-covid-Confirmed'!DA128+'time_series_19-covid-Confirmed'!DA131+'time_series_19-covid-Confirmed'!DA161+'time_series_19-covid-Confirmed'!DA174+'time_series_19-covid-Confirmed'!DA181+'time_series_19-covid-Confirmed'!DA183+'time_series_19-covid-Confirmed'!DA184+'time_series_19-covid-Confirmed'!DA207+'time_series_19-covid-Confirmed'!DA227+'time_series_19-covid-Confirmed'!DA230</f>
        <v>220250</v>
      </c>
      <c r="CZ4">
        <f>'time_series_19-covid-Confirmed'!DB9+'time_series_19-covid-Confirmed'!DB29+'time_series_19-covid-Confirmed'!DB31+'time_series_19-covid-Confirmed'!DB51+'time_series_19-covid-Confirmed'!DB85+'time_series_19-covid-Confirmed'!DB88+'time_series_19-covid-Confirmed'!DB100+'time_series_19-covid-Confirmed'!DB102+'time_series_19-covid-Confirmed'!DB126+'time_series_19-covid-Confirmed'!DB128+'time_series_19-covid-Confirmed'!DB131+'time_series_19-covid-Confirmed'!DB161+'time_series_19-covid-Confirmed'!DB174+'time_series_19-covid-Confirmed'!DB181+'time_series_19-covid-Confirmed'!DB183+'time_series_19-covid-Confirmed'!DB184+'time_series_19-covid-Confirmed'!DB207+'time_series_19-covid-Confirmed'!DB227+'time_series_19-covid-Confirmed'!DB230</f>
        <v>232497</v>
      </c>
      <c r="DA4">
        <f>'time_series_19-covid-Confirmed'!DC9+'time_series_19-covid-Confirmed'!DC29+'time_series_19-covid-Confirmed'!DC31+'time_series_19-covid-Confirmed'!DC51+'time_series_19-covid-Confirmed'!DC85+'time_series_19-covid-Confirmed'!DC88+'time_series_19-covid-Confirmed'!DC100+'time_series_19-covid-Confirmed'!DC102+'time_series_19-covid-Confirmed'!DC126+'time_series_19-covid-Confirmed'!DC128+'time_series_19-covid-Confirmed'!DC131+'time_series_19-covid-Confirmed'!DC161+'time_series_19-covid-Confirmed'!DC174+'time_series_19-covid-Confirmed'!DC181+'time_series_19-covid-Confirmed'!DC183+'time_series_19-covid-Confirmed'!DC184+'time_series_19-covid-Confirmed'!DC207+'time_series_19-covid-Confirmed'!DC227+'time_series_19-covid-Confirmed'!DC230</f>
        <v>246063</v>
      </c>
      <c r="DB4">
        <f>'time_series_19-covid-Confirmed'!DD9+'time_series_19-covid-Confirmed'!DD29+'time_series_19-covid-Confirmed'!DD31+'time_series_19-covid-Confirmed'!DD51+'time_series_19-covid-Confirmed'!DD85+'time_series_19-covid-Confirmed'!DD88+'time_series_19-covid-Confirmed'!DD100+'time_series_19-covid-Confirmed'!DD102+'time_series_19-covid-Confirmed'!DD126+'time_series_19-covid-Confirmed'!DD128+'time_series_19-covid-Confirmed'!DD131+'time_series_19-covid-Confirmed'!DD161+'time_series_19-covid-Confirmed'!DD174+'time_series_19-covid-Confirmed'!DD181+'time_series_19-covid-Confirmed'!DD183+'time_series_19-covid-Confirmed'!DD184+'time_series_19-covid-Confirmed'!DD207+'time_series_19-covid-Confirmed'!DD227+'time_series_19-covid-Confirmed'!DD230</f>
        <v>259910</v>
      </c>
      <c r="DC4">
        <f>'time_series_19-covid-Confirmed'!DE9+'time_series_19-covid-Confirmed'!DE29+'time_series_19-covid-Confirmed'!DE31+'time_series_19-covid-Confirmed'!DE51+'time_series_19-covid-Confirmed'!DE85+'time_series_19-covid-Confirmed'!DE88+'time_series_19-covid-Confirmed'!DE100+'time_series_19-covid-Confirmed'!DE102+'time_series_19-covid-Confirmed'!DE126+'time_series_19-covid-Confirmed'!DE128+'time_series_19-covid-Confirmed'!DE131+'time_series_19-covid-Confirmed'!DE161+'time_series_19-covid-Confirmed'!DE174+'time_series_19-covid-Confirmed'!DE181+'time_series_19-covid-Confirmed'!DE183+'time_series_19-covid-Confirmed'!DE184+'time_series_19-covid-Confirmed'!DE207+'time_series_19-covid-Confirmed'!DE227+'time_series_19-covid-Confirmed'!DE230</f>
        <v>274480</v>
      </c>
      <c r="DD4">
        <f>'time_series_19-covid-Confirmed'!DF9+'time_series_19-covid-Confirmed'!DF29+'time_series_19-covid-Confirmed'!DF31+'time_series_19-covid-Confirmed'!DF51+'time_series_19-covid-Confirmed'!DF85+'time_series_19-covid-Confirmed'!DF88+'time_series_19-covid-Confirmed'!DF100+'time_series_19-covid-Confirmed'!DF102+'time_series_19-covid-Confirmed'!DF126+'time_series_19-covid-Confirmed'!DF128+'time_series_19-covid-Confirmed'!DF131+'time_series_19-covid-Confirmed'!DF161+'time_series_19-covid-Confirmed'!DF174+'time_series_19-covid-Confirmed'!DF181+'time_series_19-covid-Confirmed'!DF183+'time_series_19-covid-Confirmed'!DF184+'time_series_19-covid-Confirmed'!DF207+'time_series_19-covid-Confirmed'!DF227+'time_series_19-covid-Confirmed'!DF230</f>
        <v>293039</v>
      </c>
      <c r="DE4">
        <f>'time_series_19-covid-Confirmed'!DG9+'time_series_19-covid-Confirmed'!DG29+'time_series_19-covid-Confirmed'!DG31+'time_series_19-covid-Confirmed'!DG51+'time_series_19-covid-Confirmed'!DG85+'time_series_19-covid-Confirmed'!DG88+'time_series_19-covid-Confirmed'!DG100+'time_series_19-covid-Confirmed'!DG102+'time_series_19-covid-Confirmed'!DG126+'time_series_19-covid-Confirmed'!DG128+'time_series_19-covid-Confirmed'!DG131+'time_series_19-covid-Confirmed'!DG161+'time_series_19-covid-Confirmed'!DG174+'time_series_19-covid-Confirmed'!DG181+'time_series_19-covid-Confirmed'!DG183+'time_series_19-covid-Confirmed'!DG184+'time_series_19-covid-Confirmed'!DG207+'time_series_19-covid-Confirmed'!DG227+'time_series_19-covid-Confirmed'!DG230</f>
        <v>309193</v>
      </c>
      <c r="DF4">
        <f>'time_series_19-covid-Confirmed'!DH9+'time_series_19-covid-Confirmed'!DH29+'time_series_19-covid-Confirmed'!DH31+'time_series_19-covid-Confirmed'!DH51+'time_series_19-covid-Confirmed'!DH85+'time_series_19-covid-Confirmed'!DH88+'time_series_19-covid-Confirmed'!DH100+'time_series_19-covid-Confirmed'!DH102+'time_series_19-covid-Confirmed'!DH126+'time_series_19-covid-Confirmed'!DH128+'time_series_19-covid-Confirmed'!DH131+'time_series_19-covid-Confirmed'!DH161+'time_series_19-covid-Confirmed'!DH174+'time_series_19-covid-Confirmed'!DH181+'time_series_19-covid-Confirmed'!DH183+'time_series_19-covid-Confirmed'!DH184+'time_series_19-covid-Confirmed'!DH207+'time_series_19-covid-Confirmed'!DH227+'time_series_19-covid-Confirmed'!DH230</f>
        <v>327002</v>
      </c>
      <c r="DG4">
        <f>'time_series_19-covid-Confirmed'!DI9+'time_series_19-covid-Confirmed'!DI29+'time_series_19-covid-Confirmed'!DI31+'time_series_19-covid-Confirmed'!DI51+'time_series_19-covid-Confirmed'!DI85+'time_series_19-covid-Confirmed'!DI88+'time_series_19-covid-Confirmed'!DI100+'time_series_19-covid-Confirmed'!DI102+'time_series_19-covid-Confirmed'!DI126+'time_series_19-covid-Confirmed'!DI128+'time_series_19-covid-Confirmed'!DI131+'time_series_19-covid-Confirmed'!DI161+'time_series_19-covid-Confirmed'!DI174+'time_series_19-covid-Confirmed'!DI181+'time_series_19-covid-Confirmed'!DI183+'time_series_19-covid-Confirmed'!DI184+'time_series_19-covid-Confirmed'!DI207+'time_series_19-covid-Confirmed'!DI227+'time_series_19-covid-Confirmed'!DI230</f>
        <v>344090</v>
      </c>
      <c r="DH4">
        <f>'time_series_19-covid-Confirmed'!DJ9+'time_series_19-covid-Confirmed'!DJ29+'time_series_19-covid-Confirmed'!DJ31+'time_series_19-covid-Confirmed'!DJ51+'time_series_19-covid-Confirmed'!DJ85+'time_series_19-covid-Confirmed'!DJ88+'time_series_19-covid-Confirmed'!DJ100+'time_series_19-covid-Confirmed'!DJ102+'time_series_19-covid-Confirmed'!DJ126+'time_series_19-covid-Confirmed'!DJ128+'time_series_19-covid-Confirmed'!DJ131+'time_series_19-covid-Confirmed'!DJ161+'time_series_19-covid-Confirmed'!DJ174+'time_series_19-covid-Confirmed'!DJ181+'time_series_19-covid-Confirmed'!DJ183+'time_series_19-covid-Confirmed'!DJ184+'time_series_19-covid-Confirmed'!DJ207+'time_series_19-covid-Confirmed'!DJ227+'time_series_19-covid-Confirmed'!DJ230</f>
        <v>358223</v>
      </c>
      <c r="DI4">
        <f>'time_series_19-covid-Confirmed'!DK9+'time_series_19-covid-Confirmed'!DK29+'time_series_19-covid-Confirmed'!DK31+'time_series_19-covid-Confirmed'!DK51+'time_series_19-covid-Confirmed'!DK85+'time_series_19-covid-Confirmed'!DK88+'time_series_19-covid-Confirmed'!DK100+'time_series_19-covid-Confirmed'!DK102+'time_series_19-covid-Confirmed'!DK126+'time_series_19-covid-Confirmed'!DK128+'time_series_19-covid-Confirmed'!DK131+'time_series_19-covid-Confirmed'!DK161+'time_series_19-covid-Confirmed'!DK174+'time_series_19-covid-Confirmed'!DK181+'time_series_19-covid-Confirmed'!DK183+'time_series_19-covid-Confirmed'!DK184+'time_series_19-covid-Confirmed'!DK207+'time_series_19-covid-Confirmed'!DK227+'time_series_19-covid-Confirmed'!DK230</f>
        <v>370618</v>
      </c>
      <c r="DJ4">
        <f>'time_series_19-covid-Confirmed'!DL9+'time_series_19-covid-Confirmed'!DL29+'time_series_19-covid-Confirmed'!DL31+'time_series_19-covid-Confirmed'!DL51+'time_series_19-covid-Confirmed'!DL85+'time_series_19-covid-Confirmed'!DL88+'time_series_19-covid-Confirmed'!DL100+'time_series_19-covid-Confirmed'!DL102+'time_series_19-covid-Confirmed'!DL126+'time_series_19-covid-Confirmed'!DL128+'time_series_19-covid-Confirmed'!DL131+'time_series_19-covid-Confirmed'!DL161+'time_series_19-covid-Confirmed'!DL174+'time_series_19-covid-Confirmed'!DL181+'time_series_19-covid-Confirmed'!DL183+'time_series_19-covid-Confirmed'!DL184+'time_series_19-covid-Confirmed'!DL207+'time_series_19-covid-Confirmed'!DL227+'time_series_19-covid-Confirmed'!DL230</f>
        <v>388425</v>
      </c>
      <c r="DK4">
        <f>'time_series_19-covid-Confirmed'!DM9+'time_series_19-covid-Confirmed'!DM29+'time_series_19-covid-Confirmed'!DM31+'time_series_19-covid-Confirmed'!DM51+'time_series_19-covid-Confirmed'!DM85+'time_series_19-covid-Confirmed'!DM88+'time_series_19-covid-Confirmed'!DM100+'time_series_19-covid-Confirmed'!DM102+'time_series_19-covid-Confirmed'!DM126+'time_series_19-covid-Confirmed'!DM128+'time_series_19-covid-Confirmed'!DM131+'time_series_19-covid-Confirmed'!DM161+'time_series_19-covid-Confirmed'!DM174+'time_series_19-covid-Confirmed'!DM181+'time_series_19-covid-Confirmed'!DM183+'time_series_19-covid-Confirmed'!DM184+'time_series_19-covid-Confirmed'!DM207+'time_series_19-covid-Confirmed'!DM227+'time_series_19-covid-Confirmed'!DM230</f>
        <v>410876</v>
      </c>
      <c r="DL4">
        <f>'time_series_19-covid-Confirmed'!DN9+'time_series_19-covid-Confirmed'!DN29+'time_series_19-covid-Confirmed'!DN31+'time_series_19-covid-Confirmed'!DN51+'time_series_19-covid-Confirmed'!DN85+'time_series_19-covid-Confirmed'!DN88+'time_series_19-covid-Confirmed'!DN100+'time_series_19-covid-Confirmed'!DN102+'time_series_19-covid-Confirmed'!DN126+'time_series_19-covid-Confirmed'!DN128+'time_series_19-covid-Confirmed'!DN131+'time_series_19-covid-Confirmed'!DN161+'time_series_19-covid-Confirmed'!DN174+'time_series_19-covid-Confirmed'!DN181+'time_series_19-covid-Confirmed'!DN183+'time_series_19-covid-Confirmed'!DN184+'time_series_19-covid-Confirmed'!DN207+'time_series_19-covid-Confirmed'!DN227+'time_series_19-covid-Confirmed'!DN230</f>
        <v>434999</v>
      </c>
      <c r="DM4">
        <f>'time_series_19-covid-Confirmed'!DO9+'time_series_19-covid-Confirmed'!DO29+'time_series_19-covid-Confirmed'!DO31+'time_series_19-covid-Confirmed'!DO51+'time_series_19-covid-Confirmed'!DO85+'time_series_19-covid-Confirmed'!DO88+'time_series_19-covid-Confirmed'!DO100+'time_series_19-covid-Confirmed'!DO102+'time_series_19-covid-Confirmed'!DO126+'time_series_19-covid-Confirmed'!DO128+'time_series_19-covid-Confirmed'!DO131+'time_series_19-covid-Confirmed'!DO161+'time_series_19-covid-Confirmed'!DO174+'time_series_19-covid-Confirmed'!DO181+'time_series_19-covid-Confirmed'!DO183+'time_series_19-covid-Confirmed'!DO184+'time_series_19-covid-Confirmed'!DO207+'time_series_19-covid-Confirmed'!DO227+'time_series_19-covid-Confirmed'!DO230</f>
        <v>463624</v>
      </c>
      <c r="DN4">
        <f>'time_series_19-covid-Confirmed'!DP9+'time_series_19-covid-Confirmed'!DP29+'time_series_19-covid-Confirmed'!DP31+'time_series_19-covid-Confirmed'!DP51+'time_series_19-covid-Confirmed'!DP85+'time_series_19-covid-Confirmed'!DP88+'time_series_19-covid-Confirmed'!DP100+'time_series_19-covid-Confirmed'!DP102+'time_series_19-covid-Confirmed'!DP126+'time_series_19-covid-Confirmed'!DP128+'time_series_19-covid-Confirmed'!DP131+'time_series_19-covid-Confirmed'!DP161+'time_series_19-covid-Confirmed'!DP174+'time_series_19-covid-Confirmed'!DP181+'time_series_19-covid-Confirmed'!DP183+'time_series_19-covid-Confirmed'!DP184+'time_series_19-covid-Confirmed'!DP207+'time_series_19-covid-Confirmed'!DP227+'time_series_19-covid-Confirmed'!DP230</f>
        <v>488019</v>
      </c>
      <c r="DO4">
        <f>'time_series_19-covid-Confirmed'!DQ9+'time_series_19-covid-Confirmed'!DQ29+'time_series_19-covid-Confirmed'!DQ31+'time_series_19-covid-Confirmed'!DQ51+'time_series_19-covid-Confirmed'!DQ85+'time_series_19-covid-Confirmed'!DQ88+'time_series_19-covid-Confirmed'!DQ100+'time_series_19-covid-Confirmed'!DQ102+'time_series_19-covid-Confirmed'!DQ126+'time_series_19-covid-Confirmed'!DQ128+'time_series_19-covid-Confirmed'!DQ131+'time_series_19-covid-Confirmed'!DQ161+'time_series_19-covid-Confirmed'!DQ174+'time_series_19-covid-Confirmed'!DQ181+'time_series_19-covid-Confirmed'!DQ183+'time_series_19-covid-Confirmed'!DQ184+'time_series_19-covid-Confirmed'!DQ207+'time_series_19-covid-Confirmed'!DQ227+'time_series_19-covid-Confirmed'!DQ230</f>
        <v>505694</v>
      </c>
      <c r="DP4">
        <f>'time_series_19-covid-Confirmed'!DR9+'time_series_19-covid-Confirmed'!DR29+'time_series_19-covid-Confirmed'!DR31+'time_series_19-covid-Confirmed'!DR51+'time_series_19-covid-Confirmed'!DR85+'time_series_19-covid-Confirmed'!DR88+'time_series_19-covid-Confirmed'!DR100+'time_series_19-covid-Confirmed'!DR102+'time_series_19-covid-Confirmed'!DR126+'time_series_19-covid-Confirmed'!DR128+'time_series_19-covid-Confirmed'!DR131+'time_series_19-covid-Confirmed'!DR161+'time_series_19-covid-Confirmed'!DR174+'time_series_19-covid-Confirmed'!DR181+'time_series_19-covid-Confirmed'!DR183+'time_series_19-covid-Confirmed'!DR184+'time_series_19-covid-Confirmed'!DR207+'time_series_19-covid-Confirmed'!DR227+'time_series_19-covid-Confirmed'!DR230</f>
        <v>529522</v>
      </c>
      <c r="DQ4">
        <f>'time_series_19-covid-Confirmed'!DS9+'time_series_19-covid-Confirmed'!DS29+'time_series_19-covid-Confirmed'!DS31+'time_series_19-covid-Confirmed'!DS51+'time_series_19-covid-Confirmed'!DS85+'time_series_19-covid-Confirmed'!DS88+'time_series_19-covid-Confirmed'!DS100+'time_series_19-covid-Confirmed'!DS102+'time_series_19-covid-Confirmed'!DS126+'time_series_19-covid-Confirmed'!DS128+'time_series_19-covid-Confirmed'!DS131+'time_series_19-covid-Confirmed'!DS161+'time_series_19-covid-Confirmed'!DS174+'time_series_19-covid-Confirmed'!DS181+'time_series_19-covid-Confirmed'!DS183+'time_series_19-covid-Confirmed'!DS184+'time_series_19-covid-Confirmed'!DS207+'time_series_19-covid-Confirmed'!DS227+'time_series_19-covid-Confirmed'!DS230</f>
        <v>559710</v>
      </c>
      <c r="DR4">
        <f>'time_series_19-covid-Confirmed'!DT9+'time_series_19-covid-Confirmed'!DT29+'time_series_19-covid-Confirmed'!DT31+'time_series_19-covid-Confirmed'!DT51+'time_series_19-covid-Confirmed'!DT85+'time_series_19-covid-Confirmed'!DT88+'time_series_19-covid-Confirmed'!DT100+'time_series_19-covid-Confirmed'!DT102+'time_series_19-covid-Confirmed'!DT126+'time_series_19-covid-Confirmed'!DT128+'time_series_19-covid-Confirmed'!DT131+'time_series_19-covid-Confirmed'!DT161+'time_series_19-covid-Confirmed'!DT174+'time_series_19-covid-Confirmed'!DT181+'time_series_19-covid-Confirmed'!DT183+'time_series_19-covid-Confirmed'!DT184+'time_series_19-covid-Confirmed'!DT207+'time_series_19-covid-Confirmed'!DT227+'time_series_19-covid-Confirmed'!DT230</f>
        <v>593011</v>
      </c>
      <c r="DS4">
        <f>'time_series_19-covid-Confirmed'!DU9+'time_series_19-covid-Confirmed'!DU29+'time_series_19-covid-Confirmed'!DU31+'time_series_19-covid-Confirmed'!DU51+'time_series_19-covid-Confirmed'!DU85+'time_series_19-covid-Confirmed'!DU88+'time_series_19-covid-Confirmed'!DU100+'time_series_19-covid-Confirmed'!DU102+'time_series_19-covid-Confirmed'!DU126+'time_series_19-covid-Confirmed'!DU128+'time_series_19-covid-Confirmed'!DU131+'time_series_19-covid-Confirmed'!DU161+'time_series_19-covid-Confirmed'!DU174+'time_series_19-covid-Confirmed'!DU181+'time_series_19-covid-Confirmed'!DU183+'time_series_19-covid-Confirmed'!DU184+'time_series_19-covid-Confirmed'!DU207+'time_series_19-covid-Confirmed'!DU227+'time_series_19-covid-Confirmed'!DU230</f>
        <v>626017</v>
      </c>
      <c r="DT4">
        <f>'time_series_19-covid-Confirmed'!DV9+'time_series_19-covid-Confirmed'!DV29+'time_series_19-covid-Confirmed'!DV31+'time_series_19-covid-Confirmed'!DV51+'time_series_19-covid-Confirmed'!DV85+'time_series_19-covid-Confirmed'!DV88+'time_series_19-covid-Confirmed'!DV100+'time_series_19-covid-Confirmed'!DV102+'time_series_19-covid-Confirmed'!DV126+'time_series_19-covid-Confirmed'!DV128+'time_series_19-covid-Confirmed'!DV131+'time_series_19-covid-Confirmed'!DV161+'time_series_19-covid-Confirmed'!DV174+'time_series_19-covid-Confirmed'!DV181+'time_series_19-covid-Confirmed'!DV183+'time_series_19-covid-Confirmed'!DV184+'time_series_19-covid-Confirmed'!DV207+'time_series_19-covid-Confirmed'!DV227+'time_series_19-covid-Confirmed'!DV230</f>
        <v>660234</v>
      </c>
      <c r="DU4">
        <f>'time_series_19-covid-Confirmed'!DW9+'time_series_19-covid-Confirmed'!DW29+'time_series_19-covid-Confirmed'!DW31+'time_series_19-covid-Confirmed'!DW51+'time_series_19-covid-Confirmed'!DW85+'time_series_19-covid-Confirmed'!DW88+'time_series_19-covid-Confirmed'!DW100+'time_series_19-covid-Confirmed'!DW102+'time_series_19-covid-Confirmed'!DW126+'time_series_19-covid-Confirmed'!DW128+'time_series_19-covid-Confirmed'!DW131+'time_series_19-covid-Confirmed'!DW161+'time_series_19-covid-Confirmed'!DW174+'time_series_19-covid-Confirmed'!DW181+'time_series_19-covid-Confirmed'!DW183+'time_series_19-covid-Confirmed'!DW184+'time_series_19-covid-Confirmed'!DW207+'time_series_19-covid-Confirmed'!DW227+'time_series_19-covid-Confirmed'!DW230</f>
        <v>690990</v>
      </c>
      <c r="DV4">
        <f>'time_series_19-covid-Confirmed'!DX9+'time_series_19-covid-Confirmed'!DX29+'time_series_19-covid-Confirmed'!DX31+'time_series_19-covid-Confirmed'!DX51+'time_series_19-covid-Confirmed'!DX85+'time_series_19-covid-Confirmed'!DX88+'time_series_19-covid-Confirmed'!DX100+'time_series_19-covid-Confirmed'!DX102+'time_series_19-covid-Confirmed'!DX126+'time_series_19-covid-Confirmed'!DX128+'time_series_19-covid-Confirmed'!DX131+'time_series_19-covid-Confirmed'!DX161+'time_series_19-covid-Confirmed'!DX174+'time_series_19-covid-Confirmed'!DX181+'time_series_19-covid-Confirmed'!DX183+'time_series_19-covid-Confirmed'!DX184+'time_series_19-covid-Confirmed'!DX207+'time_series_19-covid-Confirmed'!DX227+'time_series_19-covid-Confirmed'!DX230</f>
        <v>721484</v>
      </c>
      <c r="DW4">
        <f>'time_series_19-covid-Confirmed'!DY9+'time_series_19-covid-Confirmed'!DY29+'time_series_19-covid-Confirmed'!DY31+'time_series_19-covid-Confirmed'!DY51+'time_series_19-covid-Confirmed'!DY85+'time_series_19-covid-Confirmed'!DY88+'time_series_19-covid-Confirmed'!DY100+'time_series_19-covid-Confirmed'!DY102+'time_series_19-covid-Confirmed'!DY126+'time_series_19-covid-Confirmed'!DY128+'time_series_19-covid-Confirmed'!DY131+'time_series_19-covid-Confirmed'!DY161+'time_series_19-covid-Confirmed'!DY174+'time_series_19-covid-Confirmed'!DY181+'time_series_19-covid-Confirmed'!DY183+'time_series_19-covid-Confirmed'!DY184+'time_series_19-covid-Confirmed'!DY207+'time_series_19-covid-Confirmed'!DY227+'time_series_19-covid-Confirmed'!DY230</f>
        <v>747925</v>
      </c>
      <c r="DX4">
        <f>'time_series_19-covid-Confirmed'!DZ9+'time_series_19-covid-Confirmed'!DZ29+'time_series_19-covid-Confirmed'!DZ31+'time_series_19-covid-Confirmed'!DZ51+'time_series_19-covid-Confirmed'!DZ85+'time_series_19-covid-Confirmed'!DZ88+'time_series_19-covid-Confirmed'!DZ100+'time_series_19-covid-Confirmed'!DZ102+'time_series_19-covid-Confirmed'!DZ126+'time_series_19-covid-Confirmed'!DZ128+'time_series_19-covid-Confirmed'!DZ131+'time_series_19-covid-Confirmed'!DZ161+'time_series_19-covid-Confirmed'!DZ174+'time_series_19-covid-Confirmed'!DZ181+'time_series_19-covid-Confirmed'!DZ183+'time_series_19-covid-Confirmed'!DZ184+'time_series_19-covid-Confirmed'!DZ207+'time_series_19-covid-Confirmed'!DZ227+'time_series_19-covid-Confirmed'!DZ230</f>
        <v>780802</v>
      </c>
      <c r="DY4">
        <f>'time_series_19-covid-Confirmed'!EA9+'time_series_19-covid-Confirmed'!EA29+'time_series_19-covid-Confirmed'!EA31+'time_series_19-covid-Confirmed'!EA51+'time_series_19-covid-Confirmed'!EA85+'time_series_19-covid-Confirmed'!EA88+'time_series_19-covid-Confirmed'!EA100+'time_series_19-covid-Confirmed'!EA102+'time_series_19-covid-Confirmed'!EA126+'time_series_19-covid-Confirmed'!EA128+'time_series_19-covid-Confirmed'!EA131+'time_series_19-covid-Confirmed'!EA161+'time_series_19-covid-Confirmed'!EA174+'time_series_19-covid-Confirmed'!EA181+'time_series_19-covid-Confirmed'!EA183+'time_series_19-covid-Confirmed'!EA184+'time_series_19-covid-Confirmed'!EA207+'time_series_19-covid-Confirmed'!EA227+'time_series_19-covid-Confirmed'!EA230</f>
        <v>819394</v>
      </c>
      <c r="DZ4">
        <f>'time_series_19-covid-Confirmed'!EB9+'time_series_19-covid-Confirmed'!EB29+'time_series_19-covid-Confirmed'!EB31+'time_series_19-covid-Confirmed'!EB51+'time_series_19-covid-Confirmed'!EB85+'time_series_19-covid-Confirmed'!EB88+'time_series_19-covid-Confirmed'!EB100+'time_series_19-covid-Confirmed'!EB102+'time_series_19-covid-Confirmed'!EB126+'time_series_19-covid-Confirmed'!EB128+'time_series_19-covid-Confirmed'!EB131+'time_series_19-covid-Confirmed'!EB161+'time_series_19-covid-Confirmed'!EB174+'time_series_19-covid-Confirmed'!EB181+'time_series_19-covid-Confirmed'!EB183+'time_series_19-covid-Confirmed'!EB184+'time_series_19-covid-Confirmed'!EB207+'time_series_19-covid-Confirmed'!EB227+'time_series_19-covid-Confirmed'!EB230</f>
        <v>862443</v>
      </c>
      <c r="EA4">
        <f>'time_series_19-covid-Confirmed'!EC9+'time_series_19-covid-Confirmed'!EC29+'time_series_19-covid-Confirmed'!EC31+'time_series_19-covid-Confirmed'!EC51+'time_series_19-covid-Confirmed'!EC85+'time_series_19-covid-Confirmed'!EC88+'time_series_19-covid-Confirmed'!EC100+'time_series_19-covid-Confirmed'!EC102+'time_series_19-covid-Confirmed'!EC126+'time_series_19-covid-Confirmed'!EC128+'time_series_19-covid-Confirmed'!EC131+'time_series_19-covid-Confirmed'!EC161+'time_series_19-covid-Confirmed'!EC174+'time_series_19-covid-Confirmed'!EC181+'time_series_19-covid-Confirmed'!EC183+'time_series_19-covid-Confirmed'!EC184+'time_series_19-covid-Confirmed'!EC207+'time_series_19-covid-Confirmed'!EC227+'time_series_19-covid-Confirmed'!EC230</f>
        <v>906057</v>
      </c>
      <c r="EB4">
        <f>'time_series_19-covid-Confirmed'!ED9+'time_series_19-covid-Confirmed'!ED29+'time_series_19-covid-Confirmed'!ED31+'time_series_19-covid-Confirmed'!ED51+'time_series_19-covid-Confirmed'!ED85+'time_series_19-covid-Confirmed'!ED88+'time_series_19-covid-Confirmed'!ED100+'time_series_19-covid-Confirmed'!ED102+'time_series_19-covid-Confirmed'!ED126+'time_series_19-covid-Confirmed'!ED128+'time_series_19-covid-Confirmed'!ED131+'time_series_19-covid-Confirmed'!ED161+'time_series_19-covid-Confirmed'!ED174+'time_series_19-covid-Confirmed'!ED181+'time_series_19-covid-Confirmed'!ED183+'time_series_19-covid-Confirmed'!ED184+'time_series_19-covid-Confirmed'!ED207+'time_series_19-covid-Confirmed'!ED227+'time_series_19-covid-Confirmed'!ED230</f>
        <v>958054</v>
      </c>
      <c r="EC4">
        <f>'time_series_19-covid-Confirmed'!EE9+'time_series_19-covid-Confirmed'!EE29+'time_series_19-covid-Confirmed'!EE31+'time_series_19-covid-Confirmed'!EE51+'time_series_19-covid-Confirmed'!EE85+'time_series_19-covid-Confirmed'!EE88+'time_series_19-covid-Confirmed'!EE100+'time_series_19-covid-Confirmed'!EE102+'time_series_19-covid-Confirmed'!EE126+'time_series_19-covid-Confirmed'!EE128+'time_series_19-covid-Confirmed'!EE131+'time_series_19-covid-Confirmed'!EE161+'time_series_19-covid-Confirmed'!EE174+'time_series_19-covid-Confirmed'!EE181+'time_series_19-covid-Confirmed'!EE183+'time_series_19-covid-Confirmed'!EE184+'time_series_19-covid-Confirmed'!EE207+'time_series_19-covid-Confirmed'!EE227+'time_series_19-covid-Confirmed'!EE230</f>
        <v>994406</v>
      </c>
      <c r="ED4">
        <f>'time_series_19-covid-Confirmed'!EF9+'time_series_19-covid-Confirmed'!EF29+'time_series_19-covid-Confirmed'!EF31+'time_series_19-covid-Confirmed'!EF51+'time_series_19-covid-Confirmed'!EF85+'time_series_19-covid-Confirmed'!EF88+'time_series_19-covid-Confirmed'!EF100+'time_series_19-covid-Confirmed'!EF102+'time_series_19-covid-Confirmed'!EF126+'time_series_19-covid-Confirmed'!EF128+'time_series_19-covid-Confirmed'!EF131+'time_series_19-covid-Confirmed'!EF161+'time_series_19-covid-Confirmed'!EF174+'time_series_19-covid-Confirmed'!EF181+'time_series_19-covid-Confirmed'!EF183+'time_series_19-covid-Confirmed'!EF184+'time_series_19-covid-Confirmed'!EF207+'time_series_19-covid-Confirmed'!EF227+'time_series_19-covid-Confirmed'!EF230</f>
        <v>1024146</v>
      </c>
      <c r="EE4">
        <f>'time_series_19-covid-Confirmed'!EG9+'time_series_19-covid-Confirmed'!EG29+'time_series_19-covid-Confirmed'!EG31+'time_series_19-covid-Confirmed'!EG51+'time_series_19-covid-Confirmed'!EG85+'time_series_19-covid-Confirmed'!EG88+'time_series_19-covid-Confirmed'!EG100+'time_series_19-covid-Confirmed'!EG102+'time_series_19-covid-Confirmed'!EG126+'time_series_19-covid-Confirmed'!EG128+'time_series_19-covid-Confirmed'!EG131+'time_series_19-covid-Confirmed'!EG161+'time_series_19-covid-Confirmed'!EG174+'time_series_19-covid-Confirmed'!EG181+'time_series_19-covid-Confirmed'!EG183+'time_series_19-covid-Confirmed'!EG184+'time_series_19-covid-Confirmed'!EG207+'time_series_19-covid-Confirmed'!EG227+'time_series_19-covid-Confirmed'!EG230</f>
        <v>1065700</v>
      </c>
      <c r="EF4">
        <f>'time_series_19-covid-Confirmed'!EH9+'time_series_19-covid-Confirmed'!EH29+'time_series_19-covid-Confirmed'!EH31+'time_series_19-covid-Confirmed'!EH51+'time_series_19-covid-Confirmed'!EH85+'time_series_19-covid-Confirmed'!EH88+'time_series_19-covid-Confirmed'!EH100+'time_series_19-covid-Confirmed'!EH102+'time_series_19-covid-Confirmed'!EH126+'time_series_19-covid-Confirmed'!EH128+'time_series_19-covid-Confirmed'!EH131+'time_series_19-covid-Confirmed'!EH161+'time_series_19-covid-Confirmed'!EH174+'time_series_19-covid-Confirmed'!EH181+'time_series_19-covid-Confirmed'!EH183+'time_series_19-covid-Confirmed'!EH184+'time_series_19-covid-Confirmed'!EH207+'time_series_19-covid-Confirmed'!EH227+'time_series_19-covid-Confirmed'!EH230</f>
        <v>1116719</v>
      </c>
      <c r="EG4">
        <f>'time_series_19-covid-Confirmed'!EI9+'time_series_19-covid-Confirmed'!EI29+'time_series_19-covid-Confirmed'!EI31+'time_series_19-covid-Confirmed'!EI51+'time_series_19-covid-Confirmed'!EI85+'time_series_19-covid-Confirmed'!EI88+'time_series_19-covid-Confirmed'!EI100+'time_series_19-covid-Confirmed'!EI102+'time_series_19-covid-Confirmed'!EI126+'time_series_19-covid-Confirmed'!EI128+'time_series_19-covid-Confirmed'!EI131+'time_series_19-covid-Confirmed'!EI161+'time_series_19-covid-Confirmed'!EI174+'time_series_19-covid-Confirmed'!EI181+'time_series_19-covid-Confirmed'!EI183+'time_series_19-covid-Confirmed'!EI184+'time_series_19-covid-Confirmed'!EI207+'time_series_19-covid-Confirmed'!EI227+'time_series_19-covid-Confirmed'!EI230</f>
        <v>1165396</v>
      </c>
      <c r="EH4">
        <f>'time_series_19-covid-Confirmed'!EJ9+'time_series_19-covid-Confirmed'!EJ29+'time_series_19-covid-Confirmed'!EJ31+'time_series_19-covid-Confirmed'!EJ51+'time_series_19-covid-Confirmed'!EJ85+'time_series_19-covid-Confirmed'!EJ88+'time_series_19-covid-Confirmed'!EJ100+'time_series_19-covid-Confirmed'!EJ102+'time_series_19-covid-Confirmed'!EJ126+'time_series_19-covid-Confirmed'!EJ128+'time_series_19-covid-Confirmed'!EJ131+'time_series_19-covid-Confirmed'!EJ161+'time_series_19-covid-Confirmed'!EJ174+'time_series_19-covid-Confirmed'!EJ181+'time_series_19-covid-Confirmed'!EJ183+'time_series_19-covid-Confirmed'!EJ184+'time_series_19-covid-Confirmed'!EJ207+'time_series_19-covid-Confirmed'!EJ227+'time_series_19-covid-Confirmed'!EJ230</f>
        <v>1215218</v>
      </c>
      <c r="EI4">
        <f>'time_series_19-covid-Confirmed'!EK9+'time_series_19-covid-Confirmed'!EK29+'time_series_19-covid-Confirmed'!EK31+'time_series_19-covid-Confirmed'!EK51+'time_series_19-covid-Confirmed'!EK85+'time_series_19-covid-Confirmed'!EK88+'time_series_19-covid-Confirmed'!EK100+'time_series_19-covid-Confirmed'!EK102+'time_series_19-covid-Confirmed'!EK126+'time_series_19-covid-Confirmed'!EK128+'time_series_19-covid-Confirmed'!EK131+'time_series_19-covid-Confirmed'!EK161+'time_series_19-covid-Confirmed'!EK174+'time_series_19-covid-Confirmed'!EK181+'time_series_19-covid-Confirmed'!EK183+'time_series_19-covid-Confirmed'!EK184+'time_series_19-covid-Confirmed'!EK207+'time_series_19-covid-Confirmed'!EK227+'time_series_19-covid-Confirmed'!EK230</f>
        <v>1259604</v>
      </c>
      <c r="EJ4">
        <f>'time_series_19-covid-Confirmed'!EL9+'time_series_19-covid-Confirmed'!EL29+'time_series_19-covid-Confirmed'!EL31+'time_series_19-covid-Confirmed'!EL51+'time_series_19-covid-Confirmed'!EL85+'time_series_19-covid-Confirmed'!EL88+'time_series_19-covid-Confirmed'!EL100+'time_series_19-covid-Confirmed'!EL102+'time_series_19-covid-Confirmed'!EL126+'time_series_19-covid-Confirmed'!EL128+'time_series_19-covid-Confirmed'!EL131+'time_series_19-covid-Confirmed'!EL161+'time_series_19-covid-Confirmed'!EL174+'time_series_19-covid-Confirmed'!EL181+'time_series_19-covid-Confirmed'!EL183+'time_series_19-covid-Confirmed'!EL184+'time_series_19-covid-Confirmed'!EL207+'time_series_19-covid-Confirmed'!EL227+'time_series_19-covid-Confirmed'!EL230</f>
        <v>1297123</v>
      </c>
      <c r="EK4">
        <f>'time_series_19-covid-Confirmed'!EM9+'time_series_19-covid-Confirmed'!EM29+'time_series_19-covid-Confirmed'!EM31+'time_series_19-covid-Confirmed'!EM51+'time_series_19-covid-Confirmed'!EM85+'time_series_19-covid-Confirmed'!EM88+'time_series_19-covid-Confirmed'!EM100+'time_series_19-covid-Confirmed'!EM102+'time_series_19-covid-Confirmed'!EM126+'time_series_19-covid-Confirmed'!EM128+'time_series_19-covid-Confirmed'!EM131+'time_series_19-covid-Confirmed'!EM161+'time_series_19-covid-Confirmed'!EM174+'time_series_19-covid-Confirmed'!EM181+'time_series_19-covid-Confirmed'!EM183+'time_series_19-covid-Confirmed'!EM184+'time_series_19-covid-Confirmed'!EM207+'time_series_19-covid-Confirmed'!EM227+'time_series_19-covid-Confirmed'!EM230</f>
        <v>1328965</v>
      </c>
      <c r="EL4">
        <f>'time_series_19-covid-Confirmed'!EN9+'time_series_19-covid-Confirmed'!EN29+'time_series_19-covid-Confirmed'!EN31+'time_series_19-covid-Confirmed'!EN51+'time_series_19-covid-Confirmed'!EN85+'time_series_19-covid-Confirmed'!EN88+'time_series_19-covid-Confirmed'!EN100+'time_series_19-covid-Confirmed'!EN102+'time_series_19-covid-Confirmed'!EN126+'time_series_19-covid-Confirmed'!EN128+'time_series_19-covid-Confirmed'!EN131+'time_series_19-covid-Confirmed'!EN161+'time_series_19-covid-Confirmed'!EN174+'time_series_19-covid-Confirmed'!EN181+'time_series_19-covid-Confirmed'!EN183+'time_series_19-covid-Confirmed'!EN184+'time_series_19-covid-Confirmed'!EN207+'time_series_19-covid-Confirmed'!EN227+'time_series_19-covid-Confirmed'!EN230</f>
        <v>1377490</v>
      </c>
      <c r="EM4">
        <f>'time_series_19-covid-Confirmed'!EO9+'time_series_19-covid-Confirmed'!EO29+'time_series_19-covid-Confirmed'!EO31+'time_series_19-covid-Confirmed'!EO51+'time_series_19-covid-Confirmed'!EO85+'time_series_19-covid-Confirmed'!EO88+'time_series_19-covid-Confirmed'!EO100+'time_series_19-covid-Confirmed'!EO102+'time_series_19-covid-Confirmed'!EO126+'time_series_19-covid-Confirmed'!EO128+'time_series_19-covid-Confirmed'!EO131+'time_series_19-covid-Confirmed'!EO161+'time_series_19-covid-Confirmed'!EO174+'time_series_19-covid-Confirmed'!EO181+'time_series_19-covid-Confirmed'!EO183+'time_series_19-covid-Confirmed'!EO184+'time_series_19-covid-Confirmed'!EO207+'time_series_19-covid-Confirmed'!EO227+'time_series_19-covid-Confirmed'!EO230</f>
        <v>1431549</v>
      </c>
      <c r="EN4">
        <f>'time_series_19-covid-Confirmed'!EP9+'time_series_19-covid-Confirmed'!EP29+'time_series_19-covid-Confirmed'!EP31+'time_series_19-covid-Confirmed'!EP51+'time_series_19-covid-Confirmed'!EP85+'time_series_19-covid-Confirmed'!EP88+'time_series_19-covid-Confirmed'!EP100+'time_series_19-covid-Confirmed'!EP102+'time_series_19-covid-Confirmed'!EP126+'time_series_19-covid-Confirmed'!EP128+'time_series_19-covid-Confirmed'!EP131+'time_series_19-covid-Confirmed'!EP161+'time_series_19-covid-Confirmed'!EP174+'time_series_19-covid-Confirmed'!EP181+'time_series_19-covid-Confirmed'!EP183+'time_series_19-covid-Confirmed'!EP184+'time_series_19-covid-Confirmed'!EP207+'time_series_19-covid-Confirmed'!EP227+'time_series_19-covid-Confirmed'!EP230</f>
        <v>1483878</v>
      </c>
      <c r="EO4">
        <f>'time_series_19-covid-Confirmed'!EQ9+'time_series_19-covid-Confirmed'!EQ29+'time_series_19-covid-Confirmed'!EQ31+'time_series_19-covid-Confirmed'!EQ51+'time_series_19-covid-Confirmed'!EQ85+'time_series_19-covid-Confirmed'!EQ88+'time_series_19-covid-Confirmed'!EQ100+'time_series_19-covid-Confirmed'!EQ102+'time_series_19-covid-Confirmed'!EQ126+'time_series_19-covid-Confirmed'!EQ128+'time_series_19-covid-Confirmed'!EQ131+'time_series_19-covid-Confirmed'!EQ161+'time_series_19-covid-Confirmed'!EQ174+'time_series_19-covid-Confirmed'!EQ181+'time_series_19-covid-Confirmed'!EQ183+'time_series_19-covid-Confirmed'!EQ184+'time_series_19-covid-Confirmed'!EQ207+'time_series_19-covid-Confirmed'!EQ227+'time_series_19-covid-Confirmed'!EQ230</f>
        <v>1528663</v>
      </c>
      <c r="EP4">
        <f>'time_series_19-covid-Confirmed'!ER9+'time_series_19-covid-Confirmed'!ER29+'time_series_19-covid-Confirmed'!ER31+'time_series_19-covid-Confirmed'!ER51+'time_series_19-covid-Confirmed'!ER85+'time_series_19-covid-Confirmed'!ER88+'time_series_19-covid-Confirmed'!ER100+'time_series_19-covid-Confirmed'!ER102+'time_series_19-covid-Confirmed'!ER126+'time_series_19-covid-Confirmed'!ER128+'time_series_19-covid-Confirmed'!ER131+'time_series_19-covid-Confirmed'!ER161+'time_series_19-covid-Confirmed'!ER174+'time_series_19-covid-Confirmed'!ER181+'time_series_19-covid-Confirmed'!ER183+'time_series_19-covid-Confirmed'!ER184+'time_series_19-covid-Confirmed'!ER207+'time_series_19-covid-Confirmed'!ER227+'time_series_19-covid-Confirmed'!ER230</f>
        <v>1572896</v>
      </c>
      <c r="EQ4">
        <f>'time_series_19-covid-Confirmed'!ES9+'time_series_19-covid-Confirmed'!ES29+'time_series_19-covid-Confirmed'!ES31+'time_series_19-covid-Confirmed'!ES51+'time_series_19-covid-Confirmed'!ES85+'time_series_19-covid-Confirmed'!ES88+'time_series_19-covid-Confirmed'!ES100+'time_series_19-covid-Confirmed'!ES102+'time_series_19-covid-Confirmed'!ES126+'time_series_19-covid-Confirmed'!ES128+'time_series_19-covid-Confirmed'!ES131+'time_series_19-covid-Confirmed'!ES161+'time_series_19-covid-Confirmed'!ES174+'time_series_19-covid-Confirmed'!ES181+'time_series_19-covid-Confirmed'!ES183+'time_series_19-covid-Confirmed'!ES184+'time_series_19-covid-Confirmed'!ES207+'time_series_19-covid-Confirmed'!ES227+'time_series_19-covid-Confirmed'!ES230</f>
        <v>1616675</v>
      </c>
      <c r="ER4">
        <f>'time_series_19-covid-Confirmed'!ET9+'time_series_19-covid-Confirmed'!ET29+'time_series_19-covid-Confirmed'!ET31+'time_series_19-covid-Confirmed'!ET51+'time_series_19-covid-Confirmed'!ET85+'time_series_19-covid-Confirmed'!ET88+'time_series_19-covid-Confirmed'!ET100+'time_series_19-covid-Confirmed'!ET102+'time_series_19-covid-Confirmed'!ET126+'time_series_19-covid-Confirmed'!ET128+'time_series_19-covid-Confirmed'!ET131+'time_series_19-covid-Confirmed'!ET161+'time_series_19-covid-Confirmed'!ET174+'time_series_19-covid-Confirmed'!ET181+'time_series_19-covid-Confirmed'!ET183+'time_series_19-covid-Confirmed'!ET184+'time_series_19-covid-Confirmed'!ET207+'time_series_19-covid-Confirmed'!ET227+'time_series_19-covid-Confirmed'!ET230</f>
        <v>1656811</v>
      </c>
      <c r="ES4">
        <f>'time_series_19-covid-Confirmed'!EU9+'time_series_19-covid-Confirmed'!EU29+'time_series_19-covid-Confirmed'!EU31+'time_series_19-covid-Confirmed'!EU51+'time_series_19-covid-Confirmed'!EU85+'time_series_19-covid-Confirmed'!EU88+'time_series_19-covid-Confirmed'!EU100+'time_series_19-covid-Confirmed'!EU102+'time_series_19-covid-Confirmed'!EU126+'time_series_19-covid-Confirmed'!EU128+'time_series_19-covid-Confirmed'!EU131+'time_series_19-covid-Confirmed'!EU161+'time_series_19-covid-Confirmed'!EU174+'time_series_19-covid-Confirmed'!EU181+'time_series_19-covid-Confirmed'!EU183+'time_series_19-covid-Confirmed'!EU184+'time_series_19-covid-Confirmed'!EU207+'time_series_19-covid-Confirmed'!EU227+'time_series_19-covid-Confirmed'!EU230</f>
        <v>1710446</v>
      </c>
      <c r="ET4">
        <f>'time_series_19-covid-Confirmed'!EV9+'time_series_19-covid-Confirmed'!EV29+'time_series_19-covid-Confirmed'!EV31+'time_series_19-covid-Confirmed'!EV51+'time_series_19-covid-Confirmed'!EV85+'time_series_19-covid-Confirmed'!EV88+'time_series_19-covid-Confirmed'!EV100+'time_series_19-covid-Confirmed'!EV102+'time_series_19-covid-Confirmed'!EV126+'time_series_19-covid-Confirmed'!EV128+'time_series_19-covid-Confirmed'!EV131+'time_series_19-covid-Confirmed'!EV161+'time_series_19-covid-Confirmed'!EV174+'time_series_19-covid-Confirmed'!EV181+'time_series_19-covid-Confirmed'!EV183+'time_series_19-covid-Confirmed'!EV184+'time_series_19-covid-Confirmed'!EV207+'time_series_19-covid-Confirmed'!EV227+'time_series_19-covid-Confirmed'!EV230</f>
        <v>1794398</v>
      </c>
      <c r="EU4">
        <f>'time_series_19-covid-Confirmed'!EW9+'time_series_19-covid-Confirmed'!EW29+'time_series_19-covid-Confirmed'!EW31+'time_series_19-covid-Confirmed'!EW51+'time_series_19-covid-Confirmed'!EW85+'time_series_19-covid-Confirmed'!EW88+'time_series_19-covid-Confirmed'!EW100+'time_series_19-covid-Confirmed'!EW102+'time_series_19-covid-Confirmed'!EW126+'time_series_19-covid-Confirmed'!EW128+'time_series_19-covid-Confirmed'!EW131+'time_series_19-covid-Confirmed'!EW161+'time_series_19-covid-Confirmed'!EW174+'time_series_19-covid-Confirmed'!EW181+'time_series_19-covid-Confirmed'!EW183+'time_series_19-covid-Confirmed'!EW184+'time_series_19-covid-Confirmed'!EW207+'time_series_19-covid-Confirmed'!EW227+'time_series_19-covid-Confirmed'!EW230</f>
        <v>1838439</v>
      </c>
      <c r="EV4">
        <f>'time_series_19-covid-Confirmed'!EX9+'time_series_19-covid-Confirmed'!EX29+'time_series_19-covid-Confirmed'!EX31+'time_series_19-covid-Confirmed'!EX51+'time_series_19-covid-Confirmed'!EX85+'time_series_19-covid-Confirmed'!EX88+'time_series_19-covid-Confirmed'!EX100+'time_series_19-covid-Confirmed'!EX102+'time_series_19-covid-Confirmed'!EX126+'time_series_19-covid-Confirmed'!EX128+'time_series_19-covid-Confirmed'!EX131+'time_series_19-covid-Confirmed'!EX161+'time_series_19-covid-Confirmed'!EX174+'time_series_19-covid-Confirmed'!EX181+'time_series_19-covid-Confirmed'!EX183+'time_series_19-covid-Confirmed'!EX184+'time_series_19-covid-Confirmed'!EX207+'time_series_19-covid-Confirmed'!EX227+'time_series_19-covid-Confirmed'!EX230</f>
        <v>1917387</v>
      </c>
      <c r="EW4">
        <f>'time_series_19-covid-Confirmed'!EY9+'time_series_19-covid-Confirmed'!EY29+'time_series_19-covid-Confirmed'!EY31+'time_series_19-covid-Confirmed'!EY51+'time_series_19-covid-Confirmed'!EY85+'time_series_19-covid-Confirmed'!EY88+'time_series_19-covid-Confirmed'!EY100+'time_series_19-covid-Confirmed'!EY102+'time_series_19-covid-Confirmed'!EY126+'time_series_19-covid-Confirmed'!EY128+'time_series_19-covid-Confirmed'!EY131+'time_series_19-covid-Confirmed'!EY161+'time_series_19-covid-Confirmed'!EY174+'time_series_19-covid-Confirmed'!EY181+'time_series_19-covid-Confirmed'!EY183+'time_series_19-covid-Confirmed'!EY184+'time_series_19-covid-Confirmed'!EY207+'time_series_19-covid-Confirmed'!EY227+'time_series_19-covid-Confirmed'!EY230</f>
        <v>1973972</v>
      </c>
      <c r="EX4">
        <f>'time_series_19-covid-Confirmed'!EZ9+'time_series_19-covid-Confirmed'!EZ29+'time_series_19-covid-Confirmed'!EZ31+'time_series_19-covid-Confirmed'!EZ51+'time_series_19-covid-Confirmed'!EZ85+'time_series_19-covid-Confirmed'!EZ88+'time_series_19-covid-Confirmed'!EZ100+'time_series_19-covid-Confirmed'!EZ102+'time_series_19-covid-Confirmed'!EZ126+'time_series_19-covid-Confirmed'!EZ128+'time_series_19-covid-Confirmed'!EZ131+'time_series_19-covid-Confirmed'!EZ161+'time_series_19-covid-Confirmed'!EZ174+'time_series_19-covid-Confirmed'!EZ181+'time_series_19-covid-Confirmed'!EZ183+'time_series_19-covid-Confirmed'!EZ184+'time_series_19-covid-Confirmed'!EZ207+'time_series_19-covid-Confirmed'!EZ227+'time_series_19-covid-Confirmed'!EZ230</f>
        <v>2015102</v>
      </c>
      <c r="EY4">
        <f>'time_series_19-covid-Confirmed'!FA9+'time_series_19-covid-Confirmed'!FA29+'time_series_19-covid-Confirmed'!FA31+'time_series_19-covid-Confirmed'!FA51+'time_series_19-covid-Confirmed'!FA85+'time_series_19-covid-Confirmed'!FA88+'time_series_19-covid-Confirmed'!FA100+'time_series_19-covid-Confirmed'!FA102+'time_series_19-covid-Confirmed'!FA126+'time_series_19-covid-Confirmed'!FA128+'time_series_19-covid-Confirmed'!FA131+'time_series_19-covid-Confirmed'!FA161+'time_series_19-covid-Confirmed'!FA174+'time_series_19-covid-Confirmed'!FA181+'time_series_19-covid-Confirmed'!FA183+'time_series_19-covid-Confirmed'!FA184+'time_series_19-covid-Confirmed'!FA207+'time_series_19-covid-Confirmed'!FA227+'time_series_19-covid-Confirmed'!FA230</f>
        <v>2058064</v>
      </c>
      <c r="EZ4">
        <f>'time_series_19-covid-Confirmed'!FB9+'time_series_19-covid-Confirmed'!FB29+'time_series_19-covid-Confirmed'!FB31+'time_series_19-covid-Confirmed'!FB51+'time_series_19-covid-Confirmed'!FB85+'time_series_19-covid-Confirmed'!FB88+'time_series_19-covid-Confirmed'!FB100+'time_series_19-covid-Confirmed'!FB102+'time_series_19-covid-Confirmed'!FB126+'time_series_19-covid-Confirmed'!FB128+'time_series_19-covid-Confirmed'!FB131+'time_series_19-covid-Confirmed'!FB161+'time_series_19-covid-Confirmed'!FB174+'time_series_19-covid-Confirmed'!FB181+'time_series_19-covid-Confirmed'!FB183+'time_series_19-covid-Confirmed'!FB184+'time_series_19-covid-Confirmed'!FB207+'time_series_19-covid-Confirmed'!FB227+'time_series_19-covid-Confirmed'!FB230</f>
        <v>2120215</v>
      </c>
      <c r="FA4">
        <f>'time_series_19-covid-Confirmed'!FC9+'time_series_19-covid-Confirmed'!FC29+'time_series_19-covid-Confirmed'!FC31+'time_series_19-covid-Confirmed'!FC51+'time_series_19-covid-Confirmed'!FC85+'time_series_19-covid-Confirmed'!FC88+'time_series_19-covid-Confirmed'!FC100+'time_series_19-covid-Confirmed'!FC102+'time_series_19-covid-Confirmed'!FC126+'time_series_19-covid-Confirmed'!FC128+'time_series_19-covid-Confirmed'!FC131+'time_series_19-covid-Confirmed'!FC161+'time_series_19-covid-Confirmed'!FC174+'time_series_19-covid-Confirmed'!FC181+'time_series_19-covid-Confirmed'!FC183+'time_series_19-covid-Confirmed'!FC184+'time_series_19-covid-Confirmed'!FC207+'time_series_19-covid-Confirmed'!FC227+'time_series_19-covid-Confirmed'!FC230</f>
        <v>2181941</v>
      </c>
      <c r="FB4">
        <f>'time_series_19-covid-Confirmed'!FD9+'time_series_19-covid-Confirmed'!FD29+'time_series_19-covid-Confirmed'!FD31+'time_series_19-covid-Confirmed'!FD51+'time_series_19-covid-Confirmed'!FD85+'time_series_19-covid-Confirmed'!FD88+'time_series_19-covid-Confirmed'!FD100+'time_series_19-covid-Confirmed'!FD102+'time_series_19-covid-Confirmed'!FD126+'time_series_19-covid-Confirmed'!FD128+'time_series_19-covid-Confirmed'!FD131+'time_series_19-covid-Confirmed'!FD161+'time_series_19-covid-Confirmed'!FD174+'time_series_19-covid-Confirmed'!FD181+'time_series_19-covid-Confirmed'!FD183+'time_series_19-covid-Confirmed'!FD184+'time_series_19-covid-Confirmed'!FD207+'time_series_19-covid-Confirmed'!FD227+'time_series_19-covid-Confirmed'!FD230</f>
        <v>2247999</v>
      </c>
      <c r="FC4">
        <f>'time_series_19-covid-Confirmed'!FE9+'time_series_19-covid-Confirmed'!FE29+'time_series_19-covid-Confirmed'!FE31+'time_series_19-covid-Confirmed'!FE51+'time_series_19-covid-Confirmed'!FE85+'time_series_19-covid-Confirmed'!FE88+'time_series_19-covid-Confirmed'!FE100+'time_series_19-covid-Confirmed'!FE102+'time_series_19-covid-Confirmed'!FE126+'time_series_19-covid-Confirmed'!FE128+'time_series_19-covid-Confirmed'!FE131+'time_series_19-covid-Confirmed'!FE161+'time_series_19-covid-Confirmed'!FE174+'time_series_19-covid-Confirmed'!FE181+'time_series_19-covid-Confirmed'!FE183+'time_series_19-covid-Confirmed'!FE184+'time_series_19-covid-Confirmed'!FE207+'time_series_19-covid-Confirmed'!FE227+'time_series_19-covid-Confirmed'!FE230</f>
        <v>2318786</v>
      </c>
      <c r="FD4">
        <f>'time_series_19-covid-Confirmed'!FF9+'time_series_19-covid-Confirmed'!FF29+'time_series_19-covid-Confirmed'!FF31+'time_series_19-covid-Confirmed'!FF51+'time_series_19-covid-Confirmed'!FF85+'time_series_19-covid-Confirmed'!FF88+'time_series_19-covid-Confirmed'!FF100+'time_series_19-covid-Confirmed'!FF102+'time_series_19-covid-Confirmed'!FF126+'time_series_19-covid-Confirmed'!FF128+'time_series_19-covid-Confirmed'!FF131+'time_series_19-covid-Confirmed'!FF161+'time_series_19-covid-Confirmed'!FF174+'time_series_19-covid-Confirmed'!FF181+'time_series_19-covid-Confirmed'!FF183+'time_series_19-covid-Confirmed'!FF184+'time_series_19-covid-Confirmed'!FF207+'time_series_19-covid-Confirmed'!FF227+'time_series_19-covid-Confirmed'!FF230</f>
        <v>2381509</v>
      </c>
      <c r="FE4">
        <f>'time_series_19-covid-Confirmed'!FG9+'time_series_19-covid-Confirmed'!FG29+'time_series_19-covid-Confirmed'!FG31+'time_series_19-covid-Confirmed'!FG51+'time_series_19-covid-Confirmed'!FG85+'time_series_19-covid-Confirmed'!FG88+'time_series_19-covid-Confirmed'!FG100+'time_series_19-covid-Confirmed'!FG102+'time_series_19-covid-Confirmed'!FG126+'time_series_19-covid-Confirmed'!FG128+'time_series_19-covid-Confirmed'!FG131+'time_series_19-covid-Confirmed'!FG161+'time_series_19-covid-Confirmed'!FG174+'time_series_19-covid-Confirmed'!FG181+'time_series_19-covid-Confirmed'!FG183+'time_series_19-covid-Confirmed'!FG184+'time_series_19-covid-Confirmed'!FG207+'time_series_19-covid-Confirmed'!FG227+'time_series_19-covid-Confirmed'!FG230</f>
        <v>2438108</v>
      </c>
      <c r="FF4">
        <f>'time_series_19-covid-Confirmed'!FH9+'time_series_19-covid-Confirmed'!FH29+'time_series_19-covid-Confirmed'!FH31+'time_series_19-covid-Confirmed'!FH51+'time_series_19-covid-Confirmed'!FH85+'time_series_19-covid-Confirmed'!FH88+'time_series_19-covid-Confirmed'!FH100+'time_series_19-covid-Confirmed'!FH102+'time_series_19-covid-Confirmed'!FH126+'time_series_19-covid-Confirmed'!FH128+'time_series_19-covid-Confirmed'!FH131+'time_series_19-covid-Confirmed'!FH161+'time_series_19-covid-Confirmed'!FH174+'time_series_19-covid-Confirmed'!FH181+'time_series_19-covid-Confirmed'!FH183+'time_series_19-covid-Confirmed'!FH184+'time_series_19-covid-Confirmed'!FH207+'time_series_19-covid-Confirmed'!FH227+'time_series_19-covid-Confirmed'!FH230</f>
        <v>2479282</v>
      </c>
    </row>
    <row r="5" spans="1:162" x14ac:dyDescent="0.35">
      <c r="A5" t="s">
        <v>381</v>
      </c>
      <c r="B5" t="s">
        <v>383</v>
      </c>
      <c r="C5">
        <f>'time_series_19-covid-Confirmed'!E4+'time_series_19-covid-Confirmed'!E19+'time_series_19-covid-Confirmed'!E109+'time_series_19-covid-Confirmed'!E119+'time_series_19-covid-Confirmed'!E123+'time_series_19-covid-Confirmed'!E125+'time_series_19-covid-Confirmed'!E132+'time_series_19-covid-Confirmed'!E138+'time_series_19-covid-Confirmed'!E140+'time_series_19-covid-Confirmed'!E149+'time_series_19-covid-Confirmed'!E158+'time_series_19-covid-Confirmed'!E172+'time_series_19-covid-Confirmed'!E178+'time_series_19-covid-Confirmed'!E194+'time_series_19-covid-Confirmed'!E204+'time_series_19-covid-Confirmed'!E216+'time_series_19-covid-Confirmed'!E226+SUM('time_series_19-covid-Confirmed'!E25:E26)+SUM('time_series_19-covid-Confirmed'!E94:E97)+SUM('time_series_19-covid-Confirmed'!E153:E154)+SUM('time_series_19-covid-Confirmed'!E162:E163)+SUM('time_series_19-covid-Confirmed'!E186:E187)+SUM('time_series_19-covid-Confirmed'!E200:E201)+SUM('time_series_19-covid-Confirmed'!E208:E209)</f>
        <v>0</v>
      </c>
      <c r="D5">
        <f>'time_series_19-covid-Confirmed'!F4+'time_series_19-covid-Confirmed'!F19+'time_series_19-covid-Confirmed'!F109+'time_series_19-covid-Confirmed'!F119+'time_series_19-covid-Confirmed'!F123+'time_series_19-covid-Confirmed'!F125+'time_series_19-covid-Confirmed'!F132+'time_series_19-covid-Confirmed'!F138+'time_series_19-covid-Confirmed'!F140+'time_series_19-covid-Confirmed'!F149+'time_series_19-covid-Confirmed'!F158+'time_series_19-covid-Confirmed'!F172+'time_series_19-covid-Confirmed'!F178+'time_series_19-covid-Confirmed'!F194+'time_series_19-covid-Confirmed'!F204+'time_series_19-covid-Confirmed'!F216+'time_series_19-covid-Confirmed'!F226+SUM('time_series_19-covid-Confirmed'!F25:F26)+SUM('time_series_19-covid-Confirmed'!F94:F97)+SUM('time_series_19-covid-Confirmed'!F153:F154)+SUM('time_series_19-covid-Confirmed'!F162:F163)+SUM('time_series_19-covid-Confirmed'!F186:F187)+SUM('time_series_19-covid-Confirmed'!F200:F201)+SUM('time_series_19-covid-Confirmed'!F208:F209)</f>
        <v>0</v>
      </c>
      <c r="E5">
        <f>'time_series_19-covid-Confirmed'!G4+'time_series_19-covid-Confirmed'!G19+'time_series_19-covid-Confirmed'!G109+'time_series_19-covid-Confirmed'!G119+'time_series_19-covid-Confirmed'!G123+'time_series_19-covid-Confirmed'!G125+'time_series_19-covid-Confirmed'!G132+'time_series_19-covid-Confirmed'!G138+'time_series_19-covid-Confirmed'!G140+'time_series_19-covid-Confirmed'!G149+'time_series_19-covid-Confirmed'!G158+'time_series_19-covid-Confirmed'!G172+'time_series_19-covid-Confirmed'!G178+'time_series_19-covid-Confirmed'!G194+'time_series_19-covid-Confirmed'!G204+'time_series_19-covid-Confirmed'!G216+'time_series_19-covid-Confirmed'!G226+SUM('time_series_19-covid-Confirmed'!G25:G26)+SUM('time_series_19-covid-Confirmed'!G94:G97)+SUM('time_series_19-covid-Confirmed'!G153:G154)+SUM('time_series_19-covid-Confirmed'!G162:G163)+SUM('time_series_19-covid-Confirmed'!G186:G187)+SUM('time_series_19-covid-Confirmed'!G200:G201)+SUM('time_series_19-covid-Confirmed'!G208:G209)</f>
        <v>2</v>
      </c>
      <c r="F5">
        <f>'time_series_19-covid-Confirmed'!H4+'time_series_19-covid-Confirmed'!H19+'time_series_19-covid-Confirmed'!H109+'time_series_19-covid-Confirmed'!H119+'time_series_19-covid-Confirmed'!H123+'time_series_19-covid-Confirmed'!H125+'time_series_19-covid-Confirmed'!H132+'time_series_19-covid-Confirmed'!H138+'time_series_19-covid-Confirmed'!H140+'time_series_19-covid-Confirmed'!H149+'time_series_19-covid-Confirmed'!H158+'time_series_19-covid-Confirmed'!H172+'time_series_19-covid-Confirmed'!H178+'time_series_19-covid-Confirmed'!H194+'time_series_19-covid-Confirmed'!H204+'time_series_19-covid-Confirmed'!H216+'time_series_19-covid-Confirmed'!H226+SUM('time_series_19-covid-Confirmed'!H25:H26)+SUM('time_series_19-covid-Confirmed'!H94:H97)+SUM('time_series_19-covid-Confirmed'!H153:H154)+SUM('time_series_19-covid-Confirmed'!H162:H163)+SUM('time_series_19-covid-Confirmed'!H186:H187)+SUM('time_series_19-covid-Confirmed'!H200:H201)+SUM('time_series_19-covid-Confirmed'!H208:H209)</f>
        <v>3</v>
      </c>
      <c r="G5">
        <f>'time_series_19-covid-Confirmed'!I4+'time_series_19-covid-Confirmed'!I19+'time_series_19-covid-Confirmed'!I109+'time_series_19-covid-Confirmed'!I119+'time_series_19-covid-Confirmed'!I123+'time_series_19-covid-Confirmed'!I125+'time_series_19-covid-Confirmed'!I132+'time_series_19-covid-Confirmed'!I138+'time_series_19-covid-Confirmed'!I140+'time_series_19-covid-Confirmed'!I149+'time_series_19-covid-Confirmed'!I158+'time_series_19-covid-Confirmed'!I172+'time_series_19-covid-Confirmed'!I178+'time_series_19-covid-Confirmed'!I194+'time_series_19-covid-Confirmed'!I204+'time_series_19-covid-Confirmed'!I216+'time_series_19-covid-Confirmed'!I226+SUM('time_series_19-covid-Confirmed'!I25:I26)+SUM('time_series_19-covid-Confirmed'!I94:I97)+SUM('time_series_19-covid-Confirmed'!I153:I154)+SUM('time_series_19-covid-Confirmed'!I162:I163)+SUM('time_series_19-covid-Confirmed'!I186:I187)+SUM('time_series_19-covid-Confirmed'!I200:I201)+SUM('time_series_19-covid-Confirmed'!I208:I209)</f>
        <v>3</v>
      </c>
      <c r="H5">
        <f>'time_series_19-covid-Confirmed'!J4+'time_series_19-covid-Confirmed'!J19+'time_series_19-covid-Confirmed'!J109+'time_series_19-covid-Confirmed'!J119+'time_series_19-covid-Confirmed'!J123+'time_series_19-covid-Confirmed'!J125+'time_series_19-covid-Confirmed'!J132+'time_series_19-covid-Confirmed'!J138+'time_series_19-covid-Confirmed'!J140+'time_series_19-covid-Confirmed'!J149+'time_series_19-covid-Confirmed'!J158+'time_series_19-covid-Confirmed'!J172+'time_series_19-covid-Confirmed'!J178+'time_series_19-covid-Confirmed'!J194+'time_series_19-covid-Confirmed'!J204+'time_series_19-covid-Confirmed'!J216+'time_series_19-covid-Confirmed'!J226+SUM('time_series_19-covid-Confirmed'!J25:J26)+SUM('time_series_19-covid-Confirmed'!J94:J97)+SUM('time_series_19-covid-Confirmed'!J153:J154)+SUM('time_series_19-covid-Confirmed'!J162:J163)+SUM('time_series_19-covid-Confirmed'!J186:J187)+SUM('time_series_19-covid-Confirmed'!J200:J201)+SUM('time_series_19-covid-Confirmed'!J208:J209)</f>
        <v>4</v>
      </c>
      <c r="I5">
        <f>'time_series_19-covid-Confirmed'!K4+'time_series_19-covid-Confirmed'!K19+'time_series_19-covid-Confirmed'!K109+'time_series_19-covid-Confirmed'!K119+'time_series_19-covid-Confirmed'!K123+'time_series_19-covid-Confirmed'!K125+'time_series_19-covid-Confirmed'!K132+'time_series_19-covid-Confirmed'!K138+'time_series_19-covid-Confirmed'!K140+'time_series_19-covid-Confirmed'!K149+'time_series_19-covid-Confirmed'!K158+'time_series_19-covid-Confirmed'!K172+'time_series_19-covid-Confirmed'!K178+'time_series_19-covid-Confirmed'!K194+'time_series_19-covid-Confirmed'!K204+'time_series_19-covid-Confirmed'!K216+'time_series_19-covid-Confirmed'!K226+SUM('time_series_19-covid-Confirmed'!K25:K26)+SUM('time_series_19-covid-Confirmed'!K94:K97)+SUM('time_series_19-covid-Confirmed'!K153:K154)+SUM('time_series_19-covid-Confirmed'!K162:K163)+SUM('time_series_19-covid-Confirmed'!K186:K187)+SUM('time_series_19-covid-Confirmed'!K200:K201)+SUM('time_series_19-covid-Confirmed'!K208:K209)</f>
        <v>8</v>
      </c>
      <c r="J5">
        <f>'time_series_19-covid-Confirmed'!L4+'time_series_19-covid-Confirmed'!L19+'time_series_19-covid-Confirmed'!L109+'time_series_19-covid-Confirmed'!L119+'time_series_19-covid-Confirmed'!L123+'time_series_19-covid-Confirmed'!L125+'time_series_19-covid-Confirmed'!L132+'time_series_19-covid-Confirmed'!L138+'time_series_19-covid-Confirmed'!L140+'time_series_19-covid-Confirmed'!L149+'time_series_19-covid-Confirmed'!L158+'time_series_19-covid-Confirmed'!L172+'time_series_19-covid-Confirmed'!L178+'time_series_19-covid-Confirmed'!L194+'time_series_19-covid-Confirmed'!L204+'time_series_19-covid-Confirmed'!L216+'time_series_19-covid-Confirmed'!L226+SUM('time_series_19-covid-Confirmed'!L25:L26)+SUM('time_series_19-covid-Confirmed'!L94:L97)+SUM('time_series_19-covid-Confirmed'!L153:L154)+SUM('time_series_19-covid-Confirmed'!L162:L163)+SUM('time_series_19-covid-Confirmed'!L186:L187)+SUM('time_series_19-covid-Confirmed'!L200:L201)+SUM('time_series_19-covid-Confirmed'!L208:L209)</f>
        <v>10</v>
      </c>
      <c r="K5">
        <f>'time_series_19-covid-Confirmed'!M4+'time_series_19-covid-Confirmed'!M19+'time_series_19-covid-Confirmed'!M109+'time_series_19-covid-Confirmed'!M119+'time_series_19-covid-Confirmed'!M123+'time_series_19-covid-Confirmed'!M125+'time_series_19-covid-Confirmed'!M132+'time_series_19-covid-Confirmed'!M138+'time_series_19-covid-Confirmed'!M140+'time_series_19-covid-Confirmed'!M149+'time_series_19-covid-Confirmed'!M158+'time_series_19-covid-Confirmed'!M172+'time_series_19-covid-Confirmed'!M178+'time_series_19-covid-Confirmed'!M194+'time_series_19-covid-Confirmed'!M204+'time_series_19-covid-Confirmed'!M216+'time_series_19-covid-Confirmed'!M226+SUM('time_series_19-covid-Confirmed'!M25:M26)+SUM('time_series_19-covid-Confirmed'!M94:M97)+SUM('time_series_19-covid-Confirmed'!M153:M154)+SUM('time_series_19-covid-Confirmed'!M162:M163)+SUM('time_series_19-covid-Confirmed'!M186:M187)+SUM('time_series_19-covid-Confirmed'!M200:M201)+SUM('time_series_19-covid-Confirmed'!M208:M209)</f>
        <v>10</v>
      </c>
      <c r="L5">
        <f>'time_series_19-covid-Confirmed'!N4+'time_series_19-covid-Confirmed'!N19+'time_series_19-covid-Confirmed'!N109+'time_series_19-covid-Confirmed'!N119+'time_series_19-covid-Confirmed'!N123+'time_series_19-covid-Confirmed'!N125+'time_series_19-covid-Confirmed'!N132+'time_series_19-covid-Confirmed'!N138+'time_series_19-covid-Confirmed'!N140+'time_series_19-covid-Confirmed'!N149+'time_series_19-covid-Confirmed'!N158+'time_series_19-covid-Confirmed'!N172+'time_series_19-covid-Confirmed'!N178+'time_series_19-covid-Confirmed'!N194+'time_series_19-covid-Confirmed'!N204+'time_series_19-covid-Confirmed'!N216+'time_series_19-covid-Confirmed'!N226+SUM('time_series_19-covid-Confirmed'!N25:N26)+SUM('time_series_19-covid-Confirmed'!N94:N97)+SUM('time_series_19-covid-Confirmed'!N153:N154)+SUM('time_series_19-covid-Confirmed'!N162:N163)+SUM('time_series_19-covid-Confirmed'!N186:N187)+SUM('time_series_19-covid-Confirmed'!N200:N201)+SUM('time_series_19-covid-Confirmed'!N208:N209)</f>
        <v>16</v>
      </c>
      <c r="M5">
        <f>'time_series_19-covid-Confirmed'!O4+'time_series_19-covid-Confirmed'!O19+'time_series_19-covid-Confirmed'!O109+'time_series_19-covid-Confirmed'!O119+'time_series_19-covid-Confirmed'!O123+'time_series_19-covid-Confirmed'!O125+'time_series_19-covid-Confirmed'!O132+'time_series_19-covid-Confirmed'!O138+'time_series_19-covid-Confirmed'!O140+'time_series_19-covid-Confirmed'!O149+'time_series_19-covid-Confirmed'!O158+'time_series_19-covid-Confirmed'!O172+'time_series_19-covid-Confirmed'!O178+'time_series_19-covid-Confirmed'!O194+'time_series_19-covid-Confirmed'!O204+'time_series_19-covid-Confirmed'!O216+'time_series_19-covid-Confirmed'!O226+SUM('time_series_19-covid-Confirmed'!O25:O26)+SUM('time_series_19-covid-Confirmed'!O94:O97)+SUM('time_series_19-covid-Confirmed'!O153:O154)+SUM('time_series_19-covid-Confirmed'!O162:O163)+SUM('time_series_19-covid-Confirmed'!O186:O187)+SUM('time_series_19-covid-Confirmed'!O200:O201)+SUM('time_series_19-covid-Confirmed'!O208:O209)</f>
        <v>21</v>
      </c>
      <c r="N5">
        <f>'time_series_19-covid-Confirmed'!P4+'time_series_19-covid-Confirmed'!P19+'time_series_19-covid-Confirmed'!P109+'time_series_19-covid-Confirmed'!P119+'time_series_19-covid-Confirmed'!P123+'time_series_19-covid-Confirmed'!P125+'time_series_19-covid-Confirmed'!P132+'time_series_19-covid-Confirmed'!P138+'time_series_19-covid-Confirmed'!P140+'time_series_19-covid-Confirmed'!P149+'time_series_19-covid-Confirmed'!P158+'time_series_19-covid-Confirmed'!P172+'time_series_19-covid-Confirmed'!P178+'time_series_19-covid-Confirmed'!P194+'time_series_19-covid-Confirmed'!P204+'time_series_19-covid-Confirmed'!P216+'time_series_19-covid-Confirmed'!P226+SUM('time_series_19-covid-Confirmed'!P25:P26)+SUM('time_series_19-covid-Confirmed'!P94:P97)+SUM('time_series_19-covid-Confirmed'!P153:P154)+SUM('time_series_19-covid-Confirmed'!P162:P163)+SUM('time_series_19-covid-Confirmed'!P186:P187)+SUM('time_series_19-covid-Confirmed'!P200:P201)+SUM('time_series_19-covid-Confirmed'!P208:P209)</f>
        <v>23</v>
      </c>
      <c r="O5">
        <f>'time_series_19-covid-Confirmed'!Q4+'time_series_19-covid-Confirmed'!Q19+'time_series_19-covid-Confirmed'!Q109+'time_series_19-covid-Confirmed'!Q119+'time_series_19-covid-Confirmed'!Q123+'time_series_19-covid-Confirmed'!Q125+'time_series_19-covid-Confirmed'!Q132+'time_series_19-covid-Confirmed'!Q138+'time_series_19-covid-Confirmed'!Q140+'time_series_19-covid-Confirmed'!Q149+'time_series_19-covid-Confirmed'!Q158+'time_series_19-covid-Confirmed'!Q172+'time_series_19-covid-Confirmed'!Q178+'time_series_19-covid-Confirmed'!Q194+'time_series_19-covid-Confirmed'!Q204+'time_series_19-covid-Confirmed'!Q216+'time_series_19-covid-Confirmed'!Q226+SUM('time_series_19-covid-Confirmed'!Q25:Q26)+SUM('time_series_19-covid-Confirmed'!Q94:Q97)+SUM('time_series_19-covid-Confirmed'!Q153:Q154)+SUM('time_series_19-covid-Confirmed'!Q162:Q163)+SUM('time_series_19-covid-Confirmed'!Q186:Q187)+SUM('time_series_19-covid-Confirmed'!Q200:Q201)+SUM('time_series_19-covid-Confirmed'!Q208:Q209)</f>
        <v>25</v>
      </c>
      <c r="P5">
        <f>'time_series_19-covid-Confirmed'!R4+'time_series_19-covid-Confirmed'!R19+'time_series_19-covid-Confirmed'!R109+'time_series_19-covid-Confirmed'!R119+'time_series_19-covid-Confirmed'!R123+'time_series_19-covid-Confirmed'!R125+'time_series_19-covid-Confirmed'!R132+'time_series_19-covid-Confirmed'!R138+'time_series_19-covid-Confirmed'!R140+'time_series_19-covid-Confirmed'!R149+'time_series_19-covid-Confirmed'!R158+'time_series_19-covid-Confirmed'!R172+'time_series_19-covid-Confirmed'!R178+'time_series_19-covid-Confirmed'!R194+'time_series_19-covid-Confirmed'!R204+'time_series_19-covid-Confirmed'!R216+'time_series_19-covid-Confirmed'!R226+SUM('time_series_19-covid-Confirmed'!R25:R26)+SUM('time_series_19-covid-Confirmed'!R94:R97)+SUM('time_series_19-covid-Confirmed'!R153:R154)+SUM('time_series_19-covid-Confirmed'!R162:R163)+SUM('time_series_19-covid-Confirmed'!R186:R187)+SUM('time_series_19-covid-Confirmed'!R200:R201)+SUM('time_series_19-covid-Confirmed'!R208:R209)</f>
        <v>26</v>
      </c>
      <c r="Q5">
        <f>'time_series_19-covid-Confirmed'!S4+'time_series_19-covid-Confirmed'!S19+'time_series_19-covid-Confirmed'!S109+'time_series_19-covid-Confirmed'!S119+'time_series_19-covid-Confirmed'!S123+'time_series_19-covid-Confirmed'!S125+'time_series_19-covid-Confirmed'!S132+'time_series_19-covid-Confirmed'!S138+'time_series_19-covid-Confirmed'!S140+'time_series_19-covid-Confirmed'!S149+'time_series_19-covid-Confirmed'!S158+'time_series_19-covid-Confirmed'!S172+'time_series_19-covid-Confirmed'!S178+'time_series_19-covid-Confirmed'!S194+'time_series_19-covid-Confirmed'!S204+'time_series_19-covid-Confirmed'!S216+'time_series_19-covid-Confirmed'!S226+SUM('time_series_19-covid-Confirmed'!S25:S26)+SUM('time_series_19-covid-Confirmed'!S94:S97)+SUM('time_series_19-covid-Confirmed'!S153:S154)+SUM('time_series_19-covid-Confirmed'!S162:S163)+SUM('time_series_19-covid-Confirmed'!S186:S187)+SUM('time_series_19-covid-Confirmed'!S200:S201)+SUM('time_series_19-covid-Confirmed'!S208:S209)</f>
        <v>26</v>
      </c>
      <c r="R5">
        <f>'time_series_19-covid-Confirmed'!T4+'time_series_19-covid-Confirmed'!T19+'time_series_19-covid-Confirmed'!T109+'time_series_19-covid-Confirmed'!T119+'time_series_19-covid-Confirmed'!T123+'time_series_19-covid-Confirmed'!T125+'time_series_19-covid-Confirmed'!T132+'time_series_19-covid-Confirmed'!T138+'time_series_19-covid-Confirmed'!T140+'time_series_19-covid-Confirmed'!T149+'time_series_19-covid-Confirmed'!T158+'time_series_19-covid-Confirmed'!T172+'time_series_19-covid-Confirmed'!T178+'time_series_19-covid-Confirmed'!T194+'time_series_19-covid-Confirmed'!T204+'time_series_19-covid-Confirmed'!T216+'time_series_19-covid-Confirmed'!T226+SUM('time_series_19-covid-Confirmed'!T25:T26)+SUM('time_series_19-covid-Confirmed'!T94:T97)+SUM('time_series_19-covid-Confirmed'!T153:T154)+SUM('time_series_19-covid-Confirmed'!T162:T163)+SUM('time_series_19-covid-Confirmed'!T186:T187)+SUM('time_series_19-covid-Confirmed'!T200:T201)+SUM('time_series_19-covid-Confirmed'!T208:T209)</f>
        <v>26</v>
      </c>
      <c r="S5">
        <f>'time_series_19-covid-Confirmed'!U4+'time_series_19-covid-Confirmed'!U19+'time_series_19-covid-Confirmed'!U109+'time_series_19-covid-Confirmed'!U119+'time_series_19-covid-Confirmed'!U123+'time_series_19-covid-Confirmed'!U125+'time_series_19-covid-Confirmed'!U132+'time_series_19-covid-Confirmed'!U138+'time_series_19-covid-Confirmed'!U140+'time_series_19-covid-Confirmed'!U149+'time_series_19-covid-Confirmed'!U158+'time_series_19-covid-Confirmed'!U172+'time_series_19-covid-Confirmed'!U178+'time_series_19-covid-Confirmed'!U194+'time_series_19-covid-Confirmed'!U204+'time_series_19-covid-Confirmed'!U216+'time_series_19-covid-Confirmed'!U226+SUM('time_series_19-covid-Confirmed'!U25:U26)+SUM('time_series_19-covid-Confirmed'!U94:U97)+SUM('time_series_19-covid-Confirmed'!U153:U154)+SUM('time_series_19-covid-Confirmed'!U162:U163)+SUM('time_series_19-covid-Confirmed'!U186:U187)+SUM('time_series_19-covid-Confirmed'!U200:U201)+SUM('time_series_19-covid-Confirmed'!U208:U209)</f>
        <v>29</v>
      </c>
      <c r="T5">
        <f>'time_series_19-covid-Confirmed'!V4+'time_series_19-covid-Confirmed'!V19+'time_series_19-covid-Confirmed'!V109+'time_series_19-covid-Confirmed'!V119+'time_series_19-covid-Confirmed'!V123+'time_series_19-covid-Confirmed'!V125+'time_series_19-covid-Confirmed'!V132+'time_series_19-covid-Confirmed'!V138+'time_series_19-covid-Confirmed'!V140+'time_series_19-covid-Confirmed'!V149+'time_series_19-covid-Confirmed'!V158+'time_series_19-covid-Confirmed'!V172+'time_series_19-covid-Confirmed'!V178+'time_series_19-covid-Confirmed'!V194+'time_series_19-covid-Confirmed'!V204+'time_series_19-covid-Confirmed'!V216+'time_series_19-covid-Confirmed'!V226+SUM('time_series_19-covid-Confirmed'!V25:V26)+SUM('time_series_19-covid-Confirmed'!V94:V97)+SUM('time_series_19-covid-Confirmed'!V153:V154)+SUM('time_series_19-covid-Confirmed'!V162:V163)+SUM('time_series_19-covid-Confirmed'!V186:V187)+SUM('time_series_19-covid-Confirmed'!V200:V201)+SUM('time_series_19-covid-Confirmed'!V208:V209)</f>
        <v>34</v>
      </c>
      <c r="U5">
        <f>'time_series_19-covid-Confirmed'!W4+'time_series_19-covid-Confirmed'!W19+'time_series_19-covid-Confirmed'!W109+'time_series_19-covid-Confirmed'!W119+'time_series_19-covid-Confirmed'!W123+'time_series_19-covid-Confirmed'!W125+'time_series_19-covid-Confirmed'!W132+'time_series_19-covid-Confirmed'!W138+'time_series_19-covid-Confirmed'!W140+'time_series_19-covid-Confirmed'!W149+'time_series_19-covid-Confirmed'!W158+'time_series_19-covid-Confirmed'!W172+'time_series_19-covid-Confirmed'!W178+'time_series_19-covid-Confirmed'!W194+'time_series_19-covid-Confirmed'!W204+'time_series_19-covid-Confirmed'!W216+'time_series_19-covid-Confirmed'!W226+SUM('time_series_19-covid-Confirmed'!W25:W26)+SUM('time_series_19-covid-Confirmed'!W94:W97)+SUM('time_series_19-covid-Confirmed'!W153:W154)+SUM('time_series_19-covid-Confirmed'!W162:W163)+SUM('time_series_19-covid-Confirmed'!W186:W187)+SUM('time_series_19-covid-Confirmed'!W200:W201)+SUM('time_series_19-covid-Confirmed'!W208:W209)</f>
        <v>36</v>
      </c>
      <c r="V5">
        <f>'time_series_19-covid-Confirmed'!X4+'time_series_19-covid-Confirmed'!X19+'time_series_19-covid-Confirmed'!X109+'time_series_19-covid-Confirmed'!X119+'time_series_19-covid-Confirmed'!X123+'time_series_19-covid-Confirmed'!X125+'time_series_19-covid-Confirmed'!X132+'time_series_19-covid-Confirmed'!X138+'time_series_19-covid-Confirmed'!X140+'time_series_19-covid-Confirmed'!X149+'time_series_19-covid-Confirmed'!X158+'time_series_19-covid-Confirmed'!X172+'time_series_19-covid-Confirmed'!X178+'time_series_19-covid-Confirmed'!X194+'time_series_19-covid-Confirmed'!X204+'time_series_19-covid-Confirmed'!X216+'time_series_19-covid-Confirmed'!X226+SUM('time_series_19-covid-Confirmed'!X25:X26)+SUM('time_series_19-covid-Confirmed'!X94:X97)+SUM('time_series_19-covid-Confirmed'!X153:X154)+SUM('time_series_19-covid-Confirmed'!X162:X163)+SUM('time_series_19-covid-Confirmed'!X186:X187)+SUM('time_series_19-covid-Confirmed'!X200:X201)+SUM('time_series_19-covid-Confirmed'!X208:X209)</f>
        <v>41</v>
      </c>
      <c r="W5">
        <f>'time_series_19-covid-Confirmed'!Y4+'time_series_19-covid-Confirmed'!Y19+'time_series_19-covid-Confirmed'!Y109+'time_series_19-covid-Confirmed'!Y119+'time_series_19-covid-Confirmed'!Y123+'time_series_19-covid-Confirmed'!Y125+'time_series_19-covid-Confirmed'!Y132+'time_series_19-covid-Confirmed'!Y138+'time_series_19-covid-Confirmed'!Y140+'time_series_19-covid-Confirmed'!Y149+'time_series_19-covid-Confirmed'!Y158+'time_series_19-covid-Confirmed'!Y172+'time_series_19-covid-Confirmed'!Y178+'time_series_19-covid-Confirmed'!Y194+'time_series_19-covid-Confirmed'!Y204+'time_series_19-covid-Confirmed'!Y216+'time_series_19-covid-Confirmed'!Y226+SUM('time_series_19-covid-Confirmed'!Y25:Y26)+SUM('time_series_19-covid-Confirmed'!Y94:Y97)+SUM('time_series_19-covid-Confirmed'!Y153:Y154)+SUM('time_series_19-covid-Confirmed'!Y162:Y163)+SUM('time_series_19-covid-Confirmed'!Y186:Y187)+SUM('time_series_19-covid-Confirmed'!Y200:Y201)+SUM('time_series_19-covid-Confirmed'!Y208:Y209)</f>
        <v>43</v>
      </c>
      <c r="X5">
        <f>'time_series_19-covid-Confirmed'!Z4+'time_series_19-covid-Confirmed'!Z19+'time_series_19-covid-Confirmed'!Z109+'time_series_19-covid-Confirmed'!Z119+'time_series_19-covid-Confirmed'!Z123+'time_series_19-covid-Confirmed'!Z125+'time_series_19-covid-Confirmed'!Z132+'time_series_19-covid-Confirmed'!Z138+'time_series_19-covid-Confirmed'!Z140+'time_series_19-covid-Confirmed'!Z149+'time_series_19-covid-Confirmed'!Z158+'time_series_19-covid-Confirmed'!Z172+'time_series_19-covid-Confirmed'!Z178+'time_series_19-covid-Confirmed'!Z194+'time_series_19-covid-Confirmed'!Z204+'time_series_19-covid-Confirmed'!Z216+'time_series_19-covid-Confirmed'!Z226+SUM('time_series_19-covid-Confirmed'!Z25:Z26)+SUM('time_series_19-covid-Confirmed'!Z94:Z97)+SUM('time_series_19-covid-Confirmed'!Z153:Z154)+SUM('time_series_19-covid-Confirmed'!Z162:Z163)+SUM('time_series_19-covid-Confirmed'!Z186:Z187)+SUM('time_series_19-covid-Confirmed'!Z200:Z201)+SUM('time_series_19-covid-Confirmed'!Z208:Z209)</f>
        <v>44</v>
      </c>
      <c r="Y5">
        <f>'time_series_19-covid-Confirmed'!AA4+'time_series_19-covid-Confirmed'!AA19+'time_series_19-covid-Confirmed'!AA109+'time_series_19-covid-Confirmed'!AA119+'time_series_19-covid-Confirmed'!AA123+'time_series_19-covid-Confirmed'!AA125+'time_series_19-covid-Confirmed'!AA132+'time_series_19-covid-Confirmed'!AA138+'time_series_19-covid-Confirmed'!AA140+'time_series_19-covid-Confirmed'!AA149+'time_series_19-covid-Confirmed'!AA158+'time_series_19-covid-Confirmed'!AA172+'time_series_19-covid-Confirmed'!AA178+'time_series_19-covid-Confirmed'!AA194+'time_series_19-covid-Confirmed'!AA204+'time_series_19-covid-Confirmed'!AA216+'time_series_19-covid-Confirmed'!AA226+SUM('time_series_19-covid-Confirmed'!AA25:AA26)+SUM('time_series_19-covid-Confirmed'!AA94:AA97)+SUM('time_series_19-covid-Confirmed'!AA153:AA154)+SUM('time_series_19-covid-Confirmed'!AA162:AA163)+SUM('time_series_19-covid-Confirmed'!AA186:AA187)+SUM('time_series_19-covid-Confirmed'!AA200:AA201)+SUM('time_series_19-covid-Confirmed'!AA208:AA209)</f>
        <v>44</v>
      </c>
      <c r="Z5">
        <f>'time_series_19-covid-Confirmed'!AB4+'time_series_19-covid-Confirmed'!AB19+'time_series_19-covid-Confirmed'!AB109+'time_series_19-covid-Confirmed'!AB119+'time_series_19-covid-Confirmed'!AB123+'time_series_19-covid-Confirmed'!AB125+'time_series_19-covid-Confirmed'!AB132+'time_series_19-covid-Confirmed'!AB138+'time_series_19-covid-Confirmed'!AB140+'time_series_19-covid-Confirmed'!AB149+'time_series_19-covid-Confirmed'!AB158+'time_series_19-covid-Confirmed'!AB172+'time_series_19-covid-Confirmed'!AB178+'time_series_19-covid-Confirmed'!AB194+'time_series_19-covid-Confirmed'!AB204+'time_series_19-covid-Confirmed'!AB216+'time_series_19-covid-Confirmed'!AB226+SUM('time_series_19-covid-Confirmed'!AB25:AB26)+SUM('time_series_19-covid-Confirmed'!AB94:AB97)+SUM('time_series_19-covid-Confirmed'!AB153:AB154)+SUM('time_series_19-covid-Confirmed'!AB162:AB163)+SUM('time_series_19-covid-Confirmed'!AB186:AB187)+SUM('time_series_19-covid-Confirmed'!AB200:AB201)+SUM('time_series_19-covid-Confirmed'!AB208:AB209)</f>
        <v>44</v>
      </c>
      <c r="AA5">
        <f>'time_series_19-covid-Confirmed'!AC4+'time_series_19-covid-Confirmed'!AC19+'time_series_19-covid-Confirmed'!AC109+'time_series_19-covid-Confirmed'!AC119+'time_series_19-covid-Confirmed'!AC123+'time_series_19-covid-Confirmed'!AC125+'time_series_19-covid-Confirmed'!AC132+'time_series_19-covid-Confirmed'!AC138+'time_series_19-covid-Confirmed'!AC140+'time_series_19-covid-Confirmed'!AC149+'time_series_19-covid-Confirmed'!AC158+'time_series_19-covid-Confirmed'!AC172+'time_series_19-covid-Confirmed'!AC178+'time_series_19-covid-Confirmed'!AC194+'time_series_19-covid-Confirmed'!AC204+'time_series_19-covid-Confirmed'!AC216+'time_series_19-covid-Confirmed'!AC226+SUM('time_series_19-covid-Confirmed'!AC25:AC26)+SUM('time_series_19-covid-Confirmed'!AC94:AC97)+SUM('time_series_19-covid-Confirmed'!AC153:AC154)+SUM('time_series_19-covid-Confirmed'!AC162:AC163)+SUM('time_series_19-covid-Confirmed'!AC186:AC187)+SUM('time_series_19-covid-Confirmed'!AC200:AC201)+SUM('time_series_19-covid-Confirmed'!AC208:AC209)</f>
        <v>45</v>
      </c>
      <c r="AB5">
        <f>'time_series_19-covid-Confirmed'!AD4+'time_series_19-covid-Confirmed'!AD19+'time_series_19-covid-Confirmed'!AD109+'time_series_19-covid-Confirmed'!AD119+'time_series_19-covid-Confirmed'!AD123+'time_series_19-covid-Confirmed'!AD125+'time_series_19-covid-Confirmed'!AD132+'time_series_19-covid-Confirmed'!AD138+'time_series_19-covid-Confirmed'!AD140+'time_series_19-covid-Confirmed'!AD149+'time_series_19-covid-Confirmed'!AD158+'time_series_19-covid-Confirmed'!AD172+'time_series_19-covid-Confirmed'!AD178+'time_series_19-covid-Confirmed'!AD194+'time_series_19-covid-Confirmed'!AD204+'time_series_19-covid-Confirmed'!AD216+'time_series_19-covid-Confirmed'!AD226+SUM('time_series_19-covid-Confirmed'!AD25:AD26)+SUM('time_series_19-covid-Confirmed'!AD94:AD97)+SUM('time_series_19-covid-Confirmed'!AD153:AD154)+SUM('time_series_19-covid-Confirmed'!AD162:AD163)+SUM('time_series_19-covid-Confirmed'!AD186:AD187)+SUM('time_series_19-covid-Confirmed'!AD200:AD201)+SUM('time_series_19-covid-Confirmed'!AD208:AD209)</f>
        <v>45</v>
      </c>
      <c r="AC5">
        <f>'time_series_19-covid-Confirmed'!AE4+'time_series_19-covid-Confirmed'!AE19+'time_series_19-covid-Confirmed'!AE109+'time_series_19-covid-Confirmed'!AE119+'time_series_19-covid-Confirmed'!AE123+'time_series_19-covid-Confirmed'!AE125+'time_series_19-covid-Confirmed'!AE132+'time_series_19-covid-Confirmed'!AE138+'time_series_19-covid-Confirmed'!AE140+'time_series_19-covid-Confirmed'!AE149+'time_series_19-covid-Confirmed'!AE158+'time_series_19-covid-Confirmed'!AE172+'time_series_19-covid-Confirmed'!AE178+'time_series_19-covid-Confirmed'!AE194+'time_series_19-covid-Confirmed'!AE204+'time_series_19-covid-Confirmed'!AE216+'time_series_19-covid-Confirmed'!AE226+SUM('time_series_19-covid-Confirmed'!AE25:AE26)+SUM('time_series_19-covid-Confirmed'!AE94:AE97)+SUM('time_series_19-covid-Confirmed'!AE153:AE154)+SUM('time_series_19-covid-Confirmed'!AE162:AE163)+SUM('time_series_19-covid-Confirmed'!AE186:AE187)+SUM('time_series_19-covid-Confirmed'!AE200:AE201)+SUM('time_series_19-covid-Confirmed'!AE208:AE209)</f>
        <v>45</v>
      </c>
      <c r="AD5">
        <f>'time_series_19-covid-Confirmed'!AF4+'time_series_19-covid-Confirmed'!AF19+'time_series_19-covid-Confirmed'!AF109+'time_series_19-covid-Confirmed'!AF119+'time_series_19-covid-Confirmed'!AF123+'time_series_19-covid-Confirmed'!AF125+'time_series_19-covid-Confirmed'!AF132+'time_series_19-covid-Confirmed'!AF138+'time_series_19-covid-Confirmed'!AF140+'time_series_19-covid-Confirmed'!AF149+'time_series_19-covid-Confirmed'!AF158+'time_series_19-covid-Confirmed'!AF172+'time_series_19-covid-Confirmed'!AF178+'time_series_19-covid-Confirmed'!AF194+'time_series_19-covid-Confirmed'!AF204+'time_series_19-covid-Confirmed'!AF216+'time_series_19-covid-Confirmed'!AF226+SUM('time_series_19-covid-Confirmed'!AF25:AF26)+SUM('time_series_19-covid-Confirmed'!AF94:AF97)+SUM('time_series_19-covid-Confirmed'!AF153:AF154)+SUM('time_series_19-covid-Confirmed'!AF162:AF163)+SUM('time_series_19-covid-Confirmed'!AF186:AF187)+SUM('time_series_19-covid-Confirmed'!AF200:AF201)+SUM('time_series_19-covid-Confirmed'!AF208:AF209)</f>
        <v>45</v>
      </c>
      <c r="AE5">
        <f>'time_series_19-covid-Confirmed'!AG4+'time_series_19-covid-Confirmed'!AG19+'time_series_19-covid-Confirmed'!AG109+'time_series_19-covid-Confirmed'!AG119+'time_series_19-covid-Confirmed'!AG123+'time_series_19-covid-Confirmed'!AG125+'time_series_19-covid-Confirmed'!AG132+'time_series_19-covid-Confirmed'!AG138+'time_series_19-covid-Confirmed'!AG140+'time_series_19-covid-Confirmed'!AG149+'time_series_19-covid-Confirmed'!AG158+'time_series_19-covid-Confirmed'!AG172+'time_series_19-covid-Confirmed'!AG178+'time_series_19-covid-Confirmed'!AG194+'time_series_19-covid-Confirmed'!AG204+'time_series_19-covid-Confirmed'!AG216+'time_series_19-covid-Confirmed'!AG226+SUM('time_series_19-covid-Confirmed'!AG25:AG26)+SUM('time_series_19-covid-Confirmed'!AG94:AG97)+SUM('time_series_19-covid-Confirmed'!AG153:AG154)+SUM('time_series_19-covid-Confirmed'!AG162:AG163)+SUM('time_series_19-covid-Confirmed'!AG186:AG187)+SUM('time_series_19-covid-Confirmed'!AG200:AG201)+SUM('time_series_19-covid-Confirmed'!AG208:AG209)</f>
        <v>45</v>
      </c>
      <c r="AF5">
        <f>'time_series_19-covid-Confirmed'!AH4+'time_series_19-covid-Confirmed'!AH19+'time_series_19-covid-Confirmed'!AH109+'time_series_19-covid-Confirmed'!AH119+'time_series_19-covid-Confirmed'!AH123+'time_series_19-covid-Confirmed'!AH125+'time_series_19-covid-Confirmed'!AH132+'time_series_19-covid-Confirmed'!AH138+'time_series_19-covid-Confirmed'!AH140+'time_series_19-covid-Confirmed'!AH149+'time_series_19-covid-Confirmed'!AH158+'time_series_19-covid-Confirmed'!AH172+'time_series_19-covid-Confirmed'!AH178+'time_series_19-covid-Confirmed'!AH194+'time_series_19-covid-Confirmed'!AH204+'time_series_19-covid-Confirmed'!AH216+'time_series_19-covid-Confirmed'!AH226+SUM('time_series_19-covid-Confirmed'!AH25:AH26)+SUM('time_series_19-covid-Confirmed'!AH94:AH97)+SUM('time_series_19-covid-Confirmed'!AH153:AH154)+SUM('time_series_19-covid-Confirmed'!AH162:AH163)+SUM('time_series_19-covid-Confirmed'!AH186:AH187)+SUM('time_series_19-covid-Confirmed'!AH200:AH201)+SUM('time_series_19-covid-Confirmed'!AH208:AH209)</f>
        <v>45</v>
      </c>
      <c r="AG5">
        <f>'time_series_19-covid-Confirmed'!AI4+'time_series_19-covid-Confirmed'!AI19+'time_series_19-covid-Confirmed'!AI109+'time_series_19-covid-Confirmed'!AI119+'time_series_19-covid-Confirmed'!AI123+'time_series_19-covid-Confirmed'!AI125+'time_series_19-covid-Confirmed'!AI132+'time_series_19-covid-Confirmed'!AI138+'time_series_19-covid-Confirmed'!AI140+'time_series_19-covid-Confirmed'!AI149+'time_series_19-covid-Confirmed'!AI158+'time_series_19-covid-Confirmed'!AI172+'time_series_19-covid-Confirmed'!AI178+'time_series_19-covid-Confirmed'!AI194+'time_series_19-covid-Confirmed'!AI204+'time_series_19-covid-Confirmed'!AI216+'time_series_19-covid-Confirmed'!AI226+SUM('time_series_19-covid-Confirmed'!AI25:AI26)+SUM('time_series_19-covid-Confirmed'!AI94:AI97)+SUM('time_series_19-covid-Confirmed'!AI153:AI154)+SUM('time_series_19-covid-Confirmed'!AI162:AI163)+SUM('time_series_19-covid-Confirmed'!AI186:AI187)+SUM('time_series_19-covid-Confirmed'!AI200:AI201)+SUM('time_series_19-covid-Confirmed'!AI208:AI209)</f>
        <v>62</v>
      </c>
      <c r="AH5">
        <f>'time_series_19-covid-Confirmed'!AJ4+'time_series_19-covid-Confirmed'!AJ19+'time_series_19-covid-Confirmed'!AJ109+'time_series_19-covid-Confirmed'!AJ119+'time_series_19-covid-Confirmed'!AJ123+'time_series_19-covid-Confirmed'!AJ125+'time_series_19-covid-Confirmed'!AJ132+'time_series_19-covid-Confirmed'!AJ138+'time_series_19-covid-Confirmed'!AJ140+'time_series_19-covid-Confirmed'!AJ149+'time_series_19-covid-Confirmed'!AJ158+'time_series_19-covid-Confirmed'!AJ172+'time_series_19-covid-Confirmed'!AJ178+'time_series_19-covid-Confirmed'!AJ194+'time_series_19-covid-Confirmed'!AJ204+'time_series_19-covid-Confirmed'!AJ216+'time_series_19-covid-Confirmed'!AJ226+SUM('time_series_19-covid-Confirmed'!AJ25:AJ26)+SUM('time_series_19-covid-Confirmed'!AJ94:AJ97)+SUM('time_series_19-covid-Confirmed'!AJ153:AJ154)+SUM('time_series_19-covid-Confirmed'!AJ162:AJ163)+SUM('time_series_19-covid-Confirmed'!AJ186:AJ187)+SUM('time_series_19-covid-Confirmed'!AJ200:AJ201)+SUM('time_series_19-covid-Confirmed'!AJ208:AJ209)</f>
        <v>104</v>
      </c>
      <c r="AI5">
        <f>'time_series_19-covid-Confirmed'!AK4+'time_series_19-covid-Confirmed'!AK19+'time_series_19-covid-Confirmed'!AK109+'time_series_19-covid-Confirmed'!AK119+'time_series_19-covid-Confirmed'!AK123+'time_series_19-covid-Confirmed'!AK125+'time_series_19-covid-Confirmed'!AK132+'time_series_19-covid-Confirmed'!AK138+'time_series_19-covid-Confirmed'!AK140+'time_series_19-covid-Confirmed'!AK149+'time_series_19-covid-Confirmed'!AK158+'time_series_19-covid-Confirmed'!AK172+'time_series_19-covid-Confirmed'!AK178+'time_series_19-covid-Confirmed'!AK194+'time_series_19-covid-Confirmed'!AK204+'time_series_19-covid-Confirmed'!AK216+'time_series_19-covid-Confirmed'!AK226+SUM('time_series_19-covid-Confirmed'!AK25:AK26)+SUM('time_series_19-covid-Confirmed'!AK94:AK97)+SUM('time_series_19-covid-Confirmed'!AK153:AK154)+SUM('time_series_19-covid-Confirmed'!AK162:AK163)+SUM('time_series_19-covid-Confirmed'!AK186:AK187)+SUM('time_series_19-covid-Confirmed'!AK200:AK201)+SUM('time_series_19-covid-Confirmed'!AK208:AK209)</f>
        <v>197</v>
      </c>
      <c r="AJ5">
        <f>'time_series_19-covid-Confirmed'!AL4+'time_series_19-covid-Confirmed'!AL19+'time_series_19-covid-Confirmed'!AL109+'time_series_19-covid-Confirmed'!AL119+'time_series_19-covid-Confirmed'!AL123+'time_series_19-covid-Confirmed'!AL125+'time_series_19-covid-Confirmed'!AL132+'time_series_19-covid-Confirmed'!AL138+'time_series_19-covid-Confirmed'!AL140+'time_series_19-covid-Confirmed'!AL149+'time_series_19-covid-Confirmed'!AL158+'time_series_19-covid-Confirmed'!AL172+'time_series_19-covid-Confirmed'!AL178+'time_series_19-covid-Confirmed'!AL194+'time_series_19-covid-Confirmed'!AL204+'time_series_19-covid-Confirmed'!AL216+'time_series_19-covid-Confirmed'!AL226+SUM('time_series_19-covid-Confirmed'!AL25:AL26)+SUM('time_series_19-covid-Confirmed'!AL94:AL97)+SUM('time_series_19-covid-Confirmed'!AL153:AL154)+SUM('time_series_19-covid-Confirmed'!AL162:AL163)+SUM('time_series_19-covid-Confirmed'!AL186:AL187)+SUM('time_series_19-covid-Confirmed'!AL200:AL201)+SUM('time_series_19-covid-Confirmed'!AL208:AL209)</f>
        <v>275</v>
      </c>
      <c r="AK5">
        <f>'time_series_19-covid-Confirmed'!AM4+'time_series_19-covid-Confirmed'!AM19+'time_series_19-covid-Confirmed'!AM109+'time_series_19-covid-Confirmed'!AM119+'time_series_19-covid-Confirmed'!AM123+'time_series_19-covid-Confirmed'!AM125+'time_series_19-covid-Confirmed'!AM132+'time_series_19-covid-Confirmed'!AM138+'time_series_19-covid-Confirmed'!AM140+'time_series_19-covid-Confirmed'!AM149+'time_series_19-covid-Confirmed'!AM158+'time_series_19-covid-Confirmed'!AM172+'time_series_19-covid-Confirmed'!AM178+'time_series_19-covid-Confirmed'!AM194+'time_series_19-covid-Confirmed'!AM204+'time_series_19-covid-Confirmed'!AM216+'time_series_19-covid-Confirmed'!AM226+SUM('time_series_19-covid-Confirmed'!AM25:AM26)+SUM('time_series_19-covid-Confirmed'!AM94:AM97)+SUM('time_series_19-covid-Confirmed'!AM153:AM154)+SUM('time_series_19-covid-Confirmed'!AM162:AM163)+SUM('time_series_19-covid-Confirmed'!AM186:AM187)+SUM('time_series_19-covid-Confirmed'!AM200:AM201)+SUM('time_series_19-covid-Confirmed'!AM208:AM209)</f>
        <v>378</v>
      </c>
      <c r="AL5">
        <f>'time_series_19-covid-Confirmed'!AN4+'time_series_19-covid-Confirmed'!AN19+'time_series_19-covid-Confirmed'!AN109+'time_series_19-covid-Confirmed'!AN119+'time_series_19-covid-Confirmed'!AN123+'time_series_19-covid-Confirmed'!AN125+'time_series_19-covid-Confirmed'!AN132+'time_series_19-covid-Confirmed'!AN138+'time_series_19-covid-Confirmed'!AN140+'time_series_19-covid-Confirmed'!AN149+'time_series_19-covid-Confirmed'!AN158+'time_series_19-covid-Confirmed'!AN172+'time_series_19-covid-Confirmed'!AN178+'time_series_19-covid-Confirmed'!AN194+'time_series_19-covid-Confirmed'!AN204+'time_series_19-covid-Confirmed'!AN216+'time_series_19-covid-Confirmed'!AN226+SUM('time_series_19-covid-Confirmed'!AN25:AN26)+SUM('time_series_19-covid-Confirmed'!AN94:AN97)+SUM('time_series_19-covid-Confirmed'!AN153:AN154)+SUM('time_series_19-covid-Confirmed'!AN162:AN163)+SUM('time_series_19-covid-Confirmed'!AN186:AN187)+SUM('time_series_19-covid-Confirmed'!AN200:AN201)+SUM('time_series_19-covid-Confirmed'!AN208:AN209)</f>
        <v>534</v>
      </c>
      <c r="AM5">
        <f>'time_series_19-covid-Confirmed'!AO4+'time_series_19-covid-Confirmed'!AO19+'time_series_19-covid-Confirmed'!AO109+'time_series_19-covid-Confirmed'!AO119+'time_series_19-covid-Confirmed'!AO123+'time_series_19-covid-Confirmed'!AO125+'time_series_19-covid-Confirmed'!AO132+'time_series_19-covid-Confirmed'!AO138+'time_series_19-covid-Confirmed'!AO140+'time_series_19-covid-Confirmed'!AO149+'time_series_19-covid-Confirmed'!AO158+'time_series_19-covid-Confirmed'!AO172+'time_series_19-covid-Confirmed'!AO178+'time_series_19-covid-Confirmed'!AO194+'time_series_19-covid-Confirmed'!AO204+'time_series_19-covid-Confirmed'!AO216+'time_series_19-covid-Confirmed'!AO226+SUM('time_series_19-covid-Confirmed'!AO25:AO26)+SUM('time_series_19-covid-Confirmed'!AO94:AO97)+SUM('time_series_19-covid-Confirmed'!AO153:AO154)+SUM('time_series_19-covid-Confirmed'!AO162:AO163)+SUM('time_series_19-covid-Confirmed'!AO186:AO187)+SUM('time_series_19-covid-Confirmed'!AO200:AO201)+SUM('time_series_19-covid-Confirmed'!AO208:AO209)</f>
        <v>797</v>
      </c>
      <c r="AN5">
        <f>'time_series_19-covid-Confirmed'!AP4+'time_series_19-covid-Confirmed'!AP19+'time_series_19-covid-Confirmed'!AP109+'time_series_19-covid-Confirmed'!AP119+'time_series_19-covid-Confirmed'!AP123+'time_series_19-covid-Confirmed'!AP125+'time_series_19-covid-Confirmed'!AP132+'time_series_19-covid-Confirmed'!AP138+'time_series_19-covid-Confirmed'!AP140+'time_series_19-covid-Confirmed'!AP149+'time_series_19-covid-Confirmed'!AP158+'time_series_19-covid-Confirmed'!AP172+'time_series_19-covid-Confirmed'!AP178+'time_series_19-covid-Confirmed'!AP194+'time_series_19-covid-Confirmed'!AP204+'time_series_19-covid-Confirmed'!AP216+'time_series_19-covid-Confirmed'!AP226+SUM('time_series_19-covid-Confirmed'!AP25:AP26)+SUM('time_series_19-covid-Confirmed'!AP94:AP97)+SUM('time_series_19-covid-Confirmed'!AP153:AP154)+SUM('time_series_19-covid-Confirmed'!AP162:AP163)+SUM('time_series_19-covid-Confirmed'!AP186:AP187)+SUM('time_series_19-covid-Confirmed'!AP200:AP201)+SUM('time_series_19-covid-Confirmed'!AP208:AP209)</f>
        <v>1081</v>
      </c>
      <c r="AO5">
        <f>'time_series_19-covid-Confirmed'!AQ4+'time_series_19-covid-Confirmed'!AQ19+'time_series_19-covid-Confirmed'!AQ109+'time_series_19-covid-Confirmed'!AQ119+'time_series_19-covid-Confirmed'!AQ123+'time_series_19-covid-Confirmed'!AQ125+'time_series_19-covid-Confirmed'!AQ132+'time_series_19-covid-Confirmed'!AQ138+'time_series_19-covid-Confirmed'!AQ140+'time_series_19-covid-Confirmed'!AQ149+'time_series_19-covid-Confirmed'!AQ158+'time_series_19-covid-Confirmed'!AQ172+'time_series_19-covid-Confirmed'!AQ178+'time_series_19-covid-Confirmed'!AQ194+'time_series_19-covid-Confirmed'!AQ204+'time_series_19-covid-Confirmed'!AQ216+'time_series_19-covid-Confirmed'!AQ226+SUM('time_series_19-covid-Confirmed'!AQ25:AQ26)+SUM('time_series_19-covid-Confirmed'!AQ94:AQ97)+SUM('time_series_19-covid-Confirmed'!AQ153:AQ154)+SUM('time_series_19-covid-Confirmed'!AQ162:AQ163)+SUM('time_series_19-covid-Confirmed'!AQ186:AQ187)+SUM('time_series_19-covid-Confirmed'!AQ200:AQ201)+SUM('time_series_19-covid-Confirmed'!AQ208:AQ209)</f>
        <v>1452</v>
      </c>
      <c r="AP5">
        <f>'time_series_19-covid-Confirmed'!AR4+'time_series_19-covid-Confirmed'!AR19+'time_series_19-covid-Confirmed'!AR109+'time_series_19-covid-Confirmed'!AR119+'time_series_19-covid-Confirmed'!AR123+'time_series_19-covid-Confirmed'!AR125+'time_series_19-covid-Confirmed'!AR132+'time_series_19-covid-Confirmed'!AR138+'time_series_19-covid-Confirmed'!AR140+'time_series_19-covid-Confirmed'!AR149+'time_series_19-covid-Confirmed'!AR158+'time_series_19-covid-Confirmed'!AR172+'time_series_19-covid-Confirmed'!AR178+'time_series_19-covid-Confirmed'!AR194+'time_series_19-covid-Confirmed'!AR204+'time_series_19-covid-Confirmed'!AR216+'time_series_19-covid-Confirmed'!AR226+SUM('time_series_19-covid-Confirmed'!AR25:AR26)+SUM('time_series_19-covid-Confirmed'!AR94:AR97)+SUM('time_series_19-covid-Confirmed'!AR153:AR154)+SUM('time_series_19-covid-Confirmed'!AR162:AR163)+SUM('time_series_19-covid-Confirmed'!AR186:AR187)+SUM('time_series_19-covid-Confirmed'!AR200:AR201)+SUM('time_series_19-covid-Confirmed'!AR208:AR209)</f>
        <v>2186</v>
      </c>
      <c r="AQ5">
        <f>'time_series_19-covid-Confirmed'!AS4+'time_series_19-covid-Confirmed'!AS19+'time_series_19-covid-Confirmed'!AS109+'time_series_19-covid-Confirmed'!AS119+'time_series_19-covid-Confirmed'!AS123+'time_series_19-covid-Confirmed'!AS125+'time_series_19-covid-Confirmed'!AS132+'time_series_19-covid-Confirmed'!AS138+'time_series_19-covid-Confirmed'!AS140+'time_series_19-covid-Confirmed'!AS149+'time_series_19-covid-Confirmed'!AS158+'time_series_19-covid-Confirmed'!AS172+'time_series_19-covid-Confirmed'!AS178+'time_series_19-covid-Confirmed'!AS194+'time_series_19-covid-Confirmed'!AS204+'time_series_19-covid-Confirmed'!AS216+'time_series_19-covid-Confirmed'!AS226+SUM('time_series_19-covid-Confirmed'!AS25:AS26)+SUM('time_series_19-covid-Confirmed'!AS94:AS97)+SUM('time_series_19-covid-Confirmed'!AS153:AS154)+SUM('time_series_19-covid-Confirmed'!AS162:AS163)+SUM('time_series_19-covid-Confirmed'!AS186:AS187)+SUM('time_series_19-covid-Confirmed'!AS200:AS201)+SUM('time_series_19-covid-Confirmed'!AS208:AS209)</f>
        <v>2708</v>
      </c>
      <c r="AR5">
        <f>'time_series_19-covid-Confirmed'!AT4+'time_series_19-covid-Confirmed'!AT19+'time_series_19-covid-Confirmed'!AT109+'time_series_19-covid-Confirmed'!AT119+'time_series_19-covid-Confirmed'!AT123+'time_series_19-covid-Confirmed'!AT125+'time_series_19-covid-Confirmed'!AT132+'time_series_19-covid-Confirmed'!AT138+'time_series_19-covid-Confirmed'!AT140+'time_series_19-covid-Confirmed'!AT149+'time_series_19-covid-Confirmed'!AT158+'time_series_19-covid-Confirmed'!AT172+'time_series_19-covid-Confirmed'!AT178+'time_series_19-covid-Confirmed'!AT194+'time_series_19-covid-Confirmed'!AT204+'time_series_19-covid-Confirmed'!AT216+'time_series_19-covid-Confirmed'!AT226+SUM('time_series_19-covid-Confirmed'!AT25:AT26)+SUM('time_series_19-covid-Confirmed'!AT94:AT97)+SUM('time_series_19-covid-Confirmed'!AT153:AT154)+SUM('time_series_19-covid-Confirmed'!AT162:AT163)+SUM('time_series_19-covid-Confirmed'!AT186:AT187)+SUM('time_series_19-covid-Confirmed'!AT200:AT201)+SUM('time_series_19-covid-Confirmed'!AT208:AT209)</f>
        <v>3328</v>
      </c>
      <c r="AS5">
        <f>'time_series_19-covid-Confirmed'!AU4+'time_series_19-covid-Confirmed'!AU19+'time_series_19-covid-Confirmed'!AU109+'time_series_19-covid-Confirmed'!AU119+'time_series_19-covid-Confirmed'!AU123+'time_series_19-covid-Confirmed'!AU125+'time_series_19-covid-Confirmed'!AU132+'time_series_19-covid-Confirmed'!AU138+'time_series_19-covid-Confirmed'!AU140+'time_series_19-covid-Confirmed'!AU149+'time_series_19-covid-Confirmed'!AU158+'time_series_19-covid-Confirmed'!AU172+'time_series_19-covid-Confirmed'!AU178+'time_series_19-covid-Confirmed'!AU194+'time_series_19-covid-Confirmed'!AU204+'time_series_19-covid-Confirmed'!AU216+'time_series_19-covid-Confirmed'!AU226+SUM('time_series_19-covid-Confirmed'!AU25:AU26)+SUM('time_series_19-covid-Confirmed'!AU94:AU97)+SUM('time_series_19-covid-Confirmed'!AU153:AU154)+SUM('time_series_19-covid-Confirmed'!AU162:AU163)+SUM('time_series_19-covid-Confirmed'!AU186:AU187)+SUM('time_series_19-covid-Confirmed'!AU200:AU201)+SUM('time_series_19-covid-Confirmed'!AU208:AU209)</f>
        <v>4288</v>
      </c>
      <c r="AT5">
        <f>'time_series_19-covid-Confirmed'!AV4+'time_series_19-covid-Confirmed'!AV19+'time_series_19-covid-Confirmed'!AV109+'time_series_19-covid-Confirmed'!AV119+'time_series_19-covid-Confirmed'!AV123+'time_series_19-covid-Confirmed'!AV125+'time_series_19-covid-Confirmed'!AV132+'time_series_19-covid-Confirmed'!AV138+'time_series_19-covid-Confirmed'!AV140+'time_series_19-covid-Confirmed'!AV149+'time_series_19-covid-Confirmed'!AV158+'time_series_19-covid-Confirmed'!AV172+'time_series_19-covid-Confirmed'!AV178+'time_series_19-covid-Confirmed'!AV194+'time_series_19-covid-Confirmed'!AV204+'time_series_19-covid-Confirmed'!AV216+'time_series_19-covid-Confirmed'!AV226+SUM('time_series_19-covid-Confirmed'!AV25:AV26)+SUM('time_series_19-covid-Confirmed'!AV94:AV97)+SUM('time_series_19-covid-Confirmed'!AV153:AV154)+SUM('time_series_19-covid-Confirmed'!AV162:AV163)+SUM('time_series_19-covid-Confirmed'!AV186:AV187)+SUM('time_series_19-covid-Confirmed'!AV200:AV201)+SUM('time_series_19-covid-Confirmed'!AV208:AV209)</f>
        <v>5675</v>
      </c>
      <c r="AU5">
        <f>'time_series_19-covid-Confirmed'!AW4+'time_series_19-covid-Confirmed'!AW19+'time_series_19-covid-Confirmed'!AW109+'time_series_19-covid-Confirmed'!AW119+'time_series_19-covid-Confirmed'!AW123+'time_series_19-covid-Confirmed'!AW125+'time_series_19-covid-Confirmed'!AW132+'time_series_19-covid-Confirmed'!AW138+'time_series_19-covid-Confirmed'!AW140+'time_series_19-covid-Confirmed'!AW149+'time_series_19-covid-Confirmed'!AW158+'time_series_19-covid-Confirmed'!AW172+'time_series_19-covid-Confirmed'!AW178+'time_series_19-covid-Confirmed'!AW194+'time_series_19-covid-Confirmed'!AW204+'time_series_19-covid-Confirmed'!AW216+'time_series_19-covid-Confirmed'!AW226+SUM('time_series_19-covid-Confirmed'!AW25:AW26)+SUM('time_series_19-covid-Confirmed'!AW94:AW97)+SUM('time_series_19-covid-Confirmed'!AW153:AW154)+SUM('time_series_19-covid-Confirmed'!AW162:AW163)+SUM('time_series_19-covid-Confirmed'!AW186:AW187)+SUM('time_series_19-covid-Confirmed'!AW200:AW201)+SUM('time_series_19-covid-Confirmed'!AW208:AW209)</f>
        <v>7417</v>
      </c>
      <c r="AV5">
        <f>'time_series_19-covid-Confirmed'!AX4+'time_series_19-covid-Confirmed'!AX19+'time_series_19-covid-Confirmed'!AX109+'time_series_19-covid-Confirmed'!AX119+'time_series_19-covid-Confirmed'!AX123+'time_series_19-covid-Confirmed'!AX125+'time_series_19-covid-Confirmed'!AX132+'time_series_19-covid-Confirmed'!AX138+'time_series_19-covid-Confirmed'!AX140+'time_series_19-covid-Confirmed'!AX149+'time_series_19-covid-Confirmed'!AX158+'time_series_19-covid-Confirmed'!AX172+'time_series_19-covid-Confirmed'!AX178+'time_series_19-covid-Confirmed'!AX194+'time_series_19-covid-Confirmed'!AX204+'time_series_19-covid-Confirmed'!AX216+'time_series_19-covid-Confirmed'!AX226+SUM('time_series_19-covid-Confirmed'!AX25:AX26)+SUM('time_series_19-covid-Confirmed'!AX94:AX97)+SUM('time_series_19-covid-Confirmed'!AX153:AX154)+SUM('time_series_19-covid-Confirmed'!AX162:AX163)+SUM('time_series_19-covid-Confirmed'!AX186:AX187)+SUM('time_series_19-covid-Confirmed'!AX200:AX201)+SUM('time_series_19-covid-Confirmed'!AX208:AX209)</f>
        <v>9545</v>
      </c>
      <c r="AW5">
        <f>'time_series_19-covid-Confirmed'!AY4+'time_series_19-covid-Confirmed'!AY19+'time_series_19-covid-Confirmed'!AY109+'time_series_19-covid-Confirmed'!AY119+'time_series_19-covid-Confirmed'!AY123+'time_series_19-covid-Confirmed'!AY125+'time_series_19-covid-Confirmed'!AY132+'time_series_19-covid-Confirmed'!AY138+'time_series_19-covid-Confirmed'!AY140+'time_series_19-covid-Confirmed'!AY149+'time_series_19-covid-Confirmed'!AY158+'time_series_19-covid-Confirmed'!AY172+'time_series_19-covid-Confirmed'!AY178+'time_series_19-covid-Confirmed'!AY194+'time_series_19-covid-Confirmed'!AY204+'time_series_19-covid-Confirmed'!AY216+'time_series_19-covid-Confirmed'!AY226+SUM('time_series_19-covid-Confirmed'!AY25:AY26)+SUM('time_series_19-covid-Confirmed'!AY94:AY97)+SUM('time_series_19-covid-Confirmed'!AY153:AY154)+SUM('time_series_19-covid-Confirmed'!AY162:AY163)+SUM('time_series_19-covid-Confirmed'!AY186:AY187)+SUM('time_series_19-covid-Confirmed'!AY200:AY201)+SUM('time_series_19-covid-Confirmed'!AY208:AY209)</f>
        <v>12075</v>
      </c>
      <c r="AX5">
        <f>'time_series_19-covid-Confirmed'!AZ4+'time_series_19-covid-Confirmed'!AZ19+'time_series_19-covid-Confirmed'!AZ109+'time_series_19-covid-Confirmed'!AZ119+'time_series_19-covid-Confirmed'!AZ123+'time_series_19-covid-Confirmed'!AZ125+'time_series_19-covid-Confirmed'!AZ132+'time_series_19-covid-Confirmed'!AZ138+'time_series_19-covid-Confirmed'!AZ140+'time_series_19-covid-Confirmed'!AZ149+'time_series_19-covid-Confirmed'!AZ158+'time_series_19-covid-Confirmed'!AZ172+'time_series_19-covid-Confirmed'!AZ178+'time_series_19-covid-Confirmed'!AZ194+'time_series_19-covid-Confirmed'!AZ204+'time_series_19-covid-Confirmed'!AZ216+'time_series_19-covid-Confirmed'!AZ226+SUM('time_series_19-covid-Confirmed'!AZ25:AZ26)+SUM('time_series_19-covid-Confirmed'!AZ94:AZ97)+SUM('time_series_19-covid-Confirmed'!AZ153:AZ154)+SUM('time_series_19-covid-Confirmed'!AZ162:AZ163)+SUM('time_series_19-covid-Confirmed'!AZ186:AZ187)+SUM('time_series_19-covid-Confirmed'!AZ200:AZ201)+SUM('time_series_19-covid-Confirmed'!AZ208:AZ209)</f>
        <v>14849</v>
      </c>
      <c r="AY5">
        <f>'time_series_19-covid-Confirmed'!BA4+'time_series_19-covid-Confirmed'!BA19+'time_series_19-covid-Confirmed'!BA109+'time_series_19-covid-Confirmed'!BA119+'time_series_19-covid-Confirmed'!BA123+'time_series_19-covid-Confirmed'!BA125+'time_series_19-covid-Confirmed'!BA132+'time_series_19-covid-Confirmed'!BA138+'time_series_19-covid-Confirmed'!BA140+'time_series_19-covid-Confirmed'!BA149+'time_series_19-covid-Confirmed'!BA158+'time_series_19-covid-Confirmed'!BA172+'time_series_19-covid-Confirmed'!BA178+'time_series_19-covid-Confirmed'!BA194+'time_series_19-covid-Confirmed'!BA204+'time_series_19-covid-Confirmed'!BA216+'time_series_19-covid-Confirmed'!BA226+SUM('time_series_19-covid-Confirmed'!BA25:BA26)+SUM('time_series_19-covid-Confirmed'!BA94:BA97)+SUM('time_series_19-covid-Confirmed'!BA153:BA154)+SUM('time_series_19-covid-Confirmed'!BA162:BA163)+SUM('time_series_19-covid-Confirmed'!BA186:BA187)+SUM('time_series_19-covid-Confirmed'!BA200:BA201)+SUM('time_series_19-covid-Confirmed'!BA208:BA209)</f>
        <v>18215</v>
      </c>
      <c r="AZ5">
        <f>'time_series_19-covid-Confirmed'!BB4+'time_series_19-covid-Confirmed'!BB19+'time_series_19-covid-Confirmed'!BB109+'time_series_19-covid-Confirmed'!BB119+'time_series_19-covid-Confirmed'!BB123+'time_series_19-covid-Confirmed'!BB125+'time_series_19-covid-Confirmed'!BB132+'time_series_19-covid-Confirmed'!BB138+'time_series_19-covid-Confirmed'!BB140+'time_series_19-covid-Confirmed'!BB149+'time_series_19-covid-Confirmed'!BB158+'time_series_19-covid-Confirmed'!BB172+'time_series_19-covid-Confirmed'!BB178+'time_series_19-covid-Confirmed'!BB194+'time_series_19-covid-Confirmed'!BB204+'time_series_19-covid-Confirmed'!BB216+'time_series_19-covid-Confirmed'!BB226+SUM('time_series_19-covid-Confirmed'!BB25:BB26)+SUM('time_series_19-covid-Confirmed'!BB94:BB97)+SUM('time_series_19-covid-Confirmed'!BB153:BB154)+SUM('time_series_19-covid-Confirmed'!BB162:BB163)+SUM('time_series_19-covid-Confirmed'!BB186:BB187)+SUM('time_series_19-covid-Confirmed'!BB200:BB201)+SUM('time_series_19-covid-Confirmed'!BB208:BB209)</f>
        <v>23217</v>
      </c>
      <c r="BA5">
        <f>'time_series_19-covid-Confirmed'!BC4+'time_series_19-covid-Confirmed'!BC19+'time_series_19-covid-Confirmed'!BC109+'time_series_19-covid-Confirmed'!BC119+'time_series_19-covid-Confirmed'!BC123+'time_series_19-covid-Confirmed'!BC125+'time_series_19-covid-Confirmed'!BC132+'time_series_19-covid-Confirmed'!BC138+'time_series_19-covid-Confirmed'!BC140+'time_series_19-covid-Confirmed'!BC149+'time_series_19-covid-Confirmed'!BC158+'time_series_19-covid-Confirmed'!BC172+'time_series_19-covid-Confirmed'!BC178+'time_series_19-covid-Confirmed'!BC194+'time_series_19-covid-Confirmed'!BC204+'time_series_19-covid-Confirmed'!BC216+'time_series_19-covid-Confirmed'!BC226+SUM('time_series_19-covid-Confirmed'!BC25:BC26)+SUM('time_series_19-covid-Confirmed'!BC94:BC97)+SUM('time_series_19-covid-Confirmed'!BC153:BC154)+SUM('time_series_19-covid-Confirmed'!BC162:BC163)+SUM('time_series_19-covid-Confirmed'!BC186:BC187)+SUM('time_series_19-covid-Confirmed'!BC200:BC201)+SUM('time_series_19-covid-Confirmed'!BC208:BC209)</f>
        <v>26563</v>
      </c>
      <c r="BB5">
        <f>'time_series_19-covid-Confirmed'!BD4+'time_series_19-covid-Confirmed'!BD19+'time_series_19-covid-Confirmed'!BD109+'time_series_19-covid-Confirmed'!BD119+'time_series_19-covid-Confirmed'!BD123+'time_series_19-covid-Confirmed'!BD125+'time_series_19-covid-Confirmed'!BD132+'time_series_19-covid-Confirmed'!BD138+'time_series_19-covid-Confirmed'!BD140+'time_series_19-covid-Confirmed'!BD149+'time_series_19-covid-Confirmed'!BD158+'time_series_19-covid-Confirmed'!BD172+'time_series_19-covid-Confirmed'!BD178+'time_series_19-covid-Confirmed'!BD194+'time_series_19-covid-Confirmed'!BD204+'time_series_19-covid-Confirmed'!BD216+'time_series_19-covid-Confirmed'!BD226+SUM('time_series_19-covid-Confirmed'!BD25:BD26)+SUM('time_series_19-covid-Confirmed'!BD94:BD97)+SUM('time_series_19-covid-Confirmed'!BD153:BD154)+SUM('time_series_19-covid-Confirmed'!BD162:BD163)+SUM('time_series_19-covid-Confirmed'!BD186:BD187)+SUM('time_series_19-covid-Confirmed'!BD200:BD201)+SUM('time_series_19-covid-Confirmed'!BD208:BD209)</f>
        <v>37816</v>
      </c>
      <c r="BC5">
        <f>'time_series_19-covid-Confirmed'!BE4+'time_series_19-covid-Confirmed'!BE19+'time_series_19-covid-Confirmed'!BE109+'time_series_19-covid-Confirmed'!BE119+'time_series_19-covid-Confirmed'!BE123+'time_series_19-covid-Confirmed'!BE125+'time_series_19-covid-Confirmed'!BE132+'time_series_19-covid-Confirmed'!BE138+'time_series_19-covid-Confirmed'!BE140+'time_series_19-covid-Confirmed'!BE149+'time_series_19-covid-Confirmed'!BE158+'time_series_19-covid-Confirmed'!BE172+'time_series_19-covid-Confirmed'!BE178+'time_series_19-covid-Confirmed'!BE194+'time_series_19-covid-Confirmed'!BE204+'time_series_19-covid-Confirmed'!BE216+'time_series_19-covid-Confirmed'!BE226+SUM('time_series_19-covid-Confirmed'!BE25:BE26)+SUM('time_series_19-covid-Confirmed'!BE94:BE97)+SUM('time_series_19-covid-Confirmed'!BE153:BE154)+SUM('time_series_19-covid-Confirmed'!BE162:BE163)+SUM('time_series_19-covid-Confirmed'!BE186:BE187)+SUM('time_series_19-covid-Confirmed'!BE200:BE201)+SUM('time_series_19-covid-Confirmed'!BE208:BE209)</f>
        <v>45856</v>
      </c>
      <c r="BD5">
        <f>'time_series_19-covid-Confirmed'!BF4+'time_series_19-covid-Confirmed'!BF19+'time_series_19-covid-Confirmed'!BF109+'time_series_19-covid-Confirmed'!BF119+'time_series_19-covid-Confirmed'!BF123+'time_series_19-covid-Confirmed'!BF125+'time_series_19-covid-Confirmed'!BF132+'time_series_19-covid-Confirmed'!BF138+'time_series_19-covid-Confirmed'!BF140+'time_series_19-covid-Confirmed'!BF149+'time_series_19-covid-Confirmed'!BF158+'time_series_19-covid-Confirmed'!BF172+'time_series_19-covid-Confirmed'!BF178+'time_series_19-covid-Confirmed'!BF194+'time_series_19-covid-Confirmed'!BF204+'time_series_19-covid-Confirmed'!BF216+'time_series_19-covid-Confirmed'!BF226+SUM('time_series_19-covid-Confirmed'!BF25:BF26)+SUM('time_series_19-covid-Confirmed'!BF94:BF97)+SUM('time_series_19-covid-Confirmed'!BF153:BF154)+SUM('time_series_19-covid-Confirmed'!BF162:BF163)+SUM('time_series_19-covid-Confirmed'!BF186:BF187)+SUM('time_series_19-covid-Confirmed'!BF200:BF201)+SUM('time_series_19-covid-Confirmed'!BF208:BF209)</f>
        <v>54127</v>
      </c>
      <c r="BE5">
        <f>'time_series_19-covid-Confirmed'!BG4+'time_series_19-covid-Confirmed'!BG19+'time_series_19-covid-Confirmed'!BG109+'time_series_19-covid-Confirmed'!BG119+'time_series_19-covid-Confirmed'!BG123+'time_series_19-covid-Confirmed'!BG125+'time_series_19-covid-Confirmed'!BG132+'time_series_19-covid-Confirmed'!BG138+'time_series_19-covid-Confirmed'!BG140+'time_series_19-covid-Confirmed'!BG149+'time_series_19-covid-Confirmed'!BG158+'time_series_19-covid-Confirmed'!BG172+'time_series_19-covid-Confirmed'!BG178+'time_series_19-covid-Confirmed'!BG194+'time_series_19-covid-Confirmed'!BG204+'time_series_19-covid-Confirmed'!BG216+'time_series_19-covid-Confirmed'!BG226+SUM('time_series_19-covid-Confirmed'!BG25:BG26)+SUM('time_series_19-covid-Confirmed'!BG94:BG97)+SUM('time_series_19-covid-Confirmed'!BG153:BG154)+SUM('time_series_19-covid-Confirmed'!BG162:BG163)+SUM('time_series_19-covid-Confirmed'!BG186:BG187)+SUM('time_series_19-covid-Confirmed'!BG200:BG201)+SUM('time_series_19-covid-Confirmed'!BG208:BG209)</f>
        <v>64768</v>
      </c>
      <c r="BF5">
        <f>'time_series_19-covid-Confirmed'!BH4+'time_series_19-covid-Confirmed'!BH19+'time_series_19-covid-Confirmed'!BH109+'time_series_19-covid-Confirmed'!BH119+'time_series_19-covid-Confirmed'!BH123+'time_series_19-covid-Confirmed'!BH125+'time_series_19-covid-Confirmed'!BH132+'time_series_19-covid-Confirmed'!BH138+'time_series_19-covid-Confirmed'!BH140+'time_series_19-covid-Confirmed'!BH149+'time_series_19-covid-Confirmed'!BH158+'time_series_19-covid-Confirmed'!BH172+'time_series_19-covid-Confirmed'!BH178+'time_series_19-covid-Confirmed'!BH194+'time_series_19-covid-Confirmed'!BH204+'time_series_19-covid-Confirmed'!BH216+'time_series_19-covid-Confirmed'!BH226+SUM('time_series_19-covid-Confirmed'!BH25:BH26)+SUM('time_series_19-covid-Confirmed'!BH94:BH97)+SUM('time_series_19-covid-Confirmed'!BH153:BH154)+SUM('time_series_19-covid-Confirmed'!BH162:BH163)+SUM('time_series_19-covid-Confirmed'!BH186:BH187)+SUM('time_series_19-covid-Confirmed'!BH200:BH201)+SUM('time_series_19-covid-Confirmed'!BH208:BH209)</f>
        <v>75717</v>
      </c>
      <c r="BG5">
        <f>'time_series_19-covid-Confirmed'!BI4+'time_series_19-covid-Confirmed'!BI19+'time_series_19-covid-Confirmed'!BI109+'time_series_19-covid-Confirmed'!BI119+'time_series_19-covid-Confirmed'!BI123+'time_series_19-covid-Confirmed'!BI125+'time_series_19-covid-Confirmed'!BI132+'time_series_19-covid-Confirmed'!BI138+'time_series_19-covid-Confirmed'!BI140+'time_series_19-covid-Confirmed'!BI149+'time_series_19-covid-Confirmed'!BI158+'time_series_19-covid-Confirmed'!BI172+'time_series_19-covid-Confirmed'!BI178+'time_series_19-covid-Confirmed'!BI194+'time_series_19-covid-Confirmed'!BI204+'time_series_19-covid-Confirmed'!BI216+'time_series_19-covid-Confirmed'!BI226+SUM('time_series_19-covid-Confirmed'!BI25:BI26)+SUM('time_series_19-covid-Confirmed'!BI94:BI97)+SUM('time_series_19-covid-Confirmed'!BI153:BI154)+SUM('time_series_19-covid-Confirmed'!BI162:BI163)+SUM('time_series_19-covid-Confirmed'!BI186:BI187)+SUM('time_series_19-covid-Confirmed'!BI200:BI201)+SUM('time_series_19-covid-Confirmed'!BI208:BI209)</f>
        <v>89125</v>
      </c>
      <c r="BH5">
        <f>'time_series_19-covid-Confirmed'!BJ4+'time_series_19-covid-Confirmed'!BJ19+'time_series_19-covid-Confirmed'!BJ109+'time_series_19-covid-Confirmed'!BJ119+'time_series_19-covid-Confirmed'!BJ123+'time_series_19-covid-Confirmed'!BJ125+'time_series_19-covid-Confirmed'!BJ132+'time_series_19-covid-Confirmed'!BJ138+'time_series_19-covid-Confirmed'!BJ140+'time_series_19-covid-Confirmed'!BJ149+'time_series_19-covid-Confirmed'!BJ158+'time_series_19-covid-Confirmed'!BJ172+'time_series_19-covid-Confirmed'!BJ178+'time_series_19-covid-Confirmed'!BJ194+'time_series_19-covid-Confirmed'!BJ204+'time_series_19-covid-Confirmed'!BJ216+'time_series_19-covid-Confirmed'!BJ226+SUM('time_series_19-covid-Confirmed'!BJ25:BJ26)+SUM('time_series_19-covid-Confirmed'!BJ94:BJ97)+SUM('time_series_19-covid-Confirmed'!BJ153:BJ154)+SUM('time_series_19-covid-Confirmed'!BJ162:BJ163)+SUM('time_series_19-covid-Confirmed'!BJ186:BJ187)+SUM('time_series_19-covid-Confirmed'!BJ200:BJ201)+SUM('time_series_19-covid-Confirmed'!BJ208:BJ209)</f>
        <v>107314</v>
      </c>
      <c r="BI5">
        <f>'time_series_19-covid-Confirmed'!BK4+'time_series_19-covid-Confirmed'!BK19+'time_series_19-covid-Confirmed'!BK109+'time_series_19-covid-Confirmed'!BK119+'time_series_19-covid-Confirmed'!BK123+'time_series_19-covid-Confirmed'!BK125+'time_series_19-covid-Confirmed'!BK132+'time_series_19-covid-Confirmed'!BK138+'time_series_19-covid-Confirmed'!BK140+'time_series_19-covid-Confirmed'!BK149+'time_series_19-covid-Confirmed'!BK158+'time_series_19-covid-Confirmed'!BK172+'time_series_19-covid-Confirmed'!BK178+'time_series_19-covid-Confirmed'!BK194+'time_series_19-covid-Confirmed'!BK204+'time_series_19-covid-Confirmed'!BK216+'time_series_19-covid-Confirmed'!BK226+SUM('time_series_19-covid-Confirmed'!BK25:BK26)+SUM('time_series_19-covid-Confirmed'!BK94:BK97)+SUM('time_series_19-covid-Confirmed'!BK153:BK154)+SUM('time_series_19-covid-Confirmed'!BK162:BK163)+SUM('time_series_19-covid-Confirmed'!BK186:BK187)+SUM('time_series_19-covid-Confirmed'!BK200:BK201)+SUM('time_series_19-covid-Confirmed'!BK208:BK209)</f>
        <v>127593</v>
      </c>
      <c r="BJ5">
        <f>'time_series_19-covid-Confirmed'!BL4+'time_series_19-covid-Confirmed'!BL19+'time_series_19-covid-Confirmed'!BL109+'time_series_19-covid-Confirmed'!BL119+'time_series_19-covid-Confirmed'!BL123+'time_series_19-covid-Confirmed'!BL125+'time_series_19-covid-Confirmed'!BL132+'time_series_19-covid-Confirmed'!BL138+'time_series_19-covid-Confirmed'!BL140+'time_series_19-covid-Confirmed'!BL149+'time_series_19-covid-Confirmed'!BL158+'time_series_19-covid-Confirmed'!BL172+'time_series_19-covid-Confirmed'!BL178+'time_series_19-covid-Confirmed'!BL194+'time_series_19-covid-Confirmed'!BL204+'time_series_19-covid-Confirmed'!BL216+'time_series_19-covid-Confirmed'!BL226+SUM('time_series_19-covid-Confirmed'!BL25:BL26)+SUM('time_series_19-covid-Confirmed'!BL94:BL97)+SUM('time_series_19-covid-Confirmed'!BL153:BL154)+SUM('time_series_19-covid-Confirmed'!BL162:BL163)+SUM('time_series_19-covid-Confirmed'!BL186:BL187)+SUM('time_series_19-covid-Confirmed'!BL200:BL201)+SUM('time_series_19-covid-Confirmed'!BL208:BL209)</f>
        <v>148921</v>
      </c>
      <c r="BK5">
        <f>'time_series_19-covid-Confirmed'!BM4+'time_series_19-covid-Confirmed'!BM19+'time_series_19-covid-Confirmed'!BM109+'time_series_19-covid-Confirmed'!BM119+'time_series_19-covid-Confirmed'!BM123+'time_series_19-covid-Confirmed'!BM125+'time_series_19-covid-Confirmed'!BM132+'time_series_19-covid-Confirmed'!BM138+'time_series_19-covid-Confirmed'!BM140+'time_series_19-covid-Confirmed'!BM149+'time_series_19-covid-Confirmed'!BM158+'time_series_19-covid-Confirmed'!BM172+'time_series_19-covid-Confirmed'!BM178+'time_series_19-covid-Confirmed'!BM194+'time_series_19-covid-Confirmed'!BM204+'time_series_19-covid-Confirmed'!BM216+'time_series_19-covid-Confirmed'!BM226+SUM('time_series_19-covid-Confirmed'!BM25:BM26)+SUM('time_series_19-covid-Confirmed'!BM94:BM97)+SUM('time_series_19-covid-Confirmed'!BM153:BM154)+SUM('time_series_19-covid-Confirmed'!BM162:BM163)+SUM('time_series_19-covid-Confirmed'!BM186:BM187)+SUM('time_series_19-covid-Confirmed'!BM200:BM201)+SUM('time_series_19-covid-Confirmed'!BM208:BM209)</f>
        <v>168077</v>
      </c>
      <c r="BL5">
        <f>'time_series_19-covid-Confirmed'!BN4+'time_series_19-covid-Confirmed'!BN19+'time_series_19-covid-Confirmed'!BN109+'time_series_19-covid-Confirmed'!BN119+'time_series_19-covid-Confirmed'!BN123+'time_series_19-covid-Confirmed'!BN125+'time_series_19-covid-Confirmed'!BN132+'time_series_19-covid-Confirmed'!BN138+'time_series_19-covid-Confirmed'!BN140+'time_series_19-covid-Confirmed'!BN149+'time_series_19-covid-Confirmed'!BN158+'time_series_19-covid-Confirmed'!BN172+'time_series_19-covid-Confirmed'!BN178+'time_series_19-covid-Confirmed'!BN194+'time_series_19-covid-Confirmed'!BN204+'time_series_19-covid-Confirmed'!BN216+'time_series_19-covid-Confirmed'!BN226+SUM('time_series_19-covid-Confirmed'!BN25:BN26)+SUM('time_series_19-covid-Confirmed'!BN94:BN97)+SUM('time_series_19-covid-Confirmed'!BN153:BN154)+SUM('time_series_19-covid-Confirmed'!BN162:BN163)+SUM('time_series_19-covid-Confirmed'!BN186:BN187)+SUM('time_series_19-covid-Confirmed'!BN200:BN201)+SUM('time_series_19-covid-Confirmed'!BN208:BN209)</f>
        <v>193359</v>
      </c>
      <c r="BM5">
        <f>'time_series_19-covid-Confirmed'!BO4+'time_series_19-covid-Confirmed'!BO19+'time_series_19-covid-Confirmed'!BO109+'time_series_19-covid-Confirmed'!BO119+'time_series_19-covid-Confirmed'!BO123+'time_series_19-covid-Confirmed'!BO125+'time_series_19-covid-Confirmed'!BO132+'time_series_19-covid-Confirmed'!BO138+'time_series_19-covid-Confirmed'!BO140+'time_series_19-covid-Confirmed'!BO149+'time_series_19-covid-Confirmed'!BO158+'time_series_19-covid-Confirmed'!BO172+'time_series_19-covid-Confirmed'!BO178+'time_series_19-covid-Confirmed'!BO194+'time_series_19-covid-Confirmed'!BO204+'time_series_19-covid-Confirmed'!BO216+'time_series_19-covid-Confirmed'!BO226+SUM('time_series_19-covid-Confirmed'!BO25:BO26)+SUM('time_series_19-covid-Confirmed'!BO94:BO97)+SUM('time_series_19-covid-Confirmed'!BO153:BO154)+SUM('time_series_19-covid-Confirmed'!BO162:BO163)+SUM('time_series_19-covid-Confirmed'!BO186:BO187)+SUM('time_series_19-covid-Confirmed'!BO200:BO201)+SUM('time_series_19-covid-Confirmed'!BO208:BO209)</f>
        <v>216702</v>
      </c>
      <c r="BN5">
        <f>'time_series_19-covid-Confirmed'!BP4+'time_series_19-covid-Confirmed'!BP19+'time_series_19-covid-Confirmed'!BP109+'time_series_19-covid-Confirmed'!BP119+'time_series_19-covid-Confirmed'!BP123+'time_series_19-covid-Confirmed'!BP125+'time_series_19-covid-Confirmed'!BP132+'time_series_19-covid-Confirmed'!BP138+'time_series_19-covid-Confirmed'!BP140+'time_series_19-covid-Confirmed'!BP149+'time_series_19-covid-Confirmed'!BP158+'time_series_19-covid-Confirmed'!BP172+'time_series_19-covid-Confirmed'!BP178+'time_series_19-covid-Confirmed'!BP194+'time_series_19-covid-Confirmed'!BP204+'time_series_19-covid-Confirmed'!BP216+'time_series_19-covid-Confirmed'!BP226+SUM('time_series_19-covid-Confirmed'!BP25:BP26)+SUM('time_series_19-covid-Confirmed'!BP94:BP97)+SUM('time_series_19-covid-Confirmed'!BP153:BP154)+SUM('time_series_19-covid-Confirmed'!BP162:BP163)+SUM('time_series_19-covid-Confirmed'!BP186:BP187)+SUM('time_series_19-covid-Confirmed'!BP200:BP201)+SUM('time_series_19-covid-Confirmed'!BP208:BP209)</f>
        <v>246237</v>
      </c>
      <c r="BO5">
        <f>'time_series_19-covid-Confirmed'!BQ4+'time_series_19-covid-Confirmed'!BQ19+'time_series_19-covid-Confirmed'!BQ109+'time_series_19-covid-Confirmed'!BQ119+'time_series_19-covid-Confirmed'!BQ123+'time_series_19-covid-Confirmed'!BQ125+'time_series_19-covid-Confirmed'!BQ132+'time_series_19-covid-Confirmed'!BQ138+'time_series_19-covid-Confirmed'!BQ140+'time_series_19-covid-Confirmed'!BQ149+'time_series_19-covid-Confirmed'!BQ158+'time_series_19-covid-Confirmed'!BQ172+'time_series_19-covid-Confirmed'!BQ178+'time_series_19-covid-Confirmed'!BQ194+'time_series_19-covid-Confirmed'!BQ204+'time_series_19-covid-Confirmed'!BQ216+'time_series_19-covid-Confirmed'!BQ226+SUM('time_series_19-covid-Confirmed'!BQ25:BQ26)+SUM('time_series_19-covid-Confirmed'!BQ94:BQ97)+SUM('time_series_19-covid-Confirmed'!BQ153:BQ154)+SUM('time_series_19-covid-Confirmed'!BQ162:BQ163)+SUM('time_series_19-covid-Confirmed'!BQ186:BQ187)+SUM('time_series_19-covid-Confirmed'!BQ200:BQ201)+SUM('time_series_19-covid-Confirmed'!BQ208:BQ209)</f>
        <v>281589</v>
      </c>
      <c r="BP5">
        <f>'time_series_19-covid-Confirmed'!BR4+'time_series_19-covid-Confirmed'!BR19+'time_series_19-covid-Confirmed'!BR109+'time_series_19-covid-Confirmed'!BR119+'time_series_19-covid-Confirmed'!BR123+'time_series_19-covid-Confirmed'!BR125+'time_series_19-covid-Confirmed'!BR132+'time_series_19-covid-Confirmed'!BR138+'time_series_19-covid-Confirmed'!BR140+'time_series_19-covid-Confirmed'!BR149+'time_series_19-covid-Confirmed'!BR158+'time_series_19-covid-Confirmed'!BR172+'time_series_19-covid-Confirmed'!BR178+'time_series_19-covid-Confirmed'!BR194+'time_series_19-covid-Confirmed'!BR204+'time_series_19-covid-Confirmed'!BR216+'time_series_19-covid-Confirmed'!BR226+SUM('time_series_19-covid-Confirmed'!BR25:BR26)+SUM('time_series_19-covid-Confirmed'!BR94:BR97)+SUM('time_series_19-covid-Confirmed'!BR153:BR154)+SUM('time_series_19-covid-Confirmed'!BR162:BR163)+SUM('time_series_19-covid-Confirmed'!BR186:BR187)+SUM('time_series_19-covid-Confirmed'!BR200:BR201)+SUM('time_series_19-covid-Confirmed'!BR208:BR209)</f>
        <v>318180</v>
      </c>
      <c r="BQ5">
        <f>'time_series_19-covid-Confirmed'!BS4+'time_series_19-covid-Confirmed'!BS19+'time_series_19-covid-Confirmed'!BS109+'time_series_19-covid-Confirmed'!BS119+'time_series_19-covid-Confirmed'!BS123+'time_series_19-covid-Confirmed'!BS125+'time_series_19-covid-Confirmed'!BS132+'time_series_19-covid-Confirmed'!BS138+'time_series_19-covid-Confirmed'!BS140+'time_series_19-covid-Confirmed'!BS149+'time_series_19-covid-Confirmed'!BS158+'time_series_19-covid-Confirmed'!BS172+'time_series_19-covid-Confirmed'!BS178+'time_series_19-covid-Confirmed'!BS194+'time_series_19-covid-Confirmed'!BS204+'time_series_19-covid-Confirmed'!BS216+'time_series_19-covid-Confirmed'!BS226+SUM('time_series_19-covid-Confirmed'!BS25:BS26)+SUM('time_series_19-covid-Confirmed'!BS94:BS97)+SUM('time_series_19-covid-Confirmed'!BS153:BS154)+SUM('time_series_19-covid-Confirmed'!BS162:BS163)+SUM('time_series_19-covid-Confirmed'!BS186:BS187)+SUM('time_series_19-covid-Confirmed'!BS200:BS201)+SUM('time_series_19-covid-Confirmed'!BS208:BS209)</f>
        <v>355407</v>
      </c>
      <c r="BR5">
        <f>'time_series_19-covid-Confirmed'!BT4+'time_series_19-covid-Confirmed'!BT19+'time_series_19-covid-Confirmed'!BT109+'time_series_19-covid-Confirmed'!BT119+'time_series_19-covid-Confirmed'!BT123+'time_series_19-covid-Confirmed'!BT125+'time_series_19-covid-Confirmed'!BT132+'time_series_19-covid-Confirmed'!BT138+'time_series_19-covid-Confirmed'!BT140+'time_series_19-covid-Confirmed'!BT149+'time_series_19-covid-Confirmed'!BT158+'time_series_19-covid-Confirmed'!BT172+'time_series_19-covid-Confirmed'!BT178+'time_series_19-covid-Confirmed'!BT194+'time_series_19-covid-Confirmed'!BT204+'time_series_19-covid-Confirmed'!BT216+'time_series_19-covid-Confirmed'!BT226+SUM('time_series_19-covid-Confirmed'!BT25:BT26)+SUM('time_series_19-covid-Confirmed'!BT94:BT97)+SUM('time_series_19-covid-Confirmed'!BT153:BT154)+SUM('time_series_19-covid-Confirmed'!BT162:BT163)+SUM('time_series_19-covid-Confirmed'!BT186:BT187)+SUM('time_series_19-covid-Confirmed'!BT200:BT201)+SUM('time_series_19-covid-Confirmed'!BT208:BT209)</f>
        <v>385525</v>
      </c>
      <c r="BS5">
        <f>'time_series_19-covid-Confirmed'!BU4+'time_series_19-covid-Confirmed'!BU19+'time_series_19-covid-Confirmed'!BU109+'time_series_19-covid-Confirmed'!BU119+'time_series_19-covid-Confirmed'!BU123+'time_series_19-covid-Confirmed'!BU125+'time_series_19-covid-Confirmed'!BU132+'time_series_19-covid-Confirmed'!BU138+'time_series_19-covid-Confirmed'!BU140+'time_series_19-covid-Confirmed'!BU149+'time_series_19-covid-Confirmed'!BU158+'time_series_19-covid-Confirmed'!BU172+'time_series_19-covid-Confirmed'!BU178+'time_series_19-covid-Confirmed'!BU194+'time_series_19-covid-Confirmed'!BU204+'time_series_19-covid-Confirmed'!BU216+'time_series_19-covid-Confirmed'!BU226+SUM('time_series_19-covid-Confirmed'!BU25:BU26)+SUM('time_series_19-covid-Confirmed'!BU94:BU97)+SUM('time_series_19-covid-Confirmed'!BU153:BU154)+SUM('time_series_19-covid-Confirmed'!BU162:BU163)+SUM('time_series_19-covid-Confirmed'!BU186:BU187)+SUM('time_series_19-covid-Confirmed'!BU200:BU201)+SUM('time_series_19-covid-Confirmed'!BU208:BU209)</f>
        <v>416955</v>
      </c>
      <c r="BT5">
        <f>'time_series_19-covid-Confirmed'!BV4+'time_series_19-covid-Confirmed'!BV19+'time_series_19-covid-Confirmed'!BV109+'time_series_19-covid-Confirmed'!BV119+'time_series_19-covid-Confirmed'!BV123+'time_series_19-covid-Confirmed'!BV125+'time_series_19-covid-Confirmed'!BV132+'time_series_19-covid-Confirmed'!BV138+'time_series_19-covid-Confirmed'!BV140+'time_series_19-covid-Confirmed'!BV149+'time_series_19-covid-Confirmed'!BV158+'time_series_19-covid-Confirmed'!BV172+'time_series_19-covid-Confirmed'!BV178+'time_series_19-covid-Confirmed'!BV194+'time_series_19-covid-Confirmed'!BV204+'time_series_19-covid-Confirmed'!BV216+'time_series_19-covid-Confirmed'!BV226+SUM('time_series_19-covid-Confirmed'!BV25:BV26)+SUM('time_series_19-covid-Confirmed'!BV94:BV97)+SUM('time_series_19-covid-Confirmed'!BV153:BV154)+SUM('time_series_19-covid-Confirmed'!BV162:BV163)+SUM('time_series_19-covid-Confirmed'!BV186:BV187)+SUM('time_series_19-covid-Confirmed'!BV200:BV201)+SUM('time_series_19-covid-Confirmed'!BV208:BV209)</f>
        <v>453606</v>
      </c>
      <c r="BU5">
        <f>'time_series_19-covid-Confirmed'!BW4+'time_series_19-covid-Confirmed'!BW19+'time_series_19-covid-Confirmed'!BW109+'time_series_19-covid-Confirmed'!BW119+'time_series_19-covid-Confirmed'!BW123+'time_series_19-covid-Confirmed'!BW125+'time_series_19-covid-Confirmed'!BW132+'time_series_19-covid-Confirmed'!BW138+'time_series_19-covid-Confirmed'!BW140+'time_series_19-covid-Confirmed'!BW149+'time_series_19-covid-Confirmed'!BW158+'time_series_19-covid-Confirmed'!BW172+'time_series_19-covid-Confirmed'!BW178+'time_series_19-covid-Confirmed'!BW194+'time_series_19-covid-Confirmed'!BW204+'time_series_19-covid-Confirmed'!BW216+'time_series_19-covid-Confirmed'!BW226+SUM('time_series_19-covid-Confirmed'!BW25:BW26)+SUM('time_series_19-covid-Confirmed'!BW94:BW97)+SUM('time_series_19-covid-Confirmed'!BW153:BW154)+SUM('time_series_19-covid-Confirmed'!BW162:BW163)+SUM('time_series_19-covid-Confirmed'!BW186:BW187)+SUM('time_series_19-covid-Confirmed'!BW200:BW201)+SUM('time_series_19-covid-Confirmed'!BW208:BW209)</f>
        <v>490920</v>
      </c>
      <c r="BV5">
        <f>'time_series_19-covid-Confirmed'!BX4+'time_series_19-covid-Confirmed'!BX19+'time_series_19-covid-Confirmed'!BX109+'time_series_19-covid-Confirmed'!BX119+'time_series_19-covid-Confirmed'!BX123+'time_series_19-covid-Confirmed'!BX125+'time_series_19-covid-Confirmed'!BX132+'time_series_19-covid-Confirmed'!BX138+'time_series_19-covid-Confirmed'!BX140+'time_series_19-covid-Confirmed'!BX149+'time_series_19-covid-Confirmed'!BX158+'time_series_19-covid-Confirmed'!BX172+'time_series_19-covid-Confirmed'!BX178+'time_series_19-covid-Confirmed'!BX194+'time_series_19-covid-Confirmed'!BX204+'time_series_19-covid-Confirmed'!BX216+'time_series_19-covid-Confirmed'!BX226+SUM('time_series_19-covid-Confirmed'!BX25:BX26)+SUM('time_series_19-covid-Confirmed'!BX94:BX97)+SUM('time_series_19-covid-Confirmed'!BX153:BX154)+SUM('time_series_19-covid-Confirmed'!BX162:BX163)+SUM('time_series_19-covid-Confirmed'!BX186:BX187)+SUM('time_series_19-covid-Confirmed'!BX200:BX201)+SUM('time_series_19-covid-Confirmed'!BX208:BX209)</f>
        <v>527186</v>
      </c>
      <c r="BW5">
        <f>'time_series_19-covid-Confirmed'!BY4+'time_series_19-covid-Confirmed'!BY19+'time_series_19-covid-Confirmed'!BY109+'time_series_19-covid-Confirmed'!BY119+'time_series_19-covid-Confirmed'!BY123+'time_series_19-covid-Confirmed'!BY125+'time_series_19-covid-Confirmed'!BY132+'time_series_19-covid-Confirmed'!BY138+'time_series_19-covid-Confirmed'!BY140+'time_series_19-covid-Confirmed'!BY149+'time_series_19-covid-Confirmed'!BY158+'time_series_19-covid-Confirmed'!BY172+'time_series_19-covid-Confirmed'!BY178+'time_series_19-covid-Confirmed'!BY194+'time_series_19-covid-Confirmed'!BY204+'time_series_19-covid-Confirmed'!BY216+'time_series_19-covid-Confirmed'!BY226+SUM('time_series_19-covid-Confirmed'!BY25:BY26)+SUM('time_series_19-covid-Confirmed'!BY94:BY97)+SUM('time_series_19-covid-Confirmed'!BY153:BY154)+SUM('time_series_19-covid-Confirmed'!BY162:BY163)+SUM('time_series_19-covid-Confirmed'!BY186:BY187)+SUM('time_series_19-covid-Confirmed'!BY200:BY201)+SUM('time_series_19-covid-Confirmed'!BY208:BY209)</f>
        <v>565108</v>
      </c>
      <c r="BX5">
        <f>'time_series_19-covid-Confirmed'!BZ4+'time_series_19-covid-Confirmed'!BZ19+'time_series_19-covid-Confirmed'!BZ109+'time_series_19-covid-Confirmed'!BZ119+'time_series_19-covid-Confirmed'!BZ123+'time_series_19-covid-Confirmed'!BZ125+'time_series_19-covid-Confirmed'!BZ132+'time_series_19-covid-Confirmed'!BZ138+'time_series_19-covid-Confirmed'!BZ140+'time_series_19-covid-Confirmed'!BZ149+'time_series_19-covid-Confirmed'!BZ158+'time_series_19-covid-Confirmed'!BZ172+'time_series_19-covid-Confirmed'!BZ178+'time_series_19-covid-Confirmed'!BZ194+'time_series_19-covid-Confirmed'!BZ204+'time_series_19-covid-Confirmed'!BZ216+'time_series_19-covid-Confirmed'!BZ226+SUM('time_series_19-covid-Confirmed'!BZ25:BZ26)+SUM('time_series_19-covid-Confirmed'!BZ94:BZ97)+SUM('time_series_19-covid-Confirmed'!BZ153:BZ154)+SUM('time_series_19-covid-Confirmed'!BZ162:BZ163)+SUM('time_series_19-covid-Confirmed'!BZ186:BZ187)+SUM('time_series_19-covid-Confirmed'!BZ200:BZ201)+SUM('time_series_19-covid-Confirmed'!BZ208:BZ209)</f>
        <v>599920</v>
      </c>
      <c r="BY5">
        <f>'time_series_19-covid-Confirmed'!CA4+'time_series_19-covid-Confirmed'!CA19+'time_series_19-covid-Confirmed'!CA109+'time_series_19-covid-Confirmed'!CA119+'time_series_19-covid-Confirmed'!CA123+'time_series_19-covid-Confirmed'!CA125+'time_series_19-covid-Confirmed'!CA132+'time_series_19-covid-Confirmed'!CA138+'time_series_19-covid-Confirmed'!CA140+'time_series_19-covid-Confirmed'!CA149+'time_series_19-covid-Confirmed'!CA158+'time_series_19-covid-Confirmed'!CA172+'time_series_19-covid-Confirmed'!CA178+'time_series_19-covid-Confirmed'!CA194+'time_series_19-covid-Confirmed'!CA204+'time_series_19-covid-Confirmed'!CA216+'time_series_19-covid-Confirmed'!CA226+SUM('time_series_19-covid-Confirmed'!CA25:CA26)+SUM('time_series_19-covid-Confirmed'!CA94:CA97)+SUM('time_series_19-covid-Confirmed'!CA153:CA154)+SUM('time_series_19-covid-Confirmed'!CA162:CA163)+SUM('time_series_19-covid-Confirmed'!CA186:CA187)+SUM('time_series_19-covid-Confirmed'!CA200:CA201)+SUM('time_series_19-covid-Confirmed'!CA208:CA209)</f>
        <v>631180</v>
      </c>
      <c r="BZ5">
        <f>'time_series_19-covid-Confirmed'!CB4+'time_series_19-covid-Confirmed'!CB19+'time_series_19-covid-Confirmed'!CB109+'time_series_19-covid-Confirmed'!CB119+'time_series_19-covid-Confirmed'!CB123+'time_series_19-covid-Confirmed'!CB125+'time_series_19-covid-Confirmed'!CB132+'time_series_19-covid-Confirmed'!CB138+'time_series_19-covid-Confirmed'!CB140+'time_series_19-covid-Confirmed'!CB149+'time_series_19-covid-Confirmed'!CB158+'time_series_19-covid-Confirmed'!CB172+'time_series_19-covid-Confirmed'!CB178+'time_series_19-covid-Confirmed'!CB194+'time_series_19-covid-Confirmed'!CB204+'time_series_19-covid-Confirmed'!CB216+'time_series_19-covid-Confirmed'!CB226+SUM('time_series_19-covid-Confirmed'!CB25:CB26)+SUM('time_series_19-covid-Confirmed'!CB94:CB97)+SUM('time_series_19-covid-Confirmed'!CB153:CB154)+SUM('time_series_19-covid-Confirmed'!CB162:CB163)+SUM('time_series_19-covid-Confirmed'!CB186:CB187)+SUM('time_series_19-covid-Confirmed'!CB200:CB201)+SUM('time_series_19-covid-Confirmed'!CB208:CB209)</f>
        <v>659741</v>
      </c>
      <c r="CA5">
        <f>'time_series_19-covid-Confirmed'!CC4+'time_series_19-covid-Confirmed'!CC19+'time_series_19-covid-Confirmed'!CC109+'time_series_19-covid-Confirmed'!CC119+'time_series_19-covid-Confirmed'!CC123+'time_series_19-covid-Confirmed'!CC125+'time_series_19-covid-Confirmed'!CC132+'time_series_19-covid-Confirmed'!CC138+'time_series_19-covid-Confirmed'!CC140+'time_series_19-covid-Confirmed'!CC149+'time_series_19-covid-Confirmed'!CC158+'time_series_19-covid-Confirmed'!CC172+'time_series_19-covid-Confirmed'!CC178+'time_series_19-covid-Confirmed'!CC194+'time_series_19-covid-Confirmed'!CC204+'time_series_19-covid-Confirmed'!CC216+'time_series_19-covid-Confirmed'!CC226+SUM('time_series_19-covid-Confirmed'!CC25:CC26)+SUM('time_series_19-covid-Confirmed'!CC94:CC97)+SUM('time_series_19-covid-Confirmed'!CC153:CC154)+SUM('time_series_19-covid-Confirmed'!CC162:CC163)+SUM('time_series_19-covid-Confirmed'!CC186:CC187)+SUM('time_series_19-covid-Confirmed'!CC200:CC201)+SUM('time_series_19-covid-Confirmed'!CC208:CC209)</f>
        <v>690382</v>
      </c>
      <c r="CB5">
        <f>'time_series_19-covid-Confirmed'!CD4+'time_series_19-covid-Confirmed'!CD19+'time_series_19-covid-Confirmed'!CD109+'time_series_19-covid-Confirmed'!CD119+'time_series_19-covid-Confirmed'!CD123+'time_series_19-covid-Confirmed'!CD125+'time_series_19-covid-Confirmed'!CD132+'time_series_19-covid-Confirmed'!CD138+'time_series_19-covid-Confirmed'!CD140+'time_series_19-covid-Confirmed'!CD149+'time_series_19-covid-Confirmed'!CD158+'time_series_19-covid-Confirmed'!CD172+'time_series_19-covid-Confirmed'!CD178+'time_series_19-covid-Confirmed'!CD194+'time_series_19-covid-Confirmed'!CD204+'time_series_19-covid-Confirmed'!CD216+'time_series_19-covid-Confirmed'!CD226+SUM('time_series_19-covid-Confirmed'!CD25:CD26)+SUM('time_series_19-covid-Confirmed'!CD94:CD97)+SUM('time_series_19-covid-Confirmed'!CD153:CD154)+SUM('time_series_19-covid-Confirmed'!CD162:CD163)+SUM('time_series_19-covid-Confirmed'!CD186:CD187)+SUM('time_series_19-covid-Confirmed'!CD200:CD201)+SUM('time_series_19-covid-Confirmed'!CD208:CD209)</f>
        <v>726814</v>
      </c>
      <c r="CC5">
        <f>'time_series_19-covid-Confirmed'!CE4+'time_series_19-covid-Confirmed'!CE19+'time_series_19-covid-Confirmed'!CE109+'time_series_19-covid-Confirmed'!CE119+'time_series_19-covid-Confirmed'!CE123+'time_series_19-covid-Confirmed'!CE125+'time_series_19-covid-Confirmed'!CE132+'time_series_19-covid-Confirmed'!CE138+'time_series_19-covid-Confirmed'!CE140+'time_series_19-covid-Confirmed'!CE149+'time_series_19-covid-Confirmed'!CE158+'time_series_19-covid-Confirmed'!CE172+'time_series_19-covid-Confirmed'!CE178+'time_series_19-covid-Confirmed'!CE194+'time_series_19-covid-Confirmed'!CE204+'time_series_19-covid-Confirmed'!CE216+'time_series_19-covid-Confirmed'!CE226+SUM('time_series_19-covid-Confirmed'!CE25:CE26)+SUM('time_series_19-covid-Confirmed'!CE94:CE97)+SUM('time_series_19-covid-Confirmed'!CE153:CE154)+SUM('time_series_19-covid-Confirmed'!CE162:CE163)+SUM('time_series_19-covid-Confirmed'!CE186:CE187)+SUM('time_series_19-covid-Confirmed'!CE200:CE201)+SUM('time_series_19-covid-Confirmed'!CE208:CE209)</f>
        <v>761580</v>
      </c>
      <c r="CD5">
        <f>'time_series_19-covid-Confirmed'!CF4+'time_series_19-covid-Confirmed'!CF19+'time_series_19-covid-Confirmed'!CF109+'time_series_19-covid-Confirmed'!CF119+'time_series_19-covid-Confirmed'!CF123+'time_series_19-covid-Confirmed'!CF125+'time_series_19-covid-Confirmed'!CF132+'time_series_19-covid-Confirmed'!CF138+'time_series_19-covid-Confirmed'!CF140+'time_series_19-covid-Confirmed'!CF149+'time_series_19-covid-Confirmed'!CF158+'time_series_19-covid-Confirmed'!CF172+'time_series_19-covid-Confirmed'!CF178+'time_series_19-covid-Confirmed'!CF194+'time_series_19-covid-Confirmed'!CF204+'time_series_19-covid-Confirmed'!CF216+'time_series_19-covid-Confirmed'!CF226+SUM('time_series_19-covid-Confirmed'!CF25:CF26)+SUM('time_series_19-covid-Confirmed'!CF94:CF97)+SUM('time_series_19-covid-Confirmed'!CF153:CF154)+SUM('time_series_19-covid-Confirmed'!CF162:CF163)+SUM('time_series_19-covid-Confirmed'!CF186:CF187)+SUM('time_series_19-covid-Confirmed'!CF200:CF201)+SUM('time_series_19-covid-Confirmed'!CF208:CF209)</f>
        <v>801913</v>
      </c>
      <c r="CE5">
        <f>'time_series_19-covid-Confirmed'!CG4+'time_series_19-covid-Confirmed'!CG19+'time_series_19-covid-Confirmed'!CG109+'time_series_19-covid-Confirmed'!CG119+'time_series_19-covid-Confirmed'!CG123+'time_series_19-covid-Confirmed'!CG125+'time_series_19-covid-Confirmed'!CG132+'time_series_19-covid-Confirmed'!CG138+'time_series_19-covid-Confirmed'!CG140+'time_series_19-covid-Confirmed'!CG149+'time_series_19-covid-Confirmed'!CG158+'time_series_19-covid-Confirmed'!CG172+'time_series_19-covid-Confirmed'!CG178+'time_series_19-covid-Confirmed'!CG194+'time_series_19-covid-Confirmed'!CG204+'time_series_19-covid-Confirmed'!CG216+'time_series_19-covid-Confirmed'!CG226+SUM('time_series_19-covid-Confirmed'!CG25:CG26)+SUM('time_series_19-covid-Confirmed'!CG94:CG97)+SUM('time_series_19-covid-Confirmed'!CG153:CG154)+SUM('time_series_19-covid-Confirmed'!CG162:CG163)+SUM('time_series_19-covid-Confirmed'!CG186:CG187)+SUM('time_series_19-covid-Confirmed'!CG200:CG201)+SUM('time_series_19-covid-Confirmed'!CG208:CG209)</f>
        <v>834526</v>
      </c>
      <c r="CF5">
        <f>'time_series_19-covid-Confirmed'!CH4+'time_series_19-covid-Confirmed'!CH19+'time_series_19-covid-Confirmed'!CH109+'time_series_19-covid-Confirmed'!CH119+'time_series_19-covid-Confirmed'!CH123+'time_series_19-covid-Confirmed'!CH125+'time_series_19-covid-Confirmed'!CH132+'time_series_19-covid-Confirmed'!CH138+'time_series_19-covid-Confirmed'!CH140+'time_series_19-covid-Confirmed'!CH149+'time_series_19-covid-Confirmed'!CH158+'time_series_19-covid-Confirmed'!CH172+'time_series_19-covid-Confirmed'!CH178+'time_series_19-covid-Confirmed'!CH194+'time_series_19-covid-Confirmed'!CH204+'time_series_19-covid-Confirmed'!CH216+'time_series_19-covid-Confirmed'!CH226+SUM('time_series_19-covid-Confirmed'!CH25:CH26)+SUM('time_series_19-covid-Confirmed'!CH94:CH97)+SUM('time_series_19-covid-Confirmed'!CH153:CH154)+SUM('time_series_19-covid-Confirmed'!CH162:CH163)+SUM('time_series_19-covid-Confirmed'!CH186:CH187)+SUM('time_series_19-covid-Confirmed'!CH200:CH201)+SUM('time_series_19-covid-Confirmed'!CH208:CH209)</f>
        <v>888735</v>
      </c>
      <c r="CG5">
        <f>'time_series_19-covid-Confirmed'!CI4+'time_series_19-covid-Confirmed'!CI19+'time_series_19-covid-Confirmed'!CI109+'time_series_19-covid-Confirmed'!CI119+'time_series_19-covid-Confirmed'!CI123+'time_series_19-covid-Confirmed'!CI125+'time_series_19-covid-Confirmed'!CI132+'time_series_19-covid-Confirmed'!CI138+'time_series_19-covid-Confirmed'!CI140+'time_series_19-covid-Confirmed'!CI149+'time_series_19-covid-Confirmed'!CI158+'time_series_19-covid-Confirmed'!CI172+'time_series_19-covid-Confirmed'!CI178+'time_series_19-covid-Confirmed'!CI194+'time_series_19-covid-Confirmed'!CI204+'time_series_19-covid-Confirmed'!CI216+'time_series_19-covid-Confirmed'!CI226+SUM('time_series_19-covid-Confirmed'!CI25:CI26)+SUM('time_series_19-covid-Confirmed'!CI94:CI97)+SUM('time_series_19-covid-Confirmed'!CI153:CI154)+SUM('time_series_19-covid-Confirmed'!CI162:CI163)+SUM('time_series_19-covid-Confirmed'!CI186:CI187)+SUM('time_series_19-covid-Confirmed'!CI200:CI201)+SUM('time_series_19-covid-Confirmed'!CI208:CI209)</f>
        <v>914750</v>
      </c>
      <c r="CH5">
        <f>'time_series_19-covid-Confirmed'!CJ4+'time_series_19-covid-Confirmed'!CJ19+'time_series_19-covid-Confirmed'!CJ109+'time_series_19-covid-Confirmed'!CJ119+'time_series_19-covid-Confirmed'!CJ123+'time_series_19-covid-Confirmed'!CJ125+'time_series_19-covid-Confirmed'!CJ132+'time_series_19-covid-Confirmed'!CJ138+'time_series_19-covid-Confirmed'!CJ140+'time_series_19-covid-Confirmed'!CJ149+'time_series_19-covid-Confirmed'!CJ158+'time_series_19-covid-Confirmed'!CJ172+'time_series_19-covid-Confirmed'!CJ178+'time_series_19-covid-Confirmed'!CJ194+'time_series_19-covid-Confirmed'!CJ204+'time_series_19-covid-Confirmed'!CJ216+'time_series_19-covid-Confirmed'!CJ226+SUM('time_series_19-covid-Confirmed'!CJ25:CJ26)+SUM('time_series_19-covid-Confirmed'!CJ94:CJ97)+SUM('time_series_19-covid-Confirmed'!CJ153:CJ154)+SUM('time_series_19-covid-Confirmed'!CJ162:CJ163)+SUM('time_series_19-covid-Confirmed'!CJ186:CJ187)+SUM('time_series_19-covid-Confirmed'!CJ200:CJ201)+SUM('time_series_19-covid-Confirmed'!CJ208:CJ209)</f>
        <v>940822</v>
      </c>
      <c r="CI5">
        <f>'time_series_19-covid-Confirmed'!CK4+'time_series_19-covid-Confirmed'!CK19+'time_series_19-covid-Confirmed'!CK109+'time_series_19-covid-Confirmed'!CK119+'time_series_19-covid-Confirmed'!CK123+'time_series_19-covid-Confirmed'!CK125+'time_series_19-covid-Confirmed'!CK132+'time_series_19-covid-Confirmed'!CK138+'time_series_19-covid-Confirmed'!CK140+'time_series_19-covid-Confirmed'!CK149+'time_series_19-covid-Confirmed'!CK158+'time_series_19-covid-Confirmed'!CK172+'time_series_19-covid-Confirmed'!CK178+'time_series_19-covid-Confirmed'!CK194+'time_series_19-covid-Confirmed'!CK204+'time_series_19-covid-Confirmed'!CK216+'time_series_19-covid-Confirmed'!CK226+SUM('time_series_19-covid-Confirmed'!CK25:CK26)+SUM('time_series_19-covid-Confirmed'!CK94:CK97)+SUM('time_series_19-covid-Confirmed'!CK153:CK154)+SUM('time_series_19-covid-Confirmed'!CK162:CK163)+SUM('time_series_19-covid-Confirmed'!CK186:CK187)+SUM('time_series_19-covid-Confirmed'!CK200:CK201)+SUM('time_series_19-covid-Confirmed'!CK208:CK209)</f>
        <v>971654</v>
      </c>
      <c r="CJ5">
        <f>'time_series_19-covid-Confirmed'!CL4+'time_series_19-covid-Confirmed'!CL19+'time_series_19-covid-Confirmed'!CL109+'time_series_19-covid-Confirmed'!CL119+'time_series_19-covid-Confirmed'!CL123+'time_series_19-covid-Confirmed'!CL125+'time_series_19-covid-Confirmed'!CL132+'time_series_19-covid-Confirmed'!CL138+'time_series_19-covid-Confirmed'!CL140+'time_series_19-covid-Confirmed'!CL149+'time_series_19-covid-Confirmed'!CL158+'time_series_19-covid-Confirmed'!CL172+'time_series_19-covid-Confirmed'!CL178+'time_series_19-covid-Confirmed'!CL194+'time_series_19-covid-Confirmed'!CL204+'time_series_19-covid-Confirmed'!CL216+'time_series_19-covid-Confirmed'!CL226+SUM('time_series_19-covid-Confirmed'!CL25:CL26)+SUM('time_series_19-covid-Confirmed'!CL94:CL97)+SUM('time_series_19-covid-Confirmed'!CL153:CL154)+SUM('time_series_19-covid-Confirmed'!CL162:CL163)+SUM('time_series_19-covid-Confirmed'!CL186:CL187)+SUM('time_series_19-covid-Confirmed'!CL200:CL201)+SUM('time_series_19-covid-Confirmed'!CL208:CL209)</f>
        <v>1014548</v>
      </c>
      <c r="CK5">
        <f>'time_series_19-covid-Confirmed'!CM4+'time_series_19-covid-Confirmed'!CM19+'time_series_19-covid-Confirmed'!CM109+'time_series_19-covid-Confirmed'!CM119+'time_series_19-covid-Confirmed'!CM123+'time_series_19-covid-Confirmed'!CM125+'time_series_19-covid-Confirmed'!CM132+'time_series_19-covid-Confirmed'!CM138+'time_series_19-covid-Confirmed'!CM140+'time_series_19-covid-Confirmed'!CM149+'time_series_19-covid-Confirmed'!CM158+'time_series_19-covid-Confirmed'!CM172+'time_series_19-covid-Confirmed'!CM178+'time_series_19-covid-Confirmed'!CM194+'time_series_19-covid-Confirmed'!CM204+'time_series_19-covid-Confirmed'!CM216+'time_series_19-covid-Confirmed'!CM226+SUM('time_series_19-covid-Confirmed'!CM25:CM26)+SUM('time_series_19-covid-Confirmed'!CM94:CM97)+SUM('time_series_19-covid-Confirmed'!CM153:CM154)+SUM('time_series_19-covid-Confirmed'!CM162:CM163)+SUM('time_series_19-covid-Confirmed'!CM186:CM187)+SUM('time_series_19-covid-Confirmed'!CM200:CM201)+SUM('time_series_19-covid-Confirmed'!CM208:CM209)</f>
        <v>1046115</v>
      </c>
      <c r="CL5">
        <f>'time_series_19-covid-Confirmed'!CN4+'time_series_19-covid-Confirmed'!CN19+'time_series_19-covid-Confirmed'!CN109+'time_series_19-covid-Confirmed'!CN119+'time_series_19-covid-Confirmed'!CN123+'time_series_19-covid-Confirmed'!CN125+'time_series_19-covid-Confirmed'!CN132+'time_series_19-covid-Confirmed'!CN138+'time_series_19-covid-Confirmed'!CN140+'time_series_19-covid-Confirmed'!CN149+'time_series_19-covid-Confirmed'!CN158+'time_series_19-covid-Confirmed'!CN172+'time_series_19-covid-Confirmed'!CN178+'time_series_19-covid-Confirmed'!CN194+'time_series_19-covid-Confirmed'!CN204+'time_series_19-covid-Confirmed'!CN216+'time_series_19-covid-Confirmed'!CN226+SUM('time_series_19-covid-Confirmed'!CN25:CN26)+SUM('time_series_19-covid-Confirmed'!CN94:CN97)+SUM('time_series_19-covid-Confirmed'!CN153:CN154)+SUM('time_series_19-covid-Confirmed'!CN162:CN163)+SUM('time_series_19-covid-Confirmed'!CN186:CN187)+SUM('time_series_19-covid-Confirmed'!CN200:CN201)+SUM('time_series_19-covid-Confirmed'!CN208:CN209)</f>
        <v>1068220</v>
      </c>
      <c r="CM5">
        <f>'time_series_19-covid-Confirmed'!CO4+'time_series_19-covid-Confirmed'!CO19+'time_series_19-covid-Confirmed'!CO109+'time_series_19-covid-Confirmed'!CO119+'time_series_19-covid-Confirmed'!CO123+'time_series_19-covid-Confirmed'!CO125+'time_series_19-covid-Confirmed'!CO132+'time_series_19-covid-Confirmed'!CO138+'time_series_19-covid-Confirmed'!CO140+'time_series_19-covid-Confirmed'!CO149+'time_series_19-covid-Confirmed'!CO158+'time_series_19-covid-Confirmed'!CO172+'time_series_19-covid-Confirmed'!CO178+'time_series_19-covid-Confirmed'!CO194+'time_series_19-covid-Confirmed'!CO204+'time_series_19-covid-Confirmed'!CO216+'time_series_19-covid-Confirmed'!CO226+SUM('time_series_19-covid-Confirmed'!CO25:CO26)+SUM('time_series_19-covid-Confirmed'!CO94:CO97)+SUM('time_series_19-covid-Confirmed'!CO153:CO154)+SUM('time_series_19-covid-Confirmed'!CO162:CO163)+SUM('time_series_19-covid-Confirmed'!CO186:CO187)+SUM('time_series_19-covid-Confirmed'!CO200:CO201)+SUM('time_series_19-covid-Confirmed'!CO208:CO209)</f>
        <v>1101007</v>
      </c>
      <c r="CN5">
        <f>'time_series_19-covid-Confirmed'!CP4+'time_series_19-covid-Confirmed'!CP19+'time_series_19-covid-Confirmed'!CP109+'time_series_19-covid-Confirmed'!CP119+'time_series_19-covid-Confirmed'!CP123+'time_series_19-covid-Confirmed'!CP125+'time_series_19-covid-Confirmed'!CP132+'time_series_19-covid-Confirmed'!CP138+'time_series_19-covid-Confirmed'!CP140+'time_series_19-covid-Confirmed'!CP149+'time_series_19-covid-Confirmed'!CP158+'time_series_19-covid-Confirmed'!CP172+'time_series_19-covid-Confirmed'!CP178+'time_series_19-covid-Confirmed'!CP194+'time_series_19-covid-Confirmed'!CP204+'time_series_19-covid-Confirmed'!CP216+'time_series_19-covid-Confirmed'!CP226+SUM('time_series_19-covid-Confirmed'!CP25:CP26)+SUM('time_series_19-covid-Confirmed'!CP94:CP97)+SUM('time_series_19-covid-Confirmed'!CP153:CP154)+SUM('time_series_19-covid-Confirmed'!CP162:CP163)+SUM('time_series_19-covid-Confirmed'!CP186:CP187)+SUM('time_series_19-covid-Confirmed'!CP200:CP201)+SUM('time_series_19-covid-Confirmed'!CP208:CP209)</f>
        <v>1123804</v>
      </c>
      <c r="CO5">
        <f>'time_series_19-covid-Confirmed'!CQ4+'time_series_19-covid-Confirmed'!CQ19+'time_series_19-covid-Confirmed'!CQ109+'time_series_19-covid-Confirmed'!CQ119+'time_series_19-covid-Confirmed'!CQ123+'time_series_19-covid-Confirmed'!CQ125+'time_series_19-covid-Confirmed'!CQ132+'time_series_19-covid-Confirmed'!CQ138+'time_series_19-covid-Confirmed'!CQ140+'time_series_19-covid-Confirmed'!CQ149+'time_series_19-covid-Confirmed'!CQ158+'time_series_19-covid-Confirmed'!CQ172+'time_series_19-covid-Confirmed'!CQ178+'time_series_19-covid-Confirmed'!CQ194+'time_series_19-covid-Confirmed'!CQ204+'time_series_19-covid-Confirmed'!CQ216+'time_series_19-covid-Confirmed'!CQ226+SUM('time_series_19-covid-Confirmed'!CQ25:CQ26)+SUM('time_series_19-covid-Confirmed'!CQ94:CQ97)+SUM('time_series_19-covid-Confirmed'!CQ153:CQ154)+SUM('time_series_19-covid-Confirmed'!CQ162:CQ163)+SUM('time_series_19-covid-Confirmed'!CQ186:CQ187)+SUM('time_series_19-covid-Confirmed'!CQ200:CQ201)+SUM('time_series_19-covid-Confirmed'!CQ208:CQ209)</f>
        <v>1148451</v>
      </c>
      <c r="CP5">
        <f>'time_series_19-covid-Confirmed'!CR4+'time_series_19-covid-Confirmed'!CR19+'time_series_19-covid-Confirmed'!CR109+'time_series_19-covid-Confirmed'!CR119+'time_series_19-covid-Confirmed'!CR123+'time_series_19-covid-Confirmed'!CR125+'time_series_19-covid-Confirmed'!CR132+'time_series_19-covid-Confirmed'!CR138+'time_series_19-covid-Confirmed'!CR140+'time_series_19-covid-Confirmed'!CR149+'time_series_19-covid-Confirmed'!CR158+'time_series_19-covid-Confirmed'!CR172+'time_series_19-covid-Confirmed'!CR178+'time_series_19-covid-Confirmed'!CR194+'time_series_19-covid-Confirmed'!CR204+'time_series_19-covid-Confirmed'!CR216+'time_series_19-covid-Confirmed'!CR226+SUM('time_series_19-covid-Confirmed'!CR25:CR26)+SUM('time_series_19-covid-Confirmed'!CR94:CR97)+SUM('time_series_19-covid-Confirmed'!CR153:CR154)+SUM('time_series_19-covid-Confirmed'!CR162:CR163)+SUM('time_series_19-covid-Confirmed'!CR186:CR187)+SUM('time_series_19-covid-Confirmed'!CR200:CR201)+SUM('time_series_19-covid-Confirmed'!CR208:CR209)</f>
        <v>1169382</v>
      </c>
      <c r="CQ5">
        <f>'time_series_19-covid-Confirmed'!CS4+'time_series_19-covid-Confirmed'!CS19+'time_series_19-covid-Confirmed'!CS109+'time_series_19-covid-Confirmed'!CS119+'time_series_19-covid-Confirmed'!CS123+'time_series_19-covid-Confirmed'!CS125+'time_series_19-covid-Confirmed'!CS132+'time_series_19-covid-Confirmed'!CS138+'time_series_19-covid-Confirmed'!CS140+'time_series_19-covid-Confirmed'!CS149+'time_series_19-covid-Confirmed'!CS158+'time_series_19-covid-Confirmed'!CS172+'time_series_19-covid-Confirmed'!CS178+'time_series_19-covid-Confirmed'!CS194+'time_series_19-covid-Confirmed'!CS204+'time_series_19-covid-Confirmed'!CS216+'time_series_19-covid-Confirmed'!CS226+SUM('time_series_19-covid-Confirmed'!CS25:CS26)+SUM('time_series_19-covid-Confirmed'!CS94:CS97)+SUM('time_series_19-covid-Confirmed'!CS153:CS154)+SUM('time_series_19-covid-Confirmed'!CS162:CS163)+SUM('time_series_19-covid-Confirmed'!CS186:CS187)+SUM('time_series_19-covid-Confirmed'!CS200:CS201)+SUM('time_series_19-covid-Confirmed'!CS208:CS209)</f>
        <v>1195343</v>
      </c>
      <c r="CR5">
        <f>'time_series_19-covid-Confirmed'!CT4+'time_series_19-covid-Confirmed'!CT19+'time_series_19-covid-Confirmed'!CT109+'time_series_19-covid-Confirmed'!CT119+'time_series_19-covid-Confirmed'!CT123+'time_series_19-covid-Confirmed'!CT125+'time_series_19-covid-Confirmed'!CT132+'time_series_19-covid-Confirmed'!CT138+'time_series_19-covid-Confirmed'!CT140+'time_series_19-covid-Confirmed'!CT149+'time_series_19-covid-Confirmed'!CT158+'time_series_19-covid-Confirmed'!CT172+'time_series_19-covid-Confirmed'!CT178+'time_series_19-covid-Confirmed'!CT194+'time_series_19-covid-Confirmed'!CT204+'time_series_19-covid-Confirmed'!CT216+'time_series_19-covid-Confirmed'!CT226+SUM('time_series_19-covid-Confirmed'!CT25:CT26)+SUM('time_series_19-covid-Confirmed'!CT94:CT97)+SUM('time_series_19-covid-Confirmed'!CT153:CT154)+SUM('time_series_19-covid-Confirmed'!CT162:CT163)+SUM('time_series_19-covid-Confirmed'!CT186:CT187)+SUM('time_series_19-covid-Confirmed'!CT200:CT201)+SUM('time_series_19-covid-Confirmed'!CT208:CT209)</f>
        <v>1206720</v>
      </c>
      <c r="CS5">
        <f>'time_series_19-covid-Confirmed'!CU4+'time_series_19-covid-Confirmed'!CU19+'time_series_19-covid-Confirmed'!CU109+'time_series_19-covid-Confirmed'!CU119+'time_series_19-covid-Confirmed'!CU123+'time_series_19-covid-Confirmed'!CU125+'time_series_19-covid-Confirmed'!CU132+'time_series_19-covid-Confirmed'!CU138+'time_series_19-covid-Confirmed'!CU140+'time_series_19-covid-Confirmed'!CU149+'time_series_19-covid-Confirmed'!CU158+'time_series_19-covid-Confirmed'!CU172+'time_series_19-covid-Confirmed'!CU178+'time_series_19-covid-Confirmed'!CU194+'time_series_19-covid-Confirmed'!CU204+'time_series_19-covid-Confirmed'!CU216+'time_series_19-covid-Confirmed'!CU226+SUM('time_series_19-covid-Confirmed'!CU25:CU26)+SUM('time_series_19-covid-Confirmed'!CU94:CU97)+SUM('time_series_19-covid-Confirmed'!CU153:CU154)+SUM('time_series_19-covid-Confirmed'!CU162:CU163)+SUM('time_series_19-covid-Confirmed'!CU186:CU187)+SUM('time_series_19-covid-Confirmed'!CU200:CU201)+SUM('time_series_19-covid-Confirmed'!CU208:CU209)</f>
        <v>1228452</v>
      </c>
      <c r="CT5">
        <f>'time_series_19-covid-Confirmed'!CV4+'time_series_19-covid-Confirmed'!CV19+'time_series_19-covid-Confirmed'!CV109+'time_series_19-covid-Confirmed'!CV119+'time_series_19-covid-Confirmed'!CV123+'time_series_19-covid-Confirmed'!CV125+'time_series_19-covid-Confirmed'!CV132+'time_series_19-covid-Confirmed'!CV138+'time_series_19-covid-Confirmed'!CV140+'time_series_19-covid-Confirmed'!CV149+'time_series_19-covid-Confirmed'!CV158+'time_series_19-covid-Confirmed'!CV172+'time_series_19-covid-Confirmed'!CV178+'time_series_19-covid-Confirmed'!CV194+'time_series_19-covid-Confirmed'!CV204+'time_series_19-covid-Confirmed'!CV216+'time_series_19-covid-Confirmed'!CV226+SUM('time_series_19-covid-Confirmed'!CV25:CV26)+SUM('time_series_19-covid-Confirmed'!CV94:CV97)+SUM('time_series_19-covid-Confirmed'!CV153:CV154)+SUM('time_series_19-covid-Confirmed'!CV162:CV163)+SUM('time_series_19-covid-Confirmed'!CV186:CV187)+SUM('time_series_19-covid-Confirmed'!CV200:CV201)+SUM('time_series_19-covid-Confirmed'!CV208:CV209)</f>
        <v>1246266</v>
      </c>
      <c r="CU5">
        <f>'time_series_19-covid-Confirmed'!CW4+'time_series_19-covid-Confirmed'!CW19+'time_series_19-covid-Confirmed'!CW109+'time_series_19-covid-Confirmed'!CW119+'time_series_19-covid-Confirmed'!CW123+'time_series_19-covid-Confirmed'!CW125+'time_series_19-covid-Confirmed'!CW132+'time_series_19-covid-Confirmed'!CW138+'time_series_19-covid-Confirmed'!CW140+'time_series_19-covid-Confirmed'!CW149+'time_series_19-covid-Confirmed'!CW158+'time_series_19-covid-Confirmed'!CW172+'time_series_19-covid-Confirmed'!CW178+'time_series_19-covid-Confirmed'!CW194+'time_series_19-covid-Confirmed'!CW204+'time_series_19-covid-Confirmed'!CW216+'time_series_19-covid-Confirmed'!CW226+SUM('time_series_19-covid-Confirmed'!CW25:CW26)+SUM('time_series_19-covid-Confirmed'!CW94:CW97)+SUM('time_series_19-covid-Confirmed'!CW153:CW154)+SUM('time_series_19-covid-Confirmed'!CW162:CW163)+SUM('time_series_19-covid-Confirmed'!CW186:CW187)+SUM('time_series_19-covid-Confirmed'!CW200:CW201)+SUM('time_series_19-covid-Confirmed'!CW208:CW209)</f>
        <v>1264629</v>
      </c>
      <c r="CV5">
        <f>'time_series_19-covid-Confirmed'!CX4+'time_series_19-covid-Confirmed'!CX19+'time_series_19-covid-Confirmed'!CX109+'time_series_19-covid-Confirmed'!CX119+'time_series_19-covid-Confirmed'!CX123+'time_series_19-covid-Confirmed'!CX125+'time_series_19-covid-Confirmed'!CX132+'time_series_19-covid-Confirmed'!CX138+'time_series_19-covid-Confirmed'!CX140+'time_series_19-covid-Confirmed'!CX149+'time_series_19-covid-Confirmed'!CX158+'time_series_19-covid-Confirmed'!CX172+'time_series_19-covid-Confirmed'!CX178+'time_series_19-covid-Confirmed'!CX194+'time_series_19-covid-Confirmed'!CX204+'time_series_19-covid-Confirmed'!CX216+'time_series_19-covid-Confirmed'!CX226+SUM('time_series_19-covid-Confirmed'!CX25:CX26)+SUM('time_series_19-covid-Confirmed'!CX94:CX97)+SUM('time_series_19-covid-Confirmed'!CX153:CX154)+SUM('time_series_19-covid-Confirmed'!CX162:CX163)+SUM('time_series_19-covid-Confirmed'!CX186:CX187)+SUM('time_series_19-covid-Confirmed'!CX200:CX201)+SUM('time_series_19-covid-Confirmed'!CX208:CX209)</f>
        <v>1282585</v>
      </c>
      <c r="CW5">
        <f>'time_series_19-covid-Confirmed'!CY4+'time_series_19-covid-Confirmed'!CY19+'time_series_19-covid-Confirmed'!CY109+'time_series_19-covid-Confirmed'!CY119+'time_series_19-covid-Confirmed'!CY123+'time_series_19-covid-Confirmed'!CY125+'time_series_19-covid-Confirmed'!CY132+'time_series_19-covid-Confirmed'!CY138+'time_series_19-covid-Confirmed'!CY140+'time_series_19-covid-Confirmed'!CY149+'time_series_19-covid-Confirmed'!CY158+'time_series_19-covid-Confirmed'!CY172+'time_series_19-covid-Confirmed'!CY178+'time_series_19-covid-Confirmed'!CY194+'time_series_19-covid-Confirmed'!CY204+'time_series_19-covid-Confirmed'!CY216+'time_series_19-covid-Confirmed'!CY226+SUM('time_series_19-covid-Confirmed'!CY25:CY26)+SUM('time_series_19-covid-Confirmed'!CY94:CY97)+SUM('time_series_19-covid-Confirmed'!CY153:CY154)+SUM('time_series_19-covid-Confirmed'!CY162:CY163)+SUM('time_series_19-covid-Confirmed'!CY186:CY187)+SUM('time_series_19-covid-Confirmed'!CY200:CY201)+SUM('time_series_19-covid-Confirmed'!CY208:CY209)</f>
        <v>1297465</v>
      </c>
      <c r="CX5">
        <f>'time_series_19-covid-Confirmed'!CZ4+'time_series_19-covid-Confirmed'!CZ19+'time_series_19-covid-Confirmed'!CZ109+'time_series_19-covid-Confirmed'!CZ119+'time_series_19-covid-Confirmed'!CZ123+'time_series_19-covid-Confirmed'!CZ125+'time_series_19-covid-Confirmed'!CZ132+'time_series_19-covid-Confirmed'!CZ138+'time_series_19-covid-Confirmed'!CZ140+'time_series_19-covid-Confirmed'!CZ149+'time_series_19-covid-Confirmed'!CZ158+'time_series_19-covid-Confirmed'!CZ172+'time_series_19-covid-Confirmed'!CZ178+'time_series_19-covid-Confirmed'!CZ194+'time_series_19-covid-Confirmed'!CZ204+'time_series_19-covid-Confirmed'!CZ216+'time_series_19-covid-Confirmed'!CZ226+SUM('time_series_19-covid-Confirmed'!CZ25:CZ26)+SUM('time_series_19-covid-Confirmed'!CZ94:CZ97)+SUM('time_series_19-covid-Confirmed'!CZ153:CZ154)+SUM('time_series_19-covid-Confirmed'!CZ162:CZ163)+SUM('time_series_19-covid-Confirmed'!CZ186:CZ187)+SUM('time_series_19-covid-Confirmed'!CZ200:CZ201)+SUM('time_series_19-covid-Confirmed'!CZ208:CZ209)</f>
        <v>1315442</v>
      </c>
      <c r="CY5">
        <f>'time_series_19-covid-Confirmed'!DA4+'time_series_19-covid-Confirmed'!DA19+'time_series_19-covid-Confirmed'!DA109+'time_series_19-covid-Confirmed'!DA119+'time_series_19-covid-Confirmed'!DA123+'time_series_19-covid-Confirmed'!DA125+'time_series_19-covid-Confirmed'!DA132+'time_series_19-covid-Confirmed'!DA138+'time_series_19-covid-Confirmed'!DA140+'time_series_19-covid-Confirmed'!DA149+'time_series_19-covid-Confirmed'!DA158+'time_series_19-covid-Confirmed'!DA172+'time_series_19-covid-Confirmed'!DA178+'time_series_19-covid-Confirmed'!DA194+'time_series_19-covid-Confirmed'!DA204+'time_series_19-covid-Confirmed'!DA216+'time_series_19-covid-Confirmed'!DA226+SUM('time_series_19-covid-Confirmed'!DA25:DA26)+SUM('time_series_19-covid-Confirmed'!DA94:DA97)+SUM('time_series_19-covid-Confirmed'!DA153:DA154)+SUM('time_series_19-covid-Confirmed'!DA162:DA163)+SUM('time_series_19-covid-Confirmed'!DA186:DA187)+SUM('time_series_19-covid-Confirmed'!DA200:DA201)+SUM('time_series_19-covid-Confirmed'!DA208:DA209)</f>
        <v>1332483</v>
      </c>
      <c r="CZ5">
        <f>'time_series_19-covid-Confirmed'!DB4+'time_series_19-covid-Confirmed'!DB19+'time_series_19-covid-Confirmed'!DB109+'time_series_19-covid-Confirmed'!DB119+'time_series_19-covid-Confirmed'!DB123+'time_series_19-covid-Confirmed'!DB125+'time_series_19-covid-Confirmed'!DB132+'time_series_19-covid-Confirmed'!DB138+'time_series_19-covid-Confirmed'!DB140+'time_series_19-covid-Confirmed'!DB149+'time_series_19-covid-Confirmed'!DB158+'time_series_19-covid-Confirmed'!DB172+'time_series_19-covid-Confirmed'!DB178+'time_series_19-covid-Confirmed'!DB194+'time_series_19-covid-Confirmed'!DB204+'time_series_19-covid-Confirmed'!DB216+'time_series_19-covid-Confirmed'!DB226+SUM('time_series_19-covid-Confirmed'!DB25:DB26)+SUM('time_series_19-covid-Confirmed'!DB94:DB97)+SUM('time_series_19-covid-Confirmed'!DB153:DB154)+SUM('time_series_19-covid-Confirmed'!DB162:DB163)+SUM('time_series_19-covid-Confirmed'!DB186:DB187)+SUM('time_series_19-covid-Confirmed'!DB200:DB201)+SUM('time_series_19-covid-Confirmed'!DB208:DB209)</f>
        <v>1348093</v>
      </c>
      <c r="DA5">
        <f>'time_series_19-covid-Confirmed'!DC4+'time_series_19-covid-Confirmed'!DC19+'time_series_19-covid-Confirmed'!DC109+'time_series_19-covid-Confirmed'!DC119+'time_series_19-covid-Confirmed'!DC123+'time_series_19-covid-Confirmed'!DC125+'time_series_19-covid-Confirmed'!DC132+'time_series_19-covid-Confirmed'!DC138+'time_series_19-covid-Confirmed'!DC140+'time_series_19-covid-Confirmed'!DC149+'time_series_19-covid-Confirmed'!DC158+'time_series_19-covid-Confirmed'!DC172+'time_series_19-covid-Confirmed'!DC178+'time_series_19-covid-Confirmed'!DC194+'time_series_19-covid-Confirmed'!DC204+'time_series_19-covid-Confirmed'!DC216+'time_series_19-covid-Confirmed'!DC226+SUM('time_series_19-covid-Confirmed'!DC25:DC26)+SUM('time_series_19-covid-Confirmed'!DC94:DC97)+SUM('time_series_19-covid-Confirmed'!DC153:DC154)+SUM('time_series_19-covid-Confirmed'!DC162:DC163)+SUM('time_series_19-covid-Confirmed'!DC186:DC187)+SUM('time_series_19-covid-Confirmed'!DC200:DC201)+SUM('time_series_19-covid-Confirmed'!DC208:DC209)</f>
        <v>1360502</v>
      </c>
      <c r="DB5">
        <f>'time_series_19-covid-Confirmed'!DD4+'time_series_19-covid-Confirmed'!DD19+'time_series_19-covid-Confirmed'!DD109+'time_series_19-covid-Confirmed'!DD119+'time_series_19-covid-Confirmed'!DD123+'time_series_19-covid-Confirmed'!DD125+'time_series_19-covid-Confirmed'!DD132+'time_series_19-covid-Confirmed'!DD138+'time_series_19-covid-Confirmed'!DD140+'time_series_19-covid-Confirmed'!DD149+'time_series_19-covid-Confirmed'!DD158+'time_series_19-covid-Confirmed'!DD172+'time_series_19-covid-Confirmed'!DD178+'time_series_19-covid-Confirmed'!DD194+'time_series_19-covid-Confirmed'!DD204+'time_series_19-covid-Confirmed'!DD216+'time_series_19-covid-Confirmed'!DD226+SUM('time_series_19-covid-Confirmed'!DD25:DD26)+SUM('time_series_19-covid-Confirmed'!DD94:DD97)+SUM('time_series_19-covid-Confirmed'!DD153:DD154)+SUM('time_series_19-covid-Confirmed'!DD162:DD163)+SUM('time_series_19-covid-Confirmed'!DD186:DD187)+SUM('time_series_19-covid-Confirmed'!DD200:DD201)+SUM('time_series_19-covid-Confirmed'!DD208:DD209)</f>
        <v>1372169</v>
      </c>
      <c r="DC5">
        <f>'time_series_19-covid-Confirmed'!DE4+'time_series_19-covid-Confirmed'!DE19+'time_series_19-covid-Confirmed'!DE109+'time_series_19-covid-Confirmed'!DE119+'time_series_19-covid-Confirmed'!DE123+'time_series_19-covid-Confirmed'!DE125+'time_series_19-covid-Confirmed'!DE132+'time_series_19-covid-Confirmed'!DE138+'time_series_19-covid-Confirmed'!DE140+'time_series_19-covid-Confirmed'!DE149+'time_series_19-covid-Confirmed'!DE158+'time_series_19-covid-Confirmed'!DE172+'time_series_19-covid-Confirmed'!DE178+'time_series_19-covid-Confirmed'!DE194+'time_series_19-covid-Confirmed'!DE204+'time_series_19-covid-Confirmed'!DE216+'time_series_19-covid-Confirmed'!DE226+SUM('time_series_19-covid-Confirmed'!DE25:DE26)+SUM('time_series_19-covid-Confirmed'!DE94:DE97)+SUM('time_series_19-covid-Confirmed'!DE153:DE154)+SUM('time_series_19-covid-Confirmed'!DE162:DE163)+SUM('time_series_19-covid-Confirmed'!DE186:DE187)+SUM('time_series_19-covid-Confirmed'!DE200:DE201)+SUM('time_series_19-covid-Confirmed'!DE208:DE209)</f>
        <v>1386065</v>
      </c>
      <c r="DD5">
        <f>'time_series_19-covid-Confirmed'!DF4+'time_series_19-covid-Confirmed'!DF19+'time_series_19-covid-Confirmed'!DF109+'time_series_19-covid-Confirmed'!DF119+'time_series_19-covid-Confirmed'!DF123+'time_series_19-covid-Confirmed'!DF125+'time_series_19-covid-Confirmed'!DF132+'time_series_19-covid-Confirmed'!DF138+'time_series_19-covid-Confirmed'!DF140+'time_series_19-covid-Confirmed'!DF149+'time_series_19-covid-Confirmed'!DF158+'time_series_19-covid-Confirmed'!DF172+'time_series_19-covid-Confirmed'!DF178+'time_series_19-covid-Confirmed'!DF194+'time_series_19-covid-Confirmed'!DF204+'time_series_19-covid-Confirmed'!DF216+'time_series_19-covid-Confirmed'!DF226+SUM('time_series_19-covid-Confirmed'!DF25:DF26)+SUM('time_series_19-covid-Confirmed'!DF94:DF97)+SUM('time_series_19-covid-Confirmed'!DF153:DF154)+SUM('time_series_19-covid-Confirmed'!DF162:DF163)+SUM('time_series_19-covid-Confirmed'!DF186:DF187)+SUM('time_series_19-covid-Confirmed'!DF200:DF201)+SUM('time_series_19-covid-Confirmed'!DF208:DF209)</f>
        <v>1405445</v>
      </c>
      <c r="DE5">
        <f>'time_series_19-covid-Confirmed'!DG4+'time_series_19-covid-Confirmed'!DG19+'time_series_19-covid-Confirmed'!DG109+'time_series_19-covid-Confirmed'!DG119+'time_series_19-covid-Confirmed'!DG123+'time_series_19-covid-Confirmed'!DG125+'time_series_19-covid-Confirmed'!DG132+'time_series_19-covid-Confirmed'!DG138+'time_series_19-covid-Confirmed'!DG140+'time_series_19-covid-Confirmed'!DG149+'time_series_19-covid-Confirmed'!DG158+'time_series_19-covid-Confirmed'!DG172+'time_series_19-covid-Confirmed'!DG178+'time_series_19-covid-Confirmed'!DG194+'time_series_19-covid-Confirmed'!DG204+'time_series_19-covid-Confirmed'!DG216+'time_series_19-covid-Confirmed'!DG226+SUM('time_series_19-covid-Confirmed'!DG25:DG26)+SUM('time_series_19-covid-Confirmed'!DG94:DG97)+SUM('time_series_19-covid-Confirmed'!DG153:DG154)+SUM('time_series_19-covid-Confirmed'!DG162:DG163)+SUM('time_series_19-covid-Confirmed'!DG186:DG187)+SUM('time_series_19-covid-Confirmed'!DG200:DG201)+SUM('time_series_19-covid-Confirmed'!DG208:DG209)</f>
        <v>1421813</v>
      </c>
      <c r="DF5">
        <f>'time_series_19-covid-Confirmed'!DH4+'time_series_19-covid-Confirmed'!DH19+'time_series_19-covid-Confirmed'!DH109+'time_series_19-covid-Confirmed'!DH119+'time_series_19-covid-Confirmed'!DH123+'time_series_19-covid-Confirmed'!DH125+'time_series_19-covid-Confirmed'!DH132+'time_series_19-covid-Confirmed'!DH138+'time_series_19-covid-Confirmed'!DH140+'time_series_19-covid-Confirmed'!DH149+'time_series_19-covid-Confirmed'!DH158+'time_series_19-covid-Confirmed'!DH172+'time_series_19-covid-Confirmed'!DH178+'time_series_19-covid-Confirmed'!DH194+'time_series_19-covid-Confirmed'!DH204+'time_series_19-covid-Confirmed'!DH216+'time_series_19-covid-Confirmed'!DH226+SUM('time_series_19-covid-Confirmed'!DH25:DH26)+SUM('time_series_19-covid-Confirmed'!DH94:DH97)+SUM('time_series_19-covid-Confirmed'!DH153:DH154)+SUM('time_series_19-covid-Confirmed'!DH162:DH163)+SUM('time_series_19-covid-Confirmed'!DH186:DH187)+SUM('time_series_19-covid-Confirmed'!DH200:DH201)+SUM('time_series_19-covid-Confirmed'!DH208:DH209)</f>
        <v>1437602</v>
      </c>
      <c r="DG5">
        <f>'time_series_19-covid-Confirmed'!DI4+'time_series_19-covid-Confirmed'!DI19+'time_series_19-covid-Confirmed'!DI109+'time_series_19-covid-Confirmed'!DI119+'time_series_19-covid-Confirmed'!DI123+'time_series_19-covid-Confirmed'!DI125+'time_series_19-covid-Confirmed'!DI132+'time_series_19-covid-Confirmed'!DI138+'time_series_19-covid-Confirmed'!DI140+'time_series_19-covid-Confirmed'!DI149+'time_series_19-covid-Confirmed'!DI158+'time_series_19-covid-Confirmed'!DI172+'time_series_19-covid-Confirmed'!DI178+'time_series_19-covid-Confirmed'!DI194+'time_series_19-covid-Confirmed'!DI204+'time_series_19-covid-Confirmed'!DI216+'time_series_19-covid-Confirmed'!DI226+SUM('time_series_19-covid-Confirmed'!DI25:DI26)+SUM('time_series_19-covid-Confirmed'!DI94:DI97)+SUM('time_series_19-covid-Confirmed'!DI153:DI154)+SUM('time_series_19-covid-Confirmed'!DI162:DI163)+SUM('time_series_19-covid-Confirmed'!DI186:DI187)+SUM('time_series_19-covid-Confirmed'!DI200:DI201)+SUM('time_series_19-covid-Confirmed'!DI208:DI209)</f>
        <v>1449775</v>
      </c>
      <c r="DH5">
        <f>'time_series_19-covid-Confirmed'!DJ4+'time_series_19-covid-Confirmed'!DJ19+'time_series_19-covid-Confirmed'!DJ109+'time_series_19-covid-Confirmed'!DJ119+'time_series_19-covid-Confirmed'!DJ123+'time_series_19-covid-Confirmed'!DJ125+'time_series_19-covid-Confirmed'!DJ132+'time_series_19-covid-Confirmed'!DJ138+'time_series_19-covid-Confirmed'!DJ140+'time_series_19-covid-Confirmed'!DJ149+'time_series_19-covid-Confirmed'!DJ158+'time_series_19-covid-Confirmed'!DJ172+'time_series_19-covid-Confirmed'!DJ178+'time_series_19-covid-Confirmed'!DJ194+'time_series_19-covid-Confirmed'!DJ204+'time_series_19-covid-Confirmed'!DJ216+'time_series_19-covid-Confirmed'!DJ226+SUM('time_series_19-covid-Confirmed'!DJ25:DJ26)+SUM('time_series_19-covid-Confirmed'!DJ94:DJ97)+SUM('time_series_19-covid-Confirmed'!DJ153:DJ154)+SUM('time_series_19-covid-Confirmed'!DJ162:DJ163)+SUM('time_series_19-covid-Confirmed'!DJ186:DJ187)+SUM('time_series_19-covid-Confirmed'!DJ200:DJ201)+SUM('time_series_19-covid-Confirmed'!DJ208:DJ209)</f>
        <v>1460947</v>
      </c>
      <c r="DI5">
        <f>'time_series_19-covid-Confirmed'!DK4+'time_series_19-covid-Confirmed'!DK19+'time_series_19-covid-Confirmed'!DK109+'time_series_19-covid-Confirmed'!DK119+'time_series_19-covid-Confirmed'!DK123+'time_series_19-covid-Confirmed'!DK125+'time_series_19-covid-Confirmed'!DK132+'time_series_19-covid-Confirmed'!DK138+'time_series_19-covid-Confirmed'!DK140+'time_series_19-covid-Confirmed'!DK149+'time_series_19-covid-Confirmed'!DK158+'time_series_19-covid-Confirmed'!DK172+'time_series_19-covid-Confirmed'!DK178+'time_series_19-covid-Confirmed'!DK194+'time_series_19-covid-Confirmed'!DK204+'time_series_19-covid-Confirmed'!DK216+'time_series_19-covid-Confirmed'!DK226+SUM('time_series_19-covid-Confirmed'!DK25:DK26)+SUM('time_series_19-covid-Confirmed'!DK94:DK97)+SUM('time_series_19-covid-Confirmed'!DK153:DK154)+SUM('time_series_19-covid-Confirmed'!DK162:DK163)+SUM('time_series_19-covid-Confirmed'!DK186:DK187)+SUM('time_series_19-covid-Confirmed'!DK200:DK201)+SUM('time_series_19-covid-Confirmed'!DK208:DK209)</f>
        <v>1473658</v>
      </c>
      <c r="DJ5">
        <f>'time_series_19-covid-Confirmed'!DL4+'time_series_19-covid-Confirmed'!DL19+'time_series_19-covid-Confirmed'!DL109+'time_series_19-covid-Confirmed'!DL119+'time_series_19-covid-Confirmed'!DL123+'time_series_19-covid-Confirmed'!DL125+'time_series_19-covid-Confirmed'!DL132+'time_series_19-covid-Confirmed'!DL138+'time_series_19-covid-Confirmed'!DL140+'time_series_19-covid-Confirmed'!DL149+'time_series_19-covid-Confirmed'!DL158+'time_series_19-covid-Confirmed'!DL172+'time_series_19-covid-Confirmed'!DL178+'time_series_19-covid-Confirmed'!DL194+'time_series_19-covid-Confirmed'!DL204+'time_series_19-covid-Confirmed'!DL216+'time_series_19-covid-Confirmed'!DL226+SUM('time_series_19-covid-Confirmed'!DL25:DL26)+SUM('time_series_19-covid-Confirmed'!DL94:DL97)+SUM('time_series_19-covid-Confirmed'!DL153:DL154)+SUM('time_series_19-covid-Confirmed'!DL162:DL163)+SUM('time_series_19-covid-Confirmed'!DL186:DL187)+SUM('time_series_19-covid-Confirmed'!DL200:DL201)+SUM('time_series_19-covid-Confirmed'!DL208:DL209)</f>
        <v>1485645</v>
      </c>
      <c r="DK5">
        <f>'time_series_19-covid-Confirmed'!DM4+'time_series_19-covid-Confirmed'!DM19+'time_series_19-covid-Confirmed'!DM109+'time_series_19-covid-Confirmed'!DM119+'time_series_19-covid-Confirmed'!DM123+'time_series_19-covid-Confirmed'!DM125+'time_series_19-covid-Confirmed'!DM132+'time_series_19-covid-Confirmed'!DM138+'time_series_19-covid-Confirmed'!DM140+'time_series_19-covid-Confirmed'!DM149+'time_series_19-covid-Confirmed'!DM158+'time_series_19-covid-Confirmed'!DM172+'time_series_19-covid-Confirmed'!DM178+'time_series_19-covid-Confirmed'!DM194+'time_series_19-covid-Confirmed'!DM204+'time_series_19-covid-Confirmed'!DM216+'time_series_19-covid-Confirmed'!DM226+SUM('time_series_19-covid-Confirmed'!DM25:DM26)+SUM('time_series_19-covid-Confirmed'!DM94:DM97)+SUM('time_series_19-covid-Confirmed'!DM153:DM154)+SUM('time_series_19-covid-Confirmed'!DM162:DM163)+SUM('time_series_19-covid-Confirmed'!DM186:DM187)+SUM('time_series_19-covid-Confirmed'!DM200:DM201)+SUM('time_series_19-covid-Confirmed'!DM208:DM209)</f>
        <v>1496055</v>
      </c>
      <c r="DL5">
        <f>'time_series_19-covid-Confirmed'!DN4+'time_series_19-covid-Confirmed'!DN19+'time_series_19-covid-Confirmed'!DN109+'time_series_19-covid-Confirmed'!DN119+'time_series_19-covid-Confirmed'!DN123+'time_series_19-covid-Confirmed'!DN125+'time_series_19-covid-Confirmed'!DN132+'time_series_19-covid-Confirmed'!DN138+'time_series_19-covid-Confirmed'!DN140+'time_series_19-covid-Confirmed'!DN149+'time_series_19-covid-Confirmed'!DN158+'time_series_19-covid-Confirmed'!DN172+'time_series_19-covid-Confirmed'!DN178+'time_series_19-covid-Confirmed'!DN194+'time_series_19-covid-Confirmed'!DN204+'time_series_19-covid-Confirmed'!DN216+'time_series_19-covid-Confirmed'!DN226+SUM('time_series_19-covid-Confirmed'!DN25:DN26)+SUM('time_series_19-covid-Confirmed'!DN94:DN97)+SUM('time_series_19-covid-Confirmed'!DN153:DN154)+SUM('time_series_19-covid-Confirmed'!DN162:DN163)+SUM('time_series_19-covid-Confirmed'!DN186:DN187)+SUM('time_series_19-covid-Confirmed'!DN200:DN201)+SUM('time_series_19-covid-Confirmed'!DN208:DN209)</f>
        <v>1507930</v>
      </c>
      <c r="DM5">
        <f>'time_series_19-covid-Confirmed'!DO4+'time_series_19-covid-Confirmed'!DO19+'time_series_19-covid-Confirmed'!DO109+'time_series_19-covid-Confirmed'!DO119+'time_series_19-covid-Confirmed'!DO123+'time_series_19-covid-Confirmed'!DO125+'time_series_19-covid-Confirmed'!DO132+'time_series_19-covid-Confirmed'!DO138+'time_series_19-covid-Confirmed'!DO140+'time_series_19-covid-Confirmed'!DO149+'time_series_19-covid-Confirmed'!DO158+'time_series_19-covid-Confirmed'!DO172+'time_series_19-covid-Confirmed'!DO178+'time_series_19-covid-Confirmed'!DO194+'time_series_19-covid-Confirmed'!DO204+'time_series_19-covid-Confirmed'!DO216+'time_series_19-covid-Confirmed'!DO226+SUM('time_series_19-covid-Confirmed'!DO25:DO26)+SUM('time_series_19-covid-Confirmed'!DO94:DO97)+SUM('time_series_19-covid-Confirmed'!DO153:DO154)+SUM('time_series_19-covid-Confirmed'!DO162:DO163)+SUM('time_series_19-covid-Confirmed'!DO186:DO187)+SUM('time_series_19-covid-Confirmed'!DO200:DO201)+SUM('time_series_19-covid-Confirmed'!DO208:DO209)</f>
        <v>1519599</v>
      </c>
      <c r="DN5">
        <f>'time_series_19-covid-Confirmed'!DP4+'time_series_19-covid-Confirmed'!DP19+'time_series_19-covid-Confirmed'!DP109+'time_series_19-covid-Confirmed'!DP119+'time_series_19-covid-Confirmed'!DP123+'time_series_19-covid-Confirmed'!DP125+'time_series_19-covid-Confirmed'!DP132+'time_series_19-covid-Confirmed'!DP138+'time_series_19-covid-Confirmed'!DP140+'time_series_19-covid-Confirmed'!DP149+'time_series_19-covid-Confirmed'!DP158+'time_series_19-covid-Confirmed'!DP172+'time_series_19-covid-Confirmed'!DP178+'time_series_19-covid-Confirmed'!DP194+'time_series_19-covid-Confirmed'!DP204+'time_series_19-covid-Confirmed'!DP216+'time_series_19-covid-Confirmed'!DP226+SUM('time_series_19-covid-Confirmed'!DP25:DP26)+SUM('time_series_19-covid-Confirmed'!DP94:DP97)+SUM('time_series_19-covid-Confirmed'!DP153:DP154)+SUM('time_series_19-covid-Confirmed'!DP162:DP163)+SUM('time_series_19-covid-Confirmed'!DP186:DP187)+SUM('time_series_19-covid-Confirmed'!DP200:DP201)+SUM('time_series_19-covid-Confirmed'!DP208:DP209)</f>
        <v>1529657</v>
      </c>
      <c r="DO5">
        <f>'time_series_19-covid-Confirmed'!DQ4+'time_series_19-covid-Confirmed'!DQ19+'time_series_19-covid-Confirmed'!DQ109+'time_series_19-covid-Confirmed'!DQ119+'time_series_19-covid-Confirmed'!DQ123+'time_series_19-covid-Confirmed'!DQ125+'time_series_19-covid-Confirmed'!DQ132+'time_series_19-covid-Confirmed'!DQ138+'time_series_19-covid-Confirmed'!DQ140+'time_series_19-covid-Confirmed'!DQ149+'time_series_19-covid-Confirmed'!DQ158+'time_series_19-covid-Confirmed'!DQ172+'time_series_19-covid-Confirmed'!DQ178+'time_series_19-covid-Confirmed'!DQ194+'time_series_19-covid-Confirmed'!DQ204+'time_series_19-covid-Confirmed'!DQ216+'time_series_19-covid-Confirmed'!DQ226+SUM('time_series_19-covid-Confirmed'!DQ25:DQ26)+SUM('time_series_19-covid-Confirmed'!DQ94:DQ97)+SUM('time_series_19-covid-Confirmed'!DQ153:DQ154)+SUM('time_series_19-covid-Confirmed'!DQ162:DQ163)+SUM('time_series_19-covid-Confirmed'!DQ186:DQ187)+SUM('time_series_19-covid-Confirmed'!DQ200:DQ201)+SUM('time_series_19-covid-Confirmed'!DQ208:DQ209)</f>
        <v>1538748</v>
      </c>
      <c r="DP5">
        <f>'time_series_19-covid-Confirmed'!DR4+'time_series_19-covid-Confirmed'!DR19+'time_series_19-covid-Confirmed'!DR109+'time_series_19-covid-Confirmed'!DR119+'time_series_19-covid-Confirmed'!DR123+'time_series_19-covid-Confirmed'!DR125+'time_series_19-covid-Confirmed'!DR132+'time_series_19-covid-Confirmed'!DR138+'time_series_19-covid-Confirmed'!DR140+'time_series_19-covid-Confirmed'!DR149+'time_series_19-covid-Confirmed'!DR158+'time_series_19-covid-Confirmed'!DR172+'time_series_19-covid-Confirmed'!DR178+'time_series_19-covid-Confirmed'!DR194+'time_series_19-covid-Confirmed'!DR204+'time_series_19-covid-Confirmed'!DR216+'time_series_19-covid-Confirmed'!DR226+SUM('time_series_19-covid-Confirmed'!DR25:DR26)+SUM('time_series_19-covid-Confirmed'!DR94:DR97)+SUM('time_series_19-covid-Confirmed'!DR153:DR154)+SUM('time_series_19-covid-Confirmed'!DR162:DR163)+SUM('time_series_19-covid-Confirmed'!DR186:DR187)+SUM('time_series_19-covid-Confirmed'!DR200:DR201)+SUM('time_series_19-covid-Confirmed'!DR208:DR209)</f>
        <v>1547024</v>
      </c>
      <c r="DQ5">
        <f>'time_series_19-covid-Confirmed'!DS4+'time_series_19-covid-Confirmed'!DS19+'time_series_19-covid-Confirmed'!DS109+'time_series_19-covid-Confirmed'!DS119+'time_series_19-covid-Confirmed'!DS123+'time_series_19-covid-Confirmed'!DS125+'time_series_19-covid-Confirmed'!DS132+'time_series_19-covid-Confirmed'!DS138+'time_series_19-covid-Confirmed'!DS140+'time_series_19-covid-Confirmed'!DS149+'time_series_19-covid-Confirmed'!DS158+'time_series_19-covid-Confirmed'!DS172+'time_series_19-covid-Confirmed'!DS178+'time_series_19-covid-Confirmed'!DS194+'time_series_19-covid-Confirmed'!DS204+'time_series_19-covid-Confirmed'!DS216+'time_series_19-covid-Confirmed'!DS226+SUM('time_series_19-covid-Confirmed'!DS25:DS26)+SUM('time_series_19-covid-Confirmed'!DS94:DS97)+SUM('time_series_19-covid-Confirmed'!DS153:DS154)+SUM('time_series_19-covid-Confirmed'!DS162:DS163)+SUM('time_series_19-covid-Confirmed'!DS186:DS187)+SUM('time_series_19-covid-Confirmed'!DS200:DS201)+SUM('time_series_19-covid-Confirmed'!DS208:DS209)</f>
        <v>1556667</v>
      </c>
      <c r="DR5">
        <f>'time_series_19-covid-Confirmed'!DT4+'time_series_19-covid-Confirmed'!DT19+'time_series_19-covid-Confirmed'!DT109+'time_series_19-covid-Confirmed'!DT119+'time_series_19-covid-Confirmed'!DT123+'time_series_19-covid-Confirmed'!DT125+'time_series_19-covid-Confirmed'!DT132+'time_series_19-covid-Confirmed'!DT138+'time_series_19-covid-Confirmed'!DT140+'time_series_19-covid-Confirmed'!DT149+'time_series_19-covid-Confirmed'!DT158+'time_series_19-covid-Confirmed'!DT172+'time_series_19-covid-Confirmed'!DT178+'time_series_19-covid-Confirmed'!DT194+'time_series_19-covid-Confirmed'!DT204+'time_series_19-covid-Confirmed'!DT216+'time_series_19-covid-Confirmed'!DT226+SUM('time_series_19-covid-Confirmed'!DT25:DT26)+SUM('time_series_19-covid-Confirmed'!DT94:DT97)+SUM('time_series_19-covid-Confirmed'!DT153:DT154)+SUM('time_series_19-covid-Confirmed'!DT162:DT163)+SUM('time_series_19-covid-Confirmed'!DT186:DT187)+SUM('time_series_19-covid-Confirmed'!DT200:DT201)+SUM('time_series_19-covid-Confirmed'!DT208:DT209)</f>
        <v>1563035</v>
      </c>
      <c r="DS5">
        <f>'time_series_19-covid-Confirmed'!DU4+'time_series_19-covid-Confirmed'!DU19+'time_series_19-covid-Confirmed'!DU109+'time_series_19-covid-Confirmed'!DU119+'time_series_19-covid-Confirmed'!DU123+'time_series_19-covid-Confirmed'!DU125+'time_series_19-covid-Confirmed'!DU132+'time_series_19-covid-Confirmed'!DU138+'time_series_19-covid-Confirmed'!DU140+'time_series_19-covid-Confirmed'!DU149+'time_series_19-covid-Confirmed'!DU158+'time_series_19-covid-Confirmed'!DU172+'time_series_19-covid-Confirmed'!DU178+'time_series_19-covid-Confirmed'!DU194+'time_series_19-covid-Confirmed'!DU204+'time_series_19-covid-Confirmed'!DU216+'time_series_19-covid-Confirmed'!DU226+SUM('time_series_19-covid-Confirmed'!DU25:DU26)+SUM('time_series_19-covid-Confirmed'!DU94:DU97)+SUM('time_series_19-covid-Confirmed'!DU153:DU154)+SUM('time_series_19-covid-Confirmed'!DU162:DU163)+SUM('time_series_19-covid-Confirmed'!DU186:DU187)+SUM('time_series_19-covid-Confirmed'!DU200:DU201)+SUM('time_series_19-covid-Confirmed'!DU208:DU209)</f>
        <v>1571873</v>
      </c>
      <c r="DT5">
        <f>'time_series_19-covid-Confirmed'!DV4+'time_series_19-covid-Confirmed'!DV19+'time_series_19-covid-Confirmed'!DV109+'time_series_19-covid-Confirmed'!DV119+'time_series_19-covid-Confirmed'!DV123+'time_series_19-covid-Confirmed'!DV125+'time_series_19-covid-Confirmed'!DV132+'time_series_19-covid-Confirmed'!DV138+'time_series_19-covid-Confirmed'!DV140+'time_series_19-covid-Confirmed'!DV149+'time_series_19-covid-Confirmed'!DV158+'time_series_19-covid-Confirmed'!DV172+'time_series_19-covid-Confirmed'!DV178+'time_series_19-covid-Confirmed'!DV194+'time_series_19-covid-Confirmed'!DV204+'time_series_19-covid-Confirmed'!DV216+'time_series_19-covid-Confirmed'!DV226+SUM('time_series_19-covid-Confirmed'!DV25:DV26)+SUM('time_series_19-covid-Confirmed'!DV94:DV97)+SUM('time_series_19-covid-Confirmed'!DV153:DV154)+SUM('time_series_19-covid-Confirmed'!DV162:DV163)+SUM('time_series_19-covid-Confirmed'!DV186:DV187)+SUM('time_series_19-covid-Confirmed'!DV200:DV201)+SUM('time_series_19-covid-Confirmed'!DV208:DV209)</f>
        <v>1582945</v>
      </c>
      <c r="DU5">
        <f>'time_series_19-covid-Confirmed'!DW4+'time_series_19-covid-Confirmed'!DW19+'time_series_19-covid-Confirmed'!DW109+'time_series_19-covid-Confirmed'!DW119+'time_series_19-covid-Confirmed'!DW123+'time_series_19-covid-Confirmed'!DW125+'time_series_19-covid-Confirmed'!DW132+'time_series_19-covid-Confirmed'!DW138+'time_series_19-covid-Confirmed'!DW140+'time_series_19-covid-Confirmed'!DW149+'time_series_19-covid-Confirmed'!DW158+'time_series_19-covid-Confirmed'!DW172+'time_series_19-covid-Confirmed'!DW178+'time_series_19-covid-Confirmed'!DW194+'time_series_19-covid-Confirmed'!DW204+'time_series_19-covid-Confirmed'!DW216+'time_series_19-covid-Confirmed'!DW226+SUM('time_series_19-covid-Confirmed'!DW25:DW26)+SUM('time_series_19-covid-Confirmed'!DW94:DW97)+SUM('time_series_19-covid-Confirmed'!DW153:DW154)+SUM('time_series_19-covid-Confirmed'!DW162:DW163)+SUM('time_series_19-covid-Confirmed'!DW186:DW187)+SUM('time_series_19-covid-Confirmed'!DW200:DW201)+SUM('time_series_19-covid-Confirmed'!DW208:DW209)</f>
        <v>1591767</v>
      </c>
      <c r="DV5">
        <f>'time_series_19-covid-Confirmed'!DX4+'time_series_19-covid-Confirmed'!DX19+'time_series_19-covid-Confirmed'!DX109+'time_series_19-covid-Confirmed'!DX119+'time_series_19-covid-Confirmed'!DX123+'time_series_19-covid-Confirmed'!DX125+'time_series_19-covid-Confirmed'!DX132+'time_series_19-covid-Confirmed'!DX138+'time_series_19-covid-Confirmed'!DX140+'time_series_19-covid-Confirmed'!DX149+'time_series_19-covid-Confirmed'!DX158+'time_series_19-covid-Confirmed'!DX172+'time_series_19-covid-Confirmed'!DX178+'time_series_19-covid-Confirmed'!DX194+'time_series_19-covid-Confirmed'!DX204+'time_series_19-covid-Confirmed'!DX216+'time_series_19-covid-Confirmed'!DX226+SUM('time_series_19-covid-Confirmed'!DX25:DX26)+SUM('time_series_19-covid-Confirmed'!DX94:DX97)+SUM('time_series_19-covid-Confirmed'!DX153:DX154)+SUM('time_series_19-covid-Confirmed'!DX162:DX163)+SUM('time_series_19-covid-Confirmed'!DX186:DX187)+SUM('time_series_19-covid-Confirmed'!DX200:DX201)+SUM('time_series_19-covid-Confirmed'!DX208:DX209)</f>
        <v>1599182</v>
      </c>
      <c r="DW5">
        <f>'time_series_19-covid-Confirmed'!DY4+'time_series_19-covid-Confirmed'!DY19+'time_series_19-covid-Confirmed'!DY109+'time_series_19-covid-Confirmed'!DY119+'time_series_19-covid-Confirmed'!DY123+'time_series_19-covid-Confirmed'!DY125+'time_series_19-covid-Confirmed'!DY132+'time_series_19-covid-Confirmed'!DY138+'time_series_19-covid-Confirmed'!DY140+'time_series_19-covid-Confirmed'!DY149+'time_series_19-covid-Confirmed'!DY158+'time_series_19-covid-Confirmed'!DY172+'time_series_19-covid-Confirmed'!DY178+'time_series_19-covid-Confirmed'!DY194+'time_series_19-covid-Confirmed'!DY204+'time_series_19-covid-Confirmed'!DY216+'time_series_19-covid-Confirmed'!DY226+SUM('time_series_19-covid-Confirmed'!DY25:DY26)+SUM('time_series_19-covid-Confirmed'!DY94:DY97)+SUM('time_series_19-covid-Confirmed'!DY153:DY154)+SUM('time_series_19-covid-Confirmed'!DY162:DY163)+SUM('time_series_19-covid-Confirmed'!DY186:DY187)+SUM('time_series_19-covid-Confirmed'!DY200:DY201)+SUM('time_series_19-covid-Confirmed'!DY208:DY209)</f>
        <v>1604870</v>
      </c>
      <c r="DX5">
        <f>'time_series_19-covid-Confirmed'!DZ4+'time_series_19-covid-Confirmed'!DZ19+'time_series_19-covid-Confirmed'!DZ109+'time_series_19-covid-Confirmed'!DZ119+'time_series_19-covid-Confirmed'!DZ123+'time_series_19-covid-Confirmed'!DZ125+'time_series_19-covid-Confirmed'!DZ132+'time_series_19-covid-Confirmed'!DZ138+'time_series_19-covid-Confirmed'!DZ140+'time_series_19-covid-Confirmed'!DZ149+'time_series_19-covid-Confirmed'!DZ158+'time_series_19-covid-Confirmed'!DZ172+'time_series_19-covid-Confirmed'!DZ178+'time_series_19-covid-Confirmed'!DZ194+'time_series_19-covid-Confirmed'!DZ204+'time_series_19-covid-Confirmed'!DZ216+'time_series_19-covid-Confirmed'!DZ226+SUM('time_series_19-covid-Confirmed'!DZ25:DZ26)+SUM('time_series_19-covid-Confirmed'!DZ94:DZ97)+SUM('time_series_19-covid-Confirmed'!DZ153:DZ154)+SUM('time_series_19-covid-Confirmed'!DZ162:DZ163)+SUM('time_series_19-covid-Confirmed'!DZ186:DZ187)+SUM('time_series_19-covid-Confirmed'!DZ200:DZ201)+SUM('time_series_19-covid-Confirmed'!DZ208:DZ209)</f>
        <v>1614285</v>
      </c>
      <c r="DY5">
        <f>'time_series_19-covid-Confirmed'!EA4+'time_series_19-covid-Confirmed'!EA19+'time_series_19-covid-Confirmed'!EA109+'time_series_19-covid-Confirmed'!EA119+'time_series_19-covid-Confirmed'!EA123+'time_series_19-covid-Confirmed'!EA125+'time_series_19-covid-Confirmed'!EA132+'time_series_19-covid-Confirmed'!EA138+'time_series_19-covid-Confirmed'!EA140+'time_series_19-covid-Confirmed'!EA149+'time_series_19-covid-Confirmed'!EA158+'time_series_19-covid-Confirmed'!EA172+'time_series_19-covid-Confirmed'!EA178+'time_series_19-covid-Confirmed'!EA194+'time_series_19-covid-Confirmed'!EA204+'time_series_19-covid-Confirmed'!EA216+'time_series_19-covid-Confirmed'!EA226+SUM('time_series_19-covid-Confirmed'!EA25:EA26)+SUM('time_series_19-covid-Confirmed'!EA94:EA97)+SUM('time_series_19-covid-Confirmed'!EA153:EA154)+SUM('time_series_19-covid-Confirmed'!EA162:EA163)+SUM('time_series_19-covid-Confirmed'!EA186:EA187)+SUM('time_series_19-covid-Confirmed'!EA200:EA201)+SUM('time_series_19-covid-Confirmed'!EA208:EA209)</f>
        <v>1621552</v>
      </c>
      <c r="DZ5">
        <f>'time_series_19-covid-Confirmed'!EB4+'time_series_19-covid-Confirmed'!EB19+'time_series_19-covid-Confirmed'!EB109+'time_series_19-covid-Confirmed'!EB119+'time_series_19-covid-Confirmed'!EB123+'time_series_19-covid-Confirmed'!EB125+'time_series_19-covid-Confirmed'!EB132+'time_series_19-covid-Confirmed'!EB138+'time_series_19-covid-Confirmed'!EB140+'time_series_19-covid-Confirmed'!EB149+'time_series_19-covid-Confirmed'!EB158+'time_series_19-covid-Confirmed'!EB172+'time_series_19-covid-Confirmed'!EB178+'time_series_19-covid-Confirmed'!EB194+'time_series_19-covid-Confirmed'!EB204+'time_series_19-covid-Confirmed'!EB216+'time_series_19-covid-Confirmed'!EB226+SUM('time_series_19-covid-Confirmed'!EB25:EB26)+SUM('time_series_19-covid-Confirmed'!EB94:EB97)+SUM('time_series_19-covid-Confirmed'!EB153:EB154)+SUM('time_series_19-covid-Confirmed'!EB162:EB163)+SUM('time_series_19-covid-Confirmed'!EB186:EB187)+SUM('time_series_19-covid-Confirmed'!EB200:EB201)+SUM('time_series_19-covid-Confirmed'!EB208:EB209)</f>
        <v>1633950</v>
      </c>
      <c r="EA5">
        <f>'time_series_19-covid-Confirmed'!EC4+'time_series_19-covid-Confirmed'!EC19+'time_series_19-covid-Confirmed'!EC109+'time_series_19-covid-Confirmed'!EC119+'time_series_19-covid-Confirmed'!EC123+'time_series_19-covid-Confirmed'!EC125+'time_series_19-covid-Confirmed'!EC132+'time_series_19-covid-Confirmed'!EC138+'time_series_19-covid-Confirmed'!EC140+'time_series_19-covid-Confirmed'!EC149+'time_series_19-covid-Confirmed'!EC158+'time_series_19-covid-Confirmed'!EC172+'time_series_19-covid-Confirmed'!EC178+'time_series_19-covid-Confirmed'!EC194+'time_series_19-covid-Confirmed'!EC204+'time_series_19-covid-Confirmed'!EC216+'time_series_19-covid-Confirmed'!EC226+SUM('time_series_19-covid-Confirmed'!EC25:EC26)+SUM('time_series_19-covid-Confirmed'!EC94:EC97)+SUM('time_series_19-covid-Confirmed'!EC153:EC154)+SUM('time_series_19-covid-Confirmed'!EC162:EC163)+SUM('time_series_19-covid-Confirmed'!EC186:EC187)+SUM('time_series_19-covid-Confirmed'!EC200:EC201)+SUM('time_series_19-covid-Confirmed'!EC208:EC209)</f>
        <v>1642827</v>
      </c>
      <c r="EB5">
        <f>'time_series_19-covid-Confirmed'!ED4+'time_series_19-covid-Confirmed'!ED19+'time_series_19-covid-Confirmed'!ED109+'time_series_19-covid-Confirmed'!ED119+'time_series_19-covid-Confirmed'!ED123+'time_series_19-covid-Confirmed'!ED125+'time_series_19-covid-Confirmed'!ED132+'time_series_19-covid-Confirmed'!ED138+'time_series_19-covid-Confirmed'!ED140+'time_series_19-covid-Confirmed'!ED149+'time_series_19-covid-Confirmed'!ED158+'time_series_19-covid-Confirmed'!ED172+'time_series_19-covid-Confirmed'!ED178+'time_series_19-covid-Confirmed'!ED194+'time_series_19-covid-Confirmed'!ED204+'time_series_19-covid-Confirmed'!ED216+'time_series_19-covid-Confirmed'!ED226+SUM('time_series_19-covid-Confirmed'!ED25:ED26)+SUM('time_series_19-covid-Confirmed'!ED94:ED97)+SUM('time_series_19-covid-Confirmed'!ED153:ED154)+SUM('time_series_19-covid-Confirmed'!ED162:ED163)+SUM('time_series_19-covid-Confirmed'!ED186:ED187)+SUM('time_series_19-covid-Confirmed'!ED200:ED201)+SUM('time_series_19-covid-Confirmed'!ED208:ED209)</f>
        <v>1651534</v>
      </c>
      <c r="EC5">
        <f>'time_series_19-covid-Confirmed'!EE4+'time_series_19-covid-Confirmed'!EE19+'time_series_19-covid-Confirmed'!EE109+'time_series_19-covid-Confirmed'!EE119+'time_series_19-covid-Confirmed'!EE123+'time_series_19-covid-Confirmed'!EE125+'time_series_19-covid-Confirmed'!EE132+'time_series_19-covid-Confirmed'!EE138+'time_series_19-covid-Confirmed'!EE140+'time_series_19-covid-Confirmed'!EE149+'time_series_19-covid-Confirmed'!EE158+'time_series_19-covid-Confirmed'!EE172+'time_series_19-covid-Confirmed'!EE178+'time_series_19-covid-Confirmed'!EE194+'time_series_19-covid-Confirmed'!EE204+'time_series_19-covid-Confirmed'!EE216+'time_series_19-covid-Confirmed'!EE226+SUM('time_series_19-covid-Confirmed'!EE25:EE26)+SUM('time_series_19-covid-Confirmed'!EE94:EE97)+SUM('time_series_19-covid-Confirmed'!EE153:EE154)+SUM('time_series_19-covid-Confirmed'!EE162:EE163)+SUM('time_series_19-covid-Confirmed'!EE186:EE187)+SUM('time_series_19-covid-Confirmed'!EE200:EE201)+SUM('time_series_19-covid-Confirmed'!EE208:EE209)</f>
        <v>1657989</v>
      </c>
      <c r="ED5">
        <f>'time_series_19-covid-Confirmed'!EF4+'time_series_19-covid-Confirmed'!EF19+'time_series_19-covid-Confirmed'!EF109+'time_series_19-covid-Confirmed'!EF119+'time_series_19-covid-Confirmed'!EF123+'time_series_19-covid-Confirmed'!EF125+'time_series_19-covid-Confirmed'!EF132+'time_series_19-covid-Confirmed'!EF138+'time_series_19-covid-Confirmed'!EF140+'time_series_19-covid-Confirmed'!EF149+'time_series_19-covid-Confirmed'!EF158+'time_series_19-covid-Confirmed'!EF172+'time_series_19-covid-Confirmed'!EF178+'time_series_19-covid-Confirmed'!EF194+'time_series_19-covid-Confirmed'!EF204+'time_series_19-covid-Confirmed'!EF216+'time_series_19-covid-Confirmed'!EF226+SUM('time_series_19-covid-Confirmed'!EF25:EF26)+SUM('time_series_19-covid-Confirmed'!EF94:EF97)+SUM('time_series_19-covid-Confirmed'!EF153:EF154)+SUM('time_series_19-covid-Confirmed'!EF162:EF163)+SUM('time_series_19-covid-Confirmed'!EF186:EF187)+SUM('time_series_19-covid-Confirmed'!EF200:EF201)+SUM('time_series_19-covid-Confirmed'!EF208:EF209)</f>
        <v>1663284</v>
      </c>
      <c r="EE5">
        <f>'time_series_19-covid-Confirmed'!EG4+'time_series_19-covid-Confirmed'!EG19+'time_series_19-covid-Confirmed'!EG109+'time_series_19-covid-Confirmed'!EG119+'time_series_19-covid-Confirmed'!EG123+'time_series_19-covid-Confirmed'!EG125+'time_series_19-covid-Confirmed'!EG132+'time_series_19-covid-Confirmed'!EG138+'time_series_19-covid-Confirmed'!EG140+'time_series_19-covid-Confirmed'!EG149+'time_series_19-covid-Confirmed'!EG158+'time_series_19-covid-Confirmed'!EG172+'time_series_19-covid-Confirmed'!EG178+'time_series_19-covid-Confirmed'!EG194+'time_series_19-covid-Confirmed'!EG204+'time_series_19-covid-Confirmed'!EG216+'time_series_19-covid-Confirmed'!EG226+SUM('time_series_19-covid-Confirmed'!EG25:EG26)+SUM('time_series_19-covid-Confirmed'!EG94:EG97)+SUM('time_series_19-covid-Confirmed'!EG153:EG154)+SUM('time_series_19-covid-Confirmed'!EG162:EG163)+SUM('time_series_19-covid-Confirmed'!EG186:EG187)+SUM('time_series_19-covid-Confirmed'!EG200:EG201)+SUM('time_series_19-covid-Confirmed'!EG208:EG209)</f>
        <v>1668444</v>
      </c>
      <c r="EF5">
        <f>'time_series_19-covid-Confirmed'!EH4+'time_series_19-covid-Confirmed'!EH19+'time_series_19-covid-Confirmed'!EH109+'time_series_19-covid-Confirmed'!EH119+'time_series_19-covid-Confirmed'!EH123+'time_series_19-covid-Confirmed'!EH125+'time_series_19-covid-Confirmed'!EH132+'time_series_19-covid-Confirmed'!EH138+'time_series_19-covid-Confirmed'!EH140+'time_series_19-covid-Confirmed'!EH149+'time_series_19-covid-Confirmed'!EH158+'time_series_19-covid-Confirmed'!EH172+'time_series_19-covid-Confirmed'!EH178+'time_series_19-covid-Confirmed'!EH194+'time_series_19-covid-Confirmed'!EH204+'time_series_19-covid-Confirmed'!EH216+'time_series_19-covid-Confirmed'!EH226+SUM('time_series_19-covid-Confirmed'!EH25:EH26)+SUM('time_series_19-covid-Confirmed'!EH94:EH97)+SUM('time_series_19-covid-Confirmed'!EH153:EH154)+SUM('time_series_19-covid-Confirmed'!EH162:EH163)+SUM('time_series_19-covid-Confirmed'!EH186:EH187)+SUM('time_series_19-covid-Confirmed'!EH200:EH201)+SUM('time_series_19-covid-Confirmed'!EH208:EH209)</f>
        <v>1676889</v>
      </c>
      <c r="EG5">
        <f>'time_series_19-covid-Confirmed'!EI4+'time_series_19-covid-Confirmed'!EI19+'time_series_19-covid-Confirmed'!EI109+'time_series_19-covid-Confirmed'!EI119+'time_series_19-covid-Confirmed'!EI123+'time_series_19-covid-Confirmed'!EI125+'time_series_19-covid-Confirmed'!EI132+'time_series_19-covid-Confirmed'!EI138+'time_series_19-covid-Confirmed'!EI140+'time_series_19-covid-Confirmed'!EI149+'time_series_19-covid-Confirmed'!EI158+'time_series_19-covid-Confirmed'!EI172+'time_series_19-covid-Confirmed'!EI178+'time_series_19-covid-Confirmed'!EI194+'time_series_19-covid-Confirmed'!EI204+'time_series_19-covid-Confirmed'!EI216+'time_series_19-covid-Confirmed'!EI226+SUM('time_series_19-covid-Confirmed'!EI25:EI26)+SUM('time_series_19-covid-Confirmed'!EI94:EI97)+SUM('time_series_19-covid-Confirmed'!EI153:EI154)+SUM('time_series_19-covid-Confirmed'!EI162:EI163)+SUM('time_series_19-covid-Confirmed'!EI186:EI187)+SUM('time_series_19-covid-Confirmed'!EI200:EI201)+SUM('time_series_19-covid-Confirmed'!EI208:EI209)</f>
        <v>1684646</v>
      </c>
      <c r="EH5">
        <f>'time_series_19-covid-Confirmed'!EJ4+'time_series_19-covid-Confirmed'!EJ19+'time_series_19-covid-Confirmed'!EJ109+'time_series_19-covid-Confirmed'!EJ119+'time_series_19-covid-Confirmed'!EJ123+'time_series_19-covid-Confirmed'!EJ125+'time_series_19-covid-Confirmed'!EJ132+'time_series_19-covid-Confirmed'!EJ138+'time_series_19-covid-Confirmed'!EJ140+'time_series_19-covid-Confirmed'!EJ149+'time_series_19-covid-Confirmed'!EJ158+'time_series_19-covid-Confirmed'!EJ172+'time_series_19-covid-Confirmed'!EJ178+'time_series_19-covid-Confirmed'!EJ194+'time_series_19-covid-Confirmed'!EJ204+'time_series_19-covid-Confirmed'!EJ216+'time_series_19-covid-Confirmed'!EJ226+SUM('time_series_19-covid-Confirmed'!EJ25:EJ26)+SUM('time_series_19-covid-Confirmed'!EJ94:EJ97)+SUM('time_series_19-covid-Confirmed'!EJ153:EJ154)+SUM('time_series_19-covid-Confirmed'!EJ162:EJ163)+SUM('time_series_19-covid-Confirmed'!EJ186:EJ187)+SUM('time_series_19-covid-Confirmed'!EJ200:EJ201)+SUM('time_series_19-covid-Confirmed'!EJ208:EJ209)</f>
        <v>1692624</v>
      </c>
      <c r="EI5">
        <f>'time_series_19-covid-Confirmed'!EK4+'time_series_19-covid-Confirmed'!EK19+'time_series_19-covid-Confirmed'!EK109+'time_series_19-covid-Confirmed'!EK119+'time_series_19-covid-Confirmed'!EK123+'time_series_19-covid-Confirmed'!EK125+'time_series_19-covid-Confirmed'!EK132+'time_series_19-covid-Confirmed'!EK138+'time_series_19-covid-Confirmed'!EK140+'time_series_19-covid-Confirmed'!EK149+'time_series_19-covid-Confirmed'!EK158+'time_series_19-covid-Confirmed'!EK172+'time_series_19-covid-Confirmed'!EK178+'time_series_19-covid-Confirmed'!EK194+'time_series_19-covid-Confirmed'!EK204+'time_series_19-covid-Confirmed'!EK216+'time_series_19-covid-Confirmed'!EK226+SUM('time_series_19-covid-Confirmed'!EK25:EK26)+SUM('time_series_19-covid-Confirmed'!EK94:EK97)+SUM('time_series_19-covid-Confirmed'!EK153:EK154)+SUM('time_series_19-covid-Confirmed'!EK162:EK163)+SUM('time_series_19-covid-Confirmed'!EK186:EK187)+SUM('time_series_19-covid-Confirmed'!EK200:EK201)+SUM('time_series_19-covid-Confirmed'!EK208:EK209)</f>
        <v>1700408</v>
      </c>
      <c r="EJ5">
        <f>'time_series_19-covid-Confirmed'!EL4+'time_series_19-covid-Confirmed'!EL19+'time_series_19-covid-Confirmed'!EL109+'time_series_19-covid-Confirmed'!EL119+'time_series_19-covid-Confirmed'!EL123+'time_series_19-covid-Confirmed'!EL125+'time_series_19-covid-Confirmed'!EL132+'time_series_19-covid-Confirmed'!EL138+'time_series_19-covid-Confirmed'!EL140+'time_series_19-covid-Confirmed'!EL149+'time_series_19-covid-Confirmed'!EL158+'time_series_19-covid-Confirmed'!EL172+'time_series_19-covid-Confirmed'!EL178+'time_series_19-covid-Confirmed'!EL194+'time_series_19-covid-Confirmed'!EL204+'time_series_19-covid-Confirmed'!EL216+'time_series_19-covid-Confirmed'!EL226+SUM('time_series_19-covid-Confirmed'!EL25:EL26)+SUM('time_series_19-covid-Confirmed'!EL94:EL97)+SUM('time_series_19-covid-Confirmed'!EL153:EL154)+SUM('time_series_19-covid-Confirmed'!EL162:EL163)+SUM('time_series_19-covid-Confirmed'!EL186:EL187)+SUM('time_series_19-covid-Confirmed'!EL200:EL201)+SUM('time_series_19-covid-Confirmed'!EL208:EL209)</f>
        <v>1707115</v>
      </c>
      <c r="EK5">
        <f>'time_series_19-covid-Confirmed'!EM4+'time_series_19-covid-Confirmed'!EM19+'time_series_19-covid-Confirmed'!EM109+'time_series_19-covid-Confirmed'!EM119+'time_series_19-covid-Confirmed'!EM123+'time_series_19-covid-Confirmed'!EM125+'time_series_19-covid-Confirmed'!EM132+'time_series_19-covid-Confirmed'!EM138+'time_series_19-covid-Confirmed'!EM140+'time_series_19-covid-Confirmed'!EM149+'time_series_19-covid-Confirmed'!EM158+'time_series_19-covid-Confirmed'!EM172+'time_series_19-covid-Confirmed'!EM178+'time_series_19-covid-Confirmed'!EM194+'time_series_19-covid-Confirmed'!EM204+'time_series_19-covid-Confirmed'!EM216+'time_series_19-covid-Confirmed'!EM226+SUM('time_series_19-covid-Confirmed'!EM25:EM26)+SUM('time_series_19-covid-Confirmed'!EM94:EM97)+SUM('time_series_19-covid-Confirmed'!EM153:EM154)+SUM('time_series_19-covid-Confirmed'!EM162:EM163)+SUM('time_series_19-covid-Confirmed'!EM186:EM187)+SUM('time_series_19-covid-Confirmed'!EM200:EM201)+SUM('time_series_19-covid-Confirmed'!EM208:EM209)</f>
        <v>1712912</v>
      </c>
      <c r="EL5">
        <f>'time_series_19-covid-Confirmed'!EN4+'time_series_19-covid-Confirmed'!EN19+'time_series_19-covid-Confirmed'!EN109+'time_series_19-covid-Confirmed'!EN119+'time_series_19-covid-Confirmed'!EN123+'time_series_19-covid-Confirmed'!EN125+'time_series_19-covid-Confirmed'!EN132+'time_series_19-covid-Confirmed'!EN138+'time_series_19-covid-Confirmed'!EN140+'time_series_19-covid-Confirmed'!EN149+'time_series_19-covid-Confirmed'!EN158+'time_series_19-covid-Confirmed'!EN172+'time_series_19-covid-Confirmed'!EN178+'time_series_19-covid-Confirmed'!EN194+'time_series_19-covid-Confirmed'!EN204+'time_series_19-covid-Confirmed'!EN216+'time_series_19-covid-Confirmed'!EN226+SUM('time_series_19-covid-Confirmed'!EN25:EN26)+SUM('time_series_19-covid-Confirmed'!EN94:EN97)+SUM('time_series_19-covid-Confirmed'!EN153:EN154)+SUM('time_series_19-covid-Confirmed'!EN162:EN163)+SUM('time_series_19-covid-Confirmed'!EN186:EN187)+SUM('time_series_19-covid-Confirmed'!EN200:EN201)+SUM('time_series_19-covid-Confirmed'!EN208:EN209)</f>
        <v>1720039</v>
      </c>
      <c r="EM5">
        <f>'time_series_19-covid-Confirmed'!EO4+'time_series_19-covid-Confirmed'!EO19+'time_series_19-covid-Confirmed'!EO109+'time_series_19-covid-Confirmed'!EO119+'time_series_19-covid-Confirmed'!EO123+'time_series_19-covid-Confirmed'!EO125+'time_series_19-covid-Confirmed'!EO132+'time_series_19-covid-Confirmed'!EO138+'time_series_19-covid-Confirmed'!EO140+'time_series_19-covid-Confirmed'!EO149+'time_series_19-covid-Confirmed'!EO158+'time_series_19-covid-Confirmed'!EO172+'time_series_19-covid-Confirmed'!EO178+'time_series_19-covid-Confirmed'!EO194+'time_series_19-covid-Confirmed'!EO204+'time_series_19-covid-Confirmed'!EO216+'time_series_19-covid-Confirmed'!EO226+SUM('time_series_19-covid-Confirmed'!EO25:EO26)+SUM('time_series_19-covid-Confirmed'!EO94:EO97)+SUM('time_series_19-covid-Confirmed'!EO153:EO154)+SUM('time_series_19-covid-Confirmed'!EO162:EO163)+SUM('time_series_19-covid-Confirmed'!EO186:EO187)+SUM('time_series_19-covid-Confirmed'!EO200:EO201)+SUM('time_series_19-covid-Confirmed'!EO208:EO209)</f>
        <v>1726042</v>
      </c>
      <c r="EN5">
        <f>'time_series_19-covid-Confirmed'!EP4+'time_series_19-covid-Confirmed'!EP19+'time_series_19-covid-Confirmed'!EP109+'time_series_19-covid-Confirmed'!EP119+'time_series_19-covid-Confirmed'!EP123+'time_series_19-covid-Confirmed'!EP125+'time_series_19-covid-Confirmed'!EP132+'time_series_19-covid-Confirmed'!EP138+'time_series_19-covid-Confirmed'!EP140+'time_series_19-covid-Confirmed'!EP149+'time_series_19-covid-Confirmed'!EP158+'time_series_19-covid-Confirmed'!EP172+'time_series_19-covid-Confirmed'!EP178+'time_series_19-covid-Confirmed'!EP194+'time_series_19-covid-Confirmed'!EP204+'time_series_19-covid-Confirmed'!EP216+'time_series_19-covid-Confirmed'!EP226+SUM('time_series_19-covid-Confirmed'!EP25:EP26)+SUM('time_series_19-covid-Confirmed'!EP94:EP97)+SUM('time_series_19-covid-Confirmed'!EP153:EP154)+SUM('time_series_19-covid-Confirmed'!EP162:EP163)+SUM('time_series_19-covid-Confirmed'!EP186:EP187)+SUM('time_series_19-covid-Confirmed'!EP200:EP201)+SUM('time_series_19-covid-Confirmed'!EP208:EP209)</f>
        <v>1733503</v>
      </c>
      <c r="EO5">
        <f>'time_series_19-covid-Confirmed'!EQ4+'time_series_19-covid-Confirmed'!EQ19+'time_series_19-covid-Confirmed'!EQ109+'time_series_19-covid-Confirmed'!EQ119+'time_series_19-covid-Confirmed'!EQ123+'time_series_19-covid-Confirmed'!EQ125+'time_series_19-covid-Confirmed'!EQ132+'time_series_19-covid-Confirmed'!EQ138+'time_series_19-covid-Confirmed'!EQ140+'time_series_19-covid-Confirmed'!EQ149+'time_series_19-covid-Confirmed'!EQ158+'time_series_19-covid-Confirmed'!EQ172+'time_series_19-covid-Confirmed'!EQ178+'time_series_19-covid-Confirmed'!EQ194+'time_series_19-covid-Confirmed'!EQ204+'time_series_19-covid-Confirmed'!EQ216+'time_series_19-covid-Confirmed'!EQ226+SUM('time_series_19-covid-Confirmed'!EQ25:EQ26)+SUM('time_series_19-covid-Confirmed'!EQ94:EQ97)+SUM('time_series_19-covid-Confirmed'!EQ153:EQ154)+SUM('time_series_19-covid-Confirmed'!EQ162:EQ163)+SUM('time_series_19-covid-Confirmed'!EQ186:EQ187)+SUM('time_series_19-covid-Confirmed'!EQ200:EQ201)+SUM('time_series_19-covid-Confirmed'!EQ208:EQ209)</f>
        <v>1741747</v>
      </c>
      <c r="EP5">
        <f>'time_series_19-covid-Confirmed'!ER4+'time_series_19-covid-Confirmed'!ER19+'time_series_19-covid-Confirmed'!ER109+'time_series_19-covid-Confirmed'!ER119+'time_series_19-covid-Confirmed'!ER123+'time_series_19-covid-Confirmed'!ER125+'time_series_19-covid-Confirmed'!ER132+'time_series_19-covid-Confirmed'!ER138+'time_series_19-covid-Confirmed'!ER140+'time_series_19-covid-Confirmed'!ER149+'time_series_19-covid-Confirmed'!ER158+'time_series_19-covid-Confirmed'!ER172+'time_series_19-covid-Confirmed'!ER178+'time_series_19-covid-Confirmed'!ER194+'time_series_19-covid-Confirmed'!ER204+'time_series_19-covid-Confirmed'!ER216+'time_series_19-covid-Confirmed'!ER226+SUM('time_series_19-covid-Confirmed'!ER25:ER26)+SUM('time_series_19-covid-Confirmed'!ER94:ER97)+SUM('time_series_19-covid-Confirmed'!ER153:ER154)+SUM('time_series_19-covid-Confirmed'!ER162:ER163)+SUM('time_series_19-covid-Confirmed'!ER186:ER187)+SUM('time_series_19-covid-Confirmed'!ER200:ER201)+SUM('time_series_19-covid-Confirmed'!ER208:ER209)</f>
        <v>1749432</v>
      </c>
      <c r="EQ5">
        <f>'time_series_19-covid-Confirmed'!ES4+'time_series_19-covid-Confirmed'!ES19+'time_series_19-covid-Confirmed'!ES109+'time_series_19-covid-Confirmed'!ES119+'time_series_19-covid-Confirmed'!ES123+'time_series_19-covid-Confirmed'!ES125+'time_series_19-covid-Confirmed'!ES132+'time_series_19-covid-Confirmed'!ES138+'time_series_19-covid-Confirmed'!ES140+'time_series_19-covid-Confirmed'!ES149+'time_series_19-covid-Confirmed'!ES158+'time_series_19-covid-Confirmed'!ES172+'time_series_19-covid-Confirmed'!ES178+'time_series_19-covid-Confirmed'!ES194+'time_series_19-covid-Confirmed'!ES204+'time_series_19-covid-Confirmed'!ES216+'time_series_19-covid-Confirmed'!ES226+SUM('time_series_19-covid-Confirmed'!ES25:ES26)+SUM('time_series_19-covid-Confirmed'!ES94:ES97)+SUM('time_series_19-covid-Confirmed'!ES153:ES154)+SUM('time_series_19-covid-Confirmed'!ES162:ES163)+SUM('time_series_19-covid-Confirmed'!ES186:ES187)+SUM('time_series_19-covid-Confirmed'!ES200:ES201)+SUM('time_series_19-covid-Confirmed'!ES208:ES209)</f>
        <v>1756524</v>
      </c>
      <c r="ER5">
        <f>'time_series_19-covid-Confirmed'!ET4+'time_series_19-covid-Confirmed'!ET19+'time_series_19-covid-Confirmed'!ET109+'time_series_19-covid-Confirmed'!ET119+'time_series_19-covid-Confirmed'!ET123+'time_series_19-covid-Confirmed'!ET125+'time_series_19-covid-Confirmed'!ET132+'time_series_19-covid-Confirmed'!ET138+'time_series_19-covid-Confirmed'!ET140+'time_series_19-covid-Confirmed'!ET149+'time_series_19-covid-Confirmed'!ET158+'time_series_19-covid-Confirmed'!ET172+'time_series_19-covid-Confirmed'!ET178+'time_series_19-covid-Confirmed'!ET194+'time_series_19-covid-Confirmed'!ET204+'time_series_19-covid-Confirmed'!ET216+'time_series_19-covid-Confirmed'!ET226+SUM('time_series_19-covid-Confirmed'!ET25:ET26)+SUM('time_series_19-covid-Confirmed'!ET94:ET97)+SUM('time_series_19-covid-Confirmed'!ET153:ET154)+SUM('time_series_19-covid-Confirmed'!ET162:ET163)+SUM('time_series_19-covid-Confirmed'!ET186:ET187)+SUM('time_series_19-covid-Confirmed'!ET200:ET201)+SUM('time_series_19-covid-Confirmed'!ET208:ET209)</f>
        <v>1762635</v>
      </c>
      <c r="ES5">
        <f>'time_series_19-covid-Confirmed'!EU4+'time_series_19-covid-Confirmed'!EU19+'time_series_19-covid-Confirmed'!EU109+'time_series_19-covid-Confirmed'!EU119+'time_series_19-covid-Confirmed'!EU123+'time_series_19-covid-Confirmed'!EU125+'time_series_19-covid-Confirmed'!EU132+'time_series_19-covid-Confirmed'!EU138+'time_series_19-covid-Confirmed'!EU140+'time_series_19-covid-Confirmed'!EU149+'time_series_19-covid-Confirmed'!EU158+'time_series_19-covid-Confirmed'!EU172+'time_series_19-covid-Confirmed'!EU178+'time_series_19-covid-Confirmed'!EU194+'time_series_19-covid-Confirmed'!EU204+'time_series_19-covid-Confirmed'!EU216+'time_series_19-covid-Confirmed'!EU226+SUM('time_series_19-covid-Confirmed'!EU25:EU26)+SUM('time_series_19-covid-Confirmed'!EU94:EU97)+SUM('time_series_19-covid-Confirmed'!EU153:EU154)+SUM('time_series_19-covid-Confirmed'!EU162:EU163)+SUM('time_series_19-covid-Confirmed'!EU186:EU187)+SUM('time_series_19-covid-Confirmed'!EU200:EU201)+SUM('time_series_19-covid-Confirmed'!EU208:EU209)</f>
        <v>1769812</v>
      </c>
      <c r="ET5">
        <f>'time_series_19-covid-Confirmed'!EV4+'time_series_19-covid-Confirmed'!EV19+'time_series_19-covid-Confirmed'!EV109+'time_series_19-covid-Confirmed'!EV119+'time_series_19-covid-Confirmed'!EV123+'time_series_19-covid-Confirmed'!EV125+'time_series_19-covid-Confirmed'!EV132+'time_series_19-covid-Confirmed'!EV138+'time_series_19-covid-Confirmed'!EV140+'time_series_19-covid-Confirmed'!EV149+'time_series_19-covid-Confirmed'!EV158+'time_series_19-covid-Confirmed'!EV172+'time_series_19-covid-Confirmed'!EV178+'time_series_19-covid-Confirmed'!EV194+'time_series_19-covid-Confirmed'!EV204+'time_series_19-covid-Confirmed'!EV216+'time_series_19-covid-Confirmed'!EV226+SUM('time_series_19-covid-Confirmed'!EV25:EV26)+SUM('time_series_19-covid-Confirmed'!EV94:EV97)+SUM('time_series_19-covid-Confirmed'!EV153:EV154)+SUM('time_series_19-covid-Confirmed'!EV162:EV163)+SUM('time_series_19-covid-Confirmed'!EV186:EV187)+SUM('time_series_19-covid-Confirmed'!EV200:EV201)+SUM('time_series_19-covid-Confirmed'!EV208:EV209)</f>
        <v>1777461</v>
      </c>
      <c r="EU5">
        <f>'time_series_19-covid-Confirmed'!EW4+'time_series_19-covid-Confirmed'!EW19+'time_series_19-covid-Confirmed'!EW109+'time_series_19-covid-Confirmed'!EW119+'time_series_19-covid-Confirmed'!EW123+'time_series_19-covid-Confirmed'!EW125+'time_series_19-covid-Confirmed'!EW132+'time_series_19-covid-Confirmed'!EW138+'time_series_19-covid-Confirmed'!EW140+'time_series_19-covid-Confirmed'!EW149+'time_series_19-covid-Confirmed'!EW158+'time_series_19-covid-Confirmed'!EW172+'time_series_19-covid-Confirmed'!EW178+'time_series_19-covid-Confirmed'!EW194+'time_series_19-covid-Confirmed'!EW204+'time_series_19-covid-Confirmed'!EW216+'time_series_19-covid-Confirmed'!EW226+SUM('time_series_19-covid-Confirmed'!EW25:EW26)+SUM('time_series_19-covid-Confirmed'!EW94:EW97)+SUM('time_series_19-covid-Confirmed'!EW153:EW154)+SUM('time_series_19-covid-Confirmed'!EW162:EW163)+SUM('time_series_19-covid-Confirmed'!EW186:EW187)+SUM('time_series_19-covid-Confirmed'!EW200:EW201)+SUM('time_series_19-covid-Confirmed'!EW208:EW209)</f>
        <v>1786093</v>
      </c>
      <c r="EV5">
        <f>'time_series_19-covid-Confirmed'!EX4+'time_series_19-covid-Confirmed'!EX19+'time_series_19-covid-Confirmed'!EX109+'time_series_19-covid-Confirmed'!EX119+'time_series_19-covid-Confirmed'!EX123+'time_series_19-covid-Confirmed'!EX125+'time_series_19-covid-Confirmed'!EX132+'time_series_19-covid-Confirmed'!EX138+'time_series_19-covid-Confirmed'!EX140+'time_series_19-covid-Confirmed'!EX149+'time_series_19-covid-Confirmed'!EX158+'time_series_19-covid-Confirmed'!EX172+'time_series_19-covid-Confirmed'!EX178+'time_series_19-covid-Confirmed'!EX194+'time_series_19-covid-Confirmed'!EX204+'time_series_19-covid-Confirmed'!EX216+'time_series_19-covid-Confirmed'!EX226+SUM('time_series_19-covid-Confirmed'!EX25:EX26)+SUM('time_series_19-covid-Confirmed'!EX94:EX97)+SUM('time_series_19-covid-Confirmed'!EX153:EX154)+SUM('time_series_19-covid-Confirmed'!EX162:EX163)+SUM('time_series_19-covid-Confirmed'!EX186:EX187)+SUM('time_series_19-covid-Confirmed'!EX200:EX201)+SUM('time_series_19-covid-Confirmed'!EX208:EX209)</f>
        <v>1794330</v>
      </c>
      <c r="EW5">
        <f>'time_series_19-covid-Confirmed'!EY4+'time_series_19-covid-Confirmed'!EY19+'time_series_19-covid-Confirmed'!EY109+'time_series_19-covid-Confirmed'!EY119+'time_series_19-covid-Confirmed'!EY123+'time_series_19-covid-Confirmed'!EY125+'time_series_19-covid-Confirmed'!EY132+'time_series_19-covid-Confirmed'!EY138+'time_series_19-covid-Confirmed'!EY140+'time_series_19-covid-Confirmed'!EY149+'time_series_19-covid-Confirmed'!EY158+'time_series_19-covid-Confirmed'!EY172+'time_series_19-covid-Confirmed'!EY178+'time_series_19-covid-Confirmed'!EY194+'time_series_19-covid-Confirmed'!EY204+'time_series_19-covid-Confirmed'!EY216+'time_series_19-covid-Confirmed'!EY226+SUM('time_series_19-covid-Confirmed'!EY25:EY26)+SUM('time_series_19-covid-Confirmed'!EY94:EY97)+SUM('time_series_19-covid-Confirmed'!EY153:EY154)+SUM('time_series_19-covid-Confirmed'!EY162:EY163)+SUM('time_series_19-covid-Confirmed'!EY186:EY187)+SUM('time_series_19-covid-Confirmed'!EY200:EY201)+SUM('time_series_19-covid-Confirmed'!EY208:EY209)</f>
        <v>1800890</v>
      </c>
      <c r="EX5">
        <f>'time_series_19-covid-Confirmed'!EZ4+'time_series_19-covid-Confirmed'!EZ19+'time_series_19-covid-Confirmed'!EZ109+'time_series_19-covid-Confirmed'!EZ119+'time_series_19-covid-Confirmed'!EZ123+'time_series_19-covid-Confirmed'!EZ125+'time_series_19-covid-Confirmed'!EZ132+'time_series_19-covid-Confirmed'!EZ138+'time_series_19-covid-Confirmed'!EZ140+'time_series_19-covid-Confirmed'!EZ149+'time_series_19-covid-Confirmed'!EZ158+'time_series_19-covid-Confirmed'!EZ172+'time_series_19-covid-Confirmed'!EZ178+'time_series_19-covid-Confirmed'!EZ194+'time_series_19-covid-Confirmed'!EZ204+'time_series_19-covid-Confirmed'!EZ216+'time_series_19-covid-Confirmed'!EZ226+SUM('time_series_19-covid-Confirmed'!EZ25:EZ26)+SUM('time_series_19-covid-Confirmed'!EZ94:EZ97)+SUM('time_series_19-covid-Confirmed'!EZ153:EZ154)+SUM('time_series_19-covid-Confirmed'!EZ162:EZ163)+SUM('time_series_19-covid-Confirmed'!EZ186:EZ187)+SUM('time_series_19-covid-Confirmed'!EZ200:EZ201)+SUM('time_series_19-covid-Confirmed'!EZ208:EZ209)</f>
        <v>1806472</v>
      </c>
      <c r="EY5">
        <f>'time_series_19-covid-Confirmed'!FA4+'time_series_19-covid-Confirmed'!FA19+'time_series_19-covid-Confirmed'!FA109+'time_series_19-covid-Confirmed'!FA119+'time_series_19-covid-Confirmed'!FA123+'time_series_19-covid-Confirmed'!FA125+'time_series_19-covid-Confirmed'!FA132+'time_series_19-covid-Confirmed'!FA138+'time_series_19-covid-Confirmed'!FA140+'time_series_19-covid-Confirmed'!FA149+'time_series_19-covid-Confirmed'!FA158+'time_series_19-covid-Confirmed'!FA172+'time_series_19-covid-Confirmed'!FA178+'time_series_19-covid-Confirmed'!FA194+'time_series_19-covid-Confirmed'!FA204+'time_series_19-covid-Confirmed'!FA216+'time_series_19-covid-Confirmed'!FA226+SUM('time_series_19-covid-Confirmed'!FA25:FA26)+SUM('time_series_19-covid-Confirmed'!FA94:FA97)+SUM('time_series_19-covid-Confirmed'!FA153:FA154)+SUM('time_series_19-covid-Confirmed'!FA162:FA163)+SUM('time_series_19-covid-Confirmed'!FA186:FA187)+SUM('time_series_19-covid-Confirmed'!FA200:FA201)+SUM('time_series_19-covid-Confirmed'!FA208:FA209)</f>
        <v>1811600</v>
      </c>
      <c r="EZ5">
        <f>'time_series_19-covid-Confirmed'!FB4+'time_series_19-covid-Confirmed'!FB19+'time_series_19-covid-Confirmed'!FB109+'time_series_19-covid-Confirmed'!FB119+'time_series_19-covid-Confirmed'!FB123+'time_series_19-covid-Confirmed'!FB125+'time_series_19-covid-Confirmed'!FB132+'time_series_19-covid-Confirmed'!FB138+'time_series_19-covid-Confirmed'!FB140+'time_series_19-covid-Confirmed'!FB149+'time_series_19-covid-Confirmed'!FB158+'time_series_19-covid-Confirmed'!FB172+'time_series_19-covid-Confirmed'!FB178+'time_series_19-covid-Confirmed'!FB194+'time_series_19-covid-Confirmed'!FB204+'time_series_19-covid-Confirmed'!FB216+'time_series_19-covid-Confirmed'!FB226+SUM('time_series_19-covid-Confirmed'!FB25:FB26)+SUM('time_series_19-covid-Confirmed'!FB94:FB97)+SUM('time_series_19-covid-Confirmed'!FB153:FB154)+SUM('time_series_19-covid-Confirmed'!FB162:FB163)+SUM('time_series_19-covid-Confirmed'!FB186:FB187)+SUM('time_series_19-covid-Confirmed'!FB200:FB201)+SUM('time_series_19-covid-Confirmed'!FB208:FB209)</f>
        <v>1819285</v>
      </c>
      <c r="FA5">
        <f>'time_series_19-covid-Confirmed'!FC4+'time_series_19-covid-Confirmed'!FC19+'time_series_19-covid-Confirmed'!FC109+'time_series_19-covid-Confirmed'!FC119+'time_series_19-covid-Confirmed'!FC123+'time_series_19-covid-Confirmed'!FC125+'time_series_19-covid-Confirmed'!FC132+'time_series_19-covid-Confirmed'!FC138+'time_series_19-covid-Confirmed'!FC140+'time_series_19-covid-Confirmed'!FC149+'time_series_19-covid-Confirmed'!FC158+'time_series_19-covid-Confirmed'!FC172+'time_series_19-covid-Confirmed'!FC178+'time_series_19-covid-Confirmed'!FC194+'time_series_19-covid-Confirmed'!FC204+'time_series_19-covid-Confirmed'!FC216+'time_series_19-covid-Confirmed'!FC226+SUM('time_series_19-covid-Confirmed'!FC25:FC26)+SUM('time_series_19-covid-Confirmed'!FC94:FC97)+SUM('time_series_19-covid-Confirmed'!FC153:FC154)+SUM('time_series_19-covid-Confirmed'!FC162:FC163)+SUM('time_series_19-covid-Confirmed'!FC186:FC187)+SUM('time_series_19-covid-Confirmed'!FC200:FC201)+SUM('time_series_19-covid-Confirmed'!FC208:FC209)</f>
        <v>1826099</v>
      </c>
      <c r="FB5">
        <f>'time_series_19-covid-Confirmed'!FD4+'time_series_19-covid-Confirmed'!FD19+'time_series_19-covid-Confirmed'!FD109+'time_series_19-covid-Confirmed'!FD119+'time_series_19-covid-Confirmed'!FD123+'time_series_19-covid-Confirmed'!FD125+'time_series_19-covid-Confirmed'!FD132+'time_series_19-covid-Confirmed'!FD138+'time_series_19-covid-Confirmed'!FD140+'time_series_19-covid-Confirmed'!FD149+'time_series_19-covid-Confirmed'!FD158+'time_series_19-covid-Confirmed'!FD172+'time_series_19-covid-Confirmed'!FD178+'time_series_19-covid-Confirmed'!FD194+'time_series_19-covid-Confirmed'!FD204+'time_series_19-covid-Confirmed'!FD216+'time_series_19-covid-Confirmed'!FD226+SUM('time_series_19-covid-Confirmed'!FD25:FD26)+SUM('time_series_19-covid-Confirmed'!FD94:FD97)+SUM('time_series_19-covid-Confirmed'!FD153:FD154)+SUM('time_series_19-covid-Confirmed'!FD162:FD163)+SUM('time_series_19-covid-Confirmed'!FD186:FD187)+SUM('time_series_19-covid-Confirmed'!FD200:FD201)+SUM('time_series_19-covid-Confirmed'!FD208:FD209)</f>
        <v>1833173</v>
      </c>
      <c r="FC5">
        <f>'time_series_19-covid-Confirmed'!FE4+'time_series_19-covid-Confirmed'!FE19+'time_series_19-covid-Confirmed'!FE109+'time_series_19-covid-Confirmed'!FE119+'time_series_19-covid-Confirmed'!FE123+'time_series_19-covid-Confirmed'!FE125+'time_series_19-covid-Confirmed'!FE132+'time_series_19-covid-Confirmed'!FE138+'time_series_19-covid-Confirmed'!FE140+'time_series_19-covid-Confirmed'!FE149+'time_series_19-covid-Confirmed'!FE158+'time_series_19-covid-Confirmed'!FE172+'time_series_19-covid-Confirmed'!FE178+'time_series_19-covid-Confirmed'!FE194+'time_series_19-covid-Confirmed'!FE204+'time_series_19-covid-Confirmed'!FE216+'time_series_19-covid-Confirmed'!FE226+SUM('time_series_19-covid-Confirmed'!FE25:FE26)+SUM('time_series_19-covid-Confirmed'!FE94:FE97)+SUM('time_series_19-covid-Confirmed'!FE153:FE154)+SUM('time_series_19-covid-Confirmed'!FE162:FE163)+SUM('time_series_19-covid-Confirmed'!FE186:FE187)+SUM('time_series_19-covid-Confirmed'!FE200:FE201)+SUM('time_series_19-covid-Confirmed'!FE208:FE209)</f>
        <v>1841978</v>
      </c>
      <c r="FD5">
        <f>'time_series_19-covid-Confirmed'!FF4+'time_series_19-covid-Confirmed'!FF19+'time_series_19-covid-Confirmed'!FF109+'time_series_19-covid-Confirmed'!FF119+'time_series_19-covid-Confirmed'!FF123+'time_series_19-covid-Confirmed'!FF125+'time_series_19-covid-Confirmed'!FF132+'time_series_19-covid-Confirmed'!FF138+'time_series_19-covid-Confirmed'!FF140+'time_series_19-covid-Confirmed'!FF149+'time_series_19-covid-Confirmed'!FF158+'time_series_19-covid-Confirmed'!FF172+'time_series_19-covid-Confirmed'!FF178+'time_series_19-covid-Confirmed'!FF194+'time_series_19-covid-Confirmed'!FF204+'time_series_19-covid-Confirmed'!FF216+'time_series_19-covid-Confirmed'!FF226+SUM('time_series_19-covid-Confirmed'!FF25:FF26)+SUM('time_series_19-covid-Confirmed'!FF94:FF97)+SUM('time_series_19-covid-Confirmed'!FF153:FF154)+SUM('time_series_19-covid-Confirmed'!FF162:FF163)+SUM('time_series_19-covid-Confirmed'!FF186:FF187)+SUM('time_series_19-covid-Confirmed'!FF200:FF201)+SUM('time_series_19-covid-Confirmed'!FF208:FF209)</f>
        <v>1847314</v>
      </c>
      <c r="FE5">
        <f>'time_series_19-covid-Confirmed'!FG4+'time_series_19-covid-Confirmed'!FG19+'time_series_19-covid-Confirmed'!FG109+'time_series_19-covid-Confirmed'!FG119+'time_series_19-covid-Confirmed'!FG123+'time_series_19-covid-Confirmed'!FG125+'time_series_19-covid-Confirmed'!FG132+'time_series_19-covid-Confirmed'!FG138+'time_series_19-covid-Confirmed'!FG140+'time_series_19-covid-Confirmed'!FG149+'time_series_19-covid-Confirmed'!FG158+'time_series_19-covid-Confirmed'!FG172+'time_series_19-covid-Confirmed'!FG178+'time_series_19-covid-Confirmed'!FG194+'time_series_19-covid-Confirmed'!FG204+'time_series_19-covid-Confirmed'!FG216+'time_series_19-covid-Confirmed'!FG226+SUM('time_series_19-covid-Confirmed'!FG25:FG26)+SUM('time_series_19-covid-Confirmed'!FG94:FG97)+SUM('time_series_19-covid-Confirmed'!FG153:FG154)+SUM('time_series_19-covid-Confirmed'!FG162:FG163)+SUM('time_series_19-covid-Confirmed'!FG186:FG187)+SUM('time_series_19-covid-Confirmed'!FG200:FG201)+SUM('time_series_19-covid-Confirmed'!FG208:FG209)</f>
        <v>1851499</v>
      </c>
      <c r="FF5">
        <f>'time_series_19-covid-Confirmed'!FH4+'time_series_19-covid-Confirmed'!FH19+'time_series_19-covid-Confirmed'!FH109+'time_series_19-covid-Confirmed'!FH119+'time_series_19-covid-Confirmed'!FH123+'time_series_19-covid-Confirmed'!FH125+'time_series_19-covid-Confirmed'!FH132+'time_series_19-covid-Confirmed'!FH138+'time_series_19-covid-Confirmed'!FH140+'time_series_19-covid-Confirmed'!FH149+'time_series_19-covid-Confirmed'!FH158+'time_series_19-covid-Confirmed'!FH172+'time_series_19-covid-Confirmed'!FH178+'time_series_19-covid-Confirmed'!FH194+'time_series_19-covid-Confirmed'!FH204+'time_series_19-covid-Confirmed'!FH216+'time_series_19-covid-Confirmed'!FH226+SUM('time_series_19-covid-Confirmed'!FH25:FH26)+SUM('time_series_19-covid-Confirmed'!FH94:FH97)+SUM('time_series_19-covid-Confirmed'!FH153:FH154)+SUM('time_series_19-covid-Confirmed'!FH162:FH163)+SUM('time_series_19-covid-Confirmed'!FH186:FH187)+SUM('time_series_19-covid-Confirmed'!FH200:FH201)+SUM('time_series_19-covid-Confirmed'!FH208:FH209)</f>
        <v>1860174</v>
      </c>
    </row>
    <row r="6" spans="1:162" x14ac:dyDescent="0.35">
      <c r="A6" t="s">
        <v>273</v>
      </c>
      <c r="B6" t="str">
        <f>"(220-226;252-254;261)"</f>
        <v>(220-226;252-254;261)</v>
      </c>
      <c r="C6">
        <f>SUM('time_series_19-covid-Confirmed'!E220:E226)+SUM('time_series_19-covid-Confirmed'!E252:E254)+'time_series_19-covid-Confirmed'!E261</f>
        <v>0</v>
      </c>
      <c r="D6">
        <f>SUM('time_series_19-covid-Confirmed'!F220:F226)+SUM('time_series_19-covid-Confirmed'!F252:F254)+'time_series_19-covid-Confirmed'!F261</f>
        <v>0</v>
      </c>
      <c r="E6">
        <f>SUM('time_series_19-covid-Confirmed'!G220:G226)+SUM('time_series_19-covid-Confirmed'!G252:G254)+'time_series_19-covid-Confirmed'!G261</f>
        <v>0</v>
      </c>
      <c r="F6">
        <f>SUM('time_series_19-covid-Confirmed'!H220:H226)+SUM('time_series_19-covid-Confirmed'!H252:H254)+'time_series_19-covid-Confirmed'!H261</f>
        <v>0</v>
      </c>
      <c r="G6">
        <f>SUM('time_series_19-covid-Confirmed'!I220:I226)+SUM('time_series_19-covid-Confirmed'!I252:I254)+'time_series_19-covid-Confirmed'!I261</f>
        <v>0</v>
      </c>
      <c r="H6">
        <f>SUM('time_series_19-covid-Confirmed'!J220:J226)+SUM('time_series_19-covid-Confirmed'!J252:J254)+'time_series_19-covid-Confirmed'!J261</f>
        <v>0</v>
      </c>
      <c r="I6">
        <f>SUM('time_series_19-covid-Confirmed'!K220:K226)+SUM('time_series_19-covid-Confirmed'!K252:K254)+'time_series_19-covid-Confirmed'!K261</f>
        <v>0</v>
      </c>
      <c r="J6">
        <f>SUM('time_series_19-covid-Confirmed'!L220:L226)+SUM('time_series_19-covid-Confirmed'!L252:L254)+'time_series_19-covid-Confirmed'!L261</f>
        <v>0</v>
      </c>
      <c r="K6">
        <f>SUM('time_series_19-covid-Confirmed'!M220:M226)+SUM('time_series_19-covid-Confirmed'!M252:M254)+'time_series_19-covid-Confirmed'!M261</f>
        <v>0</v>
      </c>
      <c r="L6">
        <f>SUM('time_series_19-covid-Confirmed'!N220:N226)+SUM('time_series_19-covid-Confirmed'!N252:N254)+'time_series_19-covid-Confirmed'!N261</f>
        <v>2</v>
      </c>
      <c r="M6">
        <f>SUM('time_series_19-covid-Confirmed'!O220:O226)+SUM('time_series_19-covid-Confirmed'!O252:O254)+'time_series_19-covid-Confirmed'!O261</f>
        <v>2</v>
      </c>
      <c r="N6">
        <f>SUM('time_series_19-covid-Confirmed'!P220:P226)+SUM('time_series_19-covid-Confirmed'!P252:P254)+'time_series_19-covid-Confirmed'!P261</f>
        <v>2</v>
      </c>
      <c r="O6">
        <f>SUM('time_series_19-covid-Confirmed'!Q220:Q226)+SUM('time_series_19-covid-Confirmed'!Q252:Q254)+'time_series_19-covid-Confirmed'!Q261</f>
        <v>2</v>
      </c>
      <c r="P6">
        <f>SUM('time_series_19-covid-Confirmed'!R220:R226)+SUM('time_series_19-covid-Confirmed'!R252:R254)+'time_series_19-covid-Confirmed'!R261</f>
        <v>2</v>
      </c>
      <c r="Q6">
        <f>SUM('time_series_19-covid-Confirmed'!S220:S226)+SUM('time_series_19-covid-Confirmed'!S252:S254)+'time_series_19-covid-Confirmed'!S261</f>
        <v>2</v>
      </c>
      <c r="R6">
        <f>SUM('time_series_19-covid-Confirmed'!T220:T226)+SUM('time_series_19-covid-Confirmed'!T252:T254)+'time_series_19-covid-Confirmed'!T261</f>
        <v>2</v>
      </c>
      <c r="S6">
        <f>SUM('time_series_19-covid-Confirmed'!U220:U226)+SUM('time_series_19-covid-Confirmed'!U252:U254)+'time_series_19-covid-Confirmed'!U261</f>
        <v>3</v>
      </c>
      <c r="T6">
        <f>SUM('time_series_19-covid-Confirmed'!V220:V226)+SUM('time_series_19-covid-Confirmed'!V252:V254)+'time_series_19-covid-Confirmed'!V261</f>
        <v>3</v>
      </c>
      <c r="U6">
        <f>SUM('time_series_19-covid-Confirmed'!W220:W226)+SUM('time_series_19-covid-Confirmed'!W252:W254)+'time_series_19-covid-Confirmed'!W261</f>
        <v>3</v>
      </c>
      <c r="V6">
        <f>SUM('time_series_19-covid-Confirmed'!X220:X226)+SUM('time_series_19-covid-Confirmed'!X252:X254)+'time_series_19-covid-Confirmed'!X261</f>
        <v>8</v>
      </c>
      <c r="W6">
        <f>SUM('time_series_19-covid-Confirmed'!Y220:Y226)+SUM('time_series_19-covid-Confirmed'!Y252:Y254)+'time_series_19-covid-Confirmed'!Y261</f>
        <v>8</v>
      </c>
      <c r="X6">
        <f>SUM('time_series_19-covid-Confirmed'!Z220:Z226)+SUM('time_series_19-covid-Confirmed'!Z252:Z254)+'time_series_19-covid-Confirmed'!Z261</f>
        <v>9</v>
      </c>
      <c r="Y6">
        <f>SUM('time_series_19-covid-Confirmed'!AA220:AA226)+SUM('time_series_19-covid-Confirmed'!AA252:AA254)+'time_series_19-covid-Confirmed'!AA261</f>
        <v>9</v>
      </c>
      <c r="Z6">
        <f>SUM('time_series_19-covid-Confirmed'!AB220:AB226)+SUM('time_series_19-covid-Confirmed'!AB252:AB254)+'time_series_19-covid-Confirmed'!AB261</f>
        <v>9</v>
      </c>
      <c r="AA6">
        <f>SUM('time_series_19-covid-Confirmed'!AC220:AC226)+SUM('time_series_19-covid-Confirmed'!AC252:AC254)+'time_series_19-covid-Confirmed'!AC261</f>
        <v>9</v>
      </c>
      <c r="AB6">
        <f>SUM('time_series_19-covid-Confirmed'!AD220:AD226)+SUM('time_series_19-covid-Confirmed'!AD252:AD254)+'time_series_19-covid-Confirmed'!AD261</f>
        <v>9</v>
      </c>
      <c r="AC6">
        <f>SUM('time_series_19-covid-Confirmed'!AE220:AE226)+SUM('time_series_19-covid-Confirmed'!AE252:AE254)+'time_series_19-covid-Confirmed'!AE261</f>
        <v>9</v>
      </c>
      <c r="AD6">
        <f>SUM('time_series_19-covid-Confirmed'!AF220:AF226)+SUM('time_series_19-covid-Confirmed'!AF252:AF254)+'time_series_19-covid-Confirmed'!AF261</f>
        <v>9</v>
      </c>
      <c r="AE6">
        <f>SUM('time_series_19-covid-Confirmed'!AG220:AG226)+SUM('time_series_19-covid-Confirmed'!AG252:AG254)+'time_series_19-covid-Confirmed'!AG261</f>
        <v>9</v>
      </c>
      <c r="AF6">
        <f>SUM('time_series_19-covid-Confirmed'!AH220:AH226)+SUM('time_series_19-covid-Confirmed'!AH252:AH254)+'time_series_19-covid-Confirmed'!AH261</f>
        <v>9</v>
      </c>
      <c r="AG6">
        <f>SUM('time_series_19-covid-Confirmed'!AI220:AI226)+SUM('time_series_19-covid-Confirmed'!AI252:AI254)+'time_series_19-covid-Confirmed'!AI261</f>
        <v>9</v>
      </c>
      <c r="AH6">
        <f>SUM('time_series_19-covid-Confirmed'!AJ220:AJ226)+SUM('time_series_19-covid-Confirmed'!AJ252:AJ254)+'time_series_19-covid-Confirmed'!AJ261</f>
        <v>9</v>
      </c>
      <c r="AI6">
        <f>SUM('time_series_19-covid-Confirmed'!AK220:AK226)+SUM('time_series_19-covid-Confirmed'!AK252:AK254)+'time_series_19-covid-Confirmed'!AK261</f>
        <v>9</v>
      </c>
      <c r="AJ6">
        <f>SUM('time_series_19-covid-Confirmed'!AL220:AL226)+SUM('time_series_19-covid-Confirmed'!AL252:AL254)+'time_series_19-covid-Confirmed'!AL261</f>
        <v>13</v>
      </c>
      <c r="AK6">
        <f>SUM('time_series_19-covid-Confirmed'!AM220:AM226)+SUM('time_series_19-covid-Confirmed'!AM252:AM254)+'time_series_19-covid-Confirmed'!AM261</f>
        <v>13</v>
      </c>
      <c r="AL6">
        <f>SUM('time_series_19-covid-Confirmed'!AN220:AN226)+SUM('time_series_19-covid-Confirmed'!AN252:AN254)+'time_series_19-covid-Confirmed'!AN261</f>
        <v>13</v>
      </c>
      <c r="AM6">
        <f>SUM('time_series_19-covid-Confirmed'!AO220:AO226)+SUM('time_series_19-covid-Confirmed'!AO252:AO254)+'time_series_19-covid-Confirmed'!AO261</f>
        <v>15</v>
      </c>
      <c r="AN6">
        <f>SUM('time_series_19-covid-Confirmed'!AP220:AP226)+SUM('time_series_19-covid-Confirmed'!AP252:AP254)+'time_series_19-covid-Confirmed'!AP261</f>
        <v>20</v>
      </c>
      <c r="AO6">
        <f>SUM('time_series_19-covid-Confirmed'!AQ220:AQ226)+SUM('time_series_19-covid-Confirmed'!AQ252:AQ254)+'time_series_19-covid-Confirmed'!AQ261</f>
        <v>23</v>
      </c>
      <c r="AP6">
        <f>SUM('time_series_19-covid-Confirmed'!AR220:AR226)+SUM('time_series_19-covid-Confirmed'!AR252:AR254)+'time_series_19-covid-Confirmed'!AR261</f>
        <v>36</v>
      </c>
      <c r="AQ6">
        <f>SUM('time_series_19-covid-Confirmed'!AS220:AS226)+SUM('time_series_19-covid-Confirmed'!AS252:AS254)+'time_series_19-covid-Confirmed'!AS261</f>
        <v>40</v>
      </c>
      <c r="AR6">
        <f>SUM('time_series_19-covid-Confirmed'!AT220:AT226)+SUM('time_series_19-covid-Confirmed'!AT252:AT254)+'time_series_19-covid-Confirmed'!AT261</f>
        <v>51</v>
      </c>
      <c r="AS6">
        <f>SUM('time_series_19-covid-Confirmed'!AU220:AU226)+SUM('time_series_19-covid-Confirmed'!AU252:AU254)+'time_series_19-covid-Confirmed'!AU261</f>
        <v>86</v>
      </c>
      <c r="AT6">
        <f>SUM('time_series_19-covid-Confirmed'!AV220:AV226)+SUM('time_series_19-covid-Confirmed'!AV252:AV254)+'time_series_19-covid-Confirmed'!AV261</f>
        <v>116</v>
      </c>
      <c r="AU6">
        <f>SUM('time_series_19-covid-Confirmed'!AW220:AW226)+SUM('time_series_19-covid-Confirmed'!AW252:AW254)+'time_series_19-covid-Confirmed'!AW261</f>
        <v>164</v>
      </c>
      <c r="AV6">
        <f>SUM('time_series_19-covid-Confirmed'!AX220:AX226)+SUM('time_series_19-covid-Confirmed'!AX252:AX254)+'time_series_19-covid-Confirmed'!AX261</f>
        <v>207</v>
      </c>
      <c r="AW6">
        <f>SUM('time_series_19-covid-Confirmed'!AY220:AY226)+SUM('time_series_19-covid-Confirmed'!AY252:AY254)+'time_series_19-covid-Confirmed'!AY261</f>
        <v>274</v>
      </c>
      <c r="AX6">
        <f>SUM('time_series_19-covid-Confirmed'!AZ220:AZ226)+SUM('time_series_19-covid-Confirmed'!AZ252:AZ254)+'time_series_19-covid-Confirmed'!AZ261</f>
        <v>322</v>
      </c>
      <c r="AY6">
        <f>SUM('time_series_19-covid-Confirmed'!BA220:BA226)+SUM('time_series_19-covid-Confirmed'!BA252:BA254)+'time_series_19-covid-Confirmed'!BA261</f>
        <v>384</v>
      </c>
      <c r="AZ6">
        <f>SUM('time_series_19-covid-Confirmed'!BB220:BB226)+SUM('time_series_19-covid-Confirmed'!BB252:BB254)+'time_series_19-covid-Confirmed'!BB261</f>
        <v>459</v>
      </c>
      <c r="BA6">
        <f>SUM('time_series_19-covid-Confirmed'!BC220:BC226)+SUM('time_series_19-covid-Confirmed'!BC252:BC254)+'time_series_19-covid-Confirmed'!BC261</f>
        <v>459</v>
      </c>
      <c r="BB6">
        <f>SUM('time_series_19-covid-Confirmed'!BD220:BD226)+SUM('time_series_19-covid-Confirmed'!BD252:BD254)+'time_series_19-covid-Confirmed'!BD261</f>
        <v>802</v>
      </c>
      <c r="BC6">
        <f>SUM('time_series_19-covid-Confirmed'!BE220:BE226)+SUM('time_series_19-covid-Confirmed'!BE252:BE254)+'time_series_19-covid-Confirmed'!BE261</f>
        <v>1144</v>
      </c>
      <c r="BD6">
        <f>SUM('time_series_19-covid-Confirmed'!BF220:BF226)+SUM('time_series_19-covid-Confirmed'!BF252:BF254)+'time_series_19-covid-Confirmed'!BF261</f>
        <v>1145</v>
      </c>
      <c r="BE6">
        <f>SUM('time_series_19-covid-Confirmed'!BG220:BG226)+SUM('time_series_19-covid-Confirmed'!BG252:BG254)+'time_series_19-covid-Confirmed'!BG261</f>
        <v>1551</v>
      </c>
      <c r="BF6">
        <f>SUM('time_series_19-covid-Confirmed'!BH220:BH226)+SUM('time_series_19-covid-Confirmed'!BH252:BH254)+'time_series_19-covid-Confirmed'!BH261</f>
        <v>1960</v>
      </c>
      <c r="BG6">
        <f>SUM('time_series_19-covid-Confirmed'!BI220:BI226)+SUM('time_series_19-covid-Confirmed'!BI252:BI254)+'time_series_19-covid-Confirmed'!BI261</f>
        <v>2642</v>
      </c>
      <c r="BH6">
        <f>SUM('time_series_19-covid-Confirmed'!BJ220:BJ226)+SUM('time_series_19-covid-Confirmed'!BJ252:BJ254)+'time_series_19-covid-Confirmed'!BJ261</f>
        <v>2716</v>
      </c>
      <c r="BI6">
        <f>SUM('time_series_19-covid-Confirmed'!BK220:BK226)+SUM('time_series_19-covid-Confirmed'!BK252:BK254)+'time_series_19-covid-Confirmed'!BK261</f>
        <v>4014</v>
      </c>
      <c r="BJ6">
        <f>SUM('time_series_19-covid-Confirmed'!BL220:BL226)+SUM('time_series_19-covid-Confirmed'!BL252:BL254)+'time_series_19-covid-Confirmed'!BL261</f>
        <v>5067</v>
      </c>
      <c r="BK6">
        <f>SUM('time_series_19-covid-Confirmed'!BM220:BM226)+SUM('time_series_19-covid-Confirmed'!BM252:BM254)+'time_series_19-covid-Confirmed'!BM261</f>
        <v>5745</v>
      </c>
      <c r="BL6">
        <f>SUM('time_series_19-covid-Confirmed'!BN220:BN226)+SUM('time_series_19-covid-Confirmed'!BN252:BN254)+'time_series_19-covid-Confirmed'!BN261</f>
        <v>6726</v>
      </c>
      <c r="BM6">
        <f>SUM('time_series_19-covid-Confirmed'!BO220:BO226)+SUM('time_series_19-covid-Confirmed'!BO252:BO254)+'time_series_19-covid-Confirmed'!BO261</f>
        <v>8164</v>
      </c>
      <c r="BN6">
        <f>SUM('time_series_19-covid-Confirmed'!BP220:BP226)+SUM('time_series_19-covid-Confirmed'!BP252:BP254)+'time_series_19-covid-Confirmed'!BP261</f>
        <v>9640</v>
      </c>
      <c r="BO6">
        <f>SUM('time_series_19-covid-Confirmed'!BQ220:BQ226)+SUM('time_series_19-covid-Confirmed'!BQ252:BQ254)+'time_series_19-covid-Confirmed'!BQ261</f>
        <v>11812</v>
      </c>
      <c r="BP6">
        <f>SUM('time_series_19-covid-Confirmed'!BR220:BR226)+SUM('time_series_19-covid-Confirmed'!BR252:BR254)+'time_series_19-covid-Confirmed'!BR261</f>
        <v>14745</v>
      </c>
      <c r="BQ6">
        <f>SUM('time_series_19-covid-Confirmed'!BS220:BS226)+SUM('time_series_19-covid-Confirmed'!BS252:BS254)+'time_series_19-covid-Confirmed'!BS261</f>
        <v>17312</v>
      </c>
      <c r="BR6">
        <f>SUM('time_series_19-covid-Confirmed'!BT220:BT226)+SUM('time_series_19-covid-Confirmed'!BT252:BT254)+'time_series_19-covid-Confirmed'!BT261</f>
        <v>19780</v>
      </c>
      <c r="BS6">
        <f>SUM('time_series_19-covid-Confirmed'!BU220:BU226)+SUM('time_series_19-covid-Confirmed'!BU252:BU254)+'time_series_19-covid-Confirmed'!BU261</f>
        <v>22453</v>
      </c>
      <c r="BT6">
        <f>SUM('time_series_19-covid-Confirmed'!BV220:BV226)+SUM('time_series_19-covid-Confirmed'!BV252:BV254)+'time_series_19-covid-Confirmed'!BV261</f>
        <v>25481</v>
      </c>
      <c r="BU6">
        <f>SUM('time_series_19-covid-Confirmed'!BW220:BW226)+SUM('time_series_19-covid-Confirmed'!BW252:BW254)+'time_series_19-covid-Confirmed'!BW261</f>
        <v>29872</v>
      </c>
      <c r="BV6">
        <f>SUM('time_series_19-covid-Confirmed'!BX220:BX226)+SUM('time_series_19-covid-Confirmed'!BX252:BX254)+'time_series_19-covid-Confirmed'!BX261</f>
        <v>34179</v>
      </c>
      <c r="BW6">
        <f>SUM('time_series_19-covid-Confirmed'!BY220:BY226)+SUM('time_series_19-covid-Confirmed'!BY252:BY254)+'time_series_19-covid-Confirmed'!BY261</f>
        <v>38695</v>
      </c>
      <c r="BX6">
        <f>SUM('time_series_19-covid-Confirmed'!BZ220:BZ226)+SUM('time_series_19-covid-Confirmed'!BZ252:BZ254)+'time_series_19-covid-Confirmed'!BZ261</f>
        <v>42482</v>
      </c>
      <c r="BY6">
        <f>SUM('time_series_19-covid-Confirmed'!CA220:CA226)+SUM('time_series_19-covid-Confirmed'!CA252:CA254)+'time_series_19-covid-Confirmed'!CA261</f>
        <v>48441</v>
      </c>
      <c r="BZ6">
        <f>SUM('time_series_19-covid-Confirmed'!CB220:CB226)+SUM('time_series_19-covid-Confirmed'!CB252:CB254)+'time_series_19-covid-Confirmed'!CB261</f>
        <v>52284</v>
      </c>
      <c r="CA6">
        <f>SUM('time_series_19-covid-Confirmed'!CC220:CC226)+SUM('time_series_19-covid-Confirmed'!CC252:CC254)+'time_series_19-covid-Confirmed'!CC261</f>
        <v>55954</v>
      </c>
      <c r="CB6">
        <f>SUM('time_series_19-covid-Confirmed'!CD220:CD226)+SUM('time_series_19-covid-Confirmed'!CD252:CD254)+'time_series_19-covid-Confirmed'!CD261</f>
        <v>61476</v>
      </c>
      <c r="CC6">
        <f>SUM('time_series_19-covid-Confirmed'!CE220:CE226)+SUM('time_series_19-covid-Confirmed'!CE252:CE254)+'time_series_19-covid-Confirmed'!CE261</f>
        <v>65874</v>
      </c>
      <c r="CD6">
        <f>SUM('time_series_19-covid-Confirmed'!CF220:CF226)+SUM('time_series_19-covid-Confirmed'!CF252:CF254)+'time_series_19-covid-Confirmed'!CF261</f>
        <v>74607</v>
      </c>
      <c r="CE6">
        <f>SUM('time_series_19-covid-Confirmed'!CG220:CG226)+SUM('time_series_19-covid-Confirmed'!CG252:CG254)+'time_series_19-covid-Confirmed'!CG261</f>
        <v>79876</v>
      </c>
      <c r="CF6">
        <f>SUM('time_series_19-covid-Confirmed'!CH220:CH226)+SUM('time_series_19-covid-Confirmed'!CH252:CH254)+'time_series_19-covid-Confirmed'!CH261</f>
        <v>85208</v>
      </c>
      <c r="CG6">
        <f>SUM('time_series_19-covid-Confirmed'!CI220:CI226)+SUM('time_series_19-covid-Confirmed'!CI252:CI254)+'time_series_19-covid-Confirmed'!CI261</f>
        <v>89572</v>
      </c>
      <c r="CH6">
        <f>SUM('time_series_19-covid-Confirmed'!CJ220:CJ226)+SUM('time_series_19-covid-Confirmed'!CJ252:CJ254)+'time_series_19-covid-Confirmed'!CJ261</f>
        <v>94841</v>
      </c>
      <c r="CI6">
        <f>SUM('time_series_19-covid-Confirmed'!CK220:CK226)+SUM('time_series_19-covid-Confirmed'!CK252:CK254)+'time_series_19-covid-Confirmed'!CK261</f>
        <v>99479</v>
      </c>
      <c r="CJ6">
        <f>SUM('time_series_19-covid-Confirmed'!CL220:CL226)+SUM('time_series_19-covid-Confirmed'!CL252:CL254)+'time_series_19-covid-Confirmed'!CL261</f>
        <v>104141</v>
      </c>
      <c r="CK6">
        <f>SUM('time_series_19-covid-Confirmed'!CM220:CM226)+SUM('time_series_19-covid-Confirmed'!CM252:CM254)+'time_series_19-covid-Confirmed'!CM261</f>
        <v>109765</v>
      </c>
      <c r="CL6">
        <f>SUM('time_series_19-covid-Confirmed'!CN220:CN226)+SUM('time_series_19-covid-Confirmed'!CN252:CN254)+'time_series_19-covid-Confirmed'!CN261</f>
        <v>115310</v>
      </c>
      <c r="CM6">
        <f>SUM('time_series_19-covid-Confirmed'!CO220:CO226)+SUM('time_series_19-covid-Confirmed'!CO252:CO254)+'time_series_19-covid-Confirmed'!CO261</f>
        <v>121168</v>
      </c>
      <c r="CN6">
        <f>SUM('time_series_19-covid-Confirmed'!CP220:CP226)+SUM('time_series_19-covid-Confirmed'!CP252:CP254)+'time_series_19-covid-Confirmed'!CP261</f>
        <v>125852</v>
      </c>
      <c r="CO6">
        <f>SUM('time_series_19-covid-Confirmed'!CQ220:CQ226)+SUM('time_series_19-covid-Confirmed'!CQ252:CQ254)+'time_series_19-covid-Confirmed'!CQ261</f>
        <v>130168</v>
      </c>
      <c r="CP6">
        <f>SUM('time_series_19-covid-Confirmed'!CR220:CR226)+SUM('time_series_19-covid-Confirmed'!CR252:CR254)+'time_series_19-covid-Confirmed'!CR261</f>
        <v>134634</v>
      </c>
      <c r="CQ6">
        <f>SUM('time_series_19-covid-Confirmed'!CS220:CS226)+SUM('time_series_19-covid-Confirmed'!CS252:CS254)+'time_series_19-covid-Confirmed'!CS261</f>
        <v>139241</v>
      </c>
      <c r="CR6">
        <f>SUM('time_series_19-covid-Confirmed'!CT220:CT226)+SUM('time_series_19-covid-Confirmed'!CT252:CT254)+'time_series_19-covid-Confirmed'!CT261</f>
        <v>144634</v>
      </c>
      <c r="CS6">
        <f>SUM('time_series_19-covid-Confirmed'!CU220:CU226)+SUM('time_series_19-covid-Confirmed'!CU252:CU254)+'time_series_19-covid-Confirmed'!CU261</f>
        <v>149563</v>
      </c>
      <c r="CT6">
        <f>SUM('time_series_19-covid-Confirmed'!CV220:CV226)+SUM('time_series_19-covid-Confirmed'!CV252:CV254)+'time_series_19-covid-Confirmed'!CV261</f>
        <v>154031</v>
      </c>
      <c r="CU6">
        <f>SUM('time_series_19-covid-Confirmed'!CW220:CW226)+SUM('time_series_19-covid-Confirmed'!CW252:CW254)+'time_series_19-covid-Confirmed'!CW261</f>
        <v>158342</v>
      </c>
      <c r="CV6">
        <f>SUM('time_series_19-covid-Confirmed'!CX220:CX226)+SUM('time_series_19-covid-Confirmed'!CX252:CX254)+'time_series_19-covid-Confirmed'!CX261</f>
        <v>162344</v>
      </c>
      <c r="CW6">
        <f>SUM('time_series_19-covid-Confirmed'!CY220:CY226)+SUM('time_series_19-covid-Confirmed'!CY252:CY254)+'time_series_19-covid-Confirmed'!CY261</f>
        <v>166435</v>
      </c>
      <c r="CX6">
        <f>SUM('time_series_19-covid-Confirmed'!CZ220:CZ226)+SUM('time_series_19-covid-Confirmed'!CZ252:CZ254)+'time_series_19-covid-Confirmed'!CZ261</f>
        <v>172475</v>
      </c>
      <c r="CY6">
        <f>SUM('time_series_19-covid-Confirmed'!DA220:DA226)+SUM('time_series_19-covid-Confirmed'!DA252:DA254)+'time_series_19-covid-Confirmed'!DA261</f>
        <v>178679</v>
      </c>
      <c r="CZ6">
        <f>SUM('time_series_19-covid-Confirmed'!DB220:DB226)+SUM('time_series_19-covid-Confirmed'!DB252:DB254)+'time_series_19-covid-Confirmed'!DB261</f>
        <v>183494</v>
      </c>
      <c r="DA6">
        <f>SUM('time_series_19-covid-Confirmed'!DC220:DC226)+SUM('time_series_19-covid-Confirmed'!DC252:DC254)+'time_series_19-covid-Confirmed'!DC261</f>
        <v>187836</v>
      </c>
      <c r="DB6">
        <f>SUM('time_series_19-covid-Confirmed'!DD220:DD226)+SUM('time_series_19-covid-Confirmed'!DD252:DD254)+'time_series_19-covid-Confirmed'!DD261</f>
        <v>191826</v>
      </c>
      <c r="DC6">
        <f>SUM('time_series_19-covid-Confirmed'!DE220:DE226)+SUM('time_series_19-covid-Confirmed'!DE252:DE254)+'time_series_19-covid-Confirmed'!DE261</f>
        <v>196237</v>
      </c>
      <c r="DD6">
        <f>SUM('time_series_19-covid-Confirmed'!DF220:DF226)+SUM('time_series_19-covid-Confirmed'!DF252:DF254)+'time_series_19-covid-Confirmed'!DF261</f>
        <v>202353</v>
      </c>
      <c r="DE6">
        <f>SUM('time_series_19-covid-Confirmed'!DG220:DG226)+SUM('time_series_19-covid-Confirmed'!DG252:DG254)+'time_series_19-covid-Confirmed'!DG261</f>
        <v>207971</v>
      </c>
      <c r="DF6">
        <f>SUM('time_series_19-covid-Confirmed'!DH220:DH226)+SUM('time_series_19-covid-Confirmed'!DH252:DH254)+'time_series_19-covid-Confirmed'!DH261</f>
        <v>212623</v>
      </c>
      <c r="DG6">
        <f>SUM('time_series_19-covid-Confirmed'!DI220:DI226)+SUM('time_series_19-covid-Confirmed'!DI252:DI254)+'time_series_19-covid-Confirmed'!DI261</f>
        <v>216519</v>
      </c>
      <c r="DH6">
        <f>SUM('time_series_19-covid-Confirmed'!DJ220:DJ226)+SUM('time_series_19-covid-Confirmed'!DJ252:DJ254)+'time_series_19-covid-Confirmed'!DJ261</f>
        <v>220443</v>
      </c>
      <c r="DI6">
        <f>SUM('time_series_19-covid-Confirmed'!DK220:DK226)+SUM('time_series_19-covid-Confirmed'!DK252:DK254)+'time_series_19-covid-Confirmed'!DK261</f>
        <v>224326</v>
      </c>
      <c r="DJ6">
        <f>SUM('time_series_19-covid-Confirmed'!DL220:DL226)+SUM('time_series_19-covid-Confirmed'!DL252:DL254)+'time_series_19-covid-Confirmed'!DL261</f>
        <v>227735</v>
      </c>
      <c r="DK6">
        <f>SUM('time_series_19-covid-Confirmed'!DM220:DM226)+SUM('time_series_19-covid-Confirmed'!DM252:DM254)+'time_series_19-covid-Confirmed'!DM261</f>
        <v>230979</v>
      </c>
      <c r="DL6">
        <f>SUM('time_series_19-covid-Confirmed'!DN220:DN226)+SUM('time_series_19-covid-Confirmed'!DN252:DN254)+'time_series_19-covid-Confirmed'!DN261</f>
        <v>234434</v>
      </c>
      <c r="DM6">
        <f>SUM('time_series_19-covid-Confirmed'!DO220:DO226)+SUM('time_series_19-covid-Confirmed'!DO252:DO254)+'time_series_19-covid-Confirmed'!DO261</f>
        <v>237998</v>
      </c>
      <c r="DN6">
        <f>SUM('time_series_19-covid-Confirmed'!DP220:DP226)+SUM('time_series_19-covid-Confirmed'!DP252:DP254)+'time_series_19-covid-Confirmed'!DP261</f>
        <v>241455</v>
      </c>
      <c r="DO6">
        <f>SUM('time_series_19-covid-Confirmed'!DQ220:DQ226)+SUM('time_series_19-covid-Confirmed'!DQ252:DQ254)+'time_series_19-covid-Confirmed'!DQ261</f>
        <v>244989</v>
      </c>
      <c r="DP6">
        <f>SUM('time_series_19-covid-Confirmed'!DR220:DR226)+SUM('time_series_19-covid-Confirmed'!DR252:DR254)+'time_series_19-covid-Confirmed'!DR261</f>
        <v>247703</v>
      </c>
      <c r="DQ6">
        <f>SUM('time_series_19-covid-Confirmed'!DS220:DS226)+SUM('time_series_19-covid-Confirmed'!DS252:DS254)+'time_series_19-covid-Confirmed'!DS261</f>
        <v>250132</v>
      </c>
      <c r="DR6">
        <f>SUM('time_series_19-covid-Confirmed'!DT220:DT226)+SUM('time_series_19-covid-Confirmed'!DT252:DT254)+'time_series_19-covid-Confirmed'!DT261</f>
        <v>249613</v>
      </c>
      <c r="DS6">
        <f>SUM('time_series_19-covid-Confirmed'!DU220:DU226)+SUM('time_series_19-covid-Confirmed'!DU252:DU254)+'time_series_19-covid-Confirmed'!DU261</f>
        <v>252240</v>
      </c>
      <c r="DT6">
        <f>SUM('time_series_19-covid-Confirmed'!DV220:DV226)+SUM('time_series_19-covid-Confirmed'!DV252:DV254)+'time_series_19-covid-Confirmed'!DV261</f>
        <v>255538</v>
      </c>
      <c r="DU6">
        <f>SUM('time_series_19-covid-Confirmed'!DW220:DW226)+SUM('time_series_19-covid-Confirmed'!DW252:DW254)+'time_series_19-covid-Confirmed'!DW261</f>
        <v>258498</v>
      </c>
      <c r="DV6">
        <f>SUM('time_series_19-covid-Confirmed'!DX220:DX226)+SUM('time_series_19-covid-Confirmed'!DX252:DX254)+'time_series_19-covid-Confirmed'!DX261</f>
        <v>260910</v>
      </c>
      <c r="DW6">
        <f>SUM('time_series_19-covid-Confirmed'!DY220:DY226)+SUM('time_series_19-covid-Confirmed'!DY252:DY254)+'time_series_19-covid-Confirmed'!DY261</f>
        <v>262541</v>
      </c>
      <c r="DX6">
        <f>SUM('time_series_19-covid-Confirmed'!DZ220:DZ226)+SUM('time_series_19-covid-Confirmed'!DZ252:DZ254)+'time_series_19-covid-Confirmed'!DZ261</f>
        <v>266593</v>
      </c>
      <c r="DY6">
        <f>SUM('time_series_19-covid-Confirmed'!EA220:EA226)+SUM('time_series_19-covid-Confirmed'!EA252:EA254)+'time_series_19-covid-Confirmed'!EA261</f>
        <v>268613</v>
      </c>
      <c r="DZ6">
        <f>SUM('time_series_19-covid-Confirmed'!EB220:EB226)+SUM('time_series_19-covid-Confirmed'!EB252:EB254)+'time_series_19-covid-Confirmed'!EB261</f>
        <v>270502</v>
      </c>
      <c r="EA6">
        <f>SUM('time_series_19-covid-Confirmed'!EC220:EC226)+SUM('time_series_19-covid-Confirmed'!EC252:EC254)+'time_series_19-covid-Confirmed'!EC261</f>
        <v>272601</v>
      </c>
      <c r="EB6">
        <f>SUM('time_series_19-covid-Confirmed'!ED220:ED226)+SUM('time_series_19-covid-Confirmed'!ED252:ED254)+'time_series_19-covid-Confirmed'!ED261</f>
        <v>274213</v>
      </c>
      <c r="EC6">
        <f>SUM('time_series_19-covid-Confirmed'!EE220:EE226)+SUM('time_series_19-covid-Confirmed'!EE252:EE254)+'time_series_19-covid-Confirmed'!EE261</f>
        <v>276150</v>
      </c>
      <c r="ED6">
        <f>SUM('time_series_19-covid-Confirmed'!EF220:EF226)+SUM('time_series_19-covid-Confirmed'!EF252:EF254)+'time_series_19-covid-Confirmed'!EF261</f>
        <v>277730</v>
      </c>
      <c r="EE6">
        <f>SUM('time_series_19-covid-Confirmed'!EG220:EG226)+SUM('time_series_19-covid-Confirmed'!EG252:EG254)+'time_series_19-covid-Confirmed'!EG261</f>
        <v>279386</v>
      </c>
      <c r="EF6">
        <f>SUM('time_series_19-covid-Confirmed'!EH220:EH226)+SUM('time_series_19-covid-Confirmed'!EH252:EH254)+'time_series_19-covid-Confirmed'!EH261</f>
        <v>281264</v>
      </c>
      <c r="EG6">
        <f>SUM('time_series_19-covid-Confirmed'!EI220:EI226)+SUM('time_series_19-covid-Confirmed'!EI252:EI254)+'time_series_19-covid-Confirmed'!EI261</f>
        <v>283073</v>
      </c>
      <c r="EH6">
        <f>SUM('time_series_19-covid-Confirmed'!EJ220:EJ226)+SUM('time_series_19-covid-Confirmed'!EJ252:EJ254)+'time_series_19-covid-Confirmed'!EJ261</f>
        <v>284728</v>
      </c>
      <c r="EI6">
        <f>SUM('time_series_19-covid-Confirmed'!EK220:EK226)+SUM('time_series_19-covid-Confirmed'!EK252:EK254)+'time_series_19-covid-Confirmed'!EK261</f>
        <v>286288</v>
      </c>
      <c r="EJ6">
        <f>SUM('time_series_19-covid-Confirmed'!EL220:EL226)+SUM('time_series_19-covid-Confirmed'!EL252:EL254)+'time_series_19-covid-Confirmed'!EL261</f>
        <v>287615</v>
      </c>
      <c r="EK6">
        <f>SUM('time_series_19-covid-Confirmed'!EM220:EM226)+SUM('time_series_19-covid-Confirmed'!EM252:EM254)+'time_series_19-covid-Confirmed'!EM261</f>
        <v>288828</v>
      </c>
      <c r="EL6">
        <f>SUM('time_series_19-covid-Confirmed'!EN220:EN226)+SUM('time_series_19-covid-Confirmed'!EN252:EN254)+'time_series_19-covid-Confirmed'!EN261</f>
        <v>290575</v>
      </c>
      <c r="EM6">
        <f>SUM('time_series_19-covid-Confirmed'!EO220:EO226)+SUM('time_series_19-covid-Confirmed'!EO252:EO254)+'time_series_19-covid-Confirmed'!EO261</f>
        <v>291582</v>
      </c>
      <c r="EN6">
        <f>SUM('time_series_19-covid-Confirmed'!EP220:EP226)+SUM('time_series_19-covid-Confirmed'!EP252:EP254)+'time_series_19-covid-Confirmed'!EP261</f>
        <v>292854</v>
      </c>
      <c r="EO6">
        <f>SUM('time_series_19-covid-Confirmed'!EQ220:EQ226)+SUM('time_series_19-covid-Confirmed'!EQ252:EQ254)+'time_series_19-covid-Confirmed'!EQ261</f>
        <v>294396</v>
      </c>
      <c r="EP6">
        <f>SUM('time_series_19-covid-Confirmed'!ER220:ER226)+SUM('time_series_19-covid-Confirmed'!ER252:ER254)+'time_series_19-covid-Confirmed'!ER261</f>
        <v>295822</v>
      </c>
      <c r="EQ6">
        <f>SUM('time_series_19-covid-Confirmed'!ES220:ES226)+SUM('time_series_19-covid-Confirmed'!ES252:ES254)+'time_series_19-covid-Confirmed'!ES261</f>
        <v>297336</v>
      </c>
      <c r="ER6">
        <f>SUM('time_series_19-covid-Confirmed'!ET220:ET226)+SUM('time_series_19-covid-Confirmed'!ET252:ET254)+'time_series_19-covid-Confirmed'!ET261</f>
        <v>298309</v>
      </c>
      <c r="ES6">
        <f>SUM('time_series_19-covid-Confirmed'!EU220:EU226)+SUM('time_series_19-covid-Confirmed'!EU252:EU254)+'time_series_19-covid-Confirmed'!EU261</f>
        <v>299594</v>
      </c>
      <c r="ET6">
        <f>SUM('time_series_19-covid-Confirmed'!EV220:EV226)+SUM('time_series_19-covid-Confirmed'!EV252:EV254)+'time_series_19-covid-Confirmed'!EV261</f>
        <v>300711</v>
      </c>
      <c r="EU6">
        <f>SUM('time_series_19-covid-Confirmed'!EW220:EW226)+SUM('time_series_19-covid-Confirmed'!EW252:EW254)+'time_series_19-covid-Confirmed'!EW261</f>
        <v>301929</v>
      </c>
      <c r="EV6">
        <f>SUM('time_series_19-covid-Confirmed'!EX220:EX226)+SUM('time_series_19-covid-Confirmed'!EX252:EX254)+'time_series_19-covid-Confirmed'!EX261</f>
        <v>303279</v>
      </c>
      <c r="EW6">
        <f>SUM('time_series_19-covid-Confirmed'!EY220:EY226)+SUM('time_series_19-covid-Confirmed'!EY252:EY254)+'time_series_19-covid-Confirmed'!EY261</f>
        <v>304574</v>
      </c>
      <c r="EX6">
        <f>SUM('time_series_19-covid-Confirmed'!EZ220:EZ226)+SUM('time_series_19-covid-Confirmed'!EZ252:EZ254)+'time_series_19-covid-Confirmed'!EZ261</f>
        <v>305797</v>
      </c>
      <c r="EY6">
        <f>SUM('time_series_19-covid-Confirmed'!FA220:FA226)+SUM('time_series_19-covid-Confirmed'!FA252:FA254)+'time_series_19-covid-Confirmed'!FA261</f>
        <v>306755</v>
      </c>
      <c r="EZ6">
        <f>SUM('time_series_19-covid-Confirmed'!FB220:FB226)+SUM('time_series_19-covid-Confirmed'!FB252:FB254)+'time_series_19-covid-Confirmed'!FB261</f>
        <v>307676</v>
      </c>
      <c r="FA6">
        <f>SUM('time_series_19-covid-Confirmed'!FC220:FC226)+SUM('time_series_19-covid-Confirmed'!FC252:FC254)+'time_series_19-covid-Confirmed'!FC261</f>
        <v>308331</v>
      </c>
      <c r="FB6">
        <f>SUM('time_series_19-covid-Confirmed'!FD220:FD226)+SUM('time_series_19-covid-Confirmed'!FD252:FD254)+'time_series_19-covid-Confirmed'!FD261</f>
        <v>309449</v>
      </c>
      <c r="FC6">
        <f>SUM('time_series_19-covid-Confirmed'!FE220:FE226)+SUM('time_series_19-covid-Confirmed'!FE252:FE254)+'time_series_19-covid-Confirmed'!FE261</f>
        <v>310830</v>
      </c>
      <c r="FD6">
        <f>SUM('time_series_19-covid-Confirmed'!FF220:FF226)+SUM('time_series_19-covid-Confirmed'!FF252:FF254)+'time_series_19-covid-Confirmed'!FF261</f>
        <v>311721</v>
      </c>
      <c r="FE6">
        <f>SUM('time_series_19-covid-Confirmed'!FG220:FG226)+SUM('time_series_19-covid-Confirmed'!FG252:FG254)+'time_series_19-covid-Confirmed'!FG261</f>
        <v>312634</v>
      </c>
      <c r="FF6">
        <f>SUM('time_series_19-covid-Confirmed'!FH220:FH226)+SUM('time_series_19-covid-Confirmed'!FH252:FH254)+'time_series_19-covid-Confirmed'!FH261</f>
        <v>313464</v>
      </c>
    </row>
    <row r="7" spans="1:162" x14ac:dyDescent="0.35">
      <c r="A7" t="s">
        <v>52</v>
      </c>
      <c r="B7" t="str">
        <f>"(140)"</f>
        <v>(140)</v>
      </c>
      <c r="C7">
        <f>'time_series_19-covid-Confirmed'!E140</f>
        <v>0</v>
      </c>
      <c r="D7">
        <f>'time_series_19-covid-Confirmed'!F140</f>
        <v>0</v>
      </c>
      <c r="E7">
        <f>'time_series_19-covid-Confirmed'!G140</f>
        <v>0</v>
      </c>
      <c r="F7">
        <f>'time_series_19-covid-Confirmed'!H140</f>
        <v>0</v>
      </c>
      <c r="G7">
        <f>'time_series_19-covid-Confirmed'!I140</f>
        <v>0</v>
      </c>
      <c r="H7">
        <f>'time_series_19-covid-Confirmed'!J140</f>
        <v>0</v>
      </c>
      <c r="I7">
        <f>'time_series_19-covid-Confirmed'!K140</f>
        <v>0</v>
      </c>
      <c r="J7">
        <f>'time_series_19-covid-Confirmed'!L140</f>
        <v>0</v>
      </c>
      <c r="K7">
        <f>'time_series_19-covid-Confirmed'!M140</f>
        <v>0</v>
      </c>
      <c r="L7">
        <f>'time_series_19-covid-Confirmed'!N140</f>
        <v>2</v>
      </c>
      <c r="M7">
        <f>'time_series_19-covid-Confirmed'!O140</f>
        <v>2</v>
      </c>
      <c r="N7">
        <f>'time_series_19-covid-Confirmed'!P140</f>
        <v>2</v>
      </c>
      <c r="O7">
        <f>'time_series_19-covid-Confirmed'!Q140</f>
        <v>2</v>
      </c>
      <c r="P7">
        <f>'time_series_19-covid-Confirmed'!R140</f>
        <v>2</v>
      </c>
      <c r="Q7">
        <f>'time_series_19-covid-Confirmed'!S140</f>
        <v>2</v>
      </c>
      <c r="R7">
        <f>'time_series_19-covid-Confirmed'!T140</f>
        <v>2</v>
      </c>
      <c r="S7">
        <f>'time_series_19-covid-Confirmed'!U140</f>
        <v>3</v>
      </c>
      <c r="T7">
        <f>'time_series_19-covid-Confirmed'!V140</f>
        <v>3</v>
      </c>
      <c r="U7">
        <f>'time_series_19-covid-Confirmed'!W140</f>
        <v>3</v>
      </c>
      <c r="V7">
        <f>'time_series_19-covid-Confirmed'!X140</f>
        <v>3</v>
      </c>
      <c r="W7">
        <f>'time_series_19-covid-Confirmed'!Y140</f>
        <v>3</v>
      </c>
      <c r="X7">
        <f>'time_series_19-covid-Confirmed'!Z140</f>
        <v>3</v>
      </c>
      <c r="Y7">
        <f>'time_series_19-covid-Confirmed'!AA140</f>
        <v>3</v>
      </c>
      <c r="Z7">
        <f>'time_series_19-covid-Confirmed'!AB140</f>
        <v>3</v>
      </c>
      <c r="AA7">
        <f>'time_series_19-covid-Confirmed'!AC140</f>
        <v>3</v>
      </c>
      <c r="AB7">
        <f>'time_series_19-covid-Confirmed'!AD140</f>
        <v>3</v>
      </c>
      <c r="AC7">
        <f>'time_series_19-covid-Confirmed'!AE140</f>
        <v>3</v>
      </c>
      <c r="AD7">
        <f>'time_series_19-covid-Confirmed'!AF140</f>
        <v>3</v>
      </c>
      <c r="AE7">
        <f>'time_series_19-covid-Confirmed'!AG140</f>
        <v>3</v>
      </c>
      <c r="AF7">
        <f>'time_series_19-covid-Confirmed'!AH140</f>
        <v>3</v>
      </c>
      <c r="AG7">
        <f>'time_series_19-covid-Confirmed'!AI140</f>
        <v>20</v>
      </c>
      <c r="AH7">
        <f>'time_series_19-covid-Confirmed'!AJ140</f>
        <v>62</v>
      </c>
      <c r="AI7">
        <f>'time_series_19-covid-Confirmed'!AK140</f>
        <v>155</v>
      </c>
      <c r="AJ7">
        <f>'time_series_19-covid-Confirmed'!AL140</f>
        <v>229</v>
      </c>
      <c r="AK7">
        <f>'time_series_19-covid-Confirmed'!AM140</f>
        <v>322</v>
      </c>
      <c r="AL7">
        <f>'time_series_19-covid-Confirmed'!AN140</f>
        <v>453</v>
      </c>
      <c r="AM7">
        <f>'time_series_19-covid-Confirmed'!AO140</f>
        <v>655</v>
      </c>
      <c r="AN7">
        <f>'time_series_19-covid-Confirmed'!AP140</f>
        <v>888</v>
      </c>
      <c r="AO7">
        <f>'time_series_19-covid-Confirmed'!AQ140</f>
        <v>1128</v>
      </c>
      <c r="AP7">
        <f>'time_series_19-covid-Confirmed'!AR140</f>
        <v>1694</v>
      </c>
      <c r="AQ7">
        <f>'time_series_19-covid-Confirmed'!AS140</f>
        <v>2036</v>
      </c>
      <c r="AR7">
        <f>'time_series_19-covid-Confirmed'!AT140</f>
        <v>2502</v>
      </c>
      <c r="AS7">
        <f>'time_series_19-covid-Confirmed'!AU140</f>
        <v>3089</v>
      </c>
      <c r="AT7">
        <f>'time_series_19-covid-Confirmed'!AV140</f>
        <v>3858</v>
      </c>
      <c r="AU7">
        <f>'time_series_19-covid-Confirmed'!AW140</f>
        <v>4636</v>
      </c>
      <c r="AV7">
        <f>'time_series_19-covid-Confirmed'!AX140</f>
        <v>5883</v>
      </c>
      <c r="AW7">
        <f>'time_series_19-covid-Confirmed'!AY140</f>
        <v>7375</v>
      </c>
      <c r="AX7">
        <f>'time_series_19-covid-Confirmed'!AZ140</f>
        <v>9172</v>
      </c>
      <c r="AY7">
        <f>'time_series_19-covid-Confirmed'!BA140</f>
        <v>10149</v>
      </c>
      <c r="AZ7">
        <f>'time_series_19-covid-Confirmed'!BB140</f>
        <v>12462</v>
      </c>
      <c r="BA7">
        <f>'time_series_19-covid-Confirmed'!BC140</f>
        <v>15113</v>
      </c>
      <c r="BB7">
        <f>'time_series_19-covid-Confirmed'!BD140</f>
        <v>17660</v>
      </c>
      <c r="BC7">
        <f>'time_series_19-covid-Confirmed'!BE140</f>
        <v>21157</v>
      </c>
      <c r="BD7">
        <f>'time_series_19-covid-Confirmed'!BF140</f>
        <v>24747</v>
      </c>
      <c r="BE7">
        <f>'time_series_19-covid-Confirmed'!BG140</f>
        <v>27980</v>
      </c>
      <c r="BF7">
        <f>'time_series_19-covid-Confirmed'!BH140</f>
        <v>31506</v>
      </c>
      <c r="BG7">
        <f>'time_series_19-covid-Confirmed'!BI140</f>
        <v>35713</v>
      </c>
      <c r="BH7">
        <f>'time_series_19-covid-Confirmed'!BJ140</f>
        <v>41035</v>
      </c>
      <c r="BI7">
        <f>'time_series_19-covid-Confirmed'!BK140</f>
        <v>47021</v>
      </c>
      <c r="BJ7">
        <f>'time_series_19-covid-Confirmed'!BL140</f>
        <v>53578</v>
      </c>
      <c r="BK7">
        <f>'time_series_19-covid-Confirmed'!BM140</f>
        <v>59138</v>
      </c>
      <c r="BL7">
        <f>'time_series_19-covid-Confirmed'!BN140</f>
        <v>63927</v>
      </c>
      <c r="BM7">
        <f>'time_series_19-covid-Confirmed'!BO140</f>
        <v>69176</v>
      </c>
      <c r="BN7">
        <f>'time_series_19-covid-Confirmed'!BP140</f>
        <v>74386</v>
      </c>
      <c r="BO7">
        <f>'time_series_19-covid-Confirmed'!BQ140</f>
        <v>80589</v>
      </c>
      <c r="BP7">
        <f>'time_series_19-covid-Confirmed'!BR140</f>
        <v>86498</v>
      </c>
      <c r="BQ7">
        <f>'time_series_19-covid-Confirmed'!BS140</f>
        <v>92472</v>
      </c>
      <c r="BR7">
        <f>'time_series_19-covid-Confirmed'!BT140</f>
        <v>97689</v>
      </c>
      <c r="BS7">
        <f>'time_series_19-covid-Confirmed'!BU140</f>
        <v>101739</v>
      </c>
      <c r="BT7">
        <f>'time_series_19-covid-Confirmed'!BV140</f>
        <v>105792</v>
      </c>
      <c r="BU7">
        <f>'time_series_19-covid-Confirmed'!BW140</f>
        <v>110574</v>
      </c>
      <c r="BV7">
        <f>'time_series_19-covid-Confirmed'!BX140</f>
        <v>115242</v>
      </c>
      <c r="BW7">
        <f>'time_series_19-covid-Confirmed'!BY140</f>
        <v>119827</v>
      </c>
      <c r="BX7">
        <f>'time_series_19-covid-Confirmed'!BZ140</f>
        <v>124632</v>
      </c>
      <c r="BY7">
        <f>'time_series_19-covid-Confirmed'!CA140</f>
        <v>128948</v>
      </c>
      <c r="BZ7">
        <f>'time_series_19-covid-Confirmed'!CB140</f>
        <v>132547</v>
      </c>
      <c r="CA7">
        <f>'time_series_19-covid-Confirmed'!CC140</f>
        <v>135586</v>
      </c>
      <c r="CB7">
        <f>'time_series_19-covid-Confirmed'!CD140</f>
        <v>139422</v>
      </c>
      <c r="CC7">
        <f>'time_series_19-covid-Confirmed'!CE140</f>
        <v>143626</v>
      </c>
      <c r="CD7">
        <f>'time_series_19-covid-Confirmed'!CF140</f>
        <v>147577</v>
      </c>
      <c r="CE7">
        <f>'time_series_19-covid-Confirmed'!CG140</f>
        <v>152271</v>
      </c>
      <c r="CF7">
        <f>'time_series_19-covid-Confirmed'!CH140</f>
        <v>156363</v>
      </c>
      <c r="CG7">
        <f>'time_series_19-covid-Confirmed'!CI140</f>
        <v>159516</v>
      </c>
      <c r="CH7">
        <f>'time_series_19-covid-Confirmed'!CJ140</f>
        <v>162488</v>
      </c>
      <c r="CI7">
        <f>'time_series_19-covid-Confirmed'!CK140</f>
        <v>165155</v>
      </c>
      <c r="CJ7">
        <f>'time_series_19-covid-Confirmed'!CL140</f>
        <v>168941</v>
      </c>
      <c r="CK7">
        <f>'time_series_19-covid-Confirmed'!CM140</f>
        <v>172434</v>
      </c>
      <c r="CL7">
        <f>'time_series_19-covid-Confirmed'!CN140</f>
        <v>175925</v>
      </c>
      <c r="CM7">
        <f>'time_series_19-covid-Confirmed'!CO140</f>
        <v>178972</v>
      </c>
      <c r="CN7">
        <f>'time_series_19-covid-Confirmed'!CP140</f>
        <v>181228</v>
      </c>
      <c r="CO7">
        <f>'time_series_19-covid-Confirmed'!CQ140</f>
        <v>183957</v>
      </c>
      <c r="CP7">
        <f>'time_series_19-covid-Confirmed'!CR140</f>
        <v>187327</v>
      </c>
      <c r="CQ7">
        <f>'time_series_19-covid-Confirmed'!CS140</f>
        <v>189973</v>
      </c>
      <c r="CR7">
        <f>'time_series_19-covid-Confirmed'!CT140</f>
        <v>192994</v>
      </c>
      <c r="CS7">
        <f>'time_series_19-covid-Confirmed'!CU140</f>
        <v>195351</v>
      </c>
      <c r="CT7">
        <f>'time_series_19-covid-Confirmed'!CV140</f>
        <v>197675</v>
      </c>
      <c r="CU7">
        <f>'time_series_19-covid-Confirmed'!CW140</f>
        <v>199414</v>
      </c>
      <c r="CV7">
        <f>'time_series_19-covid-Confirmed'!CX140</f>
        <v>201505</v>
      </c>
      <c r="CW7">
        <f>'time_series_19-covid-Confirmed'!CY140</f>
        <v>203591</v>
      </c>
      <c r="CX7">
        <f>'time_series_19-covid-Confirmed'!CZ140</f>
        <v>205463</v>
      </c>
      <c r="CY7">
        <f>'time_series_19-covid-Confirmed'!DA140</f>
        <v>207428</v>
      </c>
      <c r="CZ7">
        <f>'time_series_19-covid-Confirmed'!DB140</f>
        <v>209328</v>
      </c>
      <c r="DA7">
        <f>'time_series_19-covid-Confirmed'!DC140</f>
        <v>210717</v>
      </c>
      <c r="DB7">
        <f>'time_series_19-covid-Confirmed'!DD140</f>
        <v>211938</v>
      </c>
      <c r="DC7">
        <f>'time_series_19-covid-Confirmed'!DE140</f>
        <v>213013</v>
      </c>
      <c r="DD7">
        <f>'time_series_19-covid-Confirmed'!DF140</f>
        <v>214457</v>
      </c>
      <c r="DE7">
        <f>'time_series_19-covid-Confirmed'!DG140</f>
        <v>215858</v>
      </c>
      <c r="DF7">
        <f>'time_series_19-covid-Confirmed'!DH140</f>
        <v>217185</v>
      </c>
      <c r="DG7">
        <f>'time_series_19-covid-Confirmed'!DI140</f>
        <v>218268</v>
      </c>
      <c r="DH7">
        <f>'time_series_19-covid-Confirmed'!DJ140</f>
        <v>219070</v>
      </c>
      <c r="DI7">
        <f>'time_series_19-covid-Confirmed'!DK140</f>
        <v>219814</v>
      </c>
      <c r="DJ7">
        <f>'time_series_19-covid-Confirmed'!DL140</f>
        <v>221216</v>
      </c>
      <c r="DK7">
        <f>'time_series_19-covid-Confirmed'!DM140</f>
        <v>222104</v>
      </c>
      <c r="DL7">
        <f>'time_series_19-covid-Confirmed'!DN140</f>
        <v>223096</v>
      </c>
      <c r="DM7">
        <f>'time_series_19-covid-Confirmed'!DO140</f>
        <v>223885</v>
      </c>
      <c r="DN7">
        <f>'time_series_19-covid-Confirmed'!DP140</f>
        <v>224760</v>
      </c>
      <c r="DO7">
        <f>'time_series_19-covid-Confirmed'!DQ140</f>
        <v>225435</v>
      </c>
      <c r="DP7">
        <f>'time_series_19-covid-Confirmed'!DR140</f>
        <v>225886</v>
      </c>
      <c r="DQ7">
        <f>'time_series_19-covid-Confirmed'!DS140</f>
        <v>226699</v>
      </c>
      <c r="DR7">
        <f>'time_series_19-covid-Confirmed'!DT140</f>
        <v>227364</v>
      </c>
      <c r="DS7">
        <f>'time_series_19-covid-Confirmed'!DU140</f>
        <v>228006</v>
      </c>
      <c r="DT7">
        <f>'time_series_19-covid-Confirmed'!DV140</f>
        <v>228658</v>
      </c>
      <c r="DU7">
        <f>'time_series_19-covid-Confirmed'!DW140</f>
        <v>229327</v>
      </c>
      <c r="DV7">
        <f>'time_series_19-covid-Confirmed'!DX140</f>
        <v>229858</v>
      </c>
      <c r="DW7">
        <f>'time_series_19-covid-Confirmed'!DY140</f>
        <v>230158</v>
      </c>
      <c r="DX7">
        <f>'time_series_19-covid-Confirmed'!DZ140</f>
        <v>230555</v>
      </c>
      <c r="DY7">
        <f>'time_series_19-covid-Confirmed'!EA140</f>
        <v>231139</v>
      </c>
      <c r="DZ7">
        <f>'time_series_19-covid-Confirmed'!EB140</f>
        <v>231732</v>
      </c>
      <c r="EA7">
        <f>'time_series_19-covid-Confirmed'!EC140</f>
        <v>232248</v>
      </c>
      <c r="EB7">
        <f>'time_series_19-covid-Confirmed'!ED140</f>
        <v>232664</v>
      </c>
      <c r="EC7">
        <f>'time_series_19-covid-Confirmed'!EE140</f>
        <v>232997</v>
      </c>
      <c r="ED7">
        <f>'time_series_19-covid-Confirmed'!EF140</f>
        <v>233197</v>
      </c>
      <c r="EE7">
        <f>'time_series_19-covid-Confirmed'!EG140</f>
        <v>233515</v>
      </c>
      <c r="EF7">
        <f>'time_series_19-covid-Confirmed'!EH140</f>
        <v>233836</v>
      </c>
      <c r="EG7">
        <f>'time_series_19-covid-Confirmed'!EI140</f>
        <v>234013</v>
      </c>
      <c r="EH7">
        <f>'time_series_19-covid-Confirmed'!EJ140</f>
        <v>234531</v>
      </c>
      <c r="EI7">
        <f>'time_series_19-covid-Confirmed'!EK140</f>
        <v>234801</v>
      </c>
      <c r="EJ7">
        <f>'time_series_19-covid-Confirmed'!EL140</f>
        <v>234998</v>
      </c>
      <c r="EK7">
        <f>'time_series_19-covid-Confirmed'!EM140</f>
        <v>235278</v>
      </c>
      <c r="EL7">
        <f>'time_series_19-covid-Confirmed'!EN140</f>
        <v>235561</v>
      </c>
      <c r="EM7">
        <f>'time_series_19-covid-Confirmed'!EO140</f>
        <v>235763</v>
      </c>
      <c r="EN7">
        <f>'time_series_19-covid-Confirmed'!EP140</f>
        <v>236142</v>
      </c>
      <c r="EO7">
        <f>'time_series_19-covid-Confirmed'!EQ140</f>
        <v>236305</v>
      </c>
      <c r="EP7">
        <f>'time_series_19-covid-Confirmed'!ER140</f>
        <v>236651</v>
      </c>
      <c r="EQ7">
        <f>'time_series_19-covid-Confirmed'!ES140</f>
        <v>236989</v>
      </c>
      <c r="ER7">
        <f>'time_series_19-covid-Confirmed'!ET140</f>
        <v>237290</v>
      </c>
      <c r="ES7">
        <f>'time_series_19-covid-Confirmed'!EU140</f>
        <v>237500</v>
      </c>
      <c r="ET7">
        <f>'time_series_19-covid-Confirmed'!EV140</f>
        <v>237828</v>
      </c>
      <c r="EU7">
        <f>'time_series_19-covid-Confirmed'!EW140</f>
        <v>238159</v>
      </c>
      <c r="EV7">
        <f>'time_series_19-covid-Confirmed'!EX140</f>
        <v>238011</v>
      </c>
      <c r="EW7">
        <f>'time_series_19-covid-Confirmed'!EY140</f>
        <v>238275</v>
      </c>
      <c r="EX7">
        <f>'time_series_19-covid-Confirmed'!EZ140</f>
        <v>238499</v>
      </c>
      <c r="EY7">
        <f>'time_series_19-covid-Confirmed'!FA140</f>
        <v>238720</v>
      </c>
      <c r="EZ7">
        <f>'time_series_19-covid-Confirmed'!FB140</f>
        <v>238833</v>
      </c>
      <c r="FA7">
        <f>'time_series_19-covid-Confirmed'!FC140</f>
        <v>239410</v>
      </c>
      <c r="FB7">
        <f>'time_series_19-covid-Confirmed'!FD140</f>
        <v>239706</v>
      </c>
      <c r="FC7">
        <f>'time_series_19-covid-Confirmed'!FE140</f>
        <v>239961</v>
      </c>
      <c r="FD7">
        <f>'time_series_19-covid-Confirmed'!FF140</f>
        <v>240136</v>
      </c>
      <c r="FE7">
        <f>'time_series_19-covid-Confirmed'!FG140</f>
        <v>240310</v>
      </c>
      <c r="FF7">
        <f>'time_series_19-covid-Confirmed'!FH140</f>
        <v>240436</v>
      </c>
    </row>
    <row r="8" spans="1:162" x14ac:dyDescent="0.35">
      <c r="A8" t="s">
        <v>274</v>
      </c>
      <c r="B8" t="str">
        <f>"(203)"</f>
        <v>(203)</v>
      </c>
      <c r="C8">
        <f>'time_series_19-covid-Confirmed'!E203</f>
        <v>0</v>
      </c>
      <c r="D8">
        <f>'time_series_19-covid-Confirmed'!F203</f>
        <v>0</v>
      </c>
      <c r="E8">
        <f>'time_series_19-covid-Confirmed'!G203</f>
        <v>0</v>
      </c>
      <c r="F8">
        <f>'time_series_19-covid-Confirmed'!H203</f>
        <v>0</v>
      </c>
      <c r="G8">
        <f>'time_series_19-covid-Confirmed'!I203</f>
        <v>0</v>
      </c>
      <c r="H8">
        <f>'time_series_19-covid-Confirmed'!J203</f>
        <v>0</v>
      </c>
      <c r="I8">
        <f>'time_series_19-covid-Confirmed'!K203</f>
        <v>0</v>
      </c>
      <c r="J8">
        <f>'time_series_19-covid-Confirmed'!L203</f>
        <v>0</v>
      </c>
      <c r="K8">
        <f>'time_series_19-covid-Confirmed'!M203</f>
        <v>0</v>
      </c>
      <c r="L8">
        <f>'time_series_19-covid-Confirmed'!N203</f>
        <v>0</v>
      </c>
      <c r="M8">
        <f>'time_series_19-covid-Confirmed'!O203</f>
        <v>0</v>
      </c>
      <c r="N8">
        <f>'time_series_19-covid-Confirmed'!P203</f>
        <v>0</v>
      </c>
      <c r="O8">
        <f>'time_series_19-covid-Confirmed'!Q203</f>
        <v>0</v>
      </c>
      <c r="P8">
        <f>'time_series_19-covid-Confirmed'!R203</f>
        <v>0</v>
      </c>
      <c r="Q8">
        <f>'time_series_19-covid-Confirmed'!S203</f>
        <v>0</v>
      </c>
      <c r="R8">
        <f>'time_series_19-covid-Confirmed'!T203</f>
        <v>0</v>
      </c>
      <c r="S8">
        <f>'time_series_19-covid-Confirmed'!U203</f>
        <v>0</v>
      </c>
      <c r="T8">
        <f>'time_series_19-covid-Confirmed'!V203</f>
        <v>0</v>
      </c>
      <c r="U8">
        <f>'time_series_19-covid-Confirmed'!W203</f>
        <v>0</v>
      </c>
      <c r="V8">
        <f>'time_series_19-covid-Confirmed'!X203</f>
        <v>0</v>
      </c>
      <c r="W8">
        <f>'time_series_19-covid-Confirmed'!Y203</f>
        <v>0</v>
      </c>
      <c r="X8">
        <f>'time_series_19-covid-Confirmed'!Z203</f>
        <v>0</v>
      </c>
      <c r="Y8">
        <f>'time_series_19-covid-Confirmed'!AA203</f>
        <v>0</v>
      </c>
      <c r="Z8">
        <f>'time_series_19-covid-Confirmed'!AB203</f>
        <v>0</v>
      </c>
      <c r="AA8">
        <f>'time_series_19-covid-Confirmed'!AC203</f>
        <v>0</v>
      </c>
      <c r="AB8">
        <f>'time_series_19-covid-Confirmed'!AD203</f>
        <v>0</v>
      </c>
      <c r="AC8">
        <f>'time_series_19-covid-Confirmed'!AE203</f>
        <v>0</v>
      </c>
      <c r="AD8">
        <f>'time_series_19-covid-Confirmed'!AF203</f>
        <v>0</v>
      </c>
      <c r="AE8">
        <f>'time_series_19-covid-Confirmed'!AG203</f>
        <v>0</v>
      </c>
      <c r="AF8">
        <f>'time_series_19-covid-Confirmed'!AH203</f>
        <v>0</v>
      </c>
      <c r="AG8">
        <f>'time_series_19-covid-Confirmed'!AI203</f>
        <v>0</v>
      </c>
      <c r="AH8">
        <f>'time_series_19-covid-Confirmed'!AJ203</f>
        <v>0</v>
      </c>
      <c r="AI8">
        <f>'time_series_19-covid-Confirmed'!AK203</f>
        <v>0</v>
      </c>
      <c r="AJ8">
        <f>'time_series_19-covid-Confirmed'!AL203</f>
        <v>0</v>
      </c>
      <c r="AK8">
        <f>'time_series_19-covid-Confirmed'!AM203</f>
        <v>0</v>
      </c>
      <c r="AL8">
        <f>'time_series_19-covid-Confirmed'!AN203</f>
        <v>0</v>
      </c>
      <c r="AM8">
        <f>'time_series_19-covid-Confirmed'!AO203</f>
        <v>0</v>
      </c>
      <c r="AN8">
        <f>'time_series_19-covid-Confirmed'!AP203</f>
        <v>0</v>
      </c>
      <c r="AO8">
        <f>'time_series_19-covid-Confirmed'!AQ203</f>
        <v>0</v>
      </c>
      <c r="AP8">
        <f>'time_series_19-covid-Confirmed'!AR203</f>
        <v>0</v>
      </c>
      <c r="AQ8">
        <f>'time_series_19-covid-Confirmed'!AS203</f>
        <v>0</v>
      </c>
      <c r="AR8">
        <f>'time_series_19-covid-Confirmed'!AT203</f>
        <v>0</v>
      </c>
      <c r="AS8">
        <f>'time_series_19-covid-Confirmed'!AU203</f>
        <v>0</v>
      </c>
      <c r="AT8">
        <f>'time_series_19-covid-Confirmed'!AV203</f>
        <v>1</v>
      </c>
      <c r="AU8">
        <f>'time_series_19-covid-Confirmed'!AW203</f>
        <v>1</v>
      </c>
      <c r="AV8">
        <f>'time_series_19-covid-Confirmed'!AX203</f>
        <v>1</v>
      </c>
      <c r="AW8">
        <f>'time_series_19-covid-Confirmed'!AY203</f>
        <v>3</v>
      </c>
      <c r="AX8">
        <f>'time_series_19-covid-Confirmed'!AZ203</f>
        <v>3</v>
      </c>
      <c r="AY8">
        <f>'time_series_19-covid-Confirmed'!BA203</f>
        <v>7</v>
      </c>
      <c r="AZ8">
        <f>'time_series_19-covid-Confirmed'!BB203</f>
        <v>13</v>
      </c>
      <c r="BA8">
        <f>'time_series_19-covid-Confirmed'!BC203</f>
        <v>17</v>
      </c>
      <c r="BB8">
        <f>'time_series_19-covid-Confirmed'!BD203</f>
        <v>24</v>
      </c>
      <c r="BC8">
        <f>'time_series_19-covid-Confirmed'!BE203</f>
        <v>38</v>
      </c>
      <c r="BD8">
        <f>'time_series_19-covid-Confirmed'!BF203</f>
        <v>51</v>
      </c>
      <c r="BE8">
        <f>'time_series_19-covid-Confirmed'!BG203</f>
        <v>62</v>
      </c>
      <c r="BF8">
        <f>'time_series_19-covid-Confirmed'!BH203</f>
        <v>62</v>
      </c>
      <c r="BG8">
        <f>'time_series_19-covid-Confirmed'!BI203</f>
        <v>116</v>
      </c>
      <c r="BH8">
        <f>'time_series_19-covid-Confirmed'!BJ203</f>
        <v>150</v>
      </c>
      <c r="BI8">
        <f>'time_series_19-covid-Confirmed'!BK203</f>
        <v>202</v>
      </c>
      <c r="BJ8">
        <f>'time_series_19-covid-Confirmed'!BL203</f>
        <v>240</v>
      </c>
      <c r="BK8">
        <f>'time_series_19-covid-Confirmed'!BM203</f>
        <v>274</v>
      </c>
      <c r="BL8">
        <f>'time_series_19-covid-Confirmed'!BN203</f>
        <v>402</v>
      </c>
      <c r="BM8">
        <f>'time_series_19-covid-Confirmed'!BO203</f>
        <v>554</v>
      </c>
      <c r="BN8">
        <f>'time_series_19-covid-Confirmed'!BP203</f>
        <v>709</v>
      </c>
      <c r="BO8">
        <f>'time_series_19-covid-Confirmed'!BQ203</f>
        <v>927</v>
      </c>
      <c r="BP8">
        <f>'time_series_19-covid-Confirmed'!BR203</f>
        <v>1170</v>
      </c>
      <c r="BQ8">
        <f>'time_series_19-covid-Confirmed'!BS203</f>
        <v>1187</v>
      </c>
      <c r="BR8">
        <f>'time_series_19-covid-Confirmed'!BT203</f>
        <v>1280</v>
      </c>
      <c r="BS8">
        <f>'time_series_19-covid-Confirmed'!BU203</f>
        <v>1326</v>
      </c>
      <c r="BT8">
        <f>'time_series_19-covid-Confirmed'!BV203</f>
        <v>1353</v>
      </c>
      <c r="BU8">
        <f>'time_series_19-covid-Confirmed'!BW203</f>
        <v>1380</v>
      </c>
      <c r="BV8">
        <f>'time_series_19-covid-Confirmed'!BX203</f>
        <v>1462</v>
      </c>
      <c r="BW8">
        <f>'time_series_19-covid-Confirmed'!BY203</f>
        <v>1505</v>
      </c>
      <c r="BX8">
        <f>'time_series_19-covid-Confirmed'!BZ203</f>
        <v>1585</v>
      </c>
      <c r="BY8">
        <f>'time_series_19-covid-Confirmed'!CA203</f>
        <v>1655</v>
      </c>
      <c r="BZ8">
        <f>'time_series_19-covid-Confirmed'!CB203</f>
        <v>1686</v>
      </c>
      <c r="CA8">
        <f>'time_series_19-covid-Confirmed'!CC203</f>
        <v>1749</v>
      </c>
      <c r="CB8">
        <f>'time_series_19-covid-Confirmed'!CD203</f>
        <v>1845</v>
      </c>
      <c r="CC8">
        <f>'time_series_19-covid-Confirmed'!CE203</f>
        <v>1934</v>
      </c>
      <c r="CD8">
        <f>'time_series_19-covid-Confirmed'!CF203</f>
        <v>2003</v>
      </c>
      <c r="CE8">
        <f>'time_series_19-covid-Confirmed'!CG203</f>
        <v>2028</v>
      </c>
      <c r="CF8">
        <f>'time_series_19-covid-Confirmed'!CH203</f>
        <v>2173</v>
      </c>
      <c r="CG8">
        <f>'time_series_19-covid-Confirmed'!CI203</f>
        <v>2272</v>
      </c>
      <c r="CH8">
        <f>'time_series_19-covid-Confirmed'!CJ203</f>
        <v>2415</v>
      </c>
      <c r="CI8">
        <f>'time_series_19-covid-Confirmed'!CK203</f>
        <v>2506</v>
      </c>
      <c r="CJ8">
        <f>'time_series_19-covid-Confirmed'!CL203</f>
        <v>2605</v>
      </c>
      <c r="CK8">
        <f>'time_series_19-covid-Confirmed'!CM203</f>
        <v>2783</v>
      </c>
      <c r="CL8">
        <f>'time_series_19-covid-Confirmed'!CN203</f>
        <v>3034</v>
      </c>
      <c r="CM8">
        <f>'time_series_19-covid-Confirmed'!CO203</f>
        <v>3158</v>
      </c>
      <c r="CN8">
        <f>'time_series_19-covid-Confirmed'!CP203</f>
        <v>3300</v>
      </c>
      <c r="CO8">
        <f>'time_series_19-covid-Confirmed'!CQ203</f>
        <v>3465</v>
      </c>
      <c r="CP8">
        <f>'time_series_19-covid-Confirmed'!CR203</f>
        <v>3635</v>
      </c>
      <c r="CQ8">
        <f>'time_series_19-covid-Confirmed'!CS203</f>
        <v>3953</v>
      </c>
      <c r="CR8">
        <f>'time_series_19-covid-Confirmed'!CT203</f>
        <v>4220</v>
      </c>
      <c r="CS8">
        <f>'time_series_19-covid-Confirmed'!CU203</f>
        <v>4361</v>
      </c>
      <c r="CT8">
        <f>'time_series_19-covid-Confirmed'!CV203</f>
        <v>4546</v>
      </c>
      <c r="CU8">
        <f>'time_series_19-covid-Confirmed'!CW203</f>
        <v>4793</v>
      </c>
      <c r="CV8">
        <f>'time_series_19-covid-Confirmed'!CX203</f>
        <v>4996</v>
      </c>
      <c r="CW8">
        <f>'time_series_19-covid-Confirmed'!CY203</f>
        <v>5350</v>
      </c>
      <c r="CX8">
        <f>'time_series_19-covid-Confirmed'!CZ203</f>
        <v>5647</v>
      </c>
      <c r="CY8">
        <f>'time_series_19-covid-Confirmed'!DA203</f>
        <v>5951</v>
      </c>
      <c r="CZ8">
        <f>'time_series_19-covid-Confirmed'!DB203</f>
        <v>6336</v>
      </c>
      <c r="DA8">
        <f>'time_series_19-covid-Confirmed'!DC203</f>
        <v>6783</v>
      </c>
      <c r="DB8">
        <f>'time_series_19-covid-Confirmed'!DD203</f>
        <v>7220</v>
      </c>
      <c r="DC8">
        <f>'time_series_19-covid-Confirmed'!DE203</f>
        <v>7572</v>
      </c>
      <c r="DD8">
        <f>'time_series_19-covid-Confirmed'!DF203</f>
        <v>7808</v>
      </c>
      <c r="DE8">
        <f>'time_series_19-covid-Confirmed'!DG203</f>
        <v>8232</v>
      </c>
      <c r="DF8">
        <f>'time_series_19-covid-Confirmed'!DH203</f>
        <v>8895</v>
      </c>
      <c r="DG8">
        <f>'time_series_19-covid-Confirmed'!DI203</f>
        <v>9420</v>
      </c>
      <c r="DH8">
        <f>'time_series_19-covid-Confirmed'!DJ203</f>
        <v>10015</v>
      </c>
      <c r="DI8">
        <f>'time_series_19-covid-Confirmed'!DK203</f>
        <v>10652</v>
      </c>
      <c r="DJ8">
        <f>'time_series_19-covid-Confirmed'!DL203</f>
        <v>11350</v>
      </c>
      <c r="DK8">
        <f>'time_series_19-covid-Confirmed'!DM203</f>
        <v>12074</v>
      </c>
      <c r="DL8">
        <f>'time_series_19-covid-Confirmed'!DN203</f>
        <v>12739</v>
      </c>
      <c r="DM8">
        <f>'time_series_19-covid-Confirmed'!DO203</f>
        <v>13524</v>
      </c>
      <c r="DN8">
        <f>'time_series_19-covid-Confirmed'!DP203</f>
        <v>14355</v>
      </c>
      <c r="DO8">
        <f>'time_series_19-covid-Confirmed'!DQ203</f>
        <v>15515</v>
      </c>
      <c r="DP8">
        <f>'time_series_19-covid-Confirmed'!DR203</f>
        <v>16433</v>
      </c>
      <c r="DQ8">
        <f>'time_series_19-covid-Confirmed'!DS203</f>
        <v>17200</v>
      </c>
      <c r="DR8">
        <f>'time_series_19-covid-Confirmed'!DT203</f>
        <v>18003</v>
      </c>
      <c r="DS8">
        <f>'time_series_19-covid-Confirmed'!DU203</f>
        <v>19137</v>
      </c>
      <c r="DT8">
        <f>'time_series_19-covid-Confirmed'!DV203</f>
        <v>20125</v>
      </c>
      <c r="DU8">
        <f>'time_series_19-covid-Confirmed'!DW203</f>
        <v>21343</v>
      </c>
      <c r="DV8">
        <f>'time_series_19-covid-Confirmed'!DX203</f>
        <v>22583</v>
      </c>
      <c r="DW8">
        <f>'time_series_19-covid-Confirmed'!DY203</f>
        <v>23615</v>
      </c>
      <c r="DX8">
        <f>'time_series_19-covid-Confirmed'!DZ203</f>
        <v>24264</v>
      </c>
      <c r="DY8">
        <f>'time_series_19-covid-Confirmed'!EA203</f>
        <v>25937</v>
      </c>
      <c r="DZ8">
        <f>'time_series_19-covid-Confirmed'!EB203</f>
        <v>27403</v>
      </c>
      <c r="EA8">
        <f>'time_series_19-covid-Confirmed'!EC203</f>
        <v>29240</v>
      </c>
      <c r="EB8">
        <f>'time_series_19-covid-Confirmed'!ED203</f>
        <v>30967</v>
      </c>
      <c r="EC8">
        <f>'time_series_19-covid-Confirmed'!EE203</f>
        <v>32683</v>
      </c>
      <c r="ED8">
        <f>'time_series_19-covid-Confirmed'!EF203</f>
        <v>34357</v>
      </c>
      <c r="EE8">
        <f>'time_series_19-covid-Confirmed'!EG203</f>
        <v>35812</v>
      </c>
      <c r="EF8">
        <f>'time_series_19-covid-Confirmed'!EH203</f>
        <v>37525</v>
      </c>
      <c r="EG8">
        <f>'time_series_19-covid-Confirmed'!EI203</f>
        <v>40792</v>
      </c>
      <c r="EH8">
        <f>'time_series_19-covid-Confirmed'!EJ203</f>
        <v>43434</v>
      </c>
      <c r="EI8">
        <f>'time_series_19-covid-Confirmed'!EK203</f>
        <v>45973</v>
      </c>
      <c r="EJ8">
        <f>'time_series_19-covid-Confirmed'!EL203</f>
        <v>48285</v>
      </c>
      <c r="EK8">
        <f>'time_series_19-covid-Confirmed'!EM203</f>
        <v>50879</v>
      </c>
      <c r="EL8">
        <f>'time_series_19-covid-Confirmed'!EN203</f>
        <v>52991</v>
      </c>
      <c r="EM8">
        <f>'time_series_19-covid-Confirmed'!EO203</f>
        <v>55421</v>
      </c>
      <c r="EN8">
        <f>'time_series_19-covid-Confirmed'!EP203</f>
        <v>58568</v>
      </c>
      <c r="EO8">
        <f>'time_series_19-covid-Confirmed'!EQ203</f>
        <v>61927</v>
      </c>
      <c r="EP8">
        <f>'time_series_19-covid-Confirmed'!ER203</f>
        <v>65736</v>
      </c>
      <c r="EQ8">
        <f>'time_series_19-covid-Confirmed'!ES203</f>
        <v>70038</v>
      </c>
      <c r="ER8">
        <f>'time_series_19-covid-Confirmed'!ET203</f>
        <v>73533</v>
      </c>
      <c r="ES8">
        <f>'time_series_19-covid-Confirmed'!EU203</f>
        <v>76334</v>
      </c>
      <c r="ET8">
        <f>'time_series_19-covid-Confirmed'!EV203</f>
        <v>80412</v>
      </c>
      <c r="EU8">
        <f>'time_series_19-covid-Confirmed'!EW203</f>
        <v>83890</v>
      </c>
      <c r="EV8">
        <f>'time_series_19-covid-Confirmed'!EX203</f>
        <v>87715</v>
      </c>
      <c r="EW8">
        <f>'time_series_19-covid-Confirmed'!EY203</f>
        <v>92681</v>
      </c>
      <c r="EX8">
        <f>'time_series_19-covid-Confirmed'!EZ203</f>
        <v>97302</v>
      </c>
      <c r="EY8">
        <f>'time_series_19-covid-Confirmed'!FA203</f>
        <v>101590</v>
      </c>
      <c r="EZ8">
        <f>'time_series_19-covid-Confirmed'!FB203</f>
        <v>106108</v>
      </c>
      <c r="FA8">
        <f>'time_series_19-covid-Confirmed'!FC203</f>
        <v>111796</v>
      </c>
      <c r="FB8">
        <f>'time_series_19-covid-Confirmed'!FD203</f>
        <v>118375</v>
      </c>
      <c r="FC8">
        <f>'time_series_19-covid-Confirmed'!FE203</f>
        <v>124590</v>
      </c>
      <c r="FD8">
        <f>'time_series_19-covid-Confirmed'!FF203</f>
        <v>131800</v>
      </c>
      <c r="FE8">
        <f>'time_series_19-covid-Confirmed'!FG203</f>
        <v>138134</v>
      </c>
      <c r="FF8">
        <f>'time_series_19-covid-Confirmed'!FH203</f>
        <v>144264</v>
      </c>
    </row>
    <row r="9" spans="1:162" x14ac:dyDescent="0.35">
      <c r="A9" t="s">
        <v>54</v>
      </c>
      <c r="B9" t="str">
        <f>"(204)"</f>
        <v>(204)</v>
      </c>
      <c r="C9">
        <f>'time_series_19-covid-Confirmed'!E204</f>
        <v>0</v>
      </c>
      <c r="D9">
        <f>'time_series_19-covid-Confirmed'!F204</f>
        <v>0</v>
      </c>
      <c r="E9">
        <f>'time_series_19-covid-Confirmed'!G204</f>
        <v>0</v>
      </c>
      <c r="F9">
        <f>'time_series_19-covid-Confirmed'!H204</f>
        <v>0</v>
      </c>
      <c r="G9">
        <f>'time_series_19-covid-Confirmed'!I204</f>
        <v>0</v>
      </c>
      <c r="H9">
        <f>'time_series_19-covid-Confirmed'!J204</f>
        <v>0</v>
      </c>
      <c r="I9">
        <f>'time_series_19-covid-Confirmed'!K204</f>
        <v>0</v>
      </c>
      <c r="J9">
        <f>'time_series_19-covid-Confirmed'!L204</f>
        <v>0</v>
      </c>
      <c r="K9">
        <f>'time_series_19-covid-Confirmed'!M204</f>
        <v>0</v>
      </c>
      <c r="L9">
        <f>'time_series_19-covid-Confirmed'!N204</f>
        <v>0</v>
      </c>
      <c r="M9">
        <f>'time_series_19-covid-Confirmed'!O204</f>
        <v>1</v>
      </c>
      <c r="N9">
        <f>'time_series_19-covid-Confirmed'!P204</f>
        <v>1</v>
      </c>
      <c r="O9">
        <f>'time_series_19-covid-Confirmed'!Q204</f>
        <v>1</v>
      </c>
      <c r="P9">
        <f>'time_series_19-covid-Confirmed'!R204</f>
        <v>1</v>
      </c>
      <c r="Q9">
        <f>'time_series_19-covid-Confirmed'!S204</f>
        <v>1</v>
      </c>
      <c r="R9">
        <f>'time_series_19-covid-Confirmed'!T204</f>
        <v>1</v>
      </c>
      <c r="S9">
        <f>'time_series_19-covid-Confirmed'!U204</f>
        <v>1</v>
      </c>
      <c r="T9">
        <f>'time_series_19-covid-Confirmed'!V204</f>
        <v>1</v>
      </c>
      <c r="U9">
        <f>'time_series_19-covid-Confirmed'!W204</f>
        <v>2</v>
      </c>
      <c r="V9">
        <f>'time_series_19-covid-Confirmed'!X204</f>
        <v>2</v>
      </c>
      <c r="W9">
        <f>'time_series_19-covid-Confirmed'!Y204</f>
        <v>2</v>
      </c>
      <c r="X9">
        <f>'time_series_19-covid-Confirmed'!Z204</f>
        <v>2</v>
      </c>
      <c r="Y9">
        <f>'time_series_19-covid-Confirmed'!AA204</f>
        <v>2</v>
      </c>
      <c r="Z9">
        <f>'time_series_19-covid-Confirmed'!AB204</f>
        <v>2</v>
      </c>
      <c r="AA9">
        <f>'time_series_19-covid-Confirmed'!AC204</f>
        <v>2</v>
      </c>
      <c r="AB9">
        <f>'time_series_19-covid-Confirmed'!AD204</f>
        <v>2</v>
      </c>
      <c r="AC9">
        <f>'time_series_19-covid-Confirmed'!AE204</f>
        <v>2</v>
      </c>
      <c r="AD9">
        <f>'time_series_19-covid-Confirmed'!AF204</f>
        <v>2</v>
      </c>
      <c r="AE9">
        <f>'time_series_19-covid-Confirmed'!AG204</f>
        <v>2</v>
      </c>
      <c r="AF9">
        <f>'time_series_19-covid-Confirmed'!AH204</f>
        <v>2</v>
      </c>
      <c r="AG9">
        <f>'time_series_19-covid-Confirmed'!AI204</f>
        <v>2</v>
      </c>
      <c r="AH9">
        <f>'time_series_19-covid-Confirmed'!AJ204</f>
        <v>2</v>
      </c>
      <c r="AI9">
        <f>'time_series_19-covid-Confirmed'!AK204</f>
        <v>2</v>
      </c>
      <c r="AJ9">
        <f>'time_series_19-covid-Confirmed'!AL204</f>
        <v>2</v>
      </c>
      <c r="AK9">
        <f>'time_series_19-covid-Confirmed'!AM204</f>
        <v>6</v>
      </c>
      <c r="AL9">
        <f>'time_series_19-covid-Confirmed'!AN204</f>
        <v>13</v>
      </c>
      <c r="AM9">
        <f>'time_series_19-covid-Confirmed'!AO204</f>
        <v>15</v>
      </c>
      <c r="AN9">
        <f>'time_series_19-covid-Confirmed'!AP204</f>
        <v>32</v>
      </c>
      <c r="AO9">
        <f>'time_series_19-covid-Confirmed'!AQ204</f>
        <v>45</v>
      </c>
      <c r="AP9">
        <f>'time_series_19-covid-Confirmed'!AR204</f>
        <v>84</v>
      </c>
      <c r="AQ9">
        <f>'time_series_19-covid-Confirmed'!AS204</f>
        <v>120</v>
      </c>
      <c r="AR9">
        <f>'time_series_19-covid-Confirmed'!AT204</f>
        <v>165</v>
      </c>
      <c r="AS9">
        <f>'time_series_19-covid-Confirmed'!AU204</f>
        <v>222</v>
      </c>
      <c r="AT9">
        <f>'time_series_19-covid-Confirmed'!AV204</f>
        <v>259</v>
      </c>
      <c r="AU9">
        <f>'time_series_19-covid-Confirmed'!AW204</f>
        <v>400</v>
      </c>
      <c r="AV9">
        <f>'time_series_19-covid-Confirmed'!AX204</f>
        <v>500</v>
      </c>
      <c r="AW9">
        <f>'time_series_19-covid-Confirmed'!AY204</f>
        <v>673</v>
      </c>
      <c r="AX9">
        <f>'time_series_19-covid-Confirmed'!AZ204</f>
        <v>1073</v>
      </c>
      <c r="AY9">
        <f>'time_series_19-covid-Confirmed'!BA204</f>
        <v>1695</v>
      </c>
      <c r="AZ9">
        <f>'time_series_19-covid-Confirmed'!BB204</f>
        <v>2277</v>
      </c>
      <c r="BA9">
        <f>'time_series_19-covid-Confirmed'!BC204</f>
        <v>2277</v>
      </c>
      <c r="BB9">
        <f>'time_series_19-covid-Confirmed'!BD204</f>
        <v>5232</v>
      </c>
      <c r="BC9">
        <f>'time_series_19-covid-Confirmed'!BE204</f>
        <v>6391</v>
      </c>
      <c r="BD9">
        <f>'time_series_19-covid-Confirmed'!BF204</f>
        <v>7798</v>
      </c>
      <c r="BE9">
        <f>'time_series_19-covid-Confirmed'!BG204</f>
        <v>9942</v>
      </c>
      <c r="BF9">
        <f>'time_series_19-covid-Confirmed'!BH204</f>
        <v>11748</v>
      </c>
      <c r="BG9">
        <f>'time_series_19-covid-Confirmed'!BI204</f>
        <v>13910</v>
      </c>
      <c r="BH9">
        <f>'time_series_19-covid-Confirmed'!BJ204</f>
        <v>17963</v>
      </c>
      <c r="BI9">
        <f>'time_series_19-covid-Confirmed'!BK204</f>
        <v>20410</v>
      </c>
      <c r="BJ9">
        <f>'time_series_19-covid-Confirmed'!BL204</f>
        <v>25374</v>
      </c>
      <c r="BK9">
        <f>'time_series_19-covid-Confirmed'!BM204</f>
        <v>28768</v>
      </c>
      <c r="BL9">
        <f>'time_series_19-covid-Confirmed'!BN204</f>
        <v>35136</v>
      </c>
      <c r="BM9">
        <f>'time_series_19-covid-Confirmed'!BO204</f>
        <v>39885</v>
      </c>
      <c r="BN9">
        <f>'time_series_19-covid-Confirmed'!BP204</f>
        <v>49515</v>
      </c>
      <c r="BO9">
        <f>'time_series_19-covid-Confirmed'!BQ204</f>
        <v>57786</v>
      </c>
      <c r="BP9">
        <f>'time_series_19-covid-Confirmed'!BR204</f>
        <v>65719</v>
      </c>
      <c r="BQ9">
        <f>'time_series_19-covid-Confirmed'!BS204</f>
        <v>73235</v>
      </c>
      <c r="BR9">
        <f>'time_series_19-covid-Confirmed'!BT204</f>
        <v>80110</v>
      </c>
      <c r="BS9">
        <f>'time_series_19-covid-Confirmed'!BU204</f>
        <v>87956</v>
      </c>
      <c r="BT9">
        <f>'time_series_19-covid-Confirmed'!BV204</f>
        <v>95923</v>
      </c>
      <c r="BU9">
        <f>'time_series_19-covid-Confirmed'!BW204</f>
        <v>104118</v>
      </c>
      <c r="BV9">
        <f>'time_series_19-covid-Confirmed'!BX204</f>
        <v>112065</v>
      </c>
      <c r="BW9">
        <f>'time_series_19-covid-Confirmed'!BY204</f>
        <v>119199</v>
      </c>
      <c r="BX9">
        <f>'time_series_19-covid-Confirmed'!BZ204</f>
        <v>126168</v>
      </c>
      <c r="BY9">
        <f>'time_series_19-covid-Confirmed'!CA204</f>
        <v>131646</v>
      </c>
      <c r="BZ9">
        <f>'time_series_19-covid-Confirmed'!CB204</f>
        <v>136675</v>
      </c>
      <c r="CA9">
        <f>'time_series_19-covid-Confirmed'!CC204</f>
        <v>141942</v>
      </c>
      <c r="CB9">
        <f>'time_series_19-covid-Confirmed'!CD204</f>
        <v>148220</v>
      </c>
      <c r="CC9">
        <f>'time_series_19-covid-Confirmed'!CE204</f>
        <v>153222</v>
      </c>
      <c r="CD9">
        <f>'time_series_19-covid-Confirmed'!CF204</f>
        <v>158273</v>
      </c>
      <c r="CE9">
        <f>'time_series_19-covid-Confirmed'!CG204</f>
        <v>163027</v>
      </c>
      <c r="CF9">
        <f>'time_series_19-covid-Confirmed'!CH204</f>
        <v>166831</v>
      </c>
      <c r="CG9">
        <f>'time_series_19-covid-Confirmed'!CI204</f>
        <v>170099</v>
      </c>
      <c r="CH9">
        <f>'time_series_19-covid-Confirmed'!CJ204</f>
        <v>172541</v>
      </c>
      <c r="CI9">
        <f>'time_series_19-covid-Confirmed'!CK204</f>
        <v>177644</v>
      </c>
      <c r="CJ9">
        <f>'time_series_19-covid-Confirmed'!CL204</f>
        <v>184948</v>
      </c>
      <c r="CK9">
        <f>'time_series_19-covid-Confirmed'!CM204</f>
        <v>190839</v>
      </c>
      <c r="CL9">
        <f>'time_series_19-covid-Confirmed'!CN204</f>
        <v>191726</v>
      </c>
      <c r="CM9">
        <f>'time_series_19-covid-Confirmed'!CO204</f>
        <v>198674</v>
      </c>
      <c r="CN9">
        <f>'time_series_19-covid-Confirmed'!CP204</f>
        <v>200210</v>
      </c>
      <c r="CO9">
        <f>'time_series_19-covid-Confirmed'!CQ204</f>
        <v>204178</v>
      </c>
      <c r="CP9">
        <f>'time_series_19-covid-Confirmed'!CR204</f>
        <v>208389</v>
      </c>
      <c r="CQ9">
        <f>'time_series_19-covid-Confirmed'!CS204</f>
        <v>213024</v>
      </c>
      <c r="CR9">
        <f>'time_series_19-covid-Confirmed'!CT204</f>
        <v>202990</v>
      </c>
      <c r="CS9">
        <f>'time_series_19-covid-Confirmed'!CU204</f>
        <v>205905</v>
      </c>
      <c r="CT9">
        <f>'time_series_19-covid-Confirmed'!CV204</f>
        <v>207634</v>
      </c>
      <c r="CU9">
        <f>'time_series_19-covid-Confirmed'!CW204</f>
        <v>209465</v>
      </c>
      <c r="CV9">
        <f>'time_series_19-covid-Confirmed'!CX204</f>
        <v>210773</v>
      </c>
      <c r="CW9">
        <f>'time_series_19-covid-Confirmed'!CY204</f>
        <v>212917</v>
      </c>
      <c r="CX9">
        <f>'time_series_19-covid-Confirmed'!CZ204</f>
        <v>213435</v>
      </c>
      <c r="CY9">
        <f>'time_series_19-covid-Confirmed'!DA204</f>
        <v>215216</v>
      </c>
      <c r="CZ9">
        <f>'time_series_19-covid-Confirmed'!DB204</f>
        <v>216582</v>
      </c>
      <c r="DA9">
        <f>'time_series_19-covid-Confirmed'!DC204</f>
        <v>217466</v>
      </c>
      <c r="DB9">
        <f>'time_series_19-covid-Confirmed'!DD204</f>
        <v>218011</v>
      </c>
      <c r="DC9">
        <f>'time_series_19-covid-Confirmed'!DE204</f>
        <v>219329</v>
      </c>
      <c r="DD9">
        <f>'time_series_19-covid-Confirmed'!DF204</f>
        <v>220325</v>
      </c>
      <c r="DE9">
        <f>'time_series_19-covid-Confirmed'!DG204</f>
        <v>221447</v>
      </c>
      <c r="DF9">
        <f>'time_series_19-covid-Confirmed'!DH204</f>
        <v>222857</v>
      </c>
      <c r="DG9">
        <f>'time_series_19-covid-Confirmed'!DI204</f>
        <v>223578</v>
      </c>
      <c r="DH9">
        <f>'time_series_19-covid-Confirmed'!DJ204</f>
        <v>224350</v>
      </c>
      <c r="DI9">
        <f>'time_series_19-covid-Confirmed'!DK204</f>
        <v>227436</v>
      </c>
      <c r="DJ9">
        <f>'time_series_19-covid-Confirmed'!DL204</f>
        <v>228030</v>
      </c>
      <c r="DK9">
        <f>'time_series_19-covid-Confirmed'!DM204</f>
        <v>228691</v>
      </c>
      <c r="DL9">
        <f>'time_series_19-covid-Confirmed'!DN204</f>
        <v>229540</v>
      </c>
      <c r="DM9">
        <f>'time_series_19-covid-Confirmed'!DO204</f>
        <v>230183</v>
      </c>
      <c r="DN9">
        <f>'time_series_19-covid-Confirmed'!DP204</f>
        <v>230698</v>
      </c>
      <c r="DO9">
        <f>'time_series_19-covid-Confirmed'!DQ204</f>
        <v>230698</v>
      </c>
      <c r="DP9">
        <f>'time_series_19-covid-Confirmed'!DR204</f>
        <v>231606</v>
      </c>
      <c r="DQ9">
        <f>'time_series_19-covid-Confirmed'!DS204</f>
        <v>232037</v>
      </c>
      <c r="DR9">
        <f>'time_series_19-covid-Confirmed'!DT204</f>
        <v>232555</v>
      </c>
      <c r="DS9">
        <f>'time_series_19-covid-Confirmed'!DU204</f>
        <v>233037</v>
      </c>
      <c r="DT9">
        <f>'time_series_19-covid-Confirmed'!DV204</f>
        <v>234824</v>
      </c>
      <c r="DU9">
        <f>'time_series_19-covid-Confirmed'!DW204</f>
        <v>235290</v>
      </c>
      <c r="DV9">
        <f>'time_series_19-covid-Confirmed'!DX204</f>
        <v>235772</v>
      </c>
      <c r="DW9">
        <f>'time_series_19-covid-Confirmed'!DY204</f>
        <v>235400</v>
      </c>
      <c r="DX9">
        <f>'time_series_19-covid-Confirmed'!DZ204</f>
        <v>236259</v>
      </c>
      <c r="DY9">
        <f>'time_series_19-covid-Confirmed'!EA204</f>
        <v>236259</v>
      </c>
      <c r="DZ9">
        <f>'time_series_19-covid-Confirmed'!EB204</f>
        <v>237906</v>
      </c>
      <c r="EA9">
        <f>'time_series_19-covid-Confirmed'!EC204</f>
        <v>238564</v>
      </c>
      <c r="EB9">
        <f>'time_series_19-covid-Confirmed'!ED204</f>
        <v>239228</v>
      </c>
      <c r="EC9">
        <f>'time_series_19-covid-Confirmed'!EE204</f>
        <v>239479</v>
      </c>
      <c r="ED9">
        <f>'time_series_19-covid-Confirmed'!EF204</f>
        <v>239638</v>
      </c>
      <c r="EE9">
        <f>'time_series_19-covid-Confirmed'!EG204</f>
        <v>239932</v>
      </c>
      <c r="EF9">
        <f>'time_series_19-covid-Confirmed'!EH204</f>
        <v>240326</v>
      </c>
      <c r="EG9">
        <f>'time_series_19-covid-Confirmed'!EI204</f>
        <v>240660</v>
      </c>
      <c r="EH9">
        <f>'time_series_19-covid-Confirmed'!EJ204</f>
        <v>240978</v>
      </c>
      <c r="EI9">
        <f>'time_series_19-covid-Confirmed'!EK204</f>
        <v>241310</v>
      </c>
      <c r="EJ9">
        <f>'time_series_19-covid-Confirmed'!EL204</f>
        <v>241550</v>
      </c>
      <c r="EK9">
        <f>'time_series_19-covid-Confirmed'!EM204</f>
        <v>241717</v>
      </c>
      <c r="EL9">
        <f>'time_series_19-covid-Confirmed'!EN204</f>
        <v>241966</v>
      </c>
      <c r="EM9">
        <f>'time_series_19-covid-Confirmed'!EO204</f>
        <v>242280</v>
      </c>
      <c r="EN9">
        <f>'time_series_19-covid-Confirmed'!EP204</f>
        <v>242707</v>
      </c>
      <c r="EO9">
        <f>'time_series_19-covid-Confirmed'!EQ204</f>
        <v>243209</v>
      </c>
      <c r="EP9">
        <f>'time_series_19-covid-Confirmed'!ER204</f>
        <v>243605</v>
      </c>
      <c r="EQ9">
        <f>'time_series_19-covid-Confirmed'!ES204</f>
        <v>243928</v>
      </c>
      <c r="ER9">
        <f>'time_series_19-covid-Confirmed'!ET204</f>
        <v>244109</v>
      </c>
      <c r="ES9">
        <f>'time_series_19-covid-Confirmed'!EU204</f>
        <v>244328</v>
      </c>
      <c r="ET9">
        <f>'time_series_19-covid-Confirmed'!EV204</f>
        <v>244683</v>
      </c>
      <c r="EU9">
        <f>'time_series_19-covid-Confirmed'!EW204</f>
        <v>245268</v>
      </c>
      <c r="EV9">
        <f>'time_series_19-covid-Confirmed'!EX204</f>
        <v>245575</v>
      </c>
      <c r="EW9">
        <f>'time_series_19-covid-Confirmed'!EY204</f>
        <v>245938</v>
      </c>
      <c r="EX9">
        <f>'time_series_19-covid-Confirmed'!EZ204</f>
        <v>246272</v>
      </c>
      <c r="EY9">
        <f>'time_series_19-covid-Confirmed'!FA204</f>
        <v>246504</v>
      </c>
      <c r="EZ9">
        <f>'time_series_19-covid-Confirmed'!FB204</f>
        <v>246752</v>
      </c>
      <c r="FA9">
        <f>'time_series_19-covid-Confirmed'!FC204</f>
        <v>247086</v>
      </c>
      <c r="FB9">
        <f>'time_series_19-covid-Confirmed'!FD204</f>
        <v>247486</v>
      </c>
      <c r="FC9">
        <f>'time_series_19-covid-Confirmed'!FE204</f>
        <v>247905</v>
      </c>
      <c r="FD9">
        <f>'time_series_19-covid-Confirmed'!FF204</f>
        <v>248469</v>
      </c>
      <c r="FE9">
        <f>'time_series_19-covid-Confirmed'!FG204</f>
        <v>248770</v>
      </c>
      <c r="FF9">
        <f>'time_series_19-covid-Confirmed'!FH204</f>
        <v>248970</v>
      </c>
    </row>
    <row r="10" spans="1:162" x14ac:dyDescent="0.35">
      <c r="A10" t="s">
        <v>179</v>
      </c>
      <c r="B10" t="str">
        <f>"(190)"</f>
        <v>(190)</v>
      </c>
      <c r="C10">
        <f>'time_series_19-covid-Confirmed'!E190</f>
        <v>0</v>
      </c>
      <c r="D10">
        <f>'time_series_19-covid-Confirmed'!F190</f>
        <v>0</v>
      </c>
      <c r="E10">
        <f>'time_series_19-covid-Confirmed'!G190</f>
        <v>0</v>
      </c>
      <c r="F10">
        <f>'time_series_19-covid-Confirmed'!H190</f>
        <v>0</v>
      </c>
      <c r="G10">
        <f>'time_series_19-covid-Confirmed'!I190</f>
        <v>0</v>
      </c>
      <c r="H10">
        <f>'time_series_19-covid-Confirmed'!J190</f>
        <v>0</v>
      </c>
      <c r="I10">
        <f>'time_series_19-covid-Confirmed'!K190</f>
        <v>0</v>
      </c>
      <c r="J10">
        <f>'time_series_19-covid-Confirmed'!L190</f>
        <v>0</v>
      </c>
      <c r="K10">
        <f>'time_series_19-covid-Confirmed'!M190</f>
        <v>0</v>
      </c>
      <c r="L10">
        <f>'time_series_19-covid-Confirmed'!N190</f>
        <v>2</v>
      </c>
      <c r="M10">
        <f>'time_series_19-covid-Confirmed'!O190</f>
        <v>2</v>
      </c>
      <c r="N10">
        <f>'time_series_19-covid-Confirmed'!P190</f>
        <v>2</v>
      </c>
      <c r="O10">
        <f>'time_series_19-covid-Confirmed'!Q190</f>
        <v>2</v>
      </c>
      <c r="P10">
        <f>'time_series_19-covid-Confirmed'!R190</f>
        <v>2</v>
      </c>
      <c r="Q10">
        <f>'time_series_19-covid-Confirmed'!S190</f>
        <v>2</v>
      </c>
      <c r="R10">
        <f>'time_series_19-covid-Confirmed'!T190</f>
        <v>2</v>
      </c>
      <c r="S10">
        <f>'time_series_19-covid-Confirmed'!U190</f>
        <v>2</v>
      </c>
      <c r="T10">
        <f>'time_series_19-covid-Confirmed'!V190</f>
        <v>2</v>
      </c>
      <c r="U10">
        <f>'time_series_19-covid-Confirmed'!W190</f>
        <v>2</v>
      </c>
      <c r="V10">
        <f>'time_series_19-covid-Confirmed'!X190</f>
        <v>2</v>
      </c>
      <c r="W10">
        <f>'time_series_19-covid-Confirmed'!Y190</f>
        <v>2</v>
      </c>
      <c r="X10">
        <f>'time_series_19-covid-Confirmed'!Z190</f>
        <v>2</v>
      </c>
      <c r="Y10">
        <f>'time_series_19-covid-Confirmed'!AA190</f>
        <v>2</v>
      </c>
      <c r="Z10">
        <f>'time_series_19-covid-Confirmed'!AB190</f>
        <v>2</v>
      </c>
      <c r="AA10">
        <f>'time_series_19-covid-Confirmed'!AC190</f>
        <v>2</v>
      </c>
      <c r="AB10">
        <f>'time_series_19-covid-Confirmed'!AD190</f>
        <v>2</v>
      </c>
      <c r="AC10">
        <f>'time_series_19-covid-Confirmed'!AE190</f>
        <v>2</v>
      </c>
      <c r="AD10">
        <f>'time_series_19-covid-Confirmed'!AF190</f>
        <v>2</v>
      </c>
      <c r="AE10">
        <f>'time_series_19-covid-Confirmed'!AG190</f>
        <v>2</v>
      </c>
      <c r="AF10">
        <f>'time_series_19-covid-Confirmed'!AH190</f>
        <v>2</v>
      </c>
      <c r="AG10">
        <f>'time_series_19-covid-Confirmed'!AI190</f>
        <v>2</v>
      </c>
      <c r="AH10">
        <f>'time_series_19-covid-Confirmed'!AJ190</f>
        <v>2</v>
      </c>
      <c r="AI10">
        <f>'time_series_19-covid-Confirmed'!AK190</f>
        <v>2</v>
      </c>
      <c r="AJ10">
        <f>'time_series_19-covid-Confirmed'!AL190</f>
        <v>2</v>
      </c>
      <c r="AK10">
        <f>'time_series_19-covid-Confirmed'!AM190</f>
        <v>2</v>
      </c>
      <c r="AL10">
        <f>'time_series_19-covid-Confirmed'!AN190</f>
        <v>2</v>
      </c>
      <c r="AM10">
        <f>'time_series_19-covid-Confirmed'!AO190</f>
        <v>2</v>
      </c>
      <c r="AN10">
        <f>'time_series_19-covid-Confirmed'!AP190</f>
        <v>2</v>
      </c>
      <c r="AO10">
        <f>'time_series_19-covid-Confirmed'!AQ190</f>
        <v>2</v>
      </c>
      <c r="AP10">
        <f>'time_series_19-covid-Confirmed'!AR190</f>
        <v>2</v>
      </c>
      <c r="AQ10">
        <f>'time_series_19-covid-Confirmed'!AS190</f>
        <v>3</v>
      </c>
      <c r="AR10">
        <f>'time_series_19-covid-Confirmed'!AT190</f>
        <v>3</v>
      </c>
      <c r="AS10">
        <f>'time_series_19-covid-Confirmed'!AU190</f>
        <v>3</v>
      </c>
      <c r="AT10">
        <f>'time_series_19-covid-Confirmed'!AV190</f>
        <v>4</v>
      </c>
      <c r="AU10">
        <f>'time_series_19-covid-Confirmed'!AW190</f>
        <v>13</v>
      </c>
      <c r="AV10">
        <f>'time_series_19-covid-Confirmed'!AX190</f>
        <v>13</v>
      </c>
      <c r="AW10">
        <f>'time_series_19-covid-Confirmed'!AY190</f>
        <v>17</v>
      </c>
      <c r="AX10">
        <f>'time_series_19-covid-Confirmed'!AZ190</f>
        <v>17</v>
      </c>
      <c r="AY10">
        <f>'time_series_19-covid-Confirmed'!BA190</f>
        <v>20</v>
      </c>
      <c r="AZ10">
        <f>'time_series_19-covid-Confirmed'!BB190</f>
        <v>20</v>
      </c>
      <c r="BA10">
        <f>'time_series_19-covid-Confirmed'!BC190</f>
        <v>28</v>
      </c>
      <c r="BB10">
        <f>'time_series_19-covid-Confirmed'!BD190</f>
        <v>45</v>
      </c>
      <c r="BC10">
        <f>'time_series_19-covid-Confirmed'!BE190</f>
        <v>59</v>
      </c>
      <c r="BD10">
        <f>'time_series_19-covid-Confirmed'!BF190</f>
        <v>63</v>
      </c>
      <c r="BE10">
        <f>'time_series_19-covid-Confirmed'!BG190</f>
        <v>90</v>
      </c>
      <c r="BF10">
        <f>'time_series_19-covid-Confirmed'!BH190</f>
        <v>114</v>
      </c>
      <c r="BG10">
        <f>'time_series_19-covid-Confirmed'!BI190</f>
        <v>147</v>
      </c>
      <c r="BH10">
        <f>'time_series_19-covid-Confirmed'!BJ190</f>
        <v>199</v>
      </c>
      <c r="BI10">
        <f>'time_series_19-covid-Confirmed'!BK190</f>
        <v>253</v>
      </c>
      <c r="BJ10">
        <f>'time_series_19-covid-Confirmed'!BL190</f>
        <v>306</v>
      </c>
      <c r="BK10">
        <f>'time_series_19-covid-Confirmed'!BM190</f>
        <v>367</v>
      </c>
      <c r="BL10">
        <f>'time_series_19-covid-Confirmed'!BN190</f>
        <v>438</v>
      </c>
      <c r="BM10">
        <f>'time_series_19-covid-Confirmed'!BO190</f>
        <v>495</v>
      </c>
      <c r="BN10">
        <f>'time_series_19-covid-Confirmed'!BP190</f>
        <v>658</v>
      </c>
      <c r="BO10">
        <f>'time_series_19-covid-Confirmed'!BQ190</f>
        <v>840</v>
      </c>
      <c r="BP10">
        <f>'time_series_19-covid-Confirmed'!BR190</f>
        <v>1036</v>
      </c>
      <c r="BQ10">
        <f>'time_series_19-covid-Confirmed'!BS190</f>
        <v>1264</v>
      </c>
      <c r="BR10">
        <f>'time_series_19-covid-Confirmed'!BT190</f>
        <v>1534</v>
      </c>
      <c r="BS10">
        <f>'time_series_19-covid-Confirmed'!BU190</f>
        <v>1836</v>
      </c>
      <c r="BT10">
        <f>'time_series_19-covid-Confirmed'!BV190</f>
        <v>2337</v>
      </c>
      <c r="BU10">
        <f>'time_series_19-covid-Confirmed'!BW190</f>
        <v>2777</v>
      </c>
      <c r="BV10">
        <f>'time_series_19-covid-Confirmed'!BX190</f>
        <v>3548</v>
      </c>
      <c r="BW10">
        <f>'time_series_19-covid-Confirmed'!BY190</f>
        <v>4149</v>
      </c>
      <c r="BX10">
        <f>'time_series_19-covid-Confirmed'!BZ190</f>
        <v>4731</v>
      </c>
      <c r="BY10">
        <f>'time_series_19-covid-Confirmed'!CA190</f>
        <v>5389</v>
      </c>
      <c r="BZ10">
        <f>'time_series_19-covid-Confirmed'!CB190</f>
        <v>6343</v>
      </c>
      <c r="CA10">
        <f>'time_series_19-covid-Confirmed'!CC190</f>
        <v>7497</v>
      </c>
      <c r="CB10">
        <f>'time_series_19-covid-Confirmed'!CD190</f>
        <v>8672</v>
      </c>
      <c r="CC10">
        <f>'time_series_19-covid-Confirmed'!CE190</f>
        <v>10131</v>
      </c>
      <c r="CD10">
        <f>'time_series_19-covid-Confirmed'!CF190</f>
        <v>11917</v>
      </c>
      <c r="CE10">
        <f>'time_series_19-covid-Confirmed'!CG190</f>
        <v>13584</v>
      </c>
      <c r="CF10">
        <f>'time_series_19-covid-Confirmed'!CH190</f>
        <v>15770</v>
      </c>
      <c r="CG10">
        <f>'time_series_19-covid-Confirmed'!CI190</f>
        <v>18328</v>
      </c>
      <c r="CH10">
        <f>'time_series_19-covid-Confirmed'!CJ190</f>
        <v>21102</v>
      </c>
      <c r="CI10">
        <f>'time_series_19-covid-Confirmed'!CK190</f>
        <v>24490</v>
      </c>
      <c r="CJ10">
        <f>'time_series_19-covid-Confirmed'!CL190</f>
        <v>27938</v>
      </c>
      <c r="CK10">
        <f>'time_series_19-covid-Confirmed'!CM190</f>
        <v>32008</v>
      </c>
      <c r="CL10">
        <f>'time_series_19-covid-Confirmed'!CN190</f>
        <v>36793</v>
      </c>
      <c r="CM10">
        <f>'time_series_19-covid-Confirmed'!CO190</f>
        <v>42853</v>
      </c>
      <c r="CN10">
        <f>'time_series_19-covid-Confirmed'!CP190</f>
        <v>47121</v>
      </c>
      <c r="CO10">
        <f>'time_series_19-covid-Confirmed'!CQ190</f>
        <v>52763</v>
      </c>
      <c r="CP10">
        <f>'time_series_19-covid-Confirmed'!CR190</f>
        <v>57999</v>
      </c>
      <c r="CQ10">
        <f>'time_series_19-covid-Confirmed'!CS190</f>
        <v>62773</v>
      </c>
      <c r="CR10">
        <f>'time_series_19-covid-Confirmed'!CT190</f>
        <v>68622</v>
      </c>
      <c r="CS10">
        <f>'time_series_19-covid-Confirmed'!CU190</f>
        <v>74588</v>
      </c>
      <c r="CT10">
        <f>'time_series_19-covid-Confirmed'!CV190</f>
        <v>80949</v>
      </c>
      <c r="CU10">
        <f>'time_series_19-covid-Confirmed'!CW190</f>
        <v>87147</v>
      </c>
      <c r="CV10">
        <f>'time_series_19-covid-Confirmed'!CX190</f>
        <v>93558</v>
      </c>
      <c r="CW10">
        <f>'time_series_19-covid-Confirmed'!CY190</f>
        <v>99399</v>
      </c>
      <c r="CX10">
        <f>'time_series_19-covid-Confirmed'!CZ190</f>
        <v>106498</v>
      </c>
      <c r="CY10">
        <f>'time_series_19-covid-Confirmed'!DA190</f>
        <v>114431</v>
      </c>
      <c r="CZ10">
        <f>'time_series_19-covid-Confirmed'!DB190</f>
        <v>124054</v>
      </c>
      <c r="DA10">
        <f>'time_series_19-covid-Confirmed'!DC190</f>
        <v>134687</v>
      </c>
      <c r="DB10">
        <f>'time_series_19-covid-Confirmed'!DD190</f>
        <v>145268</v>
      </c>
      <c r="DC10">
        <f>'time_series_19-covid-Confirmed'!DE190</f>
        <v>155370</v>
      </c>
      <c r="DD10">
        <f>'time_series_19-covid-Confirmed'!DF190</f>
        <v>165929</v>
      </c>
      <c r="DE10">
        <f>'time_series_19-covid-Confirmed'!DG190</f>
        <v>177160</v>
      </c>
      <c r="DF10">
        <f>'time_series_19-covid-Confirmed'!DH190</f>
        <v>187859</v>
      </c>
      <c r="DG10">
        <f>'time_series_19-covid-Confirmed'!DI190</f>
        <v>198676</v>
      </c>
      <c r="DH10">
        <f>'time_series_19-covid-Confirmed'!DJ190</f>
        <v>209688</v>
      </c>
      <c r="DI10">
        <f>'time_series_19-covid-Confirmed'!DK190</f>
        <v>221344</v>
      </c>
      <c r="DJ10">
        <f>'time_series_19-covid-Confirmed'!DL190</f>
        <v>232243</v>
      </c>
      <c r="DK10">
        <f>'time_series_19-covid-Confirmed'!DM190</f>
        <v>242271</v>
      </c>
      <c r="DL10">
        <f>'time_series_19-covid-Confirmed'!DN190</f>
        <v>252245</v>
      </c>
      <c r="DM10">
        <f>'time_series_19-covid-Confirmed'!DO190</f>
        <v>262843</v>
      </c>
      <c r="DN10">
        <f>'time_series_19-covid-Confirmed'!DP190</f>
        <v>272043</v>
      </c>
      <c r="DO10">
        <f>'time_series_19-covid-Confirmed'!DQ190</f>
        <v>281752</v>
      </c>
      <c r="DP10">
        <f>'time_series_19-covid-Confirmed'!DR190</f>
        <v>290678</v>
      </c>
      <c r="DQ10">
        <f>'time_series_19-covid-Confirmed'!DS190</f>
        <v>299941</v>
      </c>
      <c r="DR10">
        <f>'time_series_19-covid-Confirmed'!DT190</f>
        <v>308705</v>
      </c>
      <c r="DS10">
        <f>'time_series_19-covid-Confirmed'!DU190</f>
        <v>317554</v>
      </c>
      <c r="DT10">
        <f>'time_series_19-covid-Confirmed'!DV190</f>
        <v>326448</v>
      </c>
      <c r="DU10">
        <f>'time_series_19-covid-Confirmed'!DW190</f>
        <v>335882</v>
      </c>
      <c r="DV10">
        <f>'time_series_19-covid-Confirmed'!DX190</f>
        <v>344481</v>
      </c>
      <c r="DW10">
        <f>'time_series_19-covid-Confirmed'!DY190</f>
        <v>353427</v>
      </c>
      <c r="DX10">
        <f>'time_series_19-covid-Confirmed'!DZ190</f>
        <v>362342</v>
      </c>
      <c r="DY10">
        <f>'time_series_19-covid-Confirmed'!EA190</f>
        <v>370680</v>
      </c>
      <c r="DZ10">
        <f>'time_series_19-covid-Confirmed'!EB190</f>
        <v>379051</v>
      </c>
      <c r="EA10">
        <f>'time_series_19-covid-Confirmed'!EC190</f>
        <v>387623</v>
      </c>
      <c r="EB10">
        <f>'time_series_19-covid-Confirmed'!ED190</f>
        <v>396575</v>
      </c>
      <c r="EC10">
        <f>'time_series_19-covid-Confirmed'!EE190</f>
        <v>405843</v>
      </c>
      <c r="ED10">
        <f>'time_series_19-covid-Confirmed'!EF190</f>
        <v>414328</v>
      </c>
      <c r="EE10">
        <f>'time_series_19-covid-Confirmed'!EG190</f>
        <v>423186</v>
      </c>
      <c r="EF10">
        <f>'time_series_19-covid-Confirmed'!EH190</f>
        <v>431715</v>
      </c>
      <c r="EG10">
        <f>'time_series_19-covid-Confirmed'!EI190</f>
        <v>440538</v>
      </c>
      <c r="EH10">
        <f>'time_series_19-covid-Confirmed'!EJ190</f>
        <v>449256</v>
      </c>
      <c r="EI10">
        <f>'time_series_19-covid-Confirmed'!EK190</f>
        <v>458102</v>
      </c>
      <c r="EJ10">
        <f>'time_series_19-covid-Confirmed'!EL190</f>
        <v>467073</v>
      </c>
      <c r="EK10">
        <f>'time_series_19-covid-Confirmed'!EM190</f>
        <v>476043</v>
      </c>
      <c r="EL10">
        <f>'time_series_19-covid-Confirmed'!EN190</f>
        <v>484630</v>
      </c>
      <c r="EM10">
        <f>'time_series_19-covid-Confirmed'!EO190</f>
        <v>493023</v>
      </c>
      <c r="EN10">
        <f>'time_series_19-covid-Confirmed'!EP190</f>
        <v>501800</v>
      </c>
      <c r="EO10">
        <f>'time_series_19-covid-Confirmed'!EQ190</f>
        <v>510761</v>
      </c>
      <c r="EP10">
        <f>'time_series_19-covid-Confirmed'!ER190</f>
        <v>519458</v>
      </c>
      <c r="EQ10">
        <f>'time_series_19-covid-Confirmed'!ES190</f>
        <v>528267</v>
      </c>
      <c r="ER10">
        <f>'time_series_19-covid-Confirmed'!ET190</f>
        <v>536484</v>
      </c>
      <c r="ES10">
        <f>'time_series_19-covid-Confirmed'!EU190</f>
        <v>544725</v>
      </c>
      <c r="ET10">
        <f>'time_series_19-covid-Confirmed'!EV190</f>
        <v>552549</v>
      </c>
      <c r="EU10">
        <f>'time_series_19-covid-Confirmed'!EW190</f>
        <v>560321</v>
      </c>
      <c r="EV10">
        <f>'time_series_19-covid-Confirmed'!EX190</f>
        <v>568292</v>
      </c>
      <c r="EW10">
        <f>'time_series_19-covid-Confirmed'!EY190</f>
        <v>576162</v>
      </c>
      <c r="EX10">
        <f>'time_series_19-covid-Confirmed'!EZ190</f>
        <v>583879</v>
      </c>
      <c r="EY10">
        <f>'time_series_19-covid-Confirmed'!FA190</f>
        <v>591465</v>
      </c>
      <c r="EZ10">
        <f>'time_series_19-covid-Confirmed'!FB190</f>
        <v>598878</v>
      </c>
      <c r="FA10">
        <f>'time_series_19-covid-Confirmed'!FC190</f>
        <v>606043</v>
      </c>
      <c r="FB10">
        <f>'time_series_19-covid-Confirmed'!FD190</f>
        <v>613148</v>
      </c>
      <c r="FC10">
        <f>'time_series_19-covid-Confirmed'!FE190</f>
        <v>619936</v>
      </c>
      <c r="FD10">
        <f>'time_series_19-covid-Confirmed'!FF190</f>
        <v>626779</v>
      </c>
      <c r="FE10">
        <f>'time_series_19-covid-Confirmed'!FG190</f>
        <v>633563</v>
      </c>
      <c r="FF10">
        <f>'time_series_19-covid-Confirmed'!FH190</f>
        <v>640246</v>
      </c>
    </row>
    <row r="11" spans="1:162" x14ac:dyDescent="0.35">
      <c r="A11" t="s">
        <v>134</v>
      </c>
      <c r="B11" t="str">
        <f>"(228)"</f>
        <v>(228)</v>
      </c>
      <c r="C11">
        <f>'time_series_19-covid-Confirmed'!E228</f>
        <v>1</v>
      </c>
      <c r="D11">
        <f>'time_series_19-covid-Confirmed'!F228</f>
        <v>1</v>
      </c>
      <c r="E11">
        <f>'time_series_19-covid-Confirmed'!G228</f>
        <v>2</v>
      </c>
      <c r="F11">
        <f>'time_series_19-covid-Confirmed'!H228</f>
        <v>2</v>
      </c>
      <c r="G11">
        <f>'time_series_19-covid-Confirmed'!I228</f>
        <v>5</v>
      </c>
      <c r="H11">
        <f>'time_series_19-covid-Confirmed'!J228</f>
        <v>5</v>
      </c>
      <c r="I11">
        <f>'time_series_19-covid-Confirmed'!K228</f>
        <v>5</v>
      </c>
      <c r="J11">
        <f>'time_series_19-covid-Confirmed'!L228</f>
        <v>5</v>
      </c>
      <c r="K11">
        <f>'time_series_19-covid-Confirmed'!M228</f>
        <v>5</v>
      </c>
      <c r="L11">
        <f>'time_series_19-covid-Confirmed'!N228</f>
        <v>7</v>
      </c>
      <c r="M11">
        <f>'time_series_19-covid-Confirmed'!O228</f>
        <v>8</v>
      </c>
      <c r="N11">
        <f>'time_series_19-covid-Confirmed'!P228</f>
        <v>8</v>
      </c>
      <c r="O11">
        <f>'time_series_19-covid-Confirmed'!Q228</f>
        <v>11</v>
      </c>
      <c r="P11">
        <f>'time_series_19-covid-Confirmed'!R228</f>
        <v>11</v>
      </c>
      <c r="Q11">
        <f>'time_series_19-covid-Confirmed'!S228</f>
        <v>11</v>
      </c>
      <c r="R11">
        <f>'time_series_19-covid-Confirmed'!T228</f>
        <v>11</v>
      </c>
      <c r="S11">
        <f>'time_series_19-covid-Confirmed'!U228</f>
        <v>11</v>
      </c>
      <c r="T11">
        <f>'time_series_19-covid-Confirmed'!V228</f>
        <v>11</v>
      </c>
      <c r="U11">
        <f>'time_series_19-covid-Confirmed'!W228</f>
        <v>11</v>
      </c>
      <c r="V11">
        <f>'time_series_19-covid-Confirmed'!X228</f>
        <v>11</v>
      </c>
      <c r="W11">
        <f>'time_series_19-covid-Confirmed'!Y228</f>
        <v>12</v>
      </c>
      <c r="X11">
        <f>'time_series_19-covid-Confirmed'!Z228</f>
        <v>12</v>
      </c>
      <c r="Y11">
        <f>'time_series_19-covid-Confirmed'!AA228</f>
        <v>13</v>
      </c>
      <c r="Z11">
        <f>'time_series_19-covid-Confirmed'!AB228</f>
        <v>13</v>
      </c>
      <c r="AA11">
        <f>'time_series_19-covid-Confirmed'!AC228</f>
        <v>13</v>
      </c>
      <c r="AB11">
        <f>'time_series_19-covid-Confirmed'!AD228</f>
        <v>13</v>
      </c>
      <c r="AC11">
        <f>'time_series_19-covid-Confirmed'!AE228</f>
        <v>13</v>
      </c>
      <c r="AD11">
        <f>'time_series_19-covid-Confirmed'!AF228</f>
        <v>13</v>
      </c>
      <c r="AE11">
        <f>'time_series_19-covid-Confirmed'!AG228</f>
        <v>13</v>
      </c>
      <c r="AF11">
        <f>'time_series_19-covid-Confirmed'!AH228</f>
        <v>13</v>
      </c>
      <c r="AG11">
        <f>'time_series_19-covid-Confirmed'!AI228</f>
        <v>15</v>
      </c>
      <c r="AH11">
        <f>'time_series_19-covid-Confirmed'!AJ228</f>
        <v>15</v>
      </c>
      <c r="AI11">
        <f>'time_series_19-covid-Confirmed'!AK228</f>
        <v>15</v>
      </c>
      <c r="AJ11">
        <f>'time_series_19-covid-Confirmed'!AL228</f>
        <v>15</v>
      </c>
      <c r="AK11">
        <f>'time_series_19-covid-Confirmed'!AM228</f>
        <v>15</v>
      </c>
      <c r="AL11">
        <f>'time_series_19-covid-Confirmed'!AN228</f>
        <v>15</v>
      </c>
      <c r="AM11">
        <f>'time_series_19-covid-Confirmed'!AO228</f>
        <v>16</v>
      </c>
      <c r="AN11">
        <f>'time_series_19-covid-Confirmed'!AP228</f>
        <v>16</v>
      </c>
      <c r="AO11">
        <f>'time_series_19-covid-Confirmed'!AQ228</f>
        <v>24</v>
      </c>
      <c r="AP11">
        <f>'time_series_19-covid-Confirmed'!AR228</f>
        <v>30</v>
      </c>
      <c r="AQ11">
        <f>'time_series_19-covid-Confirmed'!AS228</f>
        <v>53</v>
      </c>
      <c r="AR11">
        <f>'time_series_19-covid-Confirmed'!AT228</f>
        <v>73</v>
      </c>
      <c r="AS11">
        <f>'time_series_19-covid-Confirmed'!AU228</f>
        <v>104</v>
      </c>
      <c r="AT11">
        <f>'time_series_19-covid-Confirmed'!AV228</f>
        <v>174</v>
      </c>
      <c r="AU11">
        <f>'time_series_19-covid-Confirmed'!AW228</f>
        <v>222</v>
      </c>
      <c r="AV11">
        <f>'time_series_19-covid-Confirmed'!AX228</f>
        <v>337</v>
      </c>
      <c r="AW11">
        <f>'time_series_19-covid-Confirmed'!AY228</f>
        <v>451</v>
      </c>
      <c r="AX11">
        <f>'time_series_19-covid-Confirmed'!AZ228</f>
        <v>519</v>
      </c>
      <c r="AY11">
        <f>'time_series_19-covid-Confirmed'!BA228</f>
        <v>711</v>
      </c>
      <c r="AZ11">
        <f>'time_series_19-covid-Confirmed'!BB228</f>
        <v>1109</v>
      </c>
      <c r="BA11">
        <f>'time_series_19-covid-Confirmed'!BC228</f>
        <v>1561</v>
      </c>
      <c r="BB11">
        <f>'time_series_19-covid-Confirmed'!BD228</f>
        <v>2157</v>
      </c>
      <c r="BC11">
        <f>'time_series_19-covid-Confirmed'!BE228</f>
        <v>2870</v>
      </c>
      <c r="BD11">
        <f>'time_series_19-covid-Confirmed'!BF228</f>
        <v>2968</v>
      </c>
      <c r="BE11">
        <f>'time_series_19-covid-Confirmed'!BG228</f>
        <v>4360</v>
      </c>
      <c r="BF11">
        <f>'time_series_19-covid-Confirmed'!BH228</f>
        <v>6141</v>
      </c>
      <c r="BG11">
        <f>'time_series_19-covid-Confirmed'!BI228</f>
        <v>8914</v>
      </c>
      <c r="BH11">
        <f>'time_series_19-covid-Confirmed'!BJ228</f>
        <v>14153</v>
      </c>
      <c r="BI11">
        <f>'time_series_19-covid-Confirmed'!BK228</f>
        <v>19479</v>
      </c>
      <c r="BJ11">
        <f>'time_series_19-covid-Confirmed'!BL228</f>
        <v>25818</v>
      </c>
      <c r="BK11">
        <f>'time_series_19-covid-Confirmed'!BM228</f>
        <v>33756</v>
      </c>
      <c r="BL11">
        <f>'time_series_19-covid-Confirmed'!BN228</f>
        <v>43845</v>
      </c>
      <c r="BM11">
        <f>'time_series_19-covid-Confirmed'!BO228</f>
        <v>54108</v>
      </c>
      <c r="BN11">
        <f>'time_series_19-covid-Confirmed'!BP228</f>
        <v>66044</v>
      </c>
      <c r="BO11">
        <f>'time_series_19-covid-Confirmed'!BQ228</f>
        <v>84080</v>
      </c>
      <c r="BP11">
        <f>'time_series_19-covid-Confirmed'!BR228</f>
        <v>102254</v>
      </c>
      <c r="BQ11">
        <f>'time_series_19-covid-Confirmed'!BS228</f>
        <v>122054</v>
      </c>
      <c r="BR11">
        <f>'time_series_19-covid-Confirmed'!BT228</f>
        <v>141194</v>
      </c>
      <c r="BS11">
        <f>'time_series_19-covid-Confirmed'!BU228</f>
        <v>162690</v>
      </c>
      <c r="BT11">
        <f>'time_series_19-covid-Confirmed'!BV228</f>
        <v>188701</v>
      </c>
      <c r="BU11">
        <f>'time_series_19-covid-Confirmed'!BW228</f>
        <v>214194</v>
      </c>
      <c r="BV11">
        <f>'time_series_19-covid-Confirmed'!BX228</f>
        <v>244593</v>
      </c>
      <c r="BW11">
        <f>'time_series_19-covid-Confirmed'!BY228</f>
        <v>276535</v>
      </c>
      <c r="BX11">
        <f>'time_series_19-covid-Confirmed'!BZ228</f>
        <v>309699</v>
      </c>
      <c r="BY11">
        <f>'time_series_19-covid-Confirmed'!CA228</f>
        <v>337573</v>
      </c>
      <c r="BZ11">
        <f>'time_series_19-covid-Confirmed'!CB228</f>
        <v>367210</v>
      </c>
      <c r="CA11">
        <f>'time_series_19-covid-Confirmed'!CC228</f>
        <v>397992</v>
      </c>
      <c r="CB11">
        <f>'time_series_19-covid-Confirmed'!CD228</f>
        <v>429686</v>
      </c>
      <c r="CC11">
        <f>'time_series_19-covid-Confirmed'!CE228</f>
        <v>464442</v>
      </c>
      <c r="CD11">
        <f>'time_series_19-covid-Confirmed'!CF228</f>
        <v>497943</v>
      </c>
      <c r="CE11">
        <f>'time_series_19-covid-Confirmed'!CG228</f>
        <v>527958</v>
      </c>
      <c r="CF11">
        <f>'time_series_19-covid-Confirmed'!CH228</f>
        <v>556517</v>
      </c>
      <c r="CG11">
        <f>'time_series_19-covid-Confirmed'!CI228</f>
        <v>581810</v>
      </c>
      <c r="CH11">
        <f>'time_series_19-covid-Confirmed'!CJ228</f>
        <v>608845</v>
      </c>
      <c r="CI11">
        <f>'time_series_19-covid-Confirmed'!CK228</f>
        <v>637974</v>
      </c>
      <c r="CJ11">
        <f>'time_series_19-covid-Confirmed'!CL228</f>
        <v>669272</v>
      </c>
      <c r="CK11">
        <f>'time_series_19-covid-Confirmed'!CM228</f>
        <v>701996</v>
      </c>
      <c r="CL11">
        <f>'time_series_19-covid-Confirmed'!CN228</f>
        <v>730317</v>
      </c>
      <c r="CM11">
        <f>'time_series_19-covid-Confirmed'!CO228</f>
        <v>756375</v>
      </c>
      <c r="CN11">
        <f>'time_series_19-covid-Confirmed'!CP228</f>
        <v>783716</v>
      </c>
      <c r="CO11">
        <f>'time_series_19-covid-Confirmed'!CQ228</f>
        <v>809213</v>
      </c>
      <c r="CP11">
        <f>'time_series_19-covid-Confirmed'!CR228</f>
        <v>837414</v>
      </c>
      <c r="CQ11">
        <f>'time_series_19-covid-Confirmed'!CS228</f>
        <v>871617</v>
      </c>
      <c r="CR11">
        <f>'time_series_19-covid-Confirmed'!CT228</f>
        <v>907908</v>
      </c>
      <c r="CS11">
        <f>'time_series_19-covid-Confirmed'!CU228</f>
        <v>940829</v>
      </c>
      <c r="CT11">
        <f>'time_series_19-covid-Confirmed'!CV228</f>
        <v>968517</v>
      </c>
      <c r="CU11">
        <f>'time_series_19-covid-Confirmed'!CW228</f>
        <v>990993</v>
      </c>
      <c r="CV11">
        <f>'time_series_19-covid-Confirmed'!CX228</f>
        <v>1015518</v>
      </c>
      <c r="CW11">
        <f>'time_series_19-covid-Confirmed'!CY228</f>
        <v>1042926</v>
      </c>
      <c r="CX11">
        <f>'time_series_19-covid-Confirmed'!CZ228</f>
        <v>1072667</v>
      </c>
      <c r="CY11">
        <f>'time_series_19-covid-Confirmed'!DA228</f>
        <v>1106829</v>
      </c>
      <c r="CZ11">
        <f>'time_series_19-covid-Confirmed'!DB228</f>
        <v>1136024</v>
      </c>
      <c r="DA11">
        <f>'time_series_19-covid-Confirmed'!DC228</f>
        <v>1161611</v>
      </c>
      <c r="DB11">
        <f>'time_series_19-covid-Confirmed'!DD228</f>
        <v>1184086</v>
      </c>
      <c r="DC11">
        <f>'time_series_19-covid-Confirmed'!DE228</f>
        <v>1208271</v>
      </c>
      <c r="DD11">
        <f>'time_series_19-covid-Confirmed'!DF228</f>
        <v>1233527</v>
      </c>
      <c r="DE11">
        <f>'time_series_19-covid-Confirmed'!DG228</f>
        <v>1261409</v>
      </c>
      <c r="DF11">
        <f>'time_series_19-covid-Confirmed'!DH228</f>
        <v>1288566</v>
      </c>
      <c r="DG11">
        <f>'time_series_19-covid-Confirmed'!DI228</f>
        <v>1314306</v>
      </c>
      <c r="DH11">
        <f>'time_series_19-covid-Confirmed'!DJ228</f>
        <v>1334084</v>
      </c>
      <c r="DI11">
        <f>'time_series_19-covid-Confirmed'!DK228</f>
        <v>1352962</v>
      </c>
      <c r="DJ11">
        <f>'time_series_19-covid-Confirmed'!DL228</f>
        <v>1374914</v>
      </c>
      <c r="DK11">
        <f>'time_series_19-covid-Confirmed'!DM228</f>
        <v>1396109</v>
      </c>
      <c r="DL11">
        <f>'time_series_19-covid-Confirmed'!DN228</f>
        <v>1423726</v>
      </c>
      <c r="DM11">
        <f>'time_series_19-covid-Confirmed'!DO228</f>
        <v>1449026</v>
      </c>
      <c r="DN11">
        <f>'time_series_19-covid-Confirmed'!DP228</f>
        <v>1474127</v>
      </c>
      <c r="DO11">
        <f>'time_series_19-covid-Confirmed'!DQ228</f>
        <v>1493131</v>
      </c>
      <c r="DP11">
        <f>'time_series_19-covid-Confirmed'!DR228</f>
        <v>1514839</v>
      </c>
      <c r="DQ11">
        <f>'time_series_19-covid-Confirmed'!DS228</f>
        <v>1535337</v>
      </c>
      <c r="DR11">
        <f>'time_series_19-covid-Confirmed'!DT228</f>
        <v>1558949</v>
      </c>
      <c r="DS11">
        <f>'time_series_19-covid-Confirmed'!DU228</f>
        <v>1584486</v>
      </c>
      <c r="DT11">
        <f>'time_series_19-covid-Confirmed'!DV228</f>
        <v>1608623</v>
      </c>
      <c r="DU11">
        <f>'time_series_19-covid-Confirmed'!DW228</f>
        <v>1630450</v>
      </c>
      <c r="DV11">
        <f>'time_series_19-covid-Confirmed'!DX228</f>
        <v>1651239</v>
      </c>
      <c r="DW11">
        <f>'time_series_19-covid-Confirmed'!DY228</f>
        <v>1670209</v>
      </c>
      <c r="DX11">
        <f>'time_series_19-covid-Confirmed'!DZ228</f>
        <v>1689057</v>
      </c>
      <c r="DY11">
        <f>'time_series_19-covid-Confirmed'!EA228</f>
        <v>1707423</v>
      </c>
      <c r="DZ11">
        <f>'time_series_19-covid-Confirmed'!EB228</f>
        <v>1730259</v>
      </c>
      <c r="EA11">
        <f>'time_series_19-covid-Confirmed'!EC228</f>
        <v>1754747</v>
      </c>
      <c r="EB11">
        <f>'time_series_19-covid-Confirmed'!ED228</f>
        <v>1778993</v>
      </c>
      <c r="EC11">
        <f>'time_series_19-covid-Confirmed'!EE228</f>
        <v>1799122</v>
      </c>
      <c r="ED11">
        <f>'time_series_19-covid-Confirmed'!EF228</f>
        <v>1816476</v>
      </c>
      <c r="EE11">
        <f>'time_series_19-covid-Confirmed'!EG228</f>
        <v>1837367</v>
      </c>
      <c r="EF11">
        <f>'time_series_19-covid-Confirmed'!EH228</f>
        <v>1857248</v>
      </c>
      <c r="EG11">
        <f>'time_series_19-covid-Confirmed'!EI228</f>
        <v>1878543</v>
      </c>
      <c r="EH11">
        <f>'time_series_19-covid-Confirmed'!EJ228</f>
        <v>1903854</v>
      </c>
      <c r="EI11">
        <f>'time_series_19-covid-Confirmed'!EK228</f>
        <v>1926538</v>
      </c>
      <c r="EJ11">
        <f>'time_series_19-covid-Confirmed'!EL228</f>
        <v>1944309</v>
      </c>
      <c r="EK11">
        <f>'time_series_19-covid-Confirmed'!EM228</f>
        <v>1961781</v>
      </c>
      <c r="EL11">
        <f>'time_series_19-covid-Confirmed'!EN228</f>
        <v>1979868</v>
      </c>
      <c r="EM11">
        <f>'time_series_19-covid-Confirmed'!EO228</f>
        <v>2000702</v>
      </c>
      <c r="EN11">
        <f>'time_series_19-covid-Confirmed'!EP228</f>
        <v>2023590</v>
      </c>
      <c r="EO11">
        <f>'time_series_19-covid-Confirmed'!EQ228</f>
        <v>2048986</v>
      </c>
      <c r="EP11">
        <f>'time_series_19-covid-Confirmed'!ER228</f>
        <v>2074526</v>
      </c>
      <c r="EQ11">
        <f>'time_series_19-covid-Confirmed'!ES228</f>
        <v>2094058</v>
      </c>
      <c r="ER11">
        <f>'time_series_19-covid-Confirmed'!ET228</f>
        <v>2114026</v>
      </c>
      <c r="ES11">
        <f>'time_series_19-covid-Confirmed'!EU228</f>
        <v>2137731</v>
      </c>
      <c r="ET11">
        <f>'time_series_19-covid-Confirmed'!EV228</f>
        <v>2163290</v>
      </c>
      <c r="EU11">
        <f>'time_series_19-covid-Confirmed'!EW228</f>
        <v>2191052</v>
      </c>
      <c r="EV11">
        <f>'time_series_19-covid-Confirmed'!EX228</f>
        <v>2222579</v>
      </c>
      <c r="EW11">
        <f>'time_series_19-covid-Confirmed'!EY228</f>
        <v>2255297</v>
      </c>
      <c r="EX11">
        <f>'time_series_19-covid-Confirmed'!EZ228</f>
        <v>2281655</v>
      </c>
      <c r="EY11">
        <f>'time_series_19-covid-Confirmed'!FA228</f>
        <v>2312302</v>
      </c>
      <c r="EZ11">
        <f>'time_series_19-covid-Confirmed'!FB228</f>
        <v>2347491</v>
      </c>
      <c r="FA11">
        <f>'time_series_19-covid-Confirmed'!FC228</f>
        <v>2382327</v>
      </c>
      <c r="FB11">
        <f>'time_series_19-covid-Confirmed'!FD228</f>
        <v>2422299</v>
      </c>
      <c r="FC11">
        <f>'time_series_19-covid-Confirmed'!FE228</f>
        <v>2467554</v>
      </c>
      <c r="FD11">
        <f>'time_series_19-covid-Confirmed'!FF228</f>
        <v>2510151</v>
      </c>
      <c r="FE11">
        <f>'time_series_19-covid-Confirmed'!FG228</f>
        <v>2548996</v>
      </c>
      <c r="FF11">
        <f>'time_series_19-covid-Confirmed'!FH228</f>
        <v>2590552</v>
      </c>
    </row>
    <row r="12" spans="1:162" x14ac:dyDescent="0.35">
      <c r="A12" t="s">
        <v>70</v>
      </c>
      <c r="B12" t="str">
        <f>"(31)"</f>
        <v>(31)</v>
      </c>
      <c r="C12">
        <f>'time_series_19-covid-Confirmed'!E31</f>
        <v>0</v>
      </c>
      <c r="D12">
        <f>'time_series_19-covid-Confirmed'!F31</f>
        <v>0</v>
      </c>
      <c r="E12">
        <f>'time_series_19-covid-Confirmed'!G31</f>
        <v>0</v>
      </c>
      <c r="F12">
        <f>'time_series_19-covid-Confirmed'!H31</f>
        <v>0</v>
      </c>
      <c r="G12">
        <f>'time_series_19-covid-Confirmed'!I31</f>
        <v>0</v>
      </c>
      <c r="H12">
        <f>'time_series_19-covid-Confirmed'!J31</f>
        <v>0</v>
      </c>
      <c r="I12">
        <f>'time_series_19-covid-Confirmed'!K31</f>
        <v>0</v>
      </c>
      <c r="J12">
        <f>'time_series_19-covid-Confirmed'!L31</f>
        <v>0</v>
      </c>
      <c r="K12">
        <f>'time_series_19-covid-Confirmed'!M31</f>
        <v>0</v>
      </c>
      <c r="L12">
        <f>'time_series_19-covid-Confirmed'!N31</f>
        <v>0</v>
      </c>
      <c r="M12">
        <f>'time_series_19-covid-Confirmed'!O31</f>
        <v>0</v>
      </c>
      <c r="N12">
        <f>'time_series_19-covid-Confirmed'!P31</f>
        <v>0</v>
      </c>
      <c r="O12">
        <f>'time_series_19-covid-Confirmed'!Q31</f>
        <v>0</v>
      </c>
      <c r="P12">
        <f>'time_series_19-covid-Confirmed'!R31</f>
        <v>0</v>
      </c>
      <c r="Q12">
        <f>'time_series_19-covid-Confirmed'!S31</f>
        <v>0</v>
      </c>
      <c r="R12">
        <f>'time_series_19-covid-Confirmed'!T31</f>
        <v>0</v>
      </c>
      <c r="S12">
        <f>'time_series_19-covid-Confirmed'!U31</f>
        <v>0</v>
      </c>
      <c r="T12">
        <f>'time_series_19-covid-Confirmed'!V31</f>
        <v>0</v>
      </c>
      <c r="U12">
        <f>'time_series_19-covid-Confirmed'!W31</f>
        <v>0</v>
      </c>
      <c r="V12">
        <f>'time_series_19-covid-Confirmed'!X31</f>
        <v>0</v>
      </c>
      <c r="W12">
        <f>'time_series_19-covid-Confirmed'!Y31</f>
        <v>0</v>
      </c>
      <c r="X12">
        <f>'time_series_19-covid-Confirmed'!Z31</f>
        <v>0</v>
      </c>
      <c r="Y12">
        <f>'time_series_19-covid-Confirmed'!AA31</f>
        <v>0</v>
      </c>
      <c r="Z12">
        <f>'time_series_19-covid-Confirmed'!AB31</f>
        <v>0</v>
      </c>
      <c r="AA12">
        <f>'time_series_19-covid-Confirmed'!AC31</f>
        <v>0</v>
      </c>
      <c r="AB12">
        <f>'time_series_19-covid-Confirmed'!AD31</f>
        <v>0</v>
      </c>
      <c r="AC12">
        <f>'time_series_19-covid-Confirmed'!AE31</f>
        <v>0</v>
      </c>
      <c r="AD12">
        <f>'time_series_19-covid-Confirmed'!AF31</f>
        <v>0</v>
      </c>
      <c r="AE12">
        <f>'time_series_19-covid-Confirmed'!AG31</f>
        <v>0</v>
      </c>
      <c r="AF12">
        <f>'time_series_19-covid-Confirmed'!AH31</f>
        <v>0</v>
      </c>
      <c r="AG12">
        <f>'time_series_19-covid-Confirmed'!AI31</f>
        <v>0</v>
      </c>
      <c r="AH12">
        <f>'time_series_19-covid-Confirmed'!AJ31</f>
        <v>0</v>
      </c>
      <c r="AI12">
        <f>'time_series_19-covid-Confirmed'!AK31</f>
        <v>0</v>
      </c>
      <c r="AJ12">
        <f>'time_series_19-covid-Confirmed'!AL31</f>
        <v>0</v>
      </c>
      <c r="AK12">
        <f>'time_series_19-covid-Confirmed'!AM31</f>
        <v>0</v>
      </c>
      <c r="AL12">
        <f>'time_series_19-covid-Confirmed'!AN31</f>
        <v>1</v>
      </c>
      <c r="AM12">
        <f>'time_series_19-covid-Confirmed'!AO31</f>
        <v>1</v>
      </c>
      <c r="AN12">
        <f>'time_series_19-covid-Confirmed'!AP31</f>
        <v>1</v>
      </c>
      <c r="AO12">
        <f>'time_series_19-covid-Confirmed'!AQ31</f>
        <v>2</v>
      </c>
      <c r="AP12">
        <f>'time_series_19-covid-Confirmed'!AR31</f>
        <v>2</v>
      </c>
      <c r="AQ12">
        <f>'time_series_19-covid-Confirmed'!AS31</f>
        <v>2</v>
      </c>
      <c r="AR12">
        <f>'time_series_19-covid-Confirmed'!AT31</f>
        <v>2</v>
      </c>
      <c r="AS12">
        <f>'time_series_19-covid-Confirmed'!AU31</f>
        <v>4</v>
      </c>
      <c r="AT12">
        <f>'time_series_19-covid-Confirmed'!AV31</f>
        <v>4</v>
      </c>
      <c r="AU12">
        <f>'time_series_19-covid-Confirmed'!AW31</f>
        <v>13</v>
      </c>
      <c r="AV12">
        <f>'time_series_19-covid-Confirmed'!AX31</f>
        <v>13</v>
      </c>
      <c r="AW12">
        <f>'time_series_19-covid-Confirmed'!AY31</f>
        <v>20</v>
      </c>
      <c r="AX12">
        <f>'time_series_19-covid-Confirmed'!AZ31</f>
        <v>25</v>
      </c>
      <c r="AY12">
        <f>'time_series_19-covid-Confirmed'!BA31</f>
        <v>31</v>
      </c>
      <c r="AZ12">
        <f>'time_series_19-covid-Confirmed'!BB31</f>
        <v>38</v>
      </c>
      <c r="BA12">
        <f>'time_series_19-covid-Confirmed'!BC31</f>
        <v>52</v>
      </c>
      <c r="BB12">
        <f>'time_series_19-covid-Confirmed'!BD31</f>
        <v>151</v>
      </c>
      <c r="BC12">
        <f>'time_series_19-covid-Confirmed'!BE31</f>
        <v>151</v>
      </c>
      <c r="BD12">
        <f>'time_series_19-covid-Confirmed'!BF31</f>
        <v>162</v>
      </c>
      <c r="BE12">
        <f>'time_series_19-covid-Confirmed'!BG31</f>
        <v>200</v>
      </c>
      <c r="BF12">
        <f>'time_series_19-covid-Confirmed'!BH31</f>
        <v>321</v>
      </c>
      <c r="BG12">
        <f>'time_series_19-covid-Confirmed'!BI31</f>
        <v>372</v>
      </c>
      <c r="BH12">
        <f>'time_series_19-covid-Confirmed'!BJ31</f>
        <v>621</v>
      </c>
      <c r="BI12">
        <f>'time_series_19-covid-Confirmed'!BK31</f>
        <v>793</v>
      </c>
      <c r="BJ12">
        <f>'time_series_19-covid-Confirmed'!BL31</f>
        <v>1021</v>
      </c>
      <c r="BK12">
        <f>'time_series_19-covid-Confirmed'!BM31</f>
        <v>1546</v>
      </c>
      <c r="BL12">
        <f>'time_series_19-covid-Confirmed'!BN31</f>
        <v>1924</v>
      </c>
      <c r="BM12">
        <f>'time_series_19-covid-Confirmed'!BO31</f>
        <v>2247</v>
      </c>
      <c r="BN12">
        <f>'time_series_19-covid-Confirmed'!BP31</f>
        <v>2554</v>
      </c>
      <c r="BO12">
        <f>'time_series_19-covid-Confirmed'!BQ31</f>
        <v>2985</v>
      </c>
      <c r="BP12">
        <f>'time_series_19-covid-Confirmed'!BR31</f>
        <v>3417</v>
      </c>
      <c r="BQ12">
        <f>'time_series_19-covid-Confirmed'!BS31</f>
        <v>3904</v>
      </c>
      <c r="BR12">
        <f>'time_series_19-covid-Confirmed'!BT31</f>
        <v>4256</v>
      </c>
      <c r="BS12">
        <f>'time_series_19-covid-Confirmed'!BU31</f>
        <v>4579</v>
      </c>
      <c r="BT12">
        <f>'time_series_19-covid-Confirmed'!BV31</f>
        <v>5717</v>
      </c>
      <c r="BU12">
        <f>'time_series_19-covid-Confirmed'!BW31</f>
        <v>6836</v>
      </c>
      <c r="BV12">
        <f>'time_series_19-covid-Confirmed'!BX31</f>
        <v>8044</v>
      </c>
      <c r="BW12">
        <f>'time_series_19-covid-Confirmed'!BY31</f>
        <v>9056</v>
      </c>
      <c r="BX12">
        <f>'time_series_19-covid-Confirmed'!BZ31</f>
        <v>10360</v>
      </c>
      <c r="BY12">
        <f>'time_series_19-covid-Confirmed'!CA31</f>
        <v>11130</v>
      </c>
      <c r="BZ12">
        <f>'time_series_19-covid-Confirmed'!CB31</f>
        <v>12161</v>
      </c>
      <c r="CA12">
        <f>'time_series_19-covid-Confirmed'!CC31</f>
        <v>14034</v>
      </c>
      <c r="CB12">
        <f>'time_series_19-covid-Confirmed'!CD31</f>
        <v>16170</v>
      </c>
      <c r="CC12">
        <f>'time_series_19-covid-Confirmed'!CE31</f>
        <v>18092</v>
      </c>
      <c r="CD12">
        <f>'time_series_19-covid-Confirmed'!CF31</f>
        <v>19638</v>
      </c>
      <c r="CE12">
        <f>'time_series_19-covid-Confirmed'!CG31</f>
        <v>20727</v>
      </c>
      <c r="CF12">
        <f>'time_series_19-covid-Confirmed'!CH31</f>
        <v>22192</v>
      </c>
      <c r="CG12">
        <f>'time_series_19-covid-Confirmed'!CI31</f>
        <v>23430</v>
      </c>
      <c r="CH12">
        <f>'time_series_19-covid-Confirmed'!CJ31</f>
        <v>25262</v>
      </c>
      <c r="CI12">
        <f>'time_series_19-covid-Confirmed'!CK31</f>
        <v>28320</v>
      </c>
      <c r="CJ12">
        <f>'time_series_19-covid-Confirmed'!CL31</f>
        <v>30425</v>
      </c>
      <c r="CK12">
        <f>'time_series_19-covid-Confirmed'!CM31</f>
        <v>33682</v>
      </c>
      <c r="CL12">
        <f>'time_series_19-covid-Confirmed'!CN31</f>
        <v>36658</v>
      </c>
      <c r="CM12">
        <f>'time_series_19-covid-Confirmed'!CO31</f>
        <v>38654</v>
      </c>
      <c r="CN12">
        <f>'time_series_19-covid-Confirmed'!CP31</f>
        <v>40743</v>
      </c>
      <c r="CO12">
        <f>'time_series_19-covid-Confirmed'!CQ31</f>
        <v>43079</v>
      </c>
      <c r="CP12">
        <f>'time_series_19-covid-Confirmed'!CR31</f>
        <v>45757</v>
      </c>
      <c r="CQ12">
        <f>'time_series_19-covid-Confirmed'!CS31</f>
        <v>50036</v>
      </c>
      <c r="CR12">
        <f>'time_series_19-covid-Confirmed'!CT31</f>
        <v>54043</v>
      </c>
      <c r="CS12">
        <f>'time_series_19-covid-Confirmed'!CU31</f>
        <v>59324</v>
      </c>
      <c r="CT12">
        <f>'time_series_19-covid-Confirmed'!CV31</f>
        <v>63100</v>
      </c>
      <c r="CU12">
        <f>'time_series_19-covid-Confirmed'!CW31</f>
        <v>67446</v>
      </c>
      <c r="CV12">
        <f>'time_series_19-covid-Confirmed'!CX31</f>
        <v>73235</v>
      </c>
      <c r="CW12">
        <f>'time_series_19-covid-Confirmed'!CY31</f>
        <v>79685</v>
      </c>
      <c r="CX12">
        <f>'time_series_19-covid-Confirmed'!CZ31</f>
        <v>87187</v>
      </c>
      <c r="CY12">
        <f>'time_series_19-covid-Confirmed'!DA31</f>
        <v>92202</v>
      </c>
      <c r="CZ12">
        <f>'time_series_19-covid-Confirmed'!DB31</f>
        <v>97100</v>
      </c>
      <c r="DA12">
        <f>'time_series_19-covid-Confirmed'!DC31</f>
        <v>101826</v>
      </c>
      <c r="DB12">
        <f>'time_series_19-covid-Confirmed'!DD31</f>
        <v>108620</v>
      </c>
      <c r="DC12">
        <f>'time_series_19-covid-Confirmed'!DE31</f>
        <v>115455</v>
      </c>
      <c r="DD12">
        <f>'time_series_19-covid-Confirmed'!DF31</f>
        <v>126611</v>
      </c>
      <c r="DE12">
        <f>'time_series_19-covid-Confirmed'!DG31</f>
        <v>135773</v>
      </c>
      <c r="DF12">
        <f>'time_series_19-covid-Confirmed'!DH31</f>
        <v>146894</v>
      </c>
      <c r="DG12">
        <f>'time_series_19-covid-Confirmed'!DI31</f>
        <v>156061</v>
      </c>
      <c r="DH12">
        <f>'time_series_19-covid-Confirmed'!DJ31</f>
        <v>162699</v>
      </c>
      <c r="DI12">
        <f>'time_series_19-covid-Confirmed'!DK31</f>
        <v>169594</v>
      </c>
      <c r="DJ12">
        <f>'time_series_19-covid-Confirmed'!DL31</f>
        <v>178214</v>
      </c>
      <c r="DK12">
        <f>'time_series_19-covid-Confirmed'!DM31</f>
        <v>190137</v>
      </c>
      <c r="DL12">
        <f>'time_series_19-covid-Confirmed'!DN31</f>
        <v>203165</v>
      </c>
      <c r="DM12">
        <f>'time_series_19-covid-Confirmed'!DO31</f>
        <v>220291</v>
      </c>
      <c r="DN12">
        <f>'time_series_19-covid-Confirmed'!DP31</f>
        <v>233511</v>
      </c>
      <c r="DO12">
        <f>'time_series_19-covid-Confirmed'!DQ31</f>
        <v>241080</v>
      </c>
      <c r="DP12">
        <f>'time_series_19-covid-Confirmed'!DR31</f>
        <v>255368</v>
      </c>
      <c r="DQ12">
        <f>'time_series_19-covid-Confirmed'!DS31</f>
        <v>271885</v>
      </c>
      <c r="DR12">
        <f>'time_series_19-covid-Confirmed'!DT31</f>
        <v>291579</v>
      </c>
      <c r="DS12">
        <f>'time_series_19-covid-Confirmed'!DU31</f>
        <v>310087</v>
      </c>
      <c r="DT12">
        <f>'time_series_19-covid-Confirmed'!DV31</f>
        <v>330890</v>
      </c>
      <c r="DU12">
        <f>'time_series_19-covid-Confirmed'!DW31</f>
        <v>347398</v>
      </c>
      <c r="DV12">
        <f>'time_series_19-covid-Confirmed'!DX31</f>
        <v>363211</v>
      </c>
      <c r="DW12">
        <f>'time_series_19-covid-Confirmed'!DY31</f>
        <v>374898</v>
      </c>
      <c r="DX12">
        <f>'time_series_19-covid-Confirmed'!DZ31</f>
        <v>391222</v>
      </c>
      <c r="DY12">
        <f>'time_series_19-covid-Confirmed'!EA31</f>
        <v>411821</v>
      </c>
      <c r="DZ12">
        <f>'time_series_19-covid-Confirmed'!EB31</f>
        <v>438238</v>
      </c>
      <c r="EA12">
        <f>'time_series_19-covid-Confirmed'!EC31</f>
        <v>465166</v>
      </c>
      <c r="EB12">
        <f>'time_series_19-covid-Confirmed'!ED31</f>
        <v>498440</v>
      </c>
      <c r="EC12">
        <f>'time_series_19-covid-Confirmed'!EE31</f>
        <v>514849</v>
      </c>
      <c r="ED12">
        <f>'time_series_19-covid-Confirmed'!EF31</f>
        <v>526447</v>
      </c>
      <c r="EE12">
        <f>'time_series_19-covid-Confirmed'!EG31</f>
        <v>555383</v>
      </c>
      <c r="EF12">
        <f>'time_series_19-covid-Confirmed'!EH31</f>
        <v>584016</v>
      </c>
      <c r="EG12">
        <f>'time_series_19-covid-Confirmed'!EI31</f>
        <v>614941</v>
      </c>
      <c r="EH12">
        <f>'time_series_19-covid-Confirmed'!EJ31</f>
        <v>645771</v>
      </c>
      <c r="EI12">
        <f>'time_series_19-covid-Confirmed'!EK31</f>
        <v>672846</v>
      </c>
      <c r="EJ12">
        <f>'time_series_19-covid-Confirmed'!EL31</f>
        <v>691758</v>
      </c>
      <c r="EK12">
        <f>'time_series_19-covid-Confirmed'!EM31</f>
        <v>707412</v>
      </c>
      <c r="EL12">
        <f>'time_series_19-covid-Confirmed'!EN31</f>
        <v>739503</v>
      </c>
      <c r="EM12">
        <f>'time_series_19-covid-Confirmed'!EO31</f>
        <v>772416</v>
      </c>
      <c r="EN12">
        <f>'time_series_19-covid-Confirmed'!EP31</f>
        <v>802828</v>
      </c>
      <c r="EO12">
        <f>'time_series_19-covid-Confirmed'!EQ31</f>
        <v>828810</v>
      </c>
      <c r="EP12">
        <f>'time_series_19-covid-Confirmed'!ER31</f>
        <v>850514</v>
      </c>
      <c r="EQ12">
        <f>'time_series_19-covid-Confirmed'!ES31</f>
        <v>867624</v>
      </c>
      <c r="ER12">
        <f>'time_series_19-covid-Confirmed'!ET31</f>
        <v>888271</v>
      </c>
      <c r="ES12">
        <f>'time_series_19-covid-Confirmed'!EU31</f>
        <v>923189</v>
      </c>
      <c r="ET12">
        <f>'time_series_19-covid-Confirmed'!EV31</f>
        <v>955377</v>
      </c>
      <c r="EU12">
        <f>'time_series_19-covid-Confirmed'!EW31</f>
        <v>978142</v>
      </c>
      <c r="EV12">
        <f>'time_series_19-covid-Confirmed'!EX31</f>
        <v>1032913</v>
      </c>
      <c r="EW12">
        <f>'time_series_19-covid-Confirmed'!EY31</f>
        <v>1067579</v>
      </c>
      <c r="EX12">
        <f>'time_series_19-covid-Confirmed'!EZ31</f>
        <v>1083341</v>
      </c>
      <c r="EY12">
        <f>'time_series_19-covid-Confirmed'!FA31</f>
        <v>1106470</v>
      </c>
      <c r="EZ12">
        <f>'time_series_19-covid-Confirmed'!FB31</f>
        <v>1145906</v>
      </c>
      <c r="FA12">
        <f>'time_series_19-covid-Confirmed'!FC31</f>
        <v>1188631</v>
      </c>
      <c r="FB12">
        <f>'time_series_19-covid-Confirmed'!FD31</f>
        <v>1228114</v>
      </c>
      <c r="FC12">
        <f>'time_series_19-covid-Confirmed'!FE31</f>
        <v>1274974</v>
      </c>
      <c r="FD12">
        <f>'time_series_19-covid-Confirmed'!FF31</f>
        <v>1313667</v>
      </c>
      <c r="FE12">
        <f>'time_series_19-covid-Confirmed'!FG31</f>
        <v>1344143</v>
      </c>
      <c r="FF12">
        <f>'time_series_19-covid-Confirmed'!FH31</f>
        <v>1368195</v>
      </c>
    </row>
    <row r="53" spans="1:162" x14ac:dyDescent="0.35">
      <c r="C53" s="1" t="str">
        <f>C1</f>
        <v>1/22/20</v>
      </c>
      <c r="D53" s="1" t="str">
        <f t="shared" ref="D53:BO53" si="0">D1</f>
        <v>1/23/20</v>
      </c>
      <c r="E53" s="1" t="str">
        <f t="shared" si="0"/>
        <v>1/24/20</v>
      </c>
      <c r="F53" s="1" t="str">
        <f t="shared" si="0"/>
        <v>1/25/20</v>
      </c>
      <c r="G53" s="1" t="str">
        <f t="shared" si="0"/>
        <v>1/26/20</v>
      </c>
      <c r="H53" s="1" t="str">
        <f t="shared" si="0"/>
        <v>1/27/20</v>
      </c>
      <c r="I53" s="1" t="str">
        <f t="shared" si="0"/>
        <v>1/28/20</v>
      </c>
      <c r="J53" s="1" t="str">
        <f t="shared" si="0"/>
        <v>1/29/20</v>
      </c>
      <c r="K53" s="1" t="str">
        <f t="shared" si="0"/>
        <v>1/30/20</v>
      </c>
      <c r="L53" s="1" t="str">
        <f t="shared" si="0"/>
        <v>1/31/20</v>
      </c>
      <c r="M53" s="1">
        <f t="shared" si="0"/>
        <v>43832</v>
      </c>
      <c r="N53" s="1">
        <f t="shared" si="0"/>
        <v>43863</v>
      </c>
      <c r="O53" s="1">
        <f t="shared" si="0"/>
        <v>43892</v>
      </c>
      <c r="P53" s="1">
        <f t="shared" si="0"/>
        <v>43923</v>
      </c>
      <c r="Q53" s="1">
        <f t="shared" si="0"/>
        <v>43953</v>
      </c>
      <c r="R53" s="1">
        <f t="shared" si="0"/>
        <v>43984</v>
      </c>
      <c r="S53" s="1">
        <f t="shared" si="0"/>
        <v>44014</v>
      </c>
      <c r="T53" s="1">
        <f t="shared" si="0"/>
        <v>44045</v>
      </c>
      <c r="U53" s="1">
        <f t="shared" si="0"/>
        <v>44076</v>
      </c>
      <c r="V53" s="1">
        <f t="shared" si="0"/>
        <v>44106</v>
      </c>
      <c r="W53" s="1">
        <f t="shared" si="0"/>
        <v>44137</v>
      </c>
      <c r="X53" s="1">
        <f t="shared" si="0"/>
        <v>44167</v>
      </c>
      <c r="Y53" s="1" t="str">
        <f t="shared" si="0"/>
        <v>2/13/20</v>
      </c>
      <c r="Z53" s="1" t="str">
        <f t="shared" si="0"/>
        <v>2/14/20</v>
      </c>
      <c r="AA53" s="1" t="str">
        <f t="shared" si="0"/>
        <v>2/15/20</v>
      </c>
      <c r="AB53" s="1" t="str">
        <f t="shared" si="0"/>
        <v>2/16/20</v>
      </c>
      <c r="AC53" s="1" t="str">
        <f t="shared" si="0"/>
        <v>2/17/20</v>
      </c>
      <c r="AD53" s="1" t="str">
        <f t="shared" si="0"/>
        <v>2/18/20</v>
      </c>
      <c r="AE53" s="1" t="str">
        <f t="shared" si="0"/>
        <v>2/19/20</v>
      </c>
      <c r="AF53" s="1" t="str">
        <f t="shared" si="0"/>
        <v>2/20/20</v>
      </c>
      <c r="AG53" s="1" t="str">
        <f t="shared" si="0"/>
        <v>2/21/20</v>
      </c>
      <c r="AH53" s="1" t="str">
        <f t="shared" si="0"/>
        <v>2/22/20</v>
      </c>
      <c r="AI53" s="1" t="str">
        <f t="shared" si="0"/>
        <v>2/23/20</v>
      </c>
      <c r="AJ53" s="1" t="str">
        <f t="shared" si="0"/>
        <v>2/24/20</v>
      </c>
      <c r="AK53" s="1" t="str">
        <f t="shared" si="0"/>
        <v>2/25/20</v>
      </c>
      <c r="AL53" s="1" t="str">
        <f t="shared" si="0"/>
        <v>2/26/20</v>
      </c>
      <c r="AM53" s="1" t="str">
        <f t="shared" si="0"/>
        <v>2/27/20</v>
      </c>
      <c r="AN53" s="1" t="str">
        <f t="shared" si="0"/>
        <v>2/28/20</v>
      </c>
      <c r="AO53" s="1" t="str">
        <f t="shared" si="0"/>
        <v>2/29/20</v>
      </c>
      <c r="AP53" s="1">
        <f t="shared" si="0"/>
        <v>43833</v>
      </c>
      <c r="AQ53" s="1">
        <f t="shared" si="0"/>
        <v>43864</v>
      </c>
      <c r="AR53" s="1">
        <f t="shared" si="0"/>
        <v>43893</v>
      </c>
      <c r="AS53" s="1">
        <f t="shared" si="0"/>
        <v>43924</v>
      </c>
      <c r="AT53" s="1">
        <f t="shared" si="0"/>
        <v>43954</v>
      </c>
      <c r="AU53" s="1">
        <f t="shared" si="0"/>
        <v>43985</v>
      </c>
      <c r="AV53" s="1">
        <f t="shared" si="0"/>
        <v>44015</v>
      </c>
      <c r="AW53" s="1">
        <f t="shared" si="0"/>
        <v>44046</v>
      </c>
      <c r="AX53" s="1">
        <f t="shared" si="0"/>
        <v>44077</v>
      </c>
      <c r="AY53" s="1">
        <f t="shared" si="0"/>
        <v>44107</v>
      </c>
      <c r="AZ53" s="1">
        <f t="shared" si="0"/>
        <v>44138</v>
      </c>
      <c r="BA53" s="1">
        <f t="shared" si="0"/>
        <v>44168</v>
      </c>
      <c r="BB53" s="1" t="str">
        <f t="shared" si="0"/>
        <v>3/13/20</v>
      </c>
      <c r="BC53" s="1" t="str">
        <f t="shared" si="0"/>
        <v>3/14/20</v>
      </c>
      <c r="BD53" s="1" t="str">
        <f t="shared" si="0"/>
        <v>3/15/20</v>
      </c>
      <c r="BE53" s="1" t="str">
        <f t="shared" si="0"/>
        <v>3/16/20</v>
      </c>
      <c r="BF53" s="1" t="str">
        <f t="shared" si="0"/>
        <v>3/17/20</v>
      </c>
      <c r="BG53" s="1" t="str">
        <f t="shared" si="0"/>
        <v>3/18/20</v>
      </c>
      <c r="BH53" s="1" t="str">
        <f t="shared" si="0"/>
        <v>3/19/20</v>
      </c>
      <c r="BI53" s="1" t="str">
        <f t="shared" si="0"/>
        <v>3/20/20</v>
      </c>
      <c r="BJ53" s="1" t="str">
        <f t="shared" si="0"/>
        <v>3/21/20</v>
      </c>
      <c r="BK53" s="1" t="str">
        <f t="shared" si="0"/>
        <v>3/22/20</v>
      </c>
      <c r="BL53" s="1" t="str">
        <f t="shared" si="0"/>
        <v>3/23/20</v>
      </c>
      <c r="BM53" s="1" t="str">
        <f t="shared" si="0"/>
        <v>3/24/20</v>
      </c>
      <c r="BN53" s="1" t="str">
        <f t="shared" si="0"/>
        <v>3/25/20</v>
      </c>
      <c r="BO53" s="1" t="str">
        <f t="shared" si="0"/>
        <v>3/26/20</v>
      </c>
      <c r="BP53" s="1" t="str">
        <f t="shared" ref="BP53:BQ53" si="1">BP1</f>
        <v>3/27/20</v>
      </c>
      <c r="BQ53" s="1" t="str">
        <f t="shared" si="1"/>
        <v>3/28/20</v>
      </c>
      <c r="BR53" s="1" t="str">
        <f t="shared" ref="BR53:BS53" si="2">BR1</f>
        <v>3/29/20</v>
      </c>
      <c r="BS53" s="1" t="str">
        <f t="shared" si="2"/>
        <v>3/30/20</v>
      </c>
      <c r="BT53" s="1" t="str">
        <f t="shared" ref="BT53:BU53" si="3">BT1</f>
        <v>3/31/20</v>
      </c>
      <c r="BU53" s="1">
        <f t="shared" si="3"/>
        <v>43834</v>
      </c>
      <c r="BV53" s="1">
        <f t="shared" ref="BV53:BW53" si="4">BV1</f>
        <v>43865</v>
      </c>
      <c r="BW53" s="1">
        <f t="shared" si="4"/>
        <v>43894</v>
      </c>
      <c r="BX53" s="1">
        <f t="shared" ref="BX53:BY53" si="5">BX1</f>
        <v>43925</v>
      </c>
      <c r="BY53" s="1">
        <f t="shared" si="5"/>
        <v>43955</v>
      </c>
      <c r="BZ53" s="1">
        <f t="shared" ref="BZ53:CA53" si="6">BZ1</f>
        <v>43986</v>
      </c>
      <c r="CA53" s="1">
        <f t="shared" si="6"/>
        <v>44016</v>
      </c>
      <c r="CB53" s="1">
        <f t="shared" ref="CB53:CC53" si="7">CB1</f>
        <v>44047</v>
      </c>
      <c r="CC53" s="1">
        <f t="shared" si="7"/>
        <v>44078</v>
      </c>
      <c r="CD53" s="1">
        <f t="shared" ref="CD53:CE53" si="8">CD1</f>
        <v>44108</v>
      </c>
      <c r="CE53" s="1">
        <f t="shared" si="8"/>
        <v>44139</v>
      </c>
      <c r="CF53" s="1">
        <f t="shared" ref="CF53:CG53" si="9">CF1</f>
        <v>44169</v>
      </c>
      <c r="CG53" s="1" t="str">
        <f t="shared" si="9"/>
        <v>4/13/20</v>
      </c>
      <c r="CH53" s="1" t="str">
        <f t="shared" ref="CH53:CI53" si="10">CH1</f>
        <v>4/14/20</v>
      </c>
      <c r="CI53" s="1" t="str">
        <f t="shared" si="10"/>
        <v>4/15/20</v>
      </c>
      <c r="CJ53" s="1" t="str">
        <f t="shared" ref="CJ53:CK53" si="11">CJ1</f>
        <v>4/16/20</v>
      </c>
      <c r="CK53" s="1" t="str">
        <f t="shared" si="11"/>
        <v>4/17/20</v>
      </c>
      <c r="CL53" s="1" t="str">
        <f t="shared" ref="CL53:CM53" si="12">CL1</f>
        <v>4/18/20</v>
      </c>
      <c r="CM53" s="1" t="str">
        <f t="shared" si="12"/>
        <v>4/19/20</v>
      </c>
      <c r="CN53" s="1" t="str">
        <f t="shared" ref="CN53:CO53" si="13">CN1</f>
        <v>4/20/20</v>
      </c>
      <c r="CO53" s="1" t="str">
        <f t="shared" si="13"/>
        <v>4/21/20</v>
      </c>
      <c r="CP53" s="1" t="str">
        <f t="shared" ref="CP53:CQ53" si="14">CP1</f>
        <v>4/22/20</v>
      </c>
      <c r="CQ53" s="1" t="str">
        <f t="shared" si="14"/>
        <v>4/23/20</v>
      </c>
      <c r="CR53" s="1" t="str">
        <f t="shared" ref="CR53:CS53" si="15">CR1</f>
        <v>4/24/20</v>
      </c>
      <c r="CS53" s="1" t="str">
        <f t="shared" si="15"/>
        <v>4/25/20</v>
      </c>
      <c r="CT53" s="1" t="str">
        <f t="shared" ref="CT53:CU53" si="16">CT1</f>
        <v>4/26/20</v>
      </c>
      <c r="CU53" s="1" t="str">
        <f t="shared" si="16"/>
        <v>4/27/20</v>
      </c>
      <c r="CV53" s="1" t="str">
        <f t="shared" ref="CV53:CW53" si="17">CV1</f>
        <v>4/28/20</v>
      </c>
      <c r="CW53" s="1" t="str">
        <f t="shared" si="17"/>
        <v>4/29/20</v>
      </c>
      <c r="CX53" s="1" t="str">
        <f t="shared" ref="CX53:CY53" si="18">CX1</f>
        <v>4/30/20</v>
      </c>
      <c r="CY53" s="1">
        <f t="shared" si="18"/>
        <v>43835</v>
      </c>
      <c r="CZ53" s="1">
        <f t="shared" ref="CZ53:DA53" si="19">CZ1</f>
        <v>43866</v>
      </c>
      <c r="DA53" s="1">
        <f t="shared" si="19"/>
        <v>43895</v>
      </c>
      <c r="DB53" s="1">
        <f t="shared" ref="DB53:DC53" si="20">DB1</f>
        <v>43926</v>
      </c>
      <c r="DC53" s="1">
        <f t="shared" si="20"/>
        <v>43956</v>
      </c>
      <c r="DD53" s="1">
        <f t="shared" ref="DD53:DE53" si="21">DD1</f>
        <v>43987</v>
      </c>
      <c r="DE53" s="1">
        <f t="shared" si="21"/>
        <v>44017</v>
      </c>
      <c r="DF53" s="1">
        <f t="shared" ref="DF53:DG53" si="22">DF1</f>
        <v>44048</v>
      </c>
      <c r="DG53" s="1">
        <f t="shared" si="22"/>
        <v>44079</v>
      </c>
      <c r="DH53" s="1">
        <f t="shared" ref="DH53:DI53" si="23">DH1</f>
        <v>44109</v>
      </c>
      <c r="DI53" s="1">
        <f t="shared" si="23"/>
        <v>44140</v>
      </c>
      <c r="DJ53" s="1">
        <f t="shared" ref="DJ53:DK53" si="24">DJ1</f>
        <v>44170</v>
      </c>
      <c r="DK53" s="1" t="str">
        <f t="shared" si="24"/>
        <v>5/13/20</v>
      </c>
      <c r="DL53" s="1" t="str">
        <f t="shared" ref="DL53:DM53" si="25">DL1</f>
        <v>5/14/20</v>
      </c>
      <c r="DM53" s="1" t="str">
        <f t="shared" si="25"/>
        <v>5/15/20</v>
      </c>
      <c r="DN53" s="1" t="str">
        <f t="shared" ref="DN53:DO53" si="26">DN1</f>
        <v>5/16/20</v>
      </c>
      <c r="DO53" s="1" t="str">
        <f t="shared" si="26"/>
        <v>5/17/20</v>
      </c>
      <c r="DP53" s="1" t="str">
        <f t="shared" ref="DP53:DQ53" si="27">DP1</f>
        <v>5/18/20</v>
      </c>
      <c r="DQ53" s="1" t="str">
        <f t="shared" si="27"/>
        <v>5/19/20</v>
      </c>
      <c r="DR53" s="1" t="str">
        <f t="shared" ref="DR53:DS53" si="28">DR1</f>
        <v>5/20/20</v>
      </c>
      <c r="DS53" s="1" t="str">
        <f t="shared" si="28"/>
        <v>5/21/20</v>
      </c>
      <c r="DT53" s="1" t="str">
        <f t="shared" ref="DT53:DU53" si="29">DT1</f>
        <v>5/22/20</v>
      </c>
      <c r="DU53" s="1" t="str">
        <f t="shared" si="29"/>
        <v>5/23/20</v>
      </c>
      <c r="DV53" s="1" t="str">
        <f t="shared" ref="DV53:DW53" si="30">DV1</f>
        <v>5/24/20</v>
      </c>
      <c r="DW53" s="1" t="str">
        <f t="shared" si="30"/>
        <v>5/25/20</v>
      </c>
      <c r="DX53" s="1" t="str">
        <f t="shared" ref="DX53:DY53" si="31">DX1</f>
        <v>5/26/20</v>
      </c>
      <c r="DY53" s="1" t="str">
        <f t="shared" si="31"/>
        <v>5/27/20</v>
      </c>
      <c r="DZ53" s="1" t="str">
        <f t="shared" ref="DZ53:EA53" si="32">DZ1</f>
        <v>5/28/20</v>
      </c>
      <c r="EA53" s="1" t="str">
        <f t="shared" si="32"/>
        <v>5/29/20</v>
      </c>
      <c r="EB53" s="1" t="str">
        <f t="shared" ref="EB53:EC53" si="33">EB1</f>
        <v>5/30/20</v>
      </c>
      <c r="EC53" s="1" t="str">
        <f t="shared" si="33"/>
        <v>5/31/20</v>
      </c>
      <c r="ED53" s="1">
        <f t="shared" ref="ED53:EE53" si="34">ED1</f>
        <v>43836</v>
      </c>
      <c r="EE53" s="1">
        <f t="shared" si="34"/>
        <v>43867</v>
      </c>
      <c r="EF53" s="1">
        <f t="shared" ref="EF53:EG53" si="35">EF1</f>
        <v>43896</v>
      </c>
      <c r="EG53" s="1">
        <f t="shared" si="35"/>
        <v>43927</v>
      </c>
      <c r="EH53" s="1">
        <f t="shared" ref="EH53:EI53" si="36">EH1</f>
        <v>43957</v>
      </c>
      <c r="EI53" s="1">
        <f t="shared" si="36"/>
        <v>43988</v>
      </c>
      <c r="EJ53" s="1">
        <f t="shared" ref="EJ53:EK53" si="37">EJ1</f>
        <v>44018</v>
      </c>
      <c r="EK53" s="1">
        <f t="shared" si="37"/>
        <v>44049</v>
      </c>
      <c r="EL53" s="1">
        <f t="shared" ref="EL53:EM53" si="38">EL1</f>
        <v>44080</v>
      </c>
      <c r="EM53" s="1">
        <f t="shared" si="38"/>
        <v>44110</v>
      </c>
      <c r="EN53" s="1">
        <f t="shared" ref="EN53:EO53" si="39">EN1</f>
        <v>44141</v>
      </c>
      <c r="EO53" s="1">
        <f t="shared" si="39"/>
        <v>44171</v>
      </c>
      <c r="EP53" s="1" t="str">
        <f t="shared" ref="EP53:EQ53" si="40">EP1</f>
        <v>6/13/20</v>
      </c>
      <c r="EQ53" s="1" t="str">
        <f t="shared" si="40"/>
        <v>6/14/20</v>
      </c>
      <c r="ER53" s="1" t="str">
        <f t="shared" ref="ER53:ES53" si="41">ER1</f>
        <v>6/15/20</v>
      </c>
      <c r="ES53" s="1" t="str">
        <f t="shared" si="41"/>
        <v>6/16/20</v>
      </c>
      <c r="ET53" s="1" t="str">
        <f t="shared" ref="ET53:EV53" si="42">ET1</f>
        <v>6/17/20</v>
      </c>
      <c r="EU53" s="1" t="str">
        <f t="shared" si="42"/>
        <v>6/18/20</v>
      </c>
      <c r="EV53" s="1" t="str">
        <f t="shared" si="42"/>
        <v>6/19/20</v>
      </c>
      <c r="EW53" s="1" t="str">
        <f t="shared" ref="EW53:EX53" si="43">EW1</f>
        <v>6/20/20</v>
      </c>
      <c r="EX53" s="1" t="str">
        <f t="shared" si="43"/>
        <v>6/21/20</v>
      </c>
      <c r="EY53" s="1" t="str">
        <f t="shared" ref="EY53:EZ53" si="44">EY1</f>
        <v>6/22/20</v>
      </c>
      <c r="EZ53" s="1" t="str">
        <f t="shared" si="44"/>
        <v>6/23/20</v>
      </c>
      <c r="FA53" s="1" t="str">
        <f t="shared" ref="FA53:FD53" si="45">FA1</f>
        <v>6/24/20</v>
      </c>
      <c r="FB53" s="1" t="str">
        <f t="shared" si="45"/>
        <v>6/25/20</v>
      </c>
      <c r="FC53" s="1" t="str">
        <f t="shared" si="45"/>
        <v>6/26/20</v>
      </c>
      <c r="FD53" s="1" t="str">
        <f t="shared" si="45"/>
        <v>6/27/20</v>
      </c>
      <c r="FE53" s="1" t="str">
        <f t="shared" ref="FE53:FF53" si="46">FE1</f>
        <v>6/28/20</v>
      </c>
      <c r="FF53" s="1" t="str">
        <f t="shared" si="46"/>
        <v>6/29/20</v>
      </c>
    </row>
    <row r="54" spans="1:162" x14ac:dyDescent="0.35">
      <c r="A54" t="s">
        <v>252</v>
      </c>
      <c r="D54">
        <f t="shared" ref="D54:AI54" si="47">D2-C2</f>
        <v>99</v>
      </c>
      <c r="E54">
        <f t="shared" si="47"/>
        <v>287</v>
      </c>
      <c r="F54">
        <f t="shared" si="47"/>
        <v>493</v>
      </c>
      <c r="G54">
        <f t="shared" si="47"/>
        <v>684</v>
      </c>
      <c r="H54">
        <f t="shared" si="47"/>
        <v>809</v>
      </c>
      <c r="I54">
        <f t="shared" si="47"/>
        <v>2651</v>
      </c>
      <c r="J54">
        <f t="shared" si="47"/>
        <v>588</v>
      </c>
      <c r="K54">
        <f t="shared" si="47"/>
        <v>2068</v>
      </c>
      <c r="L54">
        <f t="shared" si="47"/>
        <v>1693</v>
      </c>
      <c r="M54">
        <f t="shared" si="47"/>
        <v>2111</v>
      </c>
      <c r="N54">
        <f t="shared" si="47"/>
        <v>4749</v>
      </c>
      <c r="O54">
        <f t="shared" si="47"/>
        <v>3094</v>
      </c>
      <c r="P54">
        <f t="shared" si="47"/>
        <v>4011</v>
      </c>
      <c r="Q54">
        <f t="shared" si="47"/>
        <v>3743</v>
      </c>
      <c r="R54">
        <f t="shared" si="47"/>
        <v>3159</v>
      </c>
      <c r="S54">
        <f t="shared" si="47"/>
        <v>3597</v>
      </c>
      <c r="T54">
        <f t="shared" si="47"/>
        <v>2729</v>
      </c>
      <c r="U54">
        <f t="shared" si="47"/>
        <v>3030</v>
      </c>
      <c r="V54">
        <f t="shared" si="47"/>
        <v>2612</v>
      </c>
      <c r="W54">
        <f t="shared" si="47"/>
        <v>2040</v>
      </c>
      <c r="X54">
        <f t="shared" si="47"/>
        <v>419</v>
      </c>
      <c r="Y54">
        <f t="shared" si="47"/>
        <v>15147</v>
      </c>
      <c r="Z54">
        <f t="shared" si="47"/>
        <v>6517</v>
      </c>
      <c r="AA54">
        <f t="shared" si="47"/>
        <v>2145</v>
      </c>
      <c r="AB54">
        <f t="shared" si="47"/>
        <v>2194</v>
      </c>
      <c r="AC54">
        <f t="shared" si="47"/>
        <v>2034</v>
      </c>
      <c r="AD54">
        <f t="shared" si="47"/>
        <v>1878</v>
      </c>
      <c r="AE54">
        <f t="shared" si="47"/>
        <v>503</v>
      </c>
      <c r="AF54">
        <f t="shared" si="47"/>
        <v>558</v>
      </c>
      <c r="AG54">
        <f t="shared" si="47"/>
        <v>622</v>
      </c>
      <c r="AH54">
        <f t="shared" si="47"/>
        <v>1753</v>
      </c>
      <c r="AI54">
        <f t="shared" si="47"/>
        <v>386</v>
      </c>
      <c r="AJ54">
        <f t="shared" ref="AJ54:BO54" si="48">AJ2-AI2</f>
        <v>567</v>
      </c>
      <c r="AK54">
        <f t="shared" si="48"/>
        <v>847</v>
      </c>
      <c r="AL54">
        <f t="shared" si="48"/>
        <v>974</v>
      </c>
      <c r="AM54">
        <f t="shared" si="48"/>
        <v>1358</v>
      </c>
      <c r="AN54">
        <f t="shared" si="48"/>
        <v>1366</v>
      </c>
      <c r="AO54">
        <f t="shared" si="48"/>
        <v>1897</v>
      </c>
      <c r="AP54">
        <f t="shared" si="48"/>
        <v>2358</v>
      </c>
      <c r="AQ54">
        <f t="shared" si="48"/>
        <v>1937</v>
      </c>
      <c r="AR54">
        <f t="shared" si="48"/>
        <v>2533</v>
      </c>
      <c r="AS54">
        <f t="shared" si="48"/>
        <v>2280</v>
      </c>
      <c r="AT54">
        <f t="shared" si="48"/>
        <v>2769</v>
      </c>
      <c r="AU54">
        <f t="shared" si="48"/>
        <v>3917</v>
      </c>
      <c r="AV54">
        <f t="shared" si="48"/>
        <v>4021</v>
      </c>
      <c r="AW54">
        <f t="shared" si="48"/>
        <v>3972</v>
      </c>
      <c r="AX54">
        <f t="shared" si="48"/>
        <v>3782</v>
      </c>
      <c r="AY54">
        <f t="shared" si="48"/>
        <v>4839</v>
      </c>
      <c r="AZ54">
        <f t="shared" si="48"/>
        <v>7329</v>
      </c>
      <c r="BA54">
        <f t="shared" si="48"/>
        <v>5205</v>
      </c>
      <c r="BB54">
        <f t="shared" si="48"/>
        <v>14295</v>
      </c>
      <c r="BC54">
        <f t="shared" si="48"/>
        <v>11079</v>
      </c>
      <c r="BD54">
        <f t="shared" si="48"/>
        <v>10739</v>
      </c>
      <c r="BE54">
        <f t="shared" si="48"/>
        <v>14430</v>
      </c>
      <c r="BF54">
        <f t="shared" si="48"/>
        <v>15465</v>
      </c>
      <c r="BG54">
        <f t="shared" si="48"/>
        <v>19244</v>
      </c>
      <c r="BH54">
        <f t="shared" si="48"/>
        <v>26923</v>
      </c>
      <c r="BI54">
        <f t="shared" si="48"/>
        <v>29614</v>
      </c>
      <c r="BJ54">
        <f t="shared" si="48"/>
        <v>32146</v>
      </c>
      <c r="BK54">
        <f t="shared" si="48"/>
        <v>32753</v>
      </c>
      <c r="BL54">
        <f t="shared" si="48"/>
        <v>40784</v>
      </c>
      <c r="BM54">
        <f t="shared" si="48"/>
        <v>40188</v>
      </c>
      <c r="BN54">
        <f t="shared" si="48"/>
        <v>49586</v>
      </c>
      <c r="BO54">
        <f t="shared" si="48"/>
        <v>61983</v>
      </c>
      <c r="BP54">
        <f t="shared" ref="BP54:CU54" si="49">BP2-BO2</f>
        <v>64040</v>
      </c>
      <c r="BQ54">
        <f t="shared" si="49"/>
        <v>67366</v>
      </c>
      <c r="BR54">
        <f t="shared" si="49"/>
        <v>59151</v>
      </c>
      <c r="BS54">
        <f t="shared" si="49"/>
        <v>62885</v>
      </c>
      <c r="BT54">
        <f t="shared" si="49"/>
        <v>74737</v>
      </c>
      <c r="BU54">
        <f t="shared" si="49"/>
        <v>75588</v>
      </c>
      <c r="BV54">
        <f t="shared" si="49"/>
        <v>80808</v>
      </c>
      <c r="BW54">
        <f t="shared" si="49"/>
        <v>82480</v>
      </c>
      <c r="BX54">
        <f t="shared" si="49"/>
        <v>80254</v>
      </c>
      <c r="BY54">
        <f t="shared" si="49"/>
        <v>73676</v>
      </c>
      <c r="BZ54">
        <f t="shared" si="49"/>
        <v>71475</v>
      </c>
      <c r="CA54">
        <f t="shared" si="49"/>
        <v>74939</v>
      </c>
      <c r="CB54">
        <f t="shared" si="49"/>
        <v>83953</v>
      </c>
      <c r="CC54">
        <f t="shared" si="49"/>
        <v>85933</v>
      </c>
      <c r="CD54">
        <f t="shared" si="49"/>
        <v>92251</v>
      </c>
      <c r="CE54">
        <f t="shared" si="49"/>
        <v>78139</v>
      </c>
      <c r="CF54">
        <f t="shared" si="49"/>
        <v>98802</v>
      </c>
      <c r="CG54">
        <f t="shared" si="49"/>
        <v>70077</v>
      </c>
      <c r="CH54">
        <f t="shared" si="49"/>
        <v>70595</v>
      </c>
      <c r="CI54">
        <f t="shared" si="49"/>
        <v>80297</v>
      </c>
      <c r="CJ54">
        <f t="shared" si="49"/>
        <v>95994</v>
      </c>
      <c r="CK54">
        <f t="shared" si="49"/>
        <v>88959</v>
      </c>
      <c r="CL54">
        <f t="shared" si="49"/>
        <v>74054</v>
      </c>
      <c r="CM54">
        <f t="shared" si="49"/>
        <v>82860</v>
      </c>
      <c r="CN54">
        <f t="shared" si="49"/>
        <v>72813</v>
      </c>
      <c r="CO54">
        <f t="shared" si="49"/>
        <v>74641</v>
      </c>
      <c r="CP54">
        <f t="shared" si="49"/>
        <v>75845</v>
      </c>
      <c r="CQ54">
        <f t="shared" si="49"/>
        <v>88885</v>
      </c>
      <c r="CR54">
        <f t="shared" si="49"/>
        <v>87429</v>
      </c>
      <c r="CS54">
        <f t="shared" si="49"/>
        <v>85356</v>
      </c>
      <c r="CT54">
        <f t="shared" si="49"/>
        <v>73932</v>
      </c>
      <c r="CU54">
        <f t="shared" si="49"/>
        <v>68863</v>
      </c>
      <c r="CV54">
        <f t="shared" ref="CV54:EA54" si="50">CV2-CU2</f>
        <v>73863</v>
      </c>
      <c r="CW54">
        <f t="shared" si="50"/>
        <v>75518</v>
      </c>
      <c r="CX54">
        <f t="shared" si="50"/>
        <v>84854</v>
      </c>
      <c r="CY54">
        <f t="shared" si="50"/>
        <v>88465</v>
      </c>
      <c r="CZ54">
        <f t="shared" si="50"/>
        <v>82135</v>
      </c>
      <c r="DA54">
        <f t="shared" si="50"/>
        <v>79107</v>
      </c>
      <c r="DB54">
        <f t="shared" si="50"/>
        <v>76717</v>
      </c>
      <c r="DC54">
        <f t="shared" si="50"/>
        <v>80761</v>
      </c>
      <c r="DD54">
        <f t="shared" si="50"/>
        <v>92201</v>
      </c>
      <c r="DE54">
        <f t="shared" si="50"/>
        <v>91059</v>
      </c>
      <c r="DF54">
        <f t="shared" si="50"/>
        <v>93107</v>
      </c>
      <c r="DG54">
        <f t="shared" si="50"/>
        <v>85361</v>
      </c>
      <c r="DH54">
        <f t="shared" si="50"/>
        <v>77907</v>
      </c>
      <c r="DI54">
        <f t="shared" si="50"/>
        <v>76568</v>
      </c>
      <c r="DJ54">
        <f t="shared" si="50"/>
        <v>83409</v>
      </c>
      <c r="DK54">
        <f t="shared" si="50"/>
        <v>84964</v>
      </c>
      <c r="DL54">
        <f t="shared" si="50"/>
        <v>97915</v>
      </c>
      <c r="DM54">
        <f t="shared" si="50"/>
        <v>97423</v>
      </c>
      <c r="DN54">
        <f t="shared" si="50"/>
        <v>93178</v>
      </c>
      <c r="DO54">
        <f t="shared" si="50"/>
        <v>80241</v>
      </c>
      <c r="DP54">
        <f t="shared" si="50"/>
        <v>88347</v>
      </c>
      <c r="DQ54">
        <f t="shared" si="50"/>
        <v>95878</v>
      </c>
      <c r="DR54">
        <f t="shared" si="50"/>
        <v>99568</v>
      </c>
      <c r="DS54">
        <f t="shared" si="50"/>
        <v>106605</v>
      </c>
      <c r="DT54">
        <f t="shared" si="50"/>
        <v>108219</v>
      </c>
      <c r="DU54">
        <f t="shared" si="50"/>
        <v>100437</v>
      </c>
      <c r="DV54">
        <f t="shared" si="50"/>
        <v>96332</v>
      </c>
      <c r="DW54">
        <f t="shared" si="50"/>
        <v>86970</v>
      </c>
      <c r="DX54">
        <f t="shared" si="50"/>
        <v>94892</v>
      </c>
      <c r="DY54">
        <f t="shared" si="50"/>
        <v>102897</v>
      </c>
      <c r="DZ54">
        <f t="shared" si="50"/>
        <v>118140</v>
      </c>
      <c r="EA54">
        <f t="shared" si="50"/>
        <v>121685</v>
      </c>
      <c r="EB54">
        <f t="shared" ref="EB54:FD54" si="51">EB2-EA2</f>
        <v>128946</v>
      </c>
      <c r="EC54">
        <f t="shared" si="51"/>
        <v>107976</v>
      </c>
      <c r="ED54">
        <f t="shared" si="51"/>
        <v>96386</v>
      </c>
      <c r="EE54">
        <f t="shared" si="51"/>
        <v>112735</v>
      </c>
      <c r="EF54">
        <f t="shared" si="51"/>
        <v>127787</v>
      </c>
      <c r="EG54">
        <f t="shared" si="51"/>
        <v>127217</v>
      </c>
      <c r="EH54">
        <f t="shared" si="51"/>
        <v>133273</v>
      </c>
      <c r="EI54">
        <f t="shared" si="51"/>
        <v>126524</v>
      </c>
      <c r="EJ54">
        <f t="shared" si="51"/>
        <v>113089</v>
      </c>
      <c r="EK54">
        <f t="shared" si="51"/>
        <v>103616</v>
      </c>
      <c r="EL54">
        <f t="shared" si="51"/>
        <v>123531</v>
      </c>
      <c r="EM54">
        <f t="shared" si="51"/>
        <v>133641</v>
      </c>
      <c r="EN54">
        <f t="shared" si="51"/>
        <v>138391</v>
      </c>
      <c r="EO54">
        <f t="shared" si="51"/>
        <v>129536</v>
      </c>
      <c r="EP54">
        <f t="shared" si="51"/>
        <v>134621</v>
      </c>
      <c r="EQ54">
        <f t="shared" si="51"/>
        <v>133545</v>
      </c>
      <c r="ER54">
        <f t="shared" si="51"/>
        <v>122035</v>
      </c>
      <c r="ES54">
        <f t="shared" si="51"/>
        <v>139781</v>
      </c>
      <c r="ET54">
        <f t="shared" si="51"/>
        <v>176010</v>
      </c>
      <c r="EU54">
        <f t="shared" si="51"/>
        <v>139026</v>
      </c>
      <c r="EV54">
        <f t="shared" si="51"/>
        <v>181347</v>
      </c>
      <c r="EW54">
        <f t="shared" si="51"/>
        <v>158863</v>
      </c>
      <c r="EX54">
        <f t="shared" si="51"/>
        <v>131421</v>
      </c>
      <c r="EY54">
        <f t="shared" si="51"/>
        <v>138036</v>
      </c>
      <c r="EZ54">
        <f t="shared" si="51"/>
        <v>165386</v>
      </c>
      <c r="FA54">
        <f t="shared" si="51"/>
        <v>167415</v>
      </c>
      <c r="FB54">
        <f t="shared" si="51"/>
        <v>178479</v>
      </c>
      <c r="FC54">
        <f t="shared" si="51"/>
        <v>191743</v>
      </c>
      <c r="FD54">
        <f t="shared" si="51"/>
        <v>177963</v>
      </c>
      <c r="FE54">
        <f t="shared" ref="FE54:FF54" si="52">FE2-FD2</f>
        <v>165534</v>
      </c>
      <c r="FF54">
        <f t="shared" si="52"/>
        <v>156261</v>
      </c>
    </row>
    <row r="55" spans="1:162" x14ac:dyDescent="0.35">
      <c r="A55" t="s">
        <v>363</v>
      </c>
      <c r="B55" t="str">
        <f>"(5;7;37;49;50;86-88;98;101;103-104;106-107;120-121;124;127;145;151;167;175-176;191;196;202-203;206;211;215;217;232-233;237;242;244;255-257;259;262-263;266;268)"</f>
        <v>(5;7;37;49;50;86-88;98;101;103-104;106-107;120-121;124;127;145;151;167;175-176;191;196;202-203;206;211;215;217;232-233;237;242;244;255-257;259;262-263;266;268)</v>
      </c>
      <c r="D55">
        <f>D3-C3</f>
        <v>0</v>
      </c>
      <c r="E55">
        <f>E3-D3</f>
        <v>0</v>
      </c>
      <c r="F55">
        <f>F3-E3</f>
        <v>0</v>
      </c>
      <c r="G55">
        <f>G3-F3</f>
        <v>0</v>
      </c>
      <c r="H55">
        <f>H3-G3</f>
        <v>0</v>
      </c>
      <c r="I55">
        <f>I3-H3</f>
        <v>0</v>
      </c>
      <c r="J55">
        <f>J3-I3</f>
        <v>0</v>
      </c>
      <c r="K55">
        <f>K3-J3</f>
        <v>0</v>
      </c>
      <c r="L55">
        <f>L3-K3</f>
        <v>0</v>
      </c>
      <c r="M55">
        <f>M3-L3</f>
        <v>0</v>
      </c>
      <c r="N55">
        <f>N3-M3</f>
        <v>0</v>
      </c>
      <c r="O55">
        <f>O3-N3</f>
        <v>0</v>
      </c>
      <c r="P55">
        <f>P3-O3</f>
        <v>0</v>
      </c>
      <c r="Q55">
        <f>Q3-P3</f>
        <v>0</v>
      </c>
      <c r="R55">
        <f>R3-Q3</f>
        <v>0</v>
      </c>
      <c r="S55">
        <f>S3-R3</f>
        <v>0</v>
      </c>
      <c r="T55">
        <f>T3-S3</f>
        <v>0</v>
      </c>
      <c r="U55">
        <f>U3-T3</f>
        <v>0</v>
      </c>
      <c r="V55">
        <f>V3-U3</f>
        <v>0</v>
      </c>
      <c r="W55">
        <f>W3-V3</f>
        <v>0</v>
      </c>
      <c r="X55">
        <f>X3-W3</f>
        <v>0</v>
      </c>
      <c r="Y55">
        <f>Y3-X3</f>
        <v>0</v>
      </c>
      <c r="Z55">
        <f>Z3-Y3</f>
        <v>1</v>
      </c>
      <c r="AA55">
        <f>AA3-Z3</f>
        <v>0</v>
      </c>
      <c r="AB55">
        <f>AB3-AA3</f>
        <v>0</v>
      </c>
      <c r="AC55">
        <f>AC3-AB3</f>
        <v>0</v>
      </c>
      <c r="AD55">
        <f>AD3-AC3</f>
        <v>0</v>
      </c>
      <c r="AE55">
        <f>AE3-AD3</f>
        <v>0</v>
      </c>
      <c r="AF55">
        <f>AF3-AE3</f>
        <v>0</v>
      </c>
      <c r="AG55">
        <f>AG3-AF3</f>
        <v>0</v>
      </c>
      <c r="AH55">
        <f>AH3-AG3</f>
        <v>0</v>
      </c>
      <c r="AI55">
        <f>AI3-AH3</f>
        <v>0</v>
      </c>
      <c r="AJ55">
        <f t="shared" ref="AJ55:BO55" si="53">AJ3-AI3</f>
        <v>0</v>
      </c>
      <c r="AK55">
        <f t="shared" si="53"/>
        <v>1</v>
      </c>
      <c r="AL55">
        <f t="shared" si="53"/>
        <v>0</v>
      </c>
      <c r="AM55">
        <f t="shared" si="53"/>
        <v>0</v>
      </c>
      <c r="AN55">
        <f t="shared" si="53"/>
        <v>1</v>
      </c>
      <c r="AO55">
        <f t="shared" si="53"/>
        <v>0</v>
      </c>
      <c r="AP55">
        <f t="shared" si="53"/>
        <v>1</v>
      </c>
      <c r="AQ55">
        <f t="shared" si="53"/>
        <v>3</v>
      </c>
      <c r="AR55">
        <f t="shared" si="53"/>
        <v>3</v>
      </c>
      <c r="AS55">
        <f t="shared" si="53"/>
        <v>10</v>
      </c>
      <c r="AT55">
        <f t="shared" si="53"/>
        <v>2</v>
      </c>
      <c r="AU55">
        <f t="shared" si="53"/>
        <v>19</v>
      </c>
      <c r="AV55">
        <f t="shared" si="53"/>
        <v>0</v>
      </c>
      <c r="AW55">
        <f t="shared" si="53"/>
        <v>44</v>
      </c>
      <c r="AX55">
        <f t="shared" si="53"/>
        <v>12</v>
      </c>
      <c r="AY55">
        <f t="shared" si="53"/>
        <v>11</v>
      </c>
      <c r="AZ55">
        <f t="shared" si="53"/>
        <v>14</v>
      </c>
      <c r="BA55">
        <f t="shared" si="53"/>
        <v>24</v>
      </c>
      <c r="BB55">
        <f t="shared" si="53"/>
        <v>43</v>
      </c>
      <c r="BC55">
        <f t="shared" si="53"/>
        <v>67</v>
      </c>
      <c r="BD55">
        <f t="shared" si="53"/>
        <v>48</v>
      </c>
      <c r="BE55">
        <f t="shared" si="53"/>
        <v>80</v>
      </c>
      <c r="BF55">
        <f t="shared" si="53"/>
        <v>76</v>
      </c>
      <c r="BG55">
        <f t="shared" si="53"/>
        <v>105</v>
      </c>
      <c r="BH55">
        <f t="shared" si="53"/>
        <v>166</v>
      </c>
      <c r="BI55">
        <f t="shared" si="53"/>
        <v>165</v>
      </c>
      <c r="BJ55">
        <f t="shared" si="53"/>
        <v>172</v>
      </c>
      <c r="BK55">
        <f t="shared" si="53"/>
        <v>238</v>
      </c>
      <c r="BL55">
        <f t="shared" si="53"/>
        <v>320</v>
      </c>
      <c r="BM55">
        <f t="shared" si="53"/>
        <v>347</v>
      </c>
      <c r="BN55">
        <f t="shared" si="53"/>
        <v>439</v>
      </c>
      <c r="BO55">
        <f t="shared" si="53"/>
        <v>471</v>
      </c>
      <c r="BP55">
        <f t="shared" ref="BP55:CU55" si="54">BP3-BO3</f>
        <v>462</v>
      </c>
      <c r="BQ55">
        <f t="shared" si="54"/>
        <v>270</v>
      </c>
      <c r="BR55">
        <f t="shared" si="54"/>
        <v>405</v>
      </c>
      <c r="BS55">
        <f t="shared" si="54"/>
        <v>285</v>
      </c>
      <c r="BT55">
        <f t="shared" si="54"/>
        <v>473</v>
      </c>
      <c r="BU55">
        <f t="shared" si="54"/>
        <v>531</v>
      </c>
      <c r="BV55">
        <f t="shared" si="54"/>
        <v>591</v>
      </c>
      <c r="BW55">
        <f t="shared" si="54"/>
        <v>745</v>
      </c>
      <c r="BX55">
        <f t="shared" si="54"/>
        <v>513</v>
      </c>
      <c r="BY55">
        <f t="shared" si="54"/>
        <v>538</v>
      </c>
      <c r="BZ55">
        <f t="shared" si="54"/>
        <v>482</v>
      </c>
      <c r="CA55">
        <f t="shared" si="54"/>
        <v>493</v>
      </c>
      <c r="CB55">
        <f t="shared" si="54"/>
        <v>649</v>
      </c>
      <c r="CC55">
        <f t="shared" si="54"/>
        <v>602</v>
      </c>
      <c r="CD55">
        <f t="shared" si="54"/>
        <v>580</v>
      </c>
      <c r="CE55">
        <f t="shared" si="54"/>
        <v>495</v>
      </c>
      <c r="CF55">
        <f t="shared" si="54"/>
        <v>687</v>
      </c>
      <c r="CG55">
        <f t="shared" si="54"/>
        <v>626</v>
      </c>
      <c r="CH55">
        <f t="shared" si="54"/>
        <v>777</v>
      </c>
      <c r="CI55">
        <f t="shared" si="54"/>
        <v>757</v>
      </c>
      <c r="CJ55">
        <f t="shared" si="54"/>
        <v>881</v>
      </c>
      <c r="CK55">
        <f t="shared" si="54"/>
        <v>1080</v>
      </c>
      <c r="CL55">
        <f t="shared" si="54"/>
        <v>1017</v>
      </c>
      <c r="CM55">
        <f t="shared" si="54"/>
        <v>972</v>
      </c>
      <c r="CN55">
        <f t="shared" si="54"/>
        <v>932</v>
      </c>
      <c r="CO55">
        <f t="shared" si="54"/>
        <v>796</v>
      </c>
      <c r="CP55">
        <f t="shared" si="54"/>
        <v>1089</v>
      </c>
      <c r="CQ55">
        <f t="shared" si="54"/>
        <v>1247</v>
      </c>
      <c r="CR55">
        <f t="shared" si="54"/>
        <v>1407</v>
      </c>
      <c r="CS55">
        <f t="shared" si="54"/>
        <v>1044</v>
      </c>
      <c r="CT55">
        <f t="shared" si="54"/>
        <v>1243</v>
      </c>
      <c r="CU55">
        <f t="shared" si="54"/>
        <v>1236</v>
      </c>
      <c r="CV55">
        <f t="shared" ref="CV55:EA55" si="55">CV3-CU3</f>
        <v>1455</v>
      </c>
      <c r="CW55">
        <f t="shared" si="55"/>
        <v>1827</v>
      </c>
      <c r="CX55">
        <f t="shared" si="55"/>
        <v>1848</v>
      </c>
      <c r="CY55">
        <f t="shared" si="55"/>
        <v>1490</v>
      </c>
      <c r="CZ55">
        <f t="shared" si="55"/>
        <v>1943</v>
      </c>
      <c r="DA55">
        <f t="shared" si="55"/>
        <v>1274</v>
      </c>
      <c r="DB55">
        <f t="shared" si="55"/>
        <v>2425</v>
      </c>
      <c r="DC55">
        <f t="shared" si="55"/>
        <v>1639</v>
      </c>
      <c r="DD55">
        <f t="shared" si="55"/>
        <v>2239</v>
      </c>
      <c r="DE55">
        <f t="shared" si="55"/>
        <v>2147</v>
      </c>
      <c r="DF55">
        <f t="shared" si="55"/>
        <v>3448</v>
      </c>
      <c r="DG55">
        <f t="shared" si="55"/>
        <v>2381</v>
      </c>
      <c r="DH55">
        <f t="shared" si="55"/>
        <v>2472</v>
      </c>
      <c r="DI55">
        <f t="shared" si="55"/>
        <v>2756</v>
      </c>
      <c r="DJ55">
        <f t="shared" si="55"/>
        <v>2815</v>
      </c>
      <c r="DK55">
        <f t="shared" si="55"/>
        <v>2679</v>
      </c>
      <c r="DL55">
        <f t="shared" si="55"/>
        <v>2706</v>
      </c>
      <c r="DM55">
        <f t="shared" si="55"/>
        <v>2763</v>
      </c>
      <c r="DN55">
        <f t="shared" si="55"/>
        <v>3081</v>
      </c>
      <c r="DO55">
        <f t="shared" si="55"/>
        <v>2736</v>
      </c>
      <c r="DP55">
        <f t="shared" si="55"/>
        <v>3488</v>
      </c>
      <c r="DQ55">
        <f t="shared" si="55"/>
        <v>3168</v>
      </c>
      <c r="DR55">
        <f t="shared" si="55"/>
        <v>3368</v>
      </c>
      <c r="DS55">
        <f t="shared" si="55"/>
        <v>4439</v>
      </c>
      <c r="DT55">
        <f t="shared" si="55"/>
        <v>3853</v>
      </c>
      <c r="DU55">
        <f t="shared" si="55"/>
        <v>3648</v>
      </c>
      <c r="DV55">
        <f t="shared" si="55"/>
        <v>3901</v>
      </c>
      <c r="DW55">
        <f t="shared" si="55"/>
        <v>3805</v>
      </c>
      <c r="DX55">
        <f t="shared" si="55"/>
        <v>3236</v>
      </c>
      <c r="DY55">
        <f t="shared" si="55"/>
        <v>5094</v>
      </c>
      <c r="DZ55">
        <f t="shared" si="55"/>
        <v>4388</v>
      </c>
      <c r="EA55">
        <f t="shared" si="55"/>
        <v>5573</v>
      </c>
      <c r="EB55">
        <f t="shared" ref="EB55:FD55" si="56">EB3-EA3</f>
        <v>5953</v>
      </c>
      <c r="EC55">
        <f t="shared" si="56"/>
        <v>5033</v>
      </c>
      <c r="ED55">
        <f t="shared" si="56"/>
        <v>5391</v>
      </c>
      <c r="EE55">
        <f t="shared" si="56"/>
        <v>4610</v>
      </c>
      <c r="EF55">
        <f t="shared" si="56"/>
        <v>4853</v>
      </c>
      <c r="EG55">
        <f t="shared" si="56"/>
        <v>6716</v>
      </c>
      <c r="EH55">
        <f t="shared" si="56"/>
        <v>6715</v>
      </c>
      <c r="EI55">
        <f t="shared" si="56"/>
        <v>6327</v>
      </c>
      <c r="EJ55">
        <f t="shared" si="56"/>
        <v>5749</v>
      </c>
      <c r="EK55">
        <f t="shared" si="56"/>
        <v>6459</v>
      </c>
      <c r="EL55">
        <f t="shared" si="56"/>
        <v>6098</v>
      </c>
      <c r="EM55">
        <f t="shared" si="56"/>
        <v>5971</v>
      </c>
      <c r="EN55">
        <f t="shared" si="56"/>
        <v>6902</v>
      </c>
      <c r="EO55">
        <f t="shared" si="56"/>
        <v>7468</v>
      </c>
      <c r="EP55">
        <f t="shared" si="56"/>
        <v>7660</v>
      </c>
      <c r="EQ55">
        <f t="shared" si="56"/>
        <v>8356</v>
      </c>
      <c r="ER55">
        <f t="shared" si="56"/>
        <v>8979</v>
      </c>
      <c r="ES55">
        <f t="shared" si="56"/>
        <v>7161</v>
      </c>
      <c r="ET55">
        <f t="shared" si="56"/>
        <v>8026</v>
      </c>
      <c r="EU55">
        <f t="shared" si="56"/>
        <v>7278</v>
      </c>
      <c r="EV55">
        <f t="shared" si="56"/>
        <v>8926</v>
      </c>
      <c r="EW55">
        <f t="shared" si="56"/>
        <v>10350</v>
      </c>
      <c r="EX55">
        <f t="shared" si="56"/>
        <v>8594</v>
      </c>
      <c r="EY55">
        <f t="shared" si="56"/>
        <v>8362</v>
      </c>
      <c r="EZ55">
        <f t="shared" si="56"/>
        <v>8467</v>
      </c>
      <c r="FA55">
        <f t="shared" si="56"/>
        <v>10182</v>
      </c>
      <c r="FB55">
        <f t="shared" si="56"/>
        <v>11177</v>
      </c>
      <c r="FC55">
        <f t="shared" si="56"/>
        <v>10854</v>
      </c>
      <c r="FD55">
        <f t="shared" si="56"/>
        <v>11275</v>
      </c>
      <c r="FE55">
        <f t="shared" ref="FE55:FF55" si="57">FE3-FD3</f>
        <v>9999</v>
      </c>
      <c r="FF55">
        <f t="shared" si="57"/>
        <v>10600</v>
      </c>
    </row>
    <row r="56" spans="1:162" x14ac:dyDescent="0.35">
      <c r="A56" t="s">
        <v>376</v>
      </c>
      <c r="B56" t="s">
        <v>377</v>
      </c>
      <c r="D56">
        <f>D4-C4</f>
        <v>0</v>
      </c>
      <c r="E56">
        <f>E4-D4</f>
        <v>0</v>
      </c>
      <c r="F56">
        <f>F4-E4</f>
        <v>0</v>
      </c>
      <c r="G56">
        <f>G4-F4</f>
        <v>0</v>
      </c>
      <c r="H56">
        <f>H4-G4</f>
        <v>0</v>
      </c>
      <c r="I56">
        <f>I4-H4</f>
        <v>0</v>
      </c>
      <c r="J56">
        <f>J4-I4</f>
        <v>0</v>
      </c>
      <c r="K56">
        <f>K4-J4</f>
        <v>0</v>
      </c>
      <c r="L56">
        <f>L4-K4</f>
        <v>0</v>
      </c>
      <c r="M56">
        <f>M4-L4</f>
        <v>0</v>
      </c>
      <c r="N56">
        <f>N4-M4</f>
        <v>0</v>
      </c>
      <c r="O56">
        <f>O4-N4</f>
        <v>0</v>
      </c>
      <c r="P56">
        <f>P4-O4</f>
        <v>0</v>
      </c>
      <c r="Q56">
        <f>Q4-P4</f>
        <v>0</v>
      </c>
      <c r="R56">
        <f>R4-Q4</f>
        <v>0</v>
      </c>
      <c r="S56">
        <f>S4-R4</f>
        <v>0</v>
      </c>
      <c r="T56">
        <f>T4-S4</f>
        <v>0</v>
      </c>
      <c r="U56">
        <f>U4-T4</f>
        <v>0</v>
      </c>
      <c r="V56">
        <f>V4-U4</f>
        <v>0</v>
      </c>
      <c r="W56">
        <f>W4-V4</f>
        <v>0</v>
      </c>
      <c r="X56">
        <f>X4-W4</f>
        <v>0</v>
      </c>
      <c r="Y56">
        <f>Y4-X4</f>
        <v>0</v>
      </c>
      <c r="Z56">
        <f>Z4-Y4</f>
        <v>0</v>
      </c>
      <c r="AA56">
        <f>AA4-Z4</f>
        <v>0</v>
      </c>
      <c r="AB56">
        <f>AB4-AA4</f>
        <v>0</v>
      </c>
      <c r="AC56">
        <f>AC4-AB4</f>
        <v>0</v>
      </c>
      <c r="AD56">
        <f>AD4-AC4</f>
        <v>0</v>
      </c>
      <c r="AE56">
        <f>AE4-AD4</f>
        <v>0</v>
      </c>
      <c r="AF56">
        <f>AF4-AE4</f>
        <v>0</v>
      </c>
      <c r="AG56">
        <f>AG4-AF4</f>
        <v>0</v>
      </c>
      <c r="AH56">
        <f>AH4-AG4</f>
        <v>0</v>
      </c>
      <c r="AI56">
        <f>AI4-AH4</f>
        <v>0</v>
      </c>
      <c r="AJ56">
        <f t="shared" ref="AJ56:CU56" si="58">AJ4-AI4</f>
        <v>0</v>
      </c>
      <c r="AK56">
        <f t="shared" si="58"/>
        <v>0</v>
      </c>
      <c r="AL56">
        <f t="shared" si="58"/>
        <v>1</v>
      </c>
      <c r="AM56">
        <f t="shared" si="58"/>
        <v>0</v>
      </c>
      <c r="AN56">
        <f t="shared" si="58"/>
        <v>1</v>
      </c>
      <c r="AO56">
        <f t="shared" si="58"/>
        <v>4</v>
      </c>
      <c r="AP56">
        <f t="shared" si="58"/>
        <v>7</v>
      </c>
      <c r="AQ56">
        <f t="shared" si="58"/>
        <v>0</v>
      </c>
      <c r="AR56">
        <f t="shared" si="58"/>
        <v>3</v>
      </c>
      <c r="AS56">
        <f t="shared" si="58"/>
        <v>5</v>
      </c>
      <c r="AT56">
        <f t="shared" si="58"/>
        <v>6</v>
      </c>
      <c r="AU56">
        <f t="shared" si="58"/>
        <v>14</v>
      </c>
      <c r="AV56">
        <f t="shared" si="58"/>
        <v>6</v>
      </c>
      <c r="AW56">
        <f t="shared" si="58"/>
        <v>27</v>
      </c>
      <c r="AX56">
        <f t="shared" si="58"/>
        <v>11</v>
      </c>
      <c r="AY56">
        <f t="shared" si="58"/>
        <v>23</v>
      </c>
      <c r="AZ56">
        <f t="shared" si="58"/>
        <v>47</v>
      </c>
      <c r="BA56">
        <f t="shared" si="58"/>
        <v>35</v>
      </c>
      <c r="BB56">
        <f t="shared" si="58"/>
        <v>185</v>
      </c>
      <c r="BC56">
        <f t="shared" si="58"/>
        <v>91</v>
      </c>
      <c r="BD56">
        <f t="shared" si="58"/>
        <v>86</v>
      </c>
      <c r="BE56">
        <f t="shared" si="58"/>
        <v>286</v>
      </c>
      <c r="BF56">
        <f t="shared" si="58"/>
        <v>320</v>
      </c>
      <c r="BG56">
        <f t="shared" si="58"/>
        <v>295</v>
      </c>
      <c r="BH56">
        <f t="shared" si="58"/>
        <v>570</v>
      </c>
      <c r="BI56">
        <f t="shared" si="58"/>
        <v>719</v>
      </c>
      <c r="BJ56">
        <f t="shared" si="58"/>
        <v>861</v>
      </c>
      <c r="BK56">
        <f t="shared" si="58"/>
        <v>1335</v>
      </c>
      <c r="BL56">
        <f t="shared" si="58"/>
        <v>924</v>
      </c>
      <c r="BM56">
        <f t="shared" si="58"/>
        <v>896</v>
      </c>
      <c r="BN56">
        <f t="shared" si="58"/>
        <v>1028</v>
      </c>
      <c r="BO56">
        <f t="shared" si="58"/>
        <v>1389</v>
      </c>
      <c r="BP56">
        <f t="shared" si="58"/>
        <v>1482</v>
      </c>
      <c r="BQ56">
        <f t="shared" si="58"/>
        <v>1597</v>
      </c>
      <c r="BR56">
        <f t="shared" si="58"/>
        <v>1328</v>
      </c>
      <c r="BS56">
        <f t="shared" si="58"/>
        <v>1230</v>
      </c>
      <c r="BT56">
        <f t="shared" si="58"/>
        <v>2533</v>
      </c>
      <c r="BU56">
        <f t="shared" si="58"/>
        <v>2600</v>
      </c>
      <c r="BV56">
        <f t="shared" si="58"/>
        <v>2653</v>
      </c>
      <c r="BW56">
        <f t="shared" si="58"/>
        <v>2388</v>
      </c>
      <c r="BX56">
        <f t="shared" si="58"/>
        <v>2810</v>
      </c>
      <c r="BY56">
        <f t="shared" si="58"/>
        <v>2323</v>
      </c>
      <c r="BZ56">
        <f t="shared" si="58"/>
        <v>2552</v>
      </c>
      <c r="CA56">
        <f t="shared" si="58"/>
        <v>3363</v>
      </c>
      <c r="CB56">
        <f t="shared" si="58"/>
        <v>5672</v>
      </c>
      <c r="CC56">
        <f t="shared" si="58"/>
        <v>4732</v>
      </c>
      <c r="CD56">
        <f t="shared" si="58"/>
        <v>6102</v>
      </c>
      <c r="CE56">
        <f t="shared" si="58"/>
        <v>3467</v>
      </c>
      <c r="CF56">
        <f t="shared" si="58"/>
        <v>3623</v>
      </c>
      <c r="CG56">
        <f t="shared" si="58"/>
        <v>4627</v>
      </c>
      <c r="CH56">
        <f t="shared" si="58"/>
        <v>3556</v>
      </c>
      <c r="CI56">
        <f t="shared" si="58"/>
        <v>5788</v>
      </c>
      <c r="CJ56">
        <f t="shared" si="58"/>
        <v>5022</v>
      </c>
      <c r="CK56">
        <f t="shared" si="58"/>
        <v>6189</v>
      </c>
      <c r="CL56">
        <f t="shared" si="58"/>
        <v>5980</v>
      </c>
      <c r="CM56">
        <f t="shared" si="58"/>
        <v>5396</v>
      </c>
      <c r="CN56">
        <f t="shared" si="58"/>
        <v>4966</v>
      </c>
      <c r="CO56">
        <f t="shared" si="58"/>
        <v>5733</v>
      </c>
      <c r="CP56">
        <f t="shared" si="58"/>
        <v>6621</v>
      </c>
      <c r="CQ56">
        <f t="shared" si="58"/>
        <v>8946</v>
      </c>
      <c r="CR56">
        <f t="shared" si="58"/>
        <v>18947</v>
      </c>
      <c r="CS56">
        <f t="shared" si="58"/>
        <v>11308</v>
      </c>
      <c r="CT56">
        <f t="shared" si="58"/>
        <v>8011</v>
      </c>
      <c r="CU56">
        <f t="shared" si="58"/>
        <v>8127</v>
      </c>
      <c r="CV56">
        <f t="shared" ref="CV56:FF56" si="59">CV4-CU4</f>
        <v>11675</v>
      </c>
      <c r="CW56">
        <f t="shared" si="59"/>
        <v>12119</v>
      </c>
      <c r="CX56">
        <f t="shared" si="59"/>
        <v>14169</v>
      </c>
      <c r="CY56">
        <f t="shared" si="59"/>
        <v>13440</v>
      </c>
      <c r="CZ56">
        <f t="shared" si="59"/>
        <v>12247</v>
      </c>
      <c r="DA56">
        <f t="shared" si="59"/>
        <v>13566</v>
      </c>
      <c r="DB56">
        <f t="shared" si="59"/>
        <v>13847</v>
      </c>
      <c r="DC56">
        <f t="shared" si="59"/>
        <v>14570</v>
      </c>
      <c r="DD56">
        <f t="shared" si="59"/>
        <v>18559</v>
      </c>
      <c r="DE56">
        <f t="shared" si="59"/>
        <v>16154</v>
      </c>
      <c r="DF56">
        <f t="shared" si="59"/>
        <v>17809</v>
      </c>
      <c r="DG56">
        <f t="shared" si="59"/>
        <v>17088</v>
      </c>
      <c r="DH56">
        <f t="shared" si="59"/>
        <v>14133</v>
      </c>
      <c r="DI56">
        <f t="shared" si="59"/>
        <v>12395</v>
      </c>
      <c r="DJ56">
        <f t="shared" si="59"/>
        <v>17807</v>
      </c>
      <c r="DK56">
        <f t="shared" si="59"/>
        <v>22451</v>
      </c>
      <c r="DL56">
        <f t="shared" si="59"/>
        <v>24123</v>
      </c>
      <c r="DM56">
        <f t="shared" si="59"/>
        <v>28625</v>
      </c>
      <c r="DN56">
        <f t="shared" si="59"/>
        <v>24395</v>
      </c>
      <c r="DO56">
        <f t="shared" si="59"/>
        <v>17675</v>
      </c>
      <c r="DP56">
        <f t="shared" si="59"/>
        <v>23828</v>
      </c>
      <c r="DQ56">
        <f t="shared" si="59"/>
        <v>30188</v>
      </c>
      <c r="DR56">
        <f t="shared" si="59"/>
        <v>33301</v>
      </c>
      <c r="DS56">
        <f t="shared" si="59"/>
        <v>33006</v>
      </c>
      <c r="DT56">
        <f t="shared" si="59"/>
        <v>34217</v>
      </c>
      <c r="DU56">
        <f t="shared" si="59"/>
        <v>30756</v>
      </c>
      <c r="DV56">
        <f t="shared" si="59"/>
        <v>30494</v>
      </c>
      <c r="DW56">
        <f t="shared" si="59"/>
        <v>26441</v>
      </c>
      <c r="DX56">
        <f t="shared" si="59"/>
        <v>32877</v>
      </c>
      <c r="DY56">
        <f t="shared" si="59"/>
        <v>38592</v>
      </c>
      <c r="DZ56">
        <f t="shared" si="59"/>
        <v>43049</v>
      </c>
      <c r="EA56">
        <f t="shared" si="59"/>
        <v>43614</v>
      </c>
      <c r="EB56">
        <f t="shared" si="59"/>
        <v>51997</v>
      </c>
      <c r="EC56">
        <f t="shared" si="59"/>
        <v>36352</v>
      </c>
      <c r="ED56">
        <f t="shared" si="59"/>
        <v>29740</v>
      </c>
      <c r="EE56">
        <f t="shared" si="59"/>
        <v>41554</v>
      </c>
      <c r="EF56">
        <f t="shared" si="59"/>
        <v>51019</v>
      </c>
      <c r="EG56">
        <f t="shared" si="59"/>
        <v>48677</v>
      </c>
      <c r="EH56">
        <f t="shared" si="59"/>
        <v>49822</v>
      </c>
      <c r="EI56">
        <f t="shared" si="59"/>
        <v>44386</v>
      </c>
      <c r="EJ56">
        <f t="shared" si="59"/>
        <v>37519</v>
      </c>
      <c r="EK56">
        <f t="shared" si="59"/>
        <v>31842</v>
      </c>
      <c r="EL56">
        <f t="shared" si="59"/>
        <v>48525</v>
      </c>
      <c r="EM56">
        <f t="shared" si="59"/>
        <v>54059</v>
      </c>
      <c r="EN56">
        <f t="shared" si="59"/>
        <v>52329</v>
      </c>
      <c r="EO56">
        <f t="shared" si="59"/>
        <v>44785</v>
      </c>
      <c r="EP56">
        <f t="shared" si="59"/>
        <v>44233</v>
      </c>
      <c r="EQ56">
        <f t="shared" si="59"/>
        <v>43779</v>
      </c>
      <c r="ER56">
        <f t="shared" si="59"/>
        <v>40136</v>
      </c>
      <c r="ES56">
        <f t="shared" si="59"/>
        <v>53635</v>
      </c>
      <c r="ET56">
        <f t="shared" si="59"/>
        <v>83952</v>
      </c>
      <c r="EU56">
        <f t="shared" si="59"/>
        <v>44041</v>
      </c>
      <c r="EV56">
        <f t="shared" si="59"/>
        <v>78948</v>
      </c>
      <c r="EW56">
        <f t="shared" si="59"/>
        <v>56585</v>
      </c>
      <c r="EX56">
        <f t="shared" si="59"/>
        <v>41130</v>
      </c>
      <c r="EY56">
        <f t="shared" si="59"/>
        <v>42962</v>
      </c>
      <c r="EZ56">
        <f t="shared" si="59"/>
        <v>62151</v>
      </c>
      <c r="FA56">
        <f t="shared" si="59"/>
        <v>61726</v>
      </c>
      <c r="FB56">
        <f t="shared" si="59"/>
        <v>66058</v>
      </c>
      <c r="FC56">
        <f t="shared" si="59"/>
        <v>70787</v>
      </c>
      <c r="FD56">
        <f t="shared" si="59"/>
        <v>62723</v>
      </c>
      <c r="FE56">
        <f t="shared" si="59"/>
        <v>56599</v>
      </c>
      <c r="FF56">
        <f t="shared" si="59"/>
        <v>41174</v>
      </c>
    </row>
    <row r="57" spans="1:162" x14ac:dyDescent="0.35">
      <c r="A57" t="s">
        <v>381</v>
      </c>
      <c r="B57" t="s">
        <v>383</v>
      </c>
      <c r="D57">
        <f>D5-C5</f>
        <v>0</v>
      </c>
      <c r="E57">
        <f>E5-D5</f>
        <v>2</v>
      </c>
      <c r="F57">
        <f>F5-E5</f>
        <v>1</v>
      </c>
      <c r="G57">
        <f>G5-F5</f>
        <v>0</v>
      </c>
      <c r="H57">
        <f>H5-G5</f>
        <v>1</v>
      </c>
      <c r="I57">
        <f>I5-H5</f>
        <v>4</v>
      </c>
      <c r="J57">
        <f>J5-I5</f>
        <v>2</v>
      </c>
      <c r="K57">
        <f>K5-J5</f>
        <v>0</v>
      </c>
      <c r="L57">
        <f>L5-K5</f>
        <v>6</v>
      </c>
      <c r="M57">
        <f>M5-L5</f>
        <v>5</v>
      </c>
      <c r="N57">
        <f>N5-M5</f>
        <v>2</v>
      </c>
      <c r="O57">
        <f>O5-N5</f>
        <v>2</v>
      </c>
      <c r="P57">
        <f>P5-O5</f>
        <v>1</v>
      </c>
      <c r="Q57">
        <f>Q5-P5</f>
        <v>0</v>
      </c>
      <c r="R57">
        <f>R5-Q5</f>
        <v>0</v>
      </c>
      <c r="S57">
        <f>S5-R5</f>
        <v>3</v>
      </c>
      <c r="T57">
        <f>T5-S5</f>
        <v>5</v>
      </c>
      <c r="U57">
        <f>U5-T5</f>
        <v>2</v>
      </c>
      <c r="V57">
        <f>V5-U5</f>
        <v>5</v>
      </c>
      <c r="W57">
        <f>W5-V5</f>
        <v>2</v>
      </c>
      <c r="X57">
        <f>X5-W5</f>
        <v>1</v>
      </c>
      <c r="Y57">
        <f>Y5-X5</f>
        <v>0</v>
      </c>
      <c r="Z57">
        <f>Z5-Y5</f>
        <v>0</v>
      </c>
      <c r="AA57">
        <f>AA5-Z5</f>
        <v>1</v>
      </c>
      <c r="AB57">
        <f>AB5-AA5</f>
        <v>0</v>
      </c>
      <c r="AC57">
        <f>AC5-AB5</f>
        <v>0</v>
      </c>
      <c r="AD57">
        <f>AD5-AC5</f>
        <v>0</v>
      </c>
      <c r="AE57">
        <f>AE5-AD5</f>
        <v>0</v>
      </c>
      <c r="AF57">
        <f>AF5-AE5</f>
        <v>0</v>
      </c>
      <c r="AG57">
        <f>AG5-AF5</f>
        <v>17</v>
      </c>
      <c r="AH57">
        <f>AH5-AG5</f>
        <v>42</v>
      </c>
      <c r="AI57">
        <f>AI5-AH5</f>
        <v>93</v>
      </c>
      <c r="AJ57">
        <f t="shared" ref="AJ57" si="60">AJ5-AI5</f>
        <v>78</v>
      </c>
      <c r="AK57">
        <f t="shared" ref="AK57" si="61">AK5-AJ5</f>
        <v>103</v>
      </c>
      <c r="AL57">
        <f t="shared" ref="AL57" si="62">AL5-AK5</f>
        <v>156</v>
      </c>
      <c r="AM57">
        <f t="shared" ref="AM57" si="63">AM5-AL5</f>
        <v>263</v>
      </c>
      <c r="AN57">
        <f t="shared" ref="AN57" si="64">AN5-AM5</f>
        <v>284</v>
      </c>
      <c r="AO57">
        <f t="shared" ref="AO57" si="65">AO5-AN5</f>
        <v>371</v>
      </c>
      <c r="AP57">
        <f t="shared" ref="AP57" si="66">AP5-AO5</f>
        <v>734</v>
      </c>
      <c r="AQ57">
        <f t="shared" ref="AQ57" si="67">AQ5-AP5</f>
        <v>522</v>
      </c>
      <c r="AR57">
        <f t="shared" ref="AR57" si="68">AR5-AQ5</f>
        <v>620</v>
      </c>
      <c r="AS57">
        <f t="shared" ref="AS57" si="69">AS5-AR5</f>
        <v>960</v>
      </c>
      <c r="AT57">
        <f t="shared" ref="AT57" si="70">AT5-AS5</f>
        <v>1387</v>
      </c>
      <c r="AU57">
        <f t="shared" ref="AU57" si="71">AU5-AT5</f>
        <v>1742</v>
      </c>
      <c r="AV57">
        <f t="shared" ref="AV57" si="72">AV5-AU5</f>
        <v>2128</v>
      </c>
      <c r="AW57">
        <f t="shared" ref="AW57" si="73">AW5-AV5</f>
        <v>2530</v>
      </c>
      <c r="AX57">
        <f t="shared" ref="AX57" si="74">AX5-AW5</f>
        <v>2774</v>
      </c>
      <c r="AY57">
        <f t="shared" ref="AY57" si="75">AY5-AX5</f>
        <v>3366</v>
      </c>
      <c r="AZ57">
        <f t="shared" ref="AZ57" si="76">AZ5-AY5</f>
        <v>5002</v>
      </c>
      <c r="BA57">
        <f t="shared" ref="BA57" si="77">BA5-AZ5</f>
        <v>3346</v>
      </c>
      <c r="BB57">
        <f t="shared" ref="BB57" si="78">BB5-BA5</f>
        <v>11253</v>
      </c>
      <c r="BC57">
        <f t="shared" ref="BC57" si="79">BC5-BB5</f>
        <v>8040</v>
      </c>
      <c r="BD57">
        <f t="shared" ref="BD57" si="80">BD5-BC5</f>
        <v>8271</v>
      </c>
      <c r="BE57">
        <f t="shared" ref="BE57" si="81">BE5-BD5</f>
        <v>10641</v>
      </c>
      <c r="BF57">
        <f t="shared" ref="BF57" si="82">BF5-BE5</f>
        <v>10949</v>
      </c>
      <c r="BG57">
        <f t="shared" ref="BG57" si="83">BG5-BF5</f>
        <v>13408</v>
      </c>
      <c r="BH57">
        <f t="shared" ref="BH57" si="84">BH5-BG5</f>
        <v>18189</v>
      </c>
      <c r="BI57">
        <f t="shared" ref="BI57" si="85">BI5-BH5</f>
        <v>20279</v>
      </c>
      <c r="BJ57">
        <f t="shared" ref="BJ57" si="86">BJ5-BI5</f>
        <v>21328</v>
      </c>
      <c r="BK57">
        <f t="shared" ref="BK57" si="87">BK5-BJ5</f>
        <v>19156</v>
      </c>
      <c r="BL57">
        <f t="shared" ref="BL57" si="88">BL5-BK5</f>
        <v>25282</v>
      </c>
      <c r="BM57">
        <f t="shared" ref="BM57" si="89">BM5-BL5</f>
        <v>23343</v>
      </c>
      <c r="BN57">
        <f t="shared" ref="BN57" si="90">BN5-BM5</f>
        <v>29535</v>
      </c>
      <c r="BO57">
        <f t="shared" ref="BO57" si="91">BO5-BN5</f>
        <v>35352</v>
      </c>
      <c r="BP57">
        <f t="shared" ref="BP57" si="92">BP5-BO5</f>
        <v>36591</v>
      </c>
      <c r="BQ57">
        <f t="shared" ref="BQ57" si="93">BQ5-BP5</f>
        <v>37227</v>
      </c>
      <c r="BR57">
        <f t="shared" ref="BR57" si="94">BR5-BQ5</f>
        <v>30118</v>
      </c>
      <c r="BS57">
        <f t="shared" ref="BS57" si="95">BS5-BR5</f>
        <v>31430</v>
      </c>
      <c r="BT57">
        <f t="shared" ref="BT57" si="96">BT5-BS5</f>
        <v>36651</v>
      </c>
      <c r="BU57">
        <f t="shared" ref="BU57" si="97">BU5-BT5</f>
        <v>37314</v>
      </c>
      <c r="BV57">
        <f t="shared" ref="BV57" si="98">BV5-BU5</f>
        <v>36266</v>
      </c>
      <c r="BW57">
        <f t="shared" ref="BW57" si="99">BW5-BV5</f>
        <v>37922</v>
      </c>
      <c r="BX57">
        <f t="shared" ref="BX57" si="100">BX5-BW5</f>
        <v>34812</v>
      </c>
      <c r="BY57">
        <f t="shared" ref="BY57" si="101">BY5-BX5</f>
        <v>31260</v>
      </c>
      <c r="BZ57">
        <f t="shared" ref="BZ57" si="102">BZ5-BY5</f>
        <v>28561</v>
      </c>
      <c r="CA57">
        <f t="shared" ref="CA57" si="103">CA5-BZ5</f>
        <v>30641</v>
      </c>
      <c r="CB57">
        <f t="shared" ref="CB57" si="104">CB5-CA5</f>
        <v>36432</v>
      </c>
      <c r="CC57">
        <f t="shared" ref="CC57" si="105">CC5-CB5</f>
        <v>34766</v>
      </c>
      <c r="CD57">
        <f t="shared" ref="CD57" si="106">CD5-CC5</f>
        <v>40333</v>
      </c>
      <c r="CE57">
        <f t="shared" ref="CE57" si="107">CE5-CD5</f>
        <v>32613</v>
      </c>
      <c r="CF57">
        <f t="shared" ref="CF57" si="108">CF5-CE5</f>
        <v>54209</v>
      </c>
      <c r="CG57">
        <f t="shared" ref="CG57" si="109">CG5-CF5</f>
        <v>26015</v>
      </c>
      <c r="CH57">
        <f t="shared" ref="CH57" si="110">CH5-CG5</f>
        <v>26072</v>
      </c>
      <c r="CI57">
        <f t="shared" ref="CI57" si="111">CI5-CH5</f>
        <v>30832</v>
      </c>
      <c r="CJ57">
        <f t="shared" ref="CJ57" si="112">CJ5-CI5</f>
        <v>42894</v>
      </c>
      <c r="CK57">
        <f t="shared" ref="CK57" si="113">CK5-CJ5</f>
        <v>31567</v>
      </c>
      <c r="CL57">
        <f t="shared" ref="CL57" si="114">CL5-CK5</f>
        <v>22105</v>
      </c>
      <c r="CM57">
        <f t="shared" ref="CM57" si="115">CM5-CL5</f>
        <v>32787</v>
      </c>
      <c r="CN57">
        <f t="shared" ref="CN57" si="116">CN5-CM5</f>
        <v>22797</v>
      </c>
      <c r="CO57">
        <f t="shared" ref="CO57" si="117">CO5-CN5</f>
        <v>24647</v>
      </c>
      <c r="CP57">
        <f t="shared" ref="CP57" si="118">CP5-CO5</f>
        <v>20931</v>
      </c>
      <c r="CQ57">
        <f t="shared" ref="CQ57" si="119">CQ5-CP5</f>
        <v>25961</v>
      </c>
      <c r="CR57">
        <f t="shared" ref="CR57" si="120">CR5-CQ5</f>
        <v>11377</v>
      </c>
      <c r="CS57">
        <f t="shared" ref="CS57" si="121">CS5-CR5</f>
        <v>21732</v>
      </c>
      <c r="CT57">
        <f t="shared" ref="CT57" si="122">CT5-CS5</f>
        <v>17814</v>
      </c>
      <c r="CU57">
        <f t="shared" ref="CU57" si="123">CU5-CT5</f>
        <v>18363</v>
      </c>
      <c r="CV57">
        <f t="shared" ref="CV57" si="124">CV5-CU5</f>
        <v>17956</v>
      </c>
      <c r="CW57">
        <f t="shared" ref="CW57" si="125">CW5-CV5</f>
        <v>14880</v>
      </c>
      <c r="CX57">
        <f t="shared" ref="CX57" si="126">CX5-CW5</f>
        <v>17977</v>
      </c>
      <c r="CY57">
        <f t="shared" ref="CY57" si="127">CY5-CX5</f>
        <v>17041</v>
      </c>
      <c r="CZ57">
        <f t="shared" ref="CZ57" si="128">CZ5-CY5</f>
        <v>15610</v>
      </c>
      <c r="DA57">
        <f t="shared" ref="DA57" si="129">DA5-CZ5</f>
        <v>12409</v>
      </c>
      <c r="DB57">
        <f t="shared" ref="DB57" si="130">DB5-DA5</f>
        <v>11667</v>
      </c>
      <c r="DC57">
        <f t="shared" ref="DC57" si="131">DC5-DB5</f>
        <v>13896</v>
      </c>
      <c r="DD57">
        <f t="shared" ref="DD57" si="132">DD5-DC5</f>
        <v>19380</v>
      </c>
      <c r="DE57">
        <f t="shared" ref="DE57" si="133">DE5-DD5</f>
        <v>16368</v>
      </c>
      <c r="DF57">
        <f t="shared" ref="DF57" si="134">DF5-DE5</f>
        <v>15789</v>
      </c>
      <c r="DG57">
        <f t="shared" ref="DG57" si="135">DG5-DF5</f>
        <v>12173</v>
      </c>
      <c r="DH57">
        <f t="shared" ref="DH57" si="136">DH5-DG5</f>
        <v>11172</v>
      </c>
      <c r="DI57">
        <f t="shared" ref="DI57" si="137">DI5-DH5</f>
        <v>12711</v>
      </c>
      <c r="DJ57">
        <f t="shared" ref="DJ57" si="138">DJ5-DI5</f>
        <v>11987</v>
      </c>
      <c r="DK57">
        <f t="shared" ref="DK57" si="139">DK5-DJ5</f>
        <v>10410</v>
      </c>
      <c r="DL57">
        <f t="shared" ref="DL57" si="140">DL5-DK5</f>
        <v>11875</v>
      </c>
      <c r="DM57">
        <f t="shared" ref="DM57" si="141">DM5-DL5</f>
        <v>11669</v>
      </c>
      <c r="DN57">
        <f t="shared" ref="DN57" si="142">DN5-DM5</f>
        <v>10058</v>
      </c>
      <c r="DO57">
        <f t="shared" ref="DO57" si="143">DO5-DN5</f>
        <v>9091</v>
      </c>
      <c r="DP57">
        <f t="shared" ref="DP57" si="144">DP5-DO5</f>
        <v>8276</v>
      </c>
      <c r="DQ57">
        <f t="shared" ref="DQ57" si="145">DQ5-DP5</f>
        <v>9643</v>
      </c>
      <c r="DR57">
        <f t="shared" ref="DR57" si="146">DR5-DQ5</f>
        <v>6368</v>
      </c>
      <c r="DS57">
        <f t="shared" ref="DS57" si="147">DS5-DR5</f>
        <v>8838</v>
      </c>
      <c r="DT57">
        <f t="shared" ref="DT57" si="148">DT5-DS5</f>
        <v>11072</v>
      </c>
      <c r="DU57">
        <f t="shared" ref="DU57" si="149">DU5-DT5</f>
        <v>8822</v>
      </c>
      <c r="DV57">
        <f t="shared" ref="DV57" si="150">DV5-DU5</f>
        <v>7415</v>
      </c>
      <c r="DW57">
        <f t="shared" ref="DW57" si="151">DW5-DV5</f>
        <v>5688</v>
      </c>
      <c r="DX57">
        <f t="shared" ref="DX57" si="152">DX5-DW5</f>
        <v>9415</v>
      </c>
      <c r="DY57">
        <f t="shared" ref="DY57" si="153">DY5-DX5</f>
        <v>7267</v>
      </c>
      <c r="DZ57">
        <f t="shared" ref="DZ57" si="154">DZ5-DY5</f>
        <v>12398</v>
      </c>
      <c r="EA57">
        <f t="shared" ref="EA57" si="155">EA5-DZ5</f>
        <v>8877</v>
      </c>
      <c r="EB57">
        <f t="shared" ref="EB57" si="156">EB5-EA5</f>
        <v>8707</v>
      </c>
      <c r="EC57">
        <f t="shared" ref="EC57" si="157">EC5-EB5</f>
        <v>6455</v>
      </c>
      <c r="ED57">
        <f t="shared" ref="ED57" si="158">ED5-EC5</f>
        <v>5295</v>
      </c>
      <c r="EE57">
        <f t="shared" ref="EE57" si="159">EE5-ED5</f>
        <v>5160</v>
      </c>
      <c r="EF57">
        <f t="shared" ref="EF57" si="160">EF5-EE5</f>
        <v>8445</v>
      </c>
      <c r="EG57">
        <f t="shared" ref="EG57" si="161">EG5-EF5</f>
        <v>7757</v>
      </c>
      <c r="EH57">
        <f t="shared" ref="EH57" si="162">EH5-EG5</f>
        <v>7978</v>
      </c>
      <c r="EI57">
        <f t="shared" ref="EI57" si="163">EI5-EH5</f>
        <v>7784</v>
      </c>
      <c r="EJ57">
        <f t="shared" ref="EJ57" si="164">EJ5-EI5</f>
        <v>6707</v>
      </c>
      <c r="EK57">
        <f t="shared" ref="EK57" si="165">EK5-EJ5</f>
        <v>5797</v>
      </c>
      <c r="EL57">
        <f t="shared" ref="EL57" si="166">EL5-EK5</f>
        <v>7127</v>
      </c>
      <c r="EM57">
        <f t="shared" ref="EM57" si="167">EM5-EL5</f>
        <v>6003</v>
      </c>
      <c r="EN57">
        <f t="shared" ref="EN57" si="168">EN5-EM5</f>
        <v>7461</v>
      </c>
      <c r="EO57">
        <f t="shared" ref="EO57" si="169">EO5-EN5</f>
        <v>8244</v>
      </c>
      <c r="EP57">
        <f t="shared" ref="EP57" si="170">EP5-EO5</f>
        <v>7685</v>
      </c>
      <c r="EQ57">
        <f t="shared" ref="EQ57" si="171">EQ5-EP5</f>
        <v>7092</v>
      </c>
      <c r="ER57">
        <f t="shared" ref="ER57" si="172">ER5-EQ5</f>
        <v>6111</v>
      </c>
      <c r="ES57">
        <f t="shared" ref="ES57" si="173">ES5-ER5</f>
        <v>7177</v>
      </c>
      <c r="ET57">
        <f t="shared" ref="ET57" si="174">ET5-ES5</f>
        <v>7649</v>
      </c>
      <c r="EU57">
        <f t="shared" ref="EU57" si="175">EU5-ET5</f>
        <v>8632</v>
      </c>
      <c r="EV57">
        <f t="shared" ref="EV57" si="176">EV5-EU5</f>
        <v>8237</v>
      </c>
      <c r="EW57">
        <f t="shared" ref="EW57" si="177">EW5-EV5</f>
        <v>6560</v>
      </c>
      <c r="EX57">
        <f t="shared" ref="EX57" si="178">EX5-EW5</f>
        <v>5582</v>
      </c>
      <c r="EY57">
        <f t="shared" ref="EY57" si="179">EY5-EX5</f>
        <v>5128</v>
      </c>
      <c r="EZ57">
        <f t="shared" ref="EZ57" si="180">EZ5-EY5</f>
        <v>7685</v>
      </c>
      <c r="FA57">
        <f t="shared" ref="FA57" si="181">FA5-EZ5</f>
        <v>6814</v>
      </c>
      <c r="FB57">
        <f t="shared" ref="FB57" si="182">FB5-FA5</f>
        <v>7074</v>
      </c>
      <c r="FC57">
        <f t="shared" ref="FC57" si="183">FC5-FB5</f>
        <v>8805</v>
      </c>
      <c r="FD57">
        <f t="shared" ref="FD57" si="184">FD5-FC5</f>
        <v>5336</v>
      </c>
      <c r="FE57">
        <f t="shared" ref="FE57" si="185">FE5-FD5</f>
        <v>4185</v>
      </c>
      <c r="FF57">
        <f t="shared" ref="FF57" si="186">FF5-FE5</f>
        <v>8675</v>
      </c>
    </row>
    <row r="58" spans="1:162" x14ac:dyDescent="0.35">
      <c r="A58" t="s">
        <v>273</v>
      </c>
      <c r="B58" t="str">
        <f>"(220-226;252-254;261)"</f>
        <v>(220-226;252-254;261)</v>
      </c>
      <c r="D58">
        <f t="shared" ref="D58:AI58" si="187">D6-C6</f>
        <v>0</v>
      </c>
      <c r="E58">
        <f t="shared" si="187"/>
        <v>0</v>
      </c>
      <c r="F58">
        <f t="shared" si="187"/>
        <v>0</v>
      </c>
      <c r="G58">
        <f t="shared" si="187"/>
        <v>0</v>
      </c>
      <c r="H58">
        <f t="shared" si="187"/>
        <v>0</v>
      </c>
      <c r="I58">
        <f t="shared" si="187"/>
        <v>0</v>
      </c>
      <c r="J58">
        <f t="shared" si="187"/>
        <v>0</v>
      </c>
      <c r="K58">
        <f t="shared" si="187"/>
        <v>0</v>
      </c>
      <c r="L58">
        <f t="shared" si="187"/>
        <v>2</v>
      </c>
      <c r="M58">
        <f t="shared" si="187"/>
        <v>0</v>
      </c>
      <c r="N58">
        <f t="shared" si="187"/>
        <v>0</v>
      </c>
      <c r="O58">
        <f t="shared" si="187"/>
        <v>0</v>
      </c>
      <c r="P58">
        <f t="shared" si="187"/>
        <v>0</v>
      </c>
      <c r="Q58">
        <f t="shared" si="187"/>
        <v>0</v>
      </c>
      <c r="R58">
        <f t="shared" si="187"/>
        <v>0</v>
      </c>
      <c r="S58">
        <f t="shared" si="187"/>
        <v>1</v>
      </c>
      <c r="T58">
        <f t="shared" si="187"/>
        <v>0</v>
      </c>
      <c r="U58">
        <f t="shared" si="187"/>
        <v>0</v>
      </c>
      <c r="V58">
        <f t="shared" si="187"/>
        <v>5</v>
      </c>
      <c r="W58">
        <f t="shared" si="187"/>
        <v>0</v>
      </c>
      <c r="X58">
        <f t="shared" si="187"/>
        <v>1</v>
      </c>
      <c r="Y58">
        <f t="shared" si="187"/>
        <v>0</v>
      </c>
      <c r="Z58">
        <f t="shared" si="187"/>
        <v>0</v>
      </c>
      <c r="AA58">
        <f t="shared" si="187"/>
        <v>0</v>
      </c>
      <c r="AB58">
        <f t="shared" si="187"/>
        <v>0</v>
      </c>
      <c r="AC58">
        <f t="shared" si="187"/>
        <v>0</v>
      </c>
      <c r="AD58">
        <f t="shared" si="187"/>
        <v>0</v>
      </c>
      <c r="AE58">
        <f t="shared" si="187"/>
        <v>0</v>
      </c>
      <c r="AF58">
        <f t="shared" si="187"/>
        <v>0</v>
      </c>
      <c r="AG58">
        <f t="shared" si="187"/>
        <v>0</v>
      </c>
      <c r="AH58">
        <f t="shared" si="187"/>
        <v>0</v>
      </c>
      <c r="AI58">
        <f t="shared" si="187"/>
        <v>0</v>
      </c>
      <c r="AJ58">
        <f t="shared" ref="AJ58:BO58" si="188">AJ6-AI6</f>
        <v>4</v>
      </c>
      <c r="AK58">
        <f t="shared" si="188"/>
        <v>0</v>
      </c>
      <c r="AL58">
        <f t="shared" si="188"/>
        <v>0</v>
      </c>
      <c r="AM58">
        <f t="shared" si="188"/>
        <v>2</v>
      </c>
      <c r="AN58">
        <f t="shared" si="188"/>
        <v>5</v>
      </c>
      <c r="AO58">
        <f t="shared" si="188"/>
        <v>3</v>
      </c>
      <c r="AP58">
        <f t="shared" si="188"/>
        <v>13</v>
      </c>
      <c r="AQ58">
        <f t="shared" si="188"/>
        <v>4</v>
      </c>
      <c r="AR58">
        <f t="shared" si="188"/>
        <v>11</v>
      </c>
      <c r="AS58">
        <f t="shared" si="188"/>
        <v>35</v>
      </c>
      <c r="AT58">
        <f t="shared" si="188"/>
        <v>30</v>
      </c>
      <c r="AU58">
        <f t="shared" si="188"/>
        <v>48</v>
      </c>
      <c r="AV58">
        <f t="shared" si="188"/>
        <v>43</v>
      </c>
      <c r="AW58">
        <f t="shared" si="188"/>
        <v>67</v>
      </c>
      <c r="AX58">
        <f t="shared" si="188"/>
        <v>48</v>
      </c>
      <c r="AY58">
        <f t="shared" si="188"/>
        <v>62</v>
      </c>
      <c r="AZ58">
        <f t="shared" si="188"/>
        <v>75</v>
      </c>
      <c r="BA58">
        <f t="shared" si="188"/>
        <v>0</v>
      </c>
      <c r="BB58">
        <f t="shared" si="188"/>
        <v>343</v>
      </c>
      <c r="BC58">
        <f t="shared" si="188"/>
        <v>342</v>
      </c>
      <c r="BD58">
        <f t="shared" si="188"/>
        <v>1</v>
      </c>
      <c r="BE58">
        <f t="shared" si="188"/>
        <v>406</v>
      </c>
      <c r="BF58">
        <f t="shared" si="188"/>
        <v>409</v>
      </c>
      <c r="BG58">
        <f t="shared" si="188"/>
        <v>682</v>
      </c>
      <c r="BH58">
        <f t="shared" si="188"/>
        <v>74</v>
      </c>
      <c r="BI58">
        <f t="shared" si="188"/>
        <v>1298</v>
      </c>
      <c r="BJ58">
        <f t="shared" si="188"/>
        <v>1053</v>
      </c>
      <c r="BK58">
        <f t="shared" si="188"/>
        <v>678</v>
      </c>
      <c r="BL58">
        <f t="shared" si="188"/>
        <v>981</v>
      </c>
      <c r="BM58">
        <f t="shared" si="188"/>
        <v>1438</v>
      </c>
      <c r="BN58">
        <f t="shared" si="188"/>
        <v>1476</v>
      </c>
      <c r="BO58">
        <f t="shared" si="188"/>
        <v>2172</v>
      </c>
      <c r="BP58">
        <f t="shared" ref="BP58:CU58" si="189">BP6-BO6</f>
        <v>2933</v>
      </c>
      <c r="BQ58">
        <f t="shared" si="189"/>
        <v>2567</v>
      </c>
      <c r="BR58">
        <f t="shared" si="189"/>
        <v>2468</v>
      </c>
      <c r="BS58">
        <f t="shared" si="189"/>
        <v>2673</v>
      </c>
      <c r="BT58">
        <f t="shared" si="189"/>
        <v>3028</v>
      </c>
      <c r="BU58">
        <f t="shared" si="189"/>
        <v>4391</v>
      </c>
      <c r="BV58">
        <f t="shared" si="189"/>
        <v>4307</v>
      </c>
      <c r="BW58">
        <f t="shared" si="189"/>
        <v>4516</v>
      </c>
      <c r="BX58">
        <f t="shared" si="189"/>
        <v>3787</v>
      </c>
      <c r="BY58">
        <f t="shared" si="189"/>
        <v>5959</v>
      </c>
      <c r="BZ58">
        <f t="shared" si="189"/>
        <v>3843</v>
      </c>
      <c r="CA58">
        <f t="shared" si="189"/>
        <v>3670</v>
      </c>
      <c r="CB58">
        <f t="shared" si="189"/>
        <v>5522</v>
      </c>
      <c r="CC58">
        <f t="shared" si="189"/>
        <v>4398</v>
      </c>
      <c r="CD58">
        <f t="shared" si="189"/>
        <v>8733</v>
      </c>
      <c r="CE58">
        <f t="shared" si="189"/>
        <v>5269</v>
      </c>
      <c r="CF58">
        <f t="shared" si="189"/>
        <v>5332</v>
      </c>
      <c r="CG58">
        <f t="shared" si="189"/>
        <v>4364</v>
      </c>
      <c r="CH58">
        <f t="shared" si="189"/>
        <v>5269</v>
      </c>
      <c r="CI58">
        <f t="shared" si="189"/>
        <v>4638</v>
      </c>
      <c r="CJ58">
        <f t="shared" si="189"/>
        <v>4662</v>
      </c>
      <c r="CK58">
        <f t="shared" si="189"/>
        <v>5624</v>
      </c>
      <c r="CL58">
        <f t="shared" si="189"/>
        <v>5545</v>
      </c>
      <c r="CM58">
        <f t="shared" si="189"/>
        <v>5858</v>
      </c>
      <c r="CN58">
        <f t="shared" si="189"/>
        <v>4684</v>
      </c>
      <c r="CO58">
        <f t="shared" si="189"/>
        <v>4316</v>
      </c>
      <c r="CP58">
        <f t="shared" si="189"/>
        <v>4466</v>
      </c>
      <c r="CQ58">
        <f t="shared" si="189"/>
        <v>4607</v>
      </c>
      <c r="CR58">
        <f t="shared" si="189"/>
        <v>5393</v>
      </c>
      <c r="CS58">
        <f t="shared" si="189"/>
        <v>4929</v>
      </c>
      <c r="CT58">
        <f t="shared" si="189"/>
        <v>4468</v>
      </c>
      <c r="CU58">
        <f t="shared" si="189"/>
        <v>4311</v>
      </c>
      <c r="CV58">
        <f t="shared" ref="CV58:DE58" si="190">CV6-CU6</f>
        <v>4002</v>
      </c>
      <c r="CW58">
        <f t="shared" si="190"/>
        <v>4091</v>
      </c>
      <c r="CX58">
        <f t="shared" si="190"/>
        <v>6040</v>
      </c>
      <c r="CY58">
        <f t="shared" si="190"/>
        <v>6204</v>
      </c>
      <c r="CZ58">
        <f t="shared" si="190"/>
        <v>4815</v>
      </c>
      <c r="DA58">
        <f t="shared" si="190"/>
        <v>4342</v>
      </c>
      <c r="DB58">
        <f t="shared" si="190"/>
        <v>3990</v>
      </c>
      <c r="DC58">
        <f t="shared" si="190"/>
        <v>4411</v>
      </c>
      <c r="DD58">
        <f t="shared" si="190"/>
        <v>6116</v>
      </c>
      <c r="DE58">
        <f t="shared" si="190"/>
        <v>5618</v>
      </c>
      <c r="DF58">
        <f t="shared" ref="DF58:FF58" si="191">DF6-DE6</f>
        <v>4652</v>
      </c>
      <c r="DG58">
        <f t="shared" si="191"/>
        <v>3896</v>
      </c>
      <c r="DH58">
        <f t="shared" si="191"/>
        <v>3924</v>
      </c>
      <c r="DI58">
        <f t="shared" si="191"/>
        <v>3883</v>
      </c>
      <c r="DJ58">
        <f t="shared" si="191"/>
        <v>3409</v>
      </c>
      <c r="DK58">
        <f t="shared" si="191"/>
        <v>3244</v>
      </c>
      <c r="DL58">
        <f t="shared" si="191"/>
        <v>3455</v>
      </c>
      <c r="DM58">
        <f t="shared" si="191"/>
        <v>3564</v>
      </c>
      <c r="DN58">
        <f t="shared" si="191"/>
        <v>3457</v>
      </c>
      <c r="DO58">
        <f t="shared" si="191"/>
        <v>3534</v>
      </c>
      <c r="DP58">
        <f t="shared" si="191"/>
        <v>2714</v>
      </c>
      <c r="DQ58">
        <f t="shared" si="191"/>
        <v>2429</v>
      </c>
      <c r="DR58">
        <f t="shared" si="191"/>
        <v>-519</v>
      </c>
      <c r="DS58">
        <f t="shared" si="191"/>
        <v>2627</v>
      </c>
      <c r="DT58">
        <f t="shared" si="191"/>
        <v>3298</v>
      </c>
      <c r="DU58">
        <f t="shared" si="191"/>
        <v>2960</v>
      </c>
      <c r="DV58">
        <f t="shared" si="191"/>
        <v>2412</v>
      </c>
      <c r="DW58">
        <f t="shared" si="191"/>
        <v>1631</v>
      </c>
      <c r="DX58">
        <f t="shared" si="191"/>
        <v>4052</v>
      </c>
      <c r="DY58">
        <f t="shared" si="191"/>
        <v>2020</v>
      </c>
      <c r="DZ58">
        <f t="shared" si="191"/>
        <v>1889</v>
      </c>
      <c r="EA58">
        <f t="shared" si="191"/>
        <v>2099</v>
      </c>
      <c r="EB58">
        <f t="shared" si="191"/>
        <v>1612</v>
      </c>
      <c r="EC58">
        <f t="shared" si="191"/>
        <v>1937</v>
      </c>
      <c r="ED58">
        <f t="shared" si="191"/>
        <v>1580</v>
      </c>
      <c r="EE58">
        <f t="shared" si="191"/>
        <v>1656</v>
      </c>
      <c r="EF58">
        <f t="shared" si="191"/>
        <v>1878</v>
      </c>
      <c r="EG58">
        <f t="shared" si="191"/>
        <v>1809</v>
      </c>
      <c r="EH58">
        <f t="shared" si="191"/>
        <v>1655</v>
      </c>
      <c r="EI58">
        <f t="shared" si="191"/>
        <v>1560</v>
      </c>
      <c r="EJ58">
        <f t="shared" si="191"/>
        <v>1327</v>
      </c>
      <c r="EK58">
        <f t="shared" si="191"/>
        <v>1213</v>
      </c>
      <c r="EL58">
        <f t="shared" si="191"/>
        <v>1747</v>
      </c>
      <c r="EM58">
        <f t="shared" si="191"/>
        <v>1007</v>
      </c>
      <c r="EN58">
        <f t="shared" si="191"/>
        <v>1272</v>
      </c>
      <c r="EO58">
        <f t="shared" si="191"/>
        <v>1542</v>
      </c>
      <c r="EP58">
        <f t="shared" si="191"/>
        <v>1426</v>
      </c>
      <c r="EQ58">
        <f t="shared" si="191"/>
        <v>1514</v>
      </c>
      <c r="ER58">
        <f t="shared" si="191"/>
        <v>973</v>
      </c>
      <c r="ES58">
        <f t="shared" si="191"/>
        <v>1285</v>
      </c>
      <c r="ET58">
        <f t="shared" si="191"/>
        <v>1117</v>
      </c>
      <c r="EU58">
        <f t="shared" si="191"/>
        <v>1218</v>
      </c>
      <c r="EV58">
        <f t="shared" si="191"/>
        <v>1350</v>
      </c>
      <c r="EW58">
        <f t="shared" si="191"/>
        <v>1295</v>
      </c>
      <c r="EX58">
        <f t="shared" si="191"/>
        <v>1223</v>
      </c>
      <c r="EY58">
        <f t="shared" si="191"/>
        <v>958</v>
      </c>
      <c r="EZ58">
        <f t="shared" si="191"/>
        <v>921</v>
      </c>
      <c r="FA58">
        <f t="shared" si="191"/>
        <v>655</v>
      </c>
      <c r="FB58">
        <f t="shared" si="191"/>
        <v>1118</v>
      </c>
      <c r="FC58">
        <f t="shared" si="191"/>
        <v>1381</v>
      </c>
      <c r="FD58">
        <f t="shared" si="191"/>
        <v>891</v>
      </c>
      <c r="FE58">
        <f t="shared" si="191"/>
        <v>913</v>
      </c>
      <c r="FF58">
        <f t="shared" si="191"/>
        <v>830</v>
      </c>
    </row>
    <row r="59" spans="1:162" x14ac:dyDescent="0.35">
      <c r="A59" t="s">
        <v>52</v>
      </c>
      <c r="B59" t="str">
        <f>"(140)"</f>
        <v>(140)</v>
      </c>
      <c r="D59">
        <f t="shared" ref="D59:AI59" si="192">D7-C7</f>
        <v>0</v>
      </c>
      <c r="E59">
        <f t="shared" si="192"/>
        <v>0</v>
      </c>
      <c r="F59">
        <f t="shared" si="192"/>
        <v>0</v>
      </c>
      <c r="G59">
        <f t="shared" si="192"/>
        <v>0</v>
      </c>
      <c r="H59">
        <f t="shared" si="192"/>
        <v>0</v>
      </c>
      <c r="I59">
        <f t="shared" si="192"/>
        <v>0</v>
      </c>
      <c r="J59">
        <f t="shared" si="192"/>
        <v>0</v>
      </c>
      <c r="K59">
        <f t="shared" si="192"/>
        <v>0</v>
      </c>
      <c r="L59">
        <f t="shared" si="192"/>
        <v>2</v>
      </c>
      <c r="M59">
        <f t="shared" si="192"/>
        <v>0</v>
      </c>
      <c r="N59">
        <f t="shared" si="192"/>
        <v>0</v>
      </c>
      <c r="O59">
        <f t="shared" si="192"/>
        <v>0</v>
      </c>
      <c r="P59">
        <f t="shared" si="192"/>
        <v>0</v>
      </c>
      <c r="Q59">
        <f t="shared" si="192"/>
        <v>0</v>
      </c>
      <c r="R59">
        <f t="shared" si="192"/>
        <v>0</v>
      </c>
      <c r="S59">
        <f t="shared" si="192"/>
        <v>1</v>
      </c>
      <c r="T59">
        <f t="shared" si="192"/>
        <v>0</v>
      </c>
      <c r="U59">
        <f t="shared" si="192"/>
        <v>0</v>
      </c>
      <c r="V59">
        <f t="shared" si="192"/>
        <v>0</v>
      </c>
      <c r="W59">
        <f t="shared" si="192"/>
        <v>0</v>
      </c>
      <c r="X59">
        <f t="shared" si="192"/>
        <v>0</v>
      </c>
      <c r="Y59">
        <f t="shared" si="192"/>
        <v>0</v>
      </c>
      <c r="Z59">
        <f t="shared" si="192"/>
        <v>0</v>
      </c>
      <c r="AA59">
        <f t="shared" si="192"/>
        <v>0</v>
      </c>
      <c r="AB59">
        <f t="shared" si="192"/>
        <v>0</v>
      </c>
      <c r="AC59">
        <f t="shared" si="192"/>
        <v>0</v>
      </c>
      <c r="AD59">
        <f t="shared" si="192"/>
        <v>0</v>
      </c>
      <c r="AE59">
        <f t="shared" si="192"/>
        <v>0</v>
      </c>
      <c r="AF59">
        <f t="shared" si="192"/>
        <v>0</v>
      </c>
      <c r="AG59">
        <f t="shared" si="192"/>
        <v>17</v>
      </c>
      <c r="AH59">
        <f t="shared" si="192"/>
        <v>42</v>
      </c>
      <c r="AI59">
        <f t="shared" si="192"/>
        <v>93</v>
      </c>
      <c r="AJ59">
        <f t="shared" ref="AJ59:BO59" si="193">AJ7-AI7</f>
        <v>74</v>
      </c>
      <c r="AK59">
        <f t="shared" si="193"/>
        <v>93</v>
      </c>
      <c r="AL59">
        <f t="shared" si="193"/>
        <v>131</v>
      </c>
      <c r="AM59">
        <f t="shared" si="193"/>
        <v>202</v>
      </c>
      <c r="AN59">
        <f t="shared" si="193"/>
        <v>233</v>
      </c>
      <c r="AO59">
        <f t="shared" si="193"/>
        <v>240</v>
      </c>
      <c r="AP59">
        <f t="shared" si="193"/>
        <v>566</v>
      </c>
      <c r="AQ59">
        <f t="shared" si="193"/>
        <v>342</v>
      </c>
      <c r="AR59">
        <f t="shared" si="193"/>
        <v>466</v>
      </c>
      <c r="AS59">
        <f t="shared" si="193"/>
        <v>587</v>
      </c>
      <c r="AT59">
        <f t="shared" si="193"/>
        <v>769</v>
      </c>
      <c r="AU59">
        <f t="shared" si="193"/>
        <v>778</v>
      </c>
      <c r="AV59">
        <f t="shared" si="193"/>
        <v>1247</v>
      </c>
      <c r="AW59">
        <f t="shared" si="193"/>
        <v>1492</v>
      </c>
      <c r="AX59">
        <f t="shared" si="193"/>
        <v>1797</v>
      </c>
      <c r="AY59">
        <f t="shared" si="193"/>
        <v>977</v>
      </c>
      <c r="AZ59">
        <f t="shared" si="193"/>
        <v>2313</v>
      </c>
      <c r="BA59">
        <f t="shared" si="193"/>
        <v>2651</v>
      </c>
      <c r="BB59">
        <f t="shared" si="193"/>
        <v>2547</v>
      </c>
      <c r="BC59">
        <f t="shared" si="193"/>
        <v>3497</v>
      </c>
      <c r="BD59">
        <f t="shared" si="193"/>
        <v>3590</v>
      </c>
      <c r="BE59">
        <f t="shared" si="193"/>
        <v>3233</v>
      </c>
      <c r="BF59">
        <f t="shared" si="193"/>
        <v>3526</v>
      </c>
      <c r="BG59">
        <f t="shared" si="193"/>
        <v>4207</v>
      </c>
      <c r="BH59">
        <f t="shared" si="193"/>
        <v>5322</v>
      </c>
      <c r="BI59">
        <f t="shared" si="193"/>
        <v>5986</v>
      </c>
      <c r="BJ59">
        <f t="shared" si="193"/>
        <v>6557</v>
      </c>
      <c r="BK59">
        <f t="shared" si="193"/>
        <v>5560</v>
      </c>
      <c r="BL59">
        <f t="shared" si="193"/>
        <v>4789</v>
      </c>
      <c r="BM59">
        <f t="shared" si="193"/>
        <v>5249</v>
      </c>
      <c r="BN59">
        <f t="shared" si="193"/>
        <v>5210</v>
      </c>
      <c r="BO59">
        <f t="shared" si="193"/>
        <v>6203</v>
      </c>
      <c r="BP59">
        <f t="shared" ref="BP59:CU59" si="194">BP7-BO7</f>
        <v>5909</v>
      </c>
      <c r="BQ59">
        <f t="shared" si="194"/>
        <v>5974</v>
      </c>
      <c r="BR59">
        <f t="shared" si="194"/>
        <v>5217</v>
      </c>
      <c r="BS59">
        <f t="shared" si="194"/>
        <v>4050</v>
      </c>
      <c r="BT59">
        <f t="shared" si="194"/>
        <v>4053</v>
      </c>
      <c r="BU59">
        <f t="shared" si="194"/>
        <v>4782</v>
      </c>
      <c r="BV59">
        <f t="shared" si="194"/>
        <v>4668</v>
      </c>
      <c r="BW59">
        <f t="shared" si="194"/>
        <v>4585</v>
      </c>
      <c r="BX59">
        <f t="shared" si="194"/>
        <v>4805</v>
      </c>
      <c r="BY59">
        <f t="shared" si="194"/>
        <v>4316</v>
      </c>
      <c r="BZ59">
        <f t="shared" si="194"/>
        <v>3599</v>
      </c>
      <c r="CA59">
        <f t="shared" si="194"/>
        <v>3039</v>
      </c>
      <c r="CB59">
        <f t="shared" si="194"/>
        <v>3836</v>
      </c>
      <c r="CC59">
        <f t="shared" si="194"/>
        <v>4204</v>
      </c>
      <c r="CD59">
        <f t="shared" si="194"/>
        <v>3951</v>
      </c>
      <c r="CE59">
        <f t="shared" si="194"/>
        <v>4694</v>
      </c>
      <c r="CF59">
        <f t="shared" si="194"/>
        <v>4092</v>
      </c>
      <c r="CG59">
        <f t="shared" si="194"/>
        <v>3153</v>
      </c>
      <c r="CH59">
        <f t="shared" si="194"/>
        <v>2972</v>
      </c>
      <c r="CI59">
        <f t="shared" si="194"/>
        <v>2667</v>
      </c>
      <c r="CJ59">
        <f t="shared" si="194"/>
        <v>3786</v>
      </c>
      <c r="CK59">
        <f t="shared" si="194"/>
        <v>3493</v>
      </c>
      <c r="CL59">
        <f t="shared" si="194"/>
        <v>3491</v>
      </c>
      <c r="CM59">
        <f t="shared" si="194"/>
        <v>3047</v>
      </c>
      <c r="CN59">
        <f t="shared" si="194"/>
        <v>2256</v>
      </c>
      <c r="CO59">
        <f t="shared" si="194"/>
        <v>2729</v>
      </c>
      <c r="CP59">
        <f t="shared" si="194"/>
        <v>3370</v>
      </c>
      <c r="CQ59">
        <f t="shared" si="194"/>
        <v>2646</v>
      </c>
      <c r="CR59">
        <f t="shared" si="194"/>
        <v>3021</v>
      </c>
      <c r="CS59">
        <f t="shared" si="194"/>
        <v>2357</v>
      </c>
      <c r="CT59">
        <f t="shared" si="194"/>
        <v>2324</v>
      </c>
      <c r="CU59">
        <f t="shared" si="194"/>
        <v>1739</v>
      </c>
      <c r="CV59">
        <f t="shared" ref="CV59:DE59" si="195">CV7-CU7</f>
        <v>2091</v>
      </c>
      <c r="CW59">
        <f t="shared" si="195"/>
        <v>2086</v>
      </c>
      <c r="CX59">
        <f t="shared" si="195"/>
        <v>1872</v>
      </c>
      <c r="CY59">
        <f t="shared" si="195"/>
        <v>1965</v>
      </c>
      <c r="CZ59">
        <f t="shared" si="195"/>
        <v>1900</v>
      </c>
      <c r="DA59">
        <f t="shared" si="195"/>
        <v>1389</v>
      </c>
      <c r="DB59">
        <f t="shared" si="195"/>
        <v>1221</v>
      </c>
      <c r="DC59">
        <f t="shared" si="195"/>
        <v>1075</v>
      </c>
      <c r="DD59">
        <f t="shared" si="195"/>
        <v>1444</v>
      </c>
      <c r="DE59">
        <f t="shared" si="195"/>
        <v>1401</v>
      </c>
      <c r="DF59">
        <f t="shared" ref="DF59:FF59" si="196">DF7-DE7</f>
        <v>1327</v>
      </c>
      <c r="DG59">
        <f t="shared" si="196"/>
        <v>1083</v>
      </c>
      <c r="DH59">
        <f t="shared" si="196"/>
        <v>802</v>
      </c>
      <c r="DI59">
        <f t="shared" si="196"/>
        <v>744</v>
      </c>
      <c r="DJ59">
        <f t="shared" si="196"/>
        <v>1402</v>
      </c>
      <c r="DK59">
        <f t="shared" si="196"/>
        <v>888</v>
      </c>
      <c r="DL59">
        <f t="shared" si="196"/>
        <v>992</v>
      </c>
      <c r="DM59">
        <f t="shared" si="196"/>
        <v>789</v>
      </c>
      <c r="DN59">
        <f t="shared" si="196"/>
        <v>875</v>
      </c>
      <c r="DO59">
        <f t="shared" si="196"/>
        <v>675</v>
      </c>
      <c r="DP59">
        <f t="shared" si="196"/>
        <v>451</v>
      </c>
      <c r="DQ59">
        <f t="shared" si="196"/>
        <v>813</v>
      </c>
      <c r="DR59">
        <f t="shared" si="196"/>
        <v>665</v>
      </c>
      <c r="DS59">
        <f t="shared" si="196"/>
        <v>642</v>
      </c>
      <c r="DT59">
        <f t="shared" si="196"/>
        <v>652</v>
      </c>
      <c r="DU59">
        <f t="shared" si="196"/>
        <v>669</v>
      </c>
      <c r="DV59">
        <f t="shared" si="196"/>
        <v>531</v>
      </c>
      <c r="DW59">
        <f t="shared" si="196"/>
        <v>300</v>
      </c>
      <c r="DX59">
        <f t="shared" si="196"/>
        <v>397</v>
      </c>
      <c r="DY59">
        <f t="shared" si="196"/>
        <v>584</v>
      </c>
      <c r="DZ59">
        <f t="shared" si="196"/>
        <v>593</v>
      </c>
      <c r="EA59">
        <f t="shared" si="196"/>
        <v>516</v>
      </c>
      <c r="EB59">
        <f t="shared" si="196"/>
        <v>416</v>
      </c>
      <c r="EC59">
        <f t="shared" si="196"/>
        <v>333</v>
      </c>
      <c r="ED59">
        <f t="shared" si="196"/>
        <v>200</v>
      </c>
      <c r="EE59">
        <f t="shared" si="196"/>
        <v>318</v>
      </c>
      <c r="EF59">
        <f t="shared" si="196"/>
        <v>321</v>
      </c>
      <c r="EG59">
        <f t="shared" si="196"/>
        <v>177</v>
      </c>
      <c r="EH59">
        <f t="shared" si="196"/>
        <v>518</v>
      </c>
      <c r="EI59">
        <f t="shared" si="196"/>
        <v>270</v>
      </c>
      <c r="EJ59">
        <f t="shared" si="196"/>
        <v>197</v>
      </c>
      <c r="EK59">
        <f t="shared" si="196"/>
        <v>280</v>
      </c>
      <c r="EL59">
        <f t="shared" si="196"/>
        <v>283</v>
      </c>
      <c r="EM59">
        <f t="shared" si="196"/>
        <v>202</v>
      </c>
      <c r="EN59">
        <f t="shared" si="196"/>
        <v>379</v>
      </c>
      <c r="EO59">
        <f t="shared" si="196"/>
        <v>163</v>
      </c>
      <c r="EP59">
        <f t="shared" si="196"/>
        <v>346</v>
      </c>
      <c r="EQ59">
        <f t="shared" si="196"/>
        <v>338</v>
      </c>
      <c r="ER59">
        <f t="shared" si="196"/>
        <v>301</v>
      </c>
      <c r="ES59">
        <f t="shared" si="196"/>
        <v>210</v>
      </c>
      <c r="ET59">
        <f t="shared" si="196"/>
        <v>328</v>
      </c>
      <c r="EU59">
        <f t="shared" si="196"/>
        <v>331</v>
      </c>
      <c r="EV59">
        <f t="shared" si="196"/>
        <v>-148</v>
      </c>
      <c r="EW59">
        <f t="shared" si="196"/>
        <v>264</v>
      </c>
      <c r="EX59">
        <f t="shared" si="196"/>
        <v>224</v>
      </c>
      <c r="EY59">
        <f t="shared" si="196"/>
        <v>221</v>
      </c>
      <c r="EZ59">
        <f t="shared" si="196"/>
        <v>113</v>
      </c>
      <c r="FA59">
        <f t="shared" si="196"/>
        <v>577</v>
      </c>
      <c r="FB59">
        <f t="shared" si="196"/>
        <v>296</v>
      </c>
      <c r="FC59">
        <f t="shared" si="196"/>
        <v>255</v>
      </c>
      <c r="FD59">
        <f t="shared" si="196"/>
        <v>175</v>
      </c>
      <c r="FE59">
        <f t="shared" si="196"/>
        <v>174</v>
      </c>
      <c r="FF59">
        <f t="shared" si="196"/>
        <v>126</v>
      </c>
    </row>
    <row r="60" spans="1:162" x14ac:dyDescent="0.35">
      <c r="A60" t="s">
        <v>274</v>
      </c>
      <c r="B60" t="str">
        <f>"(203)"</f>
        <v>(203)</v>
      </c>
      <c r="D60">
        <f t="shared" ref="D60:AI60" si="197">D8-C8</f>
        <v>0</v>
      </c>
      <c r="E60">
        <f t="shared" si="197"/>
        <v>0</v>
      </c>
      <c r="F60">
        <f t="shared" si="197"/>
        <v>0</v>
      </c>
      <c r="G60">
        <f t="shared" si="197"/>
        <v>0</v>
      </c>
      <c r="H60">
        <f t="shared" si="197"/>
        <v>0</v>
      </c>
      <c r="I60">
        <f t="shared" si="197"/>
        <v>0</v>
      </c>
      <c r="J60">
        <f t="shared" si="197"/>
        <v>0</v>
      </c>
      <c r="K60">
        <f t="shared" si="197"/>
        <v>0</v>
      </c>
      <c r="L60">
        <f t="shared" si="197"/>
        <v>0</v>
      </c>
      <c r="M60">
        <f t="shared" si="197"/>
        <v>0</v>
      </c>
      <c r="N60">
        <f t="shared" si="197"/>
        <v>0</v>
      </c>
      <c r="O60">
        <f t="shared" si="197"/>
        <v>0</v>
      </c>
      <c r="P60">
        <f t="shared" si="197"/>
        <v>0</v>
      </c>
      <c r="Q60">
        <f t="shared" si="197"/>
        <v>0</v>
      </c>
      <c r="R60">
        <f t="shared" si="197"/>
        <v>0</v>
      </c>
      <c r="S60">
        <f t="shared" si="197"/>
        <v>0</v>
      </c>
      <c r="T60">
        <f t="shared" si="197"/>
        <v>0</v>
      </c>
      <c r="U60">
        <f t="shared" si="197"/>
        <v>0</v>
      </c>
      <c r="V60">
        <f t="shared" si="197"/>
        <v>0</v>
      </c>
      <c r="W60">
        <f t="shared" si="197"/>
        <v>0</v>
      </c>
      <c r="X60">
        <f t="shared" si="197"/>
        <v>0</v>
      </c>
      <c r="Y60">
        <f t="shared" si="197"/>
        <v>0</v>
      </c>
      <c r="Z60">
        <f t="shared" si="197"/>
        <v>0</v>
      </c>
      <c r="AA60">
        <f t="shared" si="197"/>
        <v>0</v>
      </c>
      <c r="AB60">
        <f t="shared" si="197"/>
        <v>0</v>
      </c>
      <c r="AC60">
        <f t="shared" si="197"/>
        <v>0</v>
      </c>
      <c r="AD60">
        <f t="shared" si="197"/>
        <v>0</v>
      </c>
      <c r="AE60">
        <f t="shared" si="197"/>
        <v>0</v>
      </c>
      <c r="AF60">
        <f t="shared" si="197"/>
        <v>0</v>
      </c>
      <c r="AG60">
        <f t="shared" si="197"/>
        <v>0</v>
      </c>
      <c r="AH60">
        <f t="shared" si="197"/>
        <v>0</v>
      </c>
      <c r="AI60">
        <f t="shared" si="197"/>
        <v>0</v>
      </c>
      <c r="AJ60">
        <f t="shared" ref="AJ60:BO60" si="198">AJ8-AI8</f>
        <v>0</v>
      </c>
      <c r="AK60">
        <f t="shared" si="198"/>
        <v>0</v>
      </c>
      <c r="AL60">
        <f t="shared" si="198"/>
        <v>0</v>
      </c>
      <c r="AM60">
        <f t="shared" si="198"/>
        <v>0</v>
      </c>
      <c r="AN60">
        <f t="shared" si="198"/>
        <v>0</v>
      </c>
      <c r="AO60">
        <f t="shared" si="198"/>
        <v>0</v>
      </c>
      <c r="AP60">
        <f t="shared" si="198"/>
        <v>0</v>
      </c>
      <c r="AQ60">
        <f t="shared" si="198"/>
        <v>0</v>
      </c>
      <c r="AR60">
        <f t="shared" si="198"/>
        <v>0</v>
      </c>
      <c r="AS60">
        <f t="shared" si="198"/>
        <v>0</v>
      </c>
      <c r="AT60">
        <f t="shared" si="198"/>
        <v>1</v>
      </c>
      <c r="AU60">
        <f t="shared" si="198"/>
        <v>0</v>
      </c>
      <c r="AV60">
        <f t="shared" si="198"/>
        <v>0</v>
      </c>
      <c r="AW60">
        <f t="shared" si="198"/>
        <v>2</v>
      </c>
      <c r="AX60">
        <f t="shared" si="198"/>
        <v>0</v>
      </c>
      <c r="AY60">
        <f t="shared" si="198"/>
        <v>4</v>
      </c>
      <c r="AZ60">
        <f t="shared" si="198"/>
        <v>6</v>
      </c>
      <c r="BA60">
        <f t="shared" si="198"/>
        <v>4</v>
      </c>
      <c r="BB60">
        <f t="shared" si="198"/>
        <v>7</v>
      </c>
      <c r="BC60">
        <f t="shared" si="198"/>
        <v>14</v>
      </c>
      <c r="BD60">
        <f t="shared" si="198"/>
        <v>13</v>
      </c>
      <c r="BE60">
        <f t="shared" si="198"/>
        <v>11</v>
      </c>
      <c r="BF60">
        <f t="shared" si="198"/>
        <v>0</v>
      </c>
      <c r="BG60">
        <f t="shared" si="198"/>
        <v>54</v>
      </c>
      <c r="BH60">
        <f t="shared" si="198"/>
        <v>34</v>
      </c>
      <c r="BI60">
        <f t="shared" si="198"/>
        <v>52</v>
      </c>
      <c r="BJ60">
        <f t="shared" si="198"/>
        <v>38</v>
      </c>
      <c r="BK60">
        <f t="shared" si="198"/>
        <v>34</v>
      </c>
      <c r="BL60">
        <f t="shared" si="198"/>
        <v>128</v>
      </c>
      <c r="BM60">
        <f t="shared" si="198"/>
        <v>152</v>
      </c>
      <c r="BN60">
        <f t="shared" si="198"/>
        <v>155</v>
      </c>
      <c r="BO60">
        <f t="shared" si="198"/>
        <v>218</v>
      </c>
      <c r="BP60">
        <f t="shared" ref="BP60:FF60" si="199">BP8-BO8</f>
        <v>243</v>
      </c>
      <c r="BQ60">
        <f t="shared" si="199"/>
        <v>17</v>
      </c>
      <c r="BR60">
        <f t="shared" si="199"/>
        <v>93</v>
      </c>
      <c r="BS60">
        <f t="shared" si="199"/>
        <v>46</v>
      </c>
      <c r="BT60">
        <f t="shared" si="199"/>
        <v>27</v>
      </c>
      <c r="BU60">
        <f t="shared" si="199"/>
        <v>27</v>
      </c>
      <c r="BV60">
        <f t="shared" si="199"/>
        <v>82</v>
      </c>
      <c r="BW60">
        <f t="shared" si="199"/>
        <v>43</v>
      </c>
      <c r="BX60">
        <f t="shared" si="199"/>
        <v>80</v>
      </c>
      <c r="BY60">
        <f t="shared" si="199"/>
        <v>70</v>
      </c>
      <c r="BZ60">
        <f t="shared" si="199"/>
        <v>31</v>
      </c>
      <c r="CA60">
        <f t="shared" si="199"/>
        <v>63</v>
      </c>
      <c r="CB60">
        <f t="shared" si="199"/>
        <v>96</v>
      </c>
      <c r="CC60">
        <f t="shared" si="199"/>
        <v>89</v>
      </c>
      <c r="CD60">
        <f t="shared" si="199"/>
        <v>69</v>
      </c>
      <c r="CE60">
        <f t="shared" si="199"/>
        <v>25</v>
      </c>
      <c r="CF60">
        <f t="shared" si="199"/>
        <v>145</v>
      </c>
      <c r="CG60">
        <f t="shared" si="199"/>
        <v>99</v>
      </c>
      <c r="CH60">
        <f t="shared" si="199"/>
        <v>143</v>
      </c>
      <c r="CI60">
        <f t="shared" si="199"/>
        <v>91</v>
      </c>
      <c r="CJ60">
        <f t="shared" si="199"/>
        <v>99</v>
      </c>
      <c r="CK60">
        <f t="shared" si="199"/>
        <v>178</v>
      </c>
      <c r="CL60">
        <f t="shared" si="199"/>
        <v>251</v>
      </c>
      <c r="CM60">
        <f t="shared" si="199"/>
        <v>124</v>
      </c>
      <c r="CN60">
        <f t="shared" si="199"/>
        <v>142</v>
      </c>
      <c r="CO60">
        <f t="shared" si="199"/>
        <v>165</v>
      </c>
      <c r="CP60">
        <f t="shared" si="199"/>
        <v>170</v>
      </c>
      <c r="CQ60">
        <f t="shared" si="199"/>
        <v>318</v>
      </c>
      <c r="CR60">
        <f t="shared" si="199"/>
        <v>267</v>
      </c>
      <c r="CS60">
        <f t="shared" si="199"/>
        <v>141</v>
      </c>
      <c r="CT60">
        <f t="shared" si="199"/>
        <v>185</v>
      </c>
      <c r="CU60">
        <f t="shared" si="199"/>
        <v>247</v>
      </c>
      <c r="CV60">
        <f t="shared" si="199"/>
        <v>203</v>
      </c>
      <c r="CW60">
        <f t="shared" si="199"/>
        <v>354</v>
      </c>
      <c r="CX60">
        <f t="shared" si="199"/>
        <v>297</v>
      </c>
      <c r="CY60">
        <f t="shared" si="199"/>
        <v>304</v>
      </c>
      <c r="CZ60">
        <f t="shared" si="199"/>
        <v>385</v>
      </c>
      <c r="DA60">
        <f t="shared" si="199"/>
        <v>447</v>
      </c>
      <c r="DB60">
        <f t="shared" si="199"/>
        <v>437</v>
      </c>
      <c r="DC60">
        <f t="shared" si="199"/>
        <v>352</v>
      </c>
      <c r="DD60">
        <f t="shared" si="199"/>
        <v>236</v>
      </c>
      <c r="DE60">
        <f t="shared" si="199"/>
        <v>424</v>
      </c>
      <c r="DF60">
        <f t="shared" si="199"/>
        <v>663</v>
      </c>
      <c r="DG60">
        <f t="shared" si="199"/>
        <v>525</v>
      </c>
      <c r="DH60">
        <f t="shared" si="199"/>
        <v>595</v>
      </c>
      <c r="DI60">
        <f t="shared" si="199"/>
        <v>637</v>
      </c>
      <c r="DJ60">
        <f t="shared" si="199"/>
        <v>698</v>
      </c>
      <c r="DK60">
        <f t="shared" si="199"/>
        <v>724</v>
      </c>
      <c r="DL60">
        <f t="shared" si="199"/>
        <v>665</v>
      </c>
      <c r="DM60">
        <f t="shared" si="199"/>
        <v>785</v>
      </c>
      <c r="DN60">
        <f t="shared" si="199"/>
        <v>831</v>
      </c>
      <c r="DO60">
        <f t="shared" si="199"/>
        <v>1160</v>
      </c>
      <c r="DP60">
        <f t="shared" si="199"/>
        <v>918</v>
      </c>
      <c r="DQ60">
        <f t="shared" si="199"/>
        <v>767</v>
      </c>
      <c r="DR60">
        <f t="shared" si="199"/>
        <v>803</v>
      </c>
      <c r="DS60">
        <f t="shared" si="199"/>
        <v>1134</v>
      </c>
      <c r="DT60">
        <f t="shared" si="199"/>
        <v>988</v>
      </c>
      <c r="DU60">
        <f t="shared" si="199"/>
        <v>1218</v>
      </c>
      <c r="DV60">
        <f t="shared" si="199"/>
        <v>1240</v>
      </c>
      <c r="DW60">
        <f t="shared" si="199"/>
        <v>1032</v>
      </c>
      <c r="DX60">
        <f t="shared" si="199"/>
        <v>649</v>
      </c>
      <c r="DY60">
        <f t="shared" si="199"/>
        <v>1673</v>
      </c>
      <c r="DZ60">
        <f t="shared" si="199"/>
        <v>1466</v>
      </c>
      <c r="EA60">
        <f t="shared" si="199"/>
        <v>1837</v>
      </c>
      <c r="EB60">
        <f t="shared" si="199"/>
        <v>1727</v>
      </c>
      <c r="EC60">
        <f t="shared" si="199"/>
        <v>1716</v>
      </c>
      <c r="ED60">
        <f t="shared" si="199"/>
        <v>1674</v>
      </c>
      <c r="EE60">
        <f t="shared" si="199"/>
        <v>1455</v>
      </c>
      <c r="EF60">
        <f t="shared" si="199"/>
        <v>1713</v>
      </c>
      <c r="EG60">
        <f t="shared" si="199"/>
        <v>3267</v>
      </c>
      <c r="EH60">
        <f t="shared" si="199"/>
        <v>2642</v>
      </c>
      <c r="EI60">
        <f t="shared" si="199"/>
        <v>2539</v>
      </c>
      <c r="EJ60">
        <f t="shared" si="199"/>
        <v>2312</v>
      </c>
      <c r="EK60">
        <f t="shared" si="199"/>
        <v>2594</v>
      </c>
      <c r="EL60">
        <f t="shared" si="199"/>
        <v>2112</v>
      </c>
      <c r="EM60">
        <f t="shared" si="199"/>
        <v>2430</v>
      </c>
      <c r="EN60">
        <f t="shared" si="199"/>
        <v>3147</v>
      </c>
      <c r="EO60">
        <f t="shared" si="199"/>
        <v>3359</v>
      </c>
      <c r="EP60">
        <f t="shared" si="199"/>
        <v>3809</v>
      </c>
      <c r="EQ60">
        <f t="shared" si="199"/>
        <v>4302</v>
      </c>
      <c r="ER60">
        <f t="shared" si="199"/>
        <v>3495</v>
      </c>
      <c r="ES60">
        <f t="shared" si="199"/>
        <v>2801</v>
      </c>
      <c r="ET60">
        <f t="shared" si="199"/>
        <v>4078</v>
      </c>
      <c r="EU60">
        <f t="shared" si="199"/>
        <v>3478</v>
      </c>
      <c r="EV60">
        <f t="shared" si="199"/>
        <v>3825</v>
      </c>
      <c r="EW60">
        <f t="shared" si="199"/>
        <v>4966</v>
      </c>
      <c r="EX60">
        <f t="shared" si="199"/>
        <v>4621</v>
      </c>
      <c r="EY60">
        <f t="shared" si="199"/>
        <v>4288</v>
      </c>
      <c r="EZ60">
        <f t="shared" si="199"/>
        <v>4518</v>
      </c>
      <c r="FA60">
        <f t="shared" si="199"/>
        <v>5688</v>
      </c>
      <c r="FB60">
        <f t="shared" si="199"/>
        <v>6579</v>
      </c>
      <c r="FC60">
        <f t="shared" si="199"/>
        <v>6215</v>
      </c>
      <c r="FD60">
        <f t="shared" si="199"/>
        <v>7210</v>
      </c>
      <c r="FE60">
        <f t="shared" si="199"/>
        <v>6334</v>
      </c>
      <c r="FF60">
        <f t="shared" si="199"/>
        <v>6130</v>
      </c>
    </row>
    <row r="61" spans="1:162" x14ac:dyDescent="0.35">
      <c r="A61" t="s">
        <v>54</v>
      </c>
      <c r="B61" t="str">
        <f>"(204)"</f>
        <v>(204)</v>
      </c>
      <c r="D61">
        <f t="shared" ref="D61:AI61" si="200">D9-C9</f>
        <v>0</v>
      </c>
      <c r="E61">
        <f t="shared" si="200"/>
        <v>0</v>
      </c>
      <c r="F61">
        <f t="shared" si="200"/>
        <v>0</v>
      </c>
      <c r="G61">
        <f t="shared" si="200"/>
        <v>0</v>
      </c>
      <c r="H61">
        <f t="shared" si="200"/>
        <v>0</v>
      </c>
      <c r="I61">
        <f t="shared" si="200"/>
        <v>0</v>
      </c>
      <c r="J61">
        <f t="shared" si="200"/>
        <v>0</v>
      </c>
      <c r="K61">
        <f t="shared" si="200"/>
        <v>0</v>
      </c>
      <c r="L61">
        <f t="shared" si="200"/>
        <v>0</v>
      </c>
      <c r="M61">
        <f t="shared" si="200"/>
        <v>1</v>
      </c>
      <c r="N61">
        <f t="shared" si="200"/>
        <v>0</v>
      </c>
      <c r="O61">
        <f t="shared" si="200"/>
        <v>0</v>
      </c>
      <c r="P61">
        <f t="shared" si="200"/>
        <v>0</v>
      </c>
      <c r="Q61">
        <f t="shared" si="200"/>
        <v>0</v>
      </c>
      <c r="R61">
        <f t="shared" si="200"/>
        <v>0</v>
      </c>
      <c r="S61">
        <f t="shared" si="200"/>
        <v>0</v>
      </c>
      <c r="T61">
        <f t="shared" si="200"/>
        <v>0</v>
      </c>
      <c r="U61">
        <f t="shared" si="200"/>
        <v>1</v>
      </c>
      <c r="V61">
        <f t="shared" si="200"/>
        <v>0</v>
      </c>
      <c r="W61">
        <f t="shared" si="200"/>
        <v>0</v>
      </c>
      <c r="X61">
        <f t="shared" si="200"/>
        <v>0</v>
      </c>
      <c r="Y61">
        <f t="shared" si="200"/>
        <v>0</v>
      </c>
      <c r="Z61">
        <f t="shared" si="200"/>
        <v>0</v>
      </c>
      <c r="AA61">
        <f t="shared" si="200"/>
        <v>0</v>
      </c>
      <c r="AB61">
        <f t="shared" si="200"/>
        <v>0</v>
      </c>
      <c r="AC61">
        <f t="shared" si="200"/>
        <v>0</v>
      </c>
      <c r="AD61">
        <f t="shared" si="200"/>
        <v>0</v>
      </c>
      <c r="AE61">
        <f t="shared" si="200"/>
        <v>0</v>
      </c>
      <c r="AF61">
        <f t="shared" si="200"/>
        <v>0</v>
      </c>
      <c r="AG61">
        <f t="shared" si="200"/>
        <v>0</v>
      </c>
      <c r="AH61">
        <f t="shared" si="200"/>
        <v>0</v>
      </c>
      <c r="AI61">
        <f t="shared" si="200"/>
        <v>0</v>
      </c>
      <c r="AJ61">
        <f t="shared" ref="AJ61:BO61" si="201">AJ9-AI9</f>
        <v>0</v>
      </c>
      <c r="AK61">
        <f t="shared" si="201"/>
        <v>4</v>
      </c>
      <c r="AL61">
        <f t="shared" si="201"/>
        <v>7</v>
      </c>
      <c r="AM61">
        <f t="shared" si="201"/>
        <v>2</v>
      </c>
      <c r="AN61">
        <f t="shared" si="201"/>
        <v>17</v>
      </c>
      <c r="AO61">
        <f t="shared" si="201"/>
        <v>13</v>
      </c>
      <c r="AP61">
        <f t="shared" si="201"/>
        <v>39</v>
      </c>
      <c r="AQ61">
        <f t="shared" si="201"/>
        <v>36</v>
      </c>
      <c r="AR61">
        <f t="shared" si="201"/>
        <v>45</v>
      </c>
      <c r="AS61">
        <f t="shared" si="201"/>
        <v>57</v>
      </c>
      <c r="AT61">
        <f t="shared" si="201"/>
        <v>37</v>
      </c>
      <c r="AU61">
        <f t="shared" si="201"/>
        <v>141</v>
      </c>
      <c r="AV61">
        <f t="shared" si="201"/>
        <v>100</v>
      </c>
      <c r="AW61">
        <f t="shared" si="201"/>
        <v>173</v>
      </c>
      <c r="AX61">
        <f t="shared" si="201"/>
        <v>400</v>
      </c>
      <c r="AY61">
        <f t="shared" si="201"/>
        <v>622</v>
      </c>
      <c r="AZ61">
        <f t="shared" si="201"/>
        <v>582</v>
      </c>
      <c r="BA61">
        <f t="shared" si="201"/>
        <v>0</v>
      </c>
      <c r="BB61">
        <f t="shared" si="201"/>
        <v>2955</v>
      </c>
      <c r="BC61">
        <f t="shared" si="201"/>
        <v>1159</v>
      </c>
      <c r="BD61">
        <f t="shared" si="201"/>
        <v>1407</v>
      </c>
      <c r="BE61">
        <f t="shared" si="201"/>
        <v>2144</v>
      </c>
      <c r="BF61">
        <f t="shared" si="201"/>
        <v>1806</v>
      </c>
      <c r="BG61">
        <f t="shared" si="201"/>
        <v>2162</v>
      </c>
      <c r="BH61">
        <f t="shared" si="201"/>
        <v>4053</v>
      </c>
      <c r="BI61">
        <f t="shared" si="201"/>
        <v>2447</v>
      </c>
      <c r="BJ61">
        <f t="shared" si="201"/>
        <v>4964</v>
      </c>
      <c r="BK61">
        <f t="shared" si="201"/>
        <v>3394</v>
      </c>
      <c r="BL61">
        <f t="shared" si="201"/>
        <v>6368</v>
      </c>
      <c r="BM61">
        <f t="shared" si="201"/>
        <v>4749</v>
      </c>
      <c r="BN61">
        <f t="shared" si="201"/>
        <v>9630</v>
      </c>
      <c r="BO61">
        <f t="shared" si="201"/>
        <v>8271</v>
      </c>
      <c r="BP61">
        <f t="shared" ref="BP61:DE61" si="202">BP9-BO9</f>
        <v>7933</v>
      </c>
      <c r="BQ61">
        <f t="shared" si="202"/>
        <v>7516</v>
      </c>
      <c r="BR61">
        <f t="shared" si="202"/>
        <v>6875</v>
      </c>
      <c r="BS61">
        <f t="shared" si="202"/>
        <v>7846</v>
      </c>
      <c r="BT61">
        <f t="shared" si="202"/>
        <v>7967</v>
      </c>
      <c r="BU61">
        <f t="shared" si="202"/>
        <v>8195</v>
      </c>
      <c r="BV61">
        <f t="shared" si="202"/>
        <v>7947</v>
      </c>
      <c r="BW61">
        <f t="shared" si="202"/>
        <v>7134</v>
      </c>
      <c r="BX61">
        <f t="shared" si="202"/>
        <v>6969</v>
      </c>
      <c r="BY61">
        <f t="shared" si="202"/>
        <v>5478</v>
      </c>
      <c r="BZ61">
        <f t="shared" si="202"/>
        <v>5029</v>
      </c>
      <c r="CA61">
        <f t="shared" si="202"/>
        <v>5267</v>
      </c>
      <c r="CB61">
        <f t="shared" si="202"/>
        <v>6278</v>
      </c>
      <c r="CC61">
        <f t="shared" si="202"/>
        <v>5002</v>
      </c>
      <c r="CD61">
        <f t="shared" si="202"/>
        <v>5051</v>
      </c>
      <c r="CE61">
        <f t="shared" si="202"/>
        <v>4754</v>
      </c>
      <c r="CF61">
        <f t="shared" si="202"/>
        <v>3804</v>
      </c>
      <c r="CG61">
        <f t="shared" si="202"/>
        <v>3268</v>
      </c>
      <c r="CH61">
        <f t="shared" si="202"/>
        <v>2442</v>
      </c>
      <c r="CI61">
        <f t="shared" si="202"/>
        <v>5103</v>
      </c>
      <c r="CJ61">
        <f t="shared" si="202"/>
        <v>7304</v>
      </c>
      <c r="CK61">
        <f t="shared" si="202"/>
        <v>5891</v>
      </c>
      <c r="CL61">
        <f t="shared" si="202"/>
        <v>887</v>
      </c>
      <c r="CM61">
        <f t="shared" si="202"/>
        <v>6948</v>
      </c>
      <c r="CN61">
        <f t="shared" si="202"/>
        <v>1536</v>
      </c>
      <c r="CO61">
        <f t="shared" si="202"/>
        <v>3968</v>
      </c>
      <c r="CP61">
        <f t="shared" si="202"/>
        <v>4211</v>
      </c>
      <c r="CQ61">
        <f t="shared" si="202"/>
        <v>4635</v>
      </c>
      <c r="CR61">
        <f t="shared" si="202"/>
        <v>-10034</v>
      </c>
      <c r="CS61">
        <f t="shared" si="202"/>
        <v>2915</v>
      </c>
      <c r="CT61">
        <f t="shared" si="202"/>
        <v>1729</v>
      </c>
      <c r="CU61">
        <f t="shared" si="202"/>
        <v>1831</v>
      </c>
      <c r="CV61">
        <f t="shared" si="202"/>
        <v>1308</v>
      </c>
      <c r="CW61">
        <f t="shared" si="202"/>
        <v>2144</v>
      </c>
      <c r="CX61">
        <f t="shared" si="202"/>
        <v>518</v>
      </c>
      <c r="CY61">
        <f t="shared" si="202"/>
        <v>1781</v>
      </c>
      <c r="CZ61">
        <f t="shared" si="202"/>
        <v>1366</v>
      </c>
      <c r="DA61">
        <f t="shared" si="202"/>
        <v>884</v>
      </c>
      <c r="DB61">
        <f t="shared" si="202"/>
        <v>545</v>
      </c>
      <c r="DC61">
        <f t="shared" si="202"/>
        <v>1318</v>
      </c>
      <c r="DD61">
        <f t="shared" si="202"/>
        <v>996</v>
      </c>
      <c r="DE61">
        <f t="shared" si="202"/>
        <v>1122</v>
      </c>
      <c r="DF61">
        <f t="shared" ref="DF61:FF61" si="203">DF9-DE9</f>
        <v>1410</v>
      </c>
      <c r="DG61">
        <f t="shared" si="203"/>
        <v>721</v>
      </c>
      <c r="DH61">
        <f t="shared" si="203"/>
        <v>772</v>
      </c>
      <c r="DI61">
        <f t="shared" si="203"/>
        <v>3086</v>
      </c>
      <c r="DJ61">
        <f t="shared" si="203"/>
        <v>594</v>
      </c>
      <c r="DK61">
        <f t="shared" si="203"/>
        <v>661</v>
      </c>
      <c r="DL61">
        <f t="shared" si="203"/>
        <v>849</v>
      </c>
      <c r="DM61">
        <f t="shared" si="203"/>
        <v>643</v>
      </c>
      <c r="DN61">
        <f t="shared" si="203"/>
        <v>515</v>
      </c>
      <c r="DO61">
        <f t="shared" si="203"/>
        <v>0</v>
      </c>
      <c r="DP61">
        <f t="shared" si="203"/>
        <v>908</v>
      </c>
      <c r="DQ61">
        <f t="shared" si="203"/>
        <v>431</v>
      </c>
      <c r="DR61">
        <f t="shared" si="203"/>
        <v>518</v>
      </c>
      <c r="DS61">
        <f t="shared" si="203"/>
        <v>482</v>
      </c>
      <c r="DT61">
        <f t="shared" si="203"/>
        <v>1787</v>
      </c>
      <c r="DU61">
        <f t="shared" si="203"/>
        <v>466</v>
      </c>
      <c r="DV61">
        <f t="shared" si="203"/>
        <v>482</v>
      </c>
      <c r="DW61">
        <f t="shared" si="203"/>
        <v>-372</v>
      </c>
      <c r="DX61">
        <f t="shared" si="203"/>
        <v>859</v>
      </c>
      <c r="DY61">
        <f t="shared" si="203"/>
        <v>0</v>
      </c>
      <c r="DZ61">
        <f t="shared" si="203"/>
        <v>1647</v>
      </c>
      <c r="EA61">
        <f t="shared" si="203"/>
        <v>658</v>
      </c>
      <c r="EB61">
        <f t="shared" si="203"/>
        <v>664</v>
      </c>
      <c r="EC61">
        <f t="shared" si="203"/>
        <v>251</v>
      </c>
      <c r="ED61">
        <f t="shared" si="203"/>
        <v>159</v>
      </c>
      <c r="EE61">
        <f t="shared" si="203"/>
        <v>294</v>
      </c>
      <c r="EF61">
        <f t="shared" si="203"/>
        <v>394</v>
      </c>
      <c r="EG61">
        <f t="shared" si="203"/>
        <v>334</v>
      </c>
      <c r="EH61">
        <f t="shared" si="203"/>
        <v>318</v>
      </c>
      <c r="EI61">
        <f t="shared" si="203"/>
        <v>332</v>
      </c>
      <c r="EJ61">
        <f t="shared" si="203"/>
        <v>240</v>
      </c>
      <c r="EK61">
        <f t="shared" si="203"/>
        <v>167</v>
      </c>
      <c r="EL61">
        <f t="shared" si="203"/>
        <v>249</v>
      </c>
      <c r="EM61">
        <f t="shared" si="203"/>
        <v>314</v>
      </c>
      <c r="EN61">
        <f t="shared" si="203"/>
        <v>427</v>
      </c>
      <c r="EO61">
        <f t="shared" si="203"/>
        <v>502</v>
      </c>
      <c r="EP61">
        <f t="shared" si="203"/>
        <v>396</v>
      </c>
      <c r="EQ61">
        <f t="shared" si="203"/>
        <v>323</v>
      </c>
      <c r="ER61">
        <f t="shared" si="203"/>
        <v>181</v>
      </c>
      <c r="ES61">
        <f t="shared" si="203"/>
        <v>219</v>
      </c>
      <c r="ET61">
        <f t="shared" si="203"/>
        <v>355</v>
      </c>
      <c r="EU61">
        <f t="shared" si="203"/>
        <v>585</v>
      </c>
      <c r="EV61">
        <f t="shared" si="203"/>
        <v>307</v>
      </c>
      <c r="EW61">
        <f t="shared" si="203"/>
        <v>363</v>
      </c>
      <c r="EX61">
        <f t="shared" si="203"/>
        <v>334</v>
      </c>
      <c r="EY61">
        <f t="shared" si="203"/>
        <v>232</v>
      </c>
      <c r="EZ61">
        <f t="shared" si="203"/>
        <v>248</v>
      </c>
      <c r="FA61">
        <f t="shared" si="203"/>
        <v>334</v>
      </c>
      <c r="FB61">
        <f t="shared" si="203"/>
        <v>400</v>
      </c>
      <c r="FC61">
        <f t="shared" si="203"/>
        <v>419</v>
      </c>
      <c r="FD61">
        <f t="shared" si="203"/>
        <v>564</v>
      </c>
      <c r="FE61">
        <f t="shared" si="203"/>
        <v>301</v>
      </c>
      <c r="FF61">
        <f t="shared" si="203"/>
        <v>200</v>
      </c>
    </row>
    <row r="62" spans="1:162" x14ac:dyDescent="0.35">
      <c r="A62" t="s">
        <v>179</v>
      </c>
      <c r="B62" t="str">
        <f>"(190)"</f>
        <v>(190)</v>
      </c>
      <c r="D62">
        <f>D10-C10</f>
        <v>0</v>
      </c>
      <c r="E62">
        <f t="shared" ref="E62:BP62" si="204">E10-D10</f>
        <v>0</v>
      </c>
      <c r="F62">
        <f t="shared" si="204"/>
        <v>0</v>
      </c>
      <c r="G62">
        <f t="shared" si="204"/>
        <v>0</v>
      </c>
      <c r="H62">
        <f t="shared" si="204"/>
        <v>0</v>
      </c>
      <c r="I62">
        <f t="shared" si="204"/>
        <v>0</v>
      </c>
      <c r="J62">
        <f t="shared" si="204"/>
        <v>0</v>
      </c>
      <c r="K62">
        <f t="shared" si="204"/>
        <v>0</v>
      </c>
      <c r="L62">
        <f t="shared" si="204"/>
        <v>2</v>
      </c>
      <c r="M62">
        <f t="shared" si="204"/>
        <v>0</v>
      </c>
      <c r="N62">
        <f t="shared" si="204"/>
        <v>0</v>
      </c>
      <c r="O62">
        <f t="shared" si="204"/>
        <v>0</v>
      </c>
      <c r="P62">
        <f t="shared" si="204"/>
        <v>0</v>
      </c>
      <c r="Q62">
        <f t="shared" si="204"/>
        <v>0</v>
      </c>
      <c r="R62">
        <f t="shared" si="204"/>
        <v>0</v>
      </c>
      <c r="S62">
        <f t="shared" si="204"/>
        <v>0</v>
      </c>
      <c r="T62">
        <f t="shared" si="204"/>
        <v>0</v>
      </c>
      <c r="U62">
        <f t="shared" si="204"/>
        <v>0</v>
      </c>
      <c r="V62">
        <f t="shared" si="204"/>
        <v>0</v>
      </c>
      <c r="W62">
        <f t="shared" si="204"/>
        <v>0</v>
      </c>
      <c r="X62">
        <f t="shared" si="204"/>
        <v>0</v>
      </c>
      <c r="Y62">
        <f t="shared" si="204"/>
        <v>0</v>
      </c>
      <c r="Z62">
        <f t="shared" si="204"/>
        <v>0</v>
      </c>
      <c r="AA62">
        <f t="shared" si="204"/>
        <v>0</v>
      </c>
      <c r="AB62">
        <f t="shared" si="204"/>
        <v>0</v>
      </c>
      <c r="AC62">
        <f t="shared" si="204"/>
        <v>0</v>
      </c>
      <c r="AD62">
        <f t="shared" si="204"/>
        <v>0</v>
      </c>
      <c r="AE62">
        <f t="shared" si="204"/>
        <v>0</v>
      </c>
      <c r="AF62">
        <f t="shared" si="204"/>
        <v>0</v>
      </c>
      <c r="AG62">
        <f t="shared" si="204"/>
        <v>0</v>
      </c>
      <c r="AH62">
        <f t="shared" si="204"/>
        <v>0</v>
      </c>
      <c r="AI62">
        <f t="shared" si="204"/>
        <v>0</v>
      </c>
      <c r="AJ62">
        <f t="shared" si="204"/>
        <v>0</v>
      </c>
      <c r="AK62">
        <f t="shared" si="204"/>
        <v>0</v>
      </c>
      <c r="AL62">
        <f t="shared" si="204"/>
        <v>0</v>
      </c>
      <c r="AM62">
        <f t="shared" si="204"/>
        <v>0</v>
      </c>
      <c r="AN62">
        <f t="shared" si="204"/>
        <v>0</v>
      </c>
      <c r="AO62">
        <f t="shared" si="204"/>
        <v>0</v>
      </c>
      <c r="AP62">
        <f t="shared" si="204"/>
        <v>0</v>
      </c>
      <c r="AQ62">
        <f t="shared" si="204"/>
        <v>1</v>
      </c>
      <c r="AR62">
        <f t="shared" si="204"/>
        <v>0</v>
      </c>
      <c r="AS62">
        <f t="shared" si="204"/>
        <v>0</v>
      </c>
      <c r="AT62">
        <f t="shared" si="204"/>
        <v>1</v>
      </c>
      <c r="AU62">
        <f t="shared" si="204"/>
        <v>9</v>
      </c>
      <c r="AV62">
        <f t="shared" si="204"/>
        <v>0</v>
      </c>
      <c r="AW62">
        <f t="shared" si="204"/>
        <v>4</v>
      </c>
      <c r="AX62">
        <f t="shared" si="204"/>
        <v>0</v>
      </c>
      <c r="AY62">
        <f t="shared" si="204"/>
        <v>3</v>
      </c>
      <c r="AZ62">
        <f t="shared" si="204"/>
        <v>0</v>
      </c>
      <c r="BA62">
        <f t="shared" si="204"/>
        <v>8</v>
      </c>
      <c r="BB62">
        <f t="shared" si="204"/>
        <v>17</v>
      </c>
      <c r="BC62">
        <f t="shared" si="204"/>
        <v>14</v>
      </c>
      <c r="BD62">
        <f t="shared" si="204"/>
        <v>4</v>
      </c>
      <c r="BE62">
        <f t="shared" si="204"/>
        <v>27</v>
      </c>
      <c r="BF62">
        <f t="shared" si="204"/>
        <v>24</v>
      </c>
      <c r="BG62">
        <f t="shared" si="204"/>
        <v>33</v>
      </c>
      <c r="BH62">
        <f t="shared" si="204"/>
        <v>52</v>
      </c>
      <c r="BI62">
        <f t="shared" si="204"/>
        <v>54</v>
      </c>
      <c r="BJ62">
        <f t="shared" si="204"/>
        <v>53</v>
      </c>
      <c r="BK62">
        <f t="shared" si="204"/>
        <v>61</v>
      </c>
      <c r="BL62">
        <f t="shared" si="204"/>
        <v>71</v>
      </c>
      <c r="BM62">
        <f t="shared" si="204"/>
        <v>57</v>
      </c>
      <c r="BN62">
        <f t="shared" si="204"/>
        <v>163</v>
      </c>
      <c r="BO62">
        <f t="shared" si="204"/>
        <v>182</v>
      </c>
      <c r="BP62">
        <f t="shared" si="204"/>
        <v>196</v>
      </c>
      <c r="BQ62">
        <f t="shared" ref="BQ62:FF62" si="205">BQ10-BP10</f>
        <v>228</v>
      </c>
      <c r="BR62">
        <f t="shared" si="205"/>
        <v>270</v>
      </c>
      <c r="BS62">
        <f t="shared" si="205"/>
        <v>302</v>
      </c>
      <c r="BT62">
        <f t="shared" si="205"/>
        <v>501</v>
      </c>
      <c r="BU62">
        <f t="shared" si="205"/>
        <v>440</v>
      </c>
      <c r="BV62">
        <f t="shared" si="205"/>
        <v>771</v>
      </c>
      <c r="BW62">
        <f t="shared" si="205"/>
        <v>601</v>
      </c>
      <c r="BX62">
        <f t="shared" si="205"/>
        <v>582</v>
      </c>
      <c r="BY62">
        <f t="shared" si="205"/>
        <v>658</v>
      </c>
      <c r="BZ62">
        <f t="shared" si="205"/>
        <v>954</v>
      </c>
      <c r="CA62">
        <f t="shared" si="205"/>
        <v>1154</v>
      </c>
      <c r="CB62">
        <f t="shared" si="205"/>
        <v>1175</v>
      </c>
      <c r="CC62">
        <f t="shared" si="205"/>
        <v>1459</v>
      </c>
      <c r="CD62">
        <f t="shared" si="205"/>
        <v>1786</v>
      </c>
      <c r="CE62">
        <f t="shared" si="205"/>
        <v>1667</v>
      </c>
      <c r="CF62">
        <f t="shared" si="205"/>
        <v>2186</v>
      </c>
      <c r="CG62">
        <f t="shared" si="205"/>
        <v>2558</v>
      </c>
      <c r="CH62">
        <f t="shared" si="205"/>
        <v>2774</v>
      </c>
      <c r="CI62">
        <f t="shared" si="205"/>
        <v>3388</v>
      </c>
      <c r="CJ62">
        <f t="shared" si="205"/>
        <v>3448</v>
      </c>
      <c r="CK62">
        <f t="shared" si="205"/>
        <v>4070</v>
      </c>
      <c r="CL62">
        <f t="shared" si="205"/>
        <v>4785</v>
      </c>
      <c r="CM62">
        <f t="shared" si="205"/>
        <v>6060</v>
      </c>
      <c r="CN62">
        <f t="shared" si="205"/>
        <v>4268</v>
      </c>
      <c r="CO62">
        <f t="shared" si="205"/>
        <v>5642</v>
      </c>
      <c r="CP62">
        <f t="shared" si="205"/>
        <v>5236</v>
      </c>
      <c r="CQ62">
        <f t="shared" si="205"/>
        <v>4774</v>
      </c>
      <c r="CR62">
        <f t="shared" si="205"/>
        <v>5849</v>
      </c>
      <c r="CS62">
        <f t="shared" si="205"/>
        <v>5966</v>
      </c>
      <c r="CT62">
        <f t="shared" si="205"/>
        <v>6361</v>
      </c>
      <c r="CU62">
        <f t="shared" si="205"/>
        <v>6198</v>
      </c>
      <c r="CV62">
        <f t="shared" si="205"/>
        <v>6411</v>
      </c>
      <c r="CW62">
        <f t="shared" si="205"/>
        <v>5841</v>
      </c>
      <c r="CX62">
        <f t="shared" si="205"/>
        <v>7099</v>
      </c>
      <c r="CY62">
        <f t="shared" si="205"/>
        <v>7933</v>
      </c>
      <c r="CZ62">
        <f t="shared" si="205"/>
        <v>9623</v>
      </c>
      <c r="DA62">
        <f t="shared" si="205"/>
        <v>10633</v>
      </c>
      <c r="DB62">
        <f t="shared" si="205"/>
        <v>10581</v>
      </c>
      <c r="DC62">
        <f t="shared" si="205"/>
        <v>10102</v>
      </c>
      <c r="DD62">
        <f t="shared" si="205"/>
        <v>10559</v>
      </c>
      <c r="DE62">
        <f t="shared" si="205"/>
        <v>11231</v>
      </c>
      <c r="DF62">
        <f t="shared" si="205"/>
        <v>10699</v>
      </c>
      <c r="DG62">
        <f t="shared" si="205"/>
        <v>10817</v>
      </c>
      <c r="DH62">
        <f t="shared" si="205"/>
        <v>11012</v>
      </c>
      <c r="DI62">
        <f t="shared" si="205"/>
        <v>11656</v>
      </c>
      <c r="DJ62">
        <f t="shared" si="205"/>
        <v>10899</v>
      </c>
      <c r="DK62">
        <f t="shared" si="205"/>
        <v>10028</v>
      </c>
      <c r="DL62">
        <f t="shared" si="205"/>
        <v>9974</v>
      </c>
      <c r="DM62">
        <f t="shared" si="205"/>
        <v>10598</v>
      </c>
      <c r="DN62">
        <f t="shared" si="205"/>
        <v>9200</v>
      </c>
      <c r="DO62">
        <f t="shared" si="205"/>
        <v>9709</v>
      </c>
      <c r="DP62">
        <f t="shared" si="205"/>
        <v>8926</v>
      </c>
      <c r="DQ62">
        <f t="shared" si="205"/>
        <v>9263</v>
      </c>
      <c r="DR62">
        <f t="shared" si="205"/>
        <v>8764</v>
      </c>
      <c r="DS62">
        <f t="shared" si="205"/>
        <v>8849</v>
      </c>
      <c r="DT62">
        <f t="shared" si="205"/>
        <v>8894</v>
      </c>
      <c r="DU62">
        <f t="shared" si="205"/>
        <v>9434</v>
      </c>
      <c r="DV62">
        <f t="shared" si="205"/>
        <v>8599</v>
      </c>
      <c r="DW62">
        <f t="shared" si="205"/>
        <v>8946</v>
      </c>
      <c r="DX62">
        <f t="shared" si="205"/>
        <v>8915</v>
      </c>
      <c r="DY62">
        <f t="shared" si="205"/>
        <v>8338</v>
      </c>
      <c r="DZ62">
        <f t="shared" si="205"/>
        <v>8371</v>
      </c>
      <c r="EA62">
        <f t="shared" si="205"/>
        <v>8572</v>
      </c>
      <c r="EB62">
        <f t="shared" si="205"/>
        <v>8952</v>
      </c>
      <c r="EC62">
        <f t="shared" si="205"/>
        <v>9268</v>
      </c>
      <c r="ED62">
        <f t="shared" si="205"/>
        <v>8485</v>
      </c>
      <c r="EE62">
        <f t="shared" si="205"/>
        <v>8858</v>
      </c>
      <c r="EF62">
        <f t="shared" si="205"/>
        <v>8529</v>
      </c>
      <c r="EG62">
        <f t="shared" si="205"/>
        <v>8823</v>
      </c>
      <c r="EH62">
        <f t="shared" si="205"/>
        <v>8718</v>
      </c>
      <c r="EI62">
        <f t="shared" si="205"/>
        <v>8846</v>
      </c>
      <c r="EJ62">
        <f t="shared" si="205"/>
        <v>8971</v>
      </c>
      <c r="EK62">
        <f t="shared" si="205"/>
        <v>8970</v>
      </c>
      <c r="EL62">
        <f t="shared" si="205"/>
        <v>8587</v>
      </c>
      <c r="EM62">
        <f t="shared" si="205"/>
        <v>8393</v>
      </c>
      <c r="EN62">
        <f t="shared" si="205"/>
        <v>8777</v>
      </c>
      <c r="EO62">
        <f t="shared" si="205"/>
        <v>8961</v>
      </c>
      <c r="EP62">
        <f t="shared" si="205"/>
        <v>8697</v>
      </c>
      <c r="EQ62">
        <f t="shared" si="205"/>
        <v>8809</v>
      </c>
      <c r="ER62">
        <f t="shared" si="205"/>
        <v>8217</v>
      </c>
      <c r="ES62">
        <f t="shared" si="205"/>
        <v>8241</v>
      </c>
      <c r="ET62">
        <f t="shared" si="205"/>
        <v>7824</v>
      </c>
      <c r="EU62">
        <f t="shared" si="205"/>
        <v>7772</v>
      </c>
      <c r="EV62">
        <f t="shared" si="205"/>
        <v>7971</v>
      </c>
      <c r="EW62">
        <f t="shared" si="205"/>
        <v>7870</v>
      </c>
      <c r="EX62">
        <f t="shared" si="205"/>
        <v>7717</v>
      </c>
      <c r="EY62">
        <f t="shared" si="205"/>
        <v>7586</v>
      </c>
      <c r="EZ62">
        <f t="shared" si="205"/>
        <v>7413</v>
      </c>
      <c r="FA62">
        <f t="shared" si="205"/>
        <v>7165</v>
      </c>
      <c r="FB62">
        <f t="shared" si="205"/>
        <v>7105</v>
      </c>
      <c r="FC62">
        <f t="shared" si="205"/>
        <v>6788</v>
      </c>
      <c r="FD62">
        <f t="shared" si="205"/>
        <v>6843</v>
      </c>
      <c r="FE62">
        <f t="shared" si="205"/>
        <v>6784</v>
      </c>
      <c r="FF62">
        <f t="shared" si="205"/>
        <v>6683</v>
      </c>
    </row>
    <row r="63" spans="1:162" x14ac:dyDescent="0.35">
      <c r="A63" t="s">
        <v>134</v>
      </c>
      <c r="B63" t="str">
        <f>"(228)"</f>
        <v>(228)</v>
      </c>
      <c r="D63">
        <f t="shared" ref="D63" si="206">D11-C11</f>
        <v>0</v>
      </c>
      <c r="E63">
        <f t="shared" ref="E63:FF63" si="207">E11-D11</f>
        <v>1</v>
      </c>
      <c r="F63">
        <f t="shared" si="207"/>
        <v>0</v>
      </c>
      <c r="G63">
        <f t="shared" si="207"/>
        <v>3</v>
      </c>
      <c r="H63">
        <f t="shared" si="207"/>
        <v>0</v>
      </c>
      <c r="I63">
        <f t="shared" si="207"/>
        <v>0</v>
      </c>
      <c r="J63">
        <f t="shared" si="207"/>
        <v>0</v>
      </c>
      <c r="K63">
        <f t="shared" si="207"/>
        <v>0</v>
      </c>
      <c r="L63">
        <f t="shared" si="207"/>
        <v>2</v>
      </c>
      <c r="M63">
        <f t="shared" si="207"/>
        <v>1</v>
      </c>
      <c r="N63">
        <f t="shared" si="207"/>
        <v>0</v>
      </c>
      <c r="O63">
        <f t="shared" si="207"/>
        <v>3</v>
      </c>
      <c r="P63">
        <f t="shared" si="207"/>
        <v>0</v>
      </c>
      <c r="Q63">
        <f t="shared" si="207"/>
        <v>0</v>
      </c>
      <c r="R63">
        <f t="shared" si="207"/>
        <v>0</v>
      </c>
      <c r="S63">
        <f t="shared" si="207"/>
        <v>0</v>
      </c>
      <c r="T63">
        <f t="shared" si="207"/>
        <v>0</v>
      </c>
      <c r="U63">
        <f t="shared" si="207"/>
        <v>0</v>
      </c>
      <c r="V63">
        <f t="shared" si="207"/>
        <v>0</v>
      </c>
      <c r="W63">
        <f t="shared" si="207"/>
        <v>1</v>
      </c>
      <c r="X63">
        <f t="shared" si="207"/>
        <v>0</v>
      </c>
      <c r="Y63">
        <f t="shared" si="207"/>
        <v>1</v>
      </c>
      <c r="Z63">
        <f t="shared" si="207"/>
        <v>0</v>
      </c>
      <c r="AA63">
        <f t="shared" si="207"/>
        <v>0</v>
      </c>
      <c r="AB63">
        <f t="shared" si="207"/>
        <v>0</v>
      </c>
      <c r="AC63">
        <f t="shared" si="207"/>
        <v>0</v>
      </c>
      <c r="AD63">
        <f t="shared" si="207"/>
        <v>0</v>
      </c>
      <c r="AE63">
        <f t="shared" si="207"/>
        <v>0</v>
      </c>
      <c r="AF63">
        <f t="shared" si="207"/>
        <v>0</v>
      </c>
      <c r="AG63">
        <f t="shared" si="207"/>
        <v>2</v>
      </c>
      <c r="AH63">
        <f t="shared" si="207"/>
        <v>0</v>
      </c>
      <c r="AI63">
        <f t="shared" si="207"/>
        <v>0</v>
      </c>
      <c r="AJ63">
        <f t="shared" si="207"/>
        <v>0</v>
      </c>
      <c r="AK63">
        <f t="shared" si="207"/>
        <v>0</v>
      </c>
      <c r="AL63">
        <f t="shared" si="207"/>
        <v>0</v>
      </c>
      <c r="AM63">
        <f t="shared" si="207"/>
        <v>1</v>
      </c>
      <c r="AN63">
        <f t="shared" si="207"/>
        <v>0</v>
      </c>
      <c r="AO63">
        <f t="shared" si="207"/>
        <v>8</v>
      </c>
      <c r="AP63">
        <f t="shared" si="207"/>
        <v>6</v>
      </c>
      <c r="AQ63">
        <f t="shared" si="207"/>
        <v>23</v>
      </c>
      <c r="AR63">
        <f t="shared" si="207"/>
        <v>20</v>
      </c>
      <c r="AS63">
        <f t="shared" si="207"/>
        <v>31</v>
      </c>
      <c r="AT63">
        <f t="shared" si="207"/>
        <v>70</v>
      </c>
      <c r="AU63">
        <f t="shared" si="207"/>
        <v>48</v>
      </c>
      <c r="AV63">
        <f t="shared" si="207"/>
        <v>115</v>
      </c>
      <c r="AW63">
        <f t="shared" si="207"/>
        <v>114</v>
      </c>
      <c r="AX63">
        <f t="shared" si="207"/>
        <v>68</v>
      </c>
      <c r="AY63">
        <f t="shared" si="207"/>
        <v>192</v>
      </c>
      <c r="AZ63">
        <f t="shared" si="207"/>
        <v>398</v>
      </c>
      <c r="BA63">
        <f t="shared" si="207"/>
        <v>452</v>
      </c>
      <c r="BB63">
        <f t="shared" si="207"/>
        <v>596</v>
      </c>
      <c r="BC63">
        <f t="shared" si="207"/>
        <v>713</v>
      </c>
      <c r="BD63">
        <f t="shared" si="207"/>
        <v>98</v>
      </c>
      <c r="BE63">
        <f t="shared" si="207"/>
        <v>1392</v>
      </c>
      <c r="BF63">
        <f t="shared" si="207"/>
        <v>1781</v>
      </c>
      <c r="BG63">
        <f t="shared" si="207"/>
        <v>2773</v>
      </c>
      <c r="BH63">
        <f t="shared" si="207"/>
        <v>5239</v>
      </c>
      <c r="BI63">
        <f t="shared" si="207"/>
        <v>5326</v>
      </c>
      <c r="BJ63">
        <f t="shared" si="207"/>
        <v>6339</v>
      </c>
      <c r="BK63">
        <f t="shared" si="207"/>
        <v>7938</v>
      </c>
      <c r="BL63">
        <f t="shared" si="207"/>
        <v>10089</v>
      </c>
      <c r="BM63">
        <f t="shared" si="207"/>
        <v>10263</v>
      </c>
      <c r="BN63">
        <f t="shared" si="207"/>
        <v>11936</v>
      </c>
      <c r="BO63">
        <f t="shared" si="207"/>
        <v>18036</v>
      </c>
      <c r="BP63">
        <f t="shared" si="207"/>
        <v>18174</v>
      </c>
      <c r="BQ63">
        <f t="shared" si="207"/>
        <v>19800</v>
      </c>
      <c r="BR63">
        <f t="shared" si="207"/>
        <v>19140</v>
      </c>
      <c r="BS63">
        <f t="shared" si="207"/>
        <v>21496</v>
      </c>
      <c r="BT63">
        <f t="shared" si="207"/>
        <v>26011</v>
      </c>
      <c r="BU63">
        <f t="shared" si="207"/>
        <v>25493</v>
      </c>
      <c r="BV63">
        <f t="shared" si="207"/>
        <v>30399</v>
      </c>
      <c r="BW63">
        <f t="shared" si="207"/>
        <v>31942</v>
      </c>
      <c r="BX63">
        <f t="shared" si="207"/>
        <v>33164</v>
      </c>
      <c r="BY63">
        <f t="shared" si="207"/>
        <v>27874</v>
      </c>
      <c r="BZ63">
        <f t="shared" si="207"/>
        <v>29637</v>
      </c>
      <c r="CA63">
        <f t="shared" si="207"/>
        <v>30782</v>
      </c>
      <c r="CB63">
        <f t="shared" si="207"/>
        <v>31694</v>
      </c>
      <c r="CC63">
        <f t="shared" si="207"/>
        <v>34756</v>
      </c>
      <c r="CD63">
        <f t="shared" si="207"/>
        <v>33501</v>
      </c>
      <c r="CE63">
        <f t="shared" si="207"/>
        <v>30015</v>
      </c>
      <c r="CF63">
        <f t="shared" si="207"/>
        <v>28559</v>
      </c>
      <c r="CG63">
        <f t="shared" si="207"/>
        <v>25293</v>
      </c>
      <c r="CH63">
        <f t="shared" si="207"/>
        <v>27035</v>
      </c>
      <c r="CI63">
        <f t="shared" si="207"/>
        <v>29129</v>
      </c>
      <c r="CJ63">
        <f t="shared" si="207"/>
        <v>31298</v>
      </c>
      <c r="CK63">
        <f t="shared" si="207"/>
        <v>32724</v>
      </c>
      <c r="CL63">
        <f t="shared" si="207"/>
        <v>28321</v>
      </c>
      <c r="CM63">
        <f t="shared" si="207"/>
        <v>26058</v>
      </c>
      <c r="CN63">
        <f t="shared" si="207"/>
        <v>27341</v>
      </c>
      <c r="CO63">
        <f t="shared" si="207"/>
        <v>25497</v>
      </c>
      <c r="CP63">
        <f t="shared" si="207"/>
        <v>28201</v>
      </c>
      <c r="CQ63">
        <f t="shared" si="207"/>
        <v>34203</v>
      </c>
      <c r="CR63">
        <f t="shared" si="207"/>
        <v>36291</v>
      </c>
      <c r="CS63">
        <f t="shared" si="207"/>
        <v>32921</v>
      </c>
      <c r="CT63">
        <f t="shared" si="207"/>
        <v>27688</v>
      </c>
      <c r="CU63">
        <f t="shared" si="207"/>
        <v>22476</v>
      </c>
      <c r="CV63">
        <f t="shared" si="207"/>
        <v>24525</v>
      </c>
      <c r="CW63">
        <f t="shared" si="207"/>
        <v>27408</v>
      </c>
      <c r="CX63">
        <f t="shared" si="207"/>
        <v>29741</v>
      </c>
      <c r="CY63">
        <f t="shared" si="207"/>
        <v>34162</v>
      </c>
      <c r="CZ63">
        <f t="shared" si="207"/>
        <v>29195</v>
      </c>
      <c r="DA63">
        <f t="shared" si="207"/>
        <v>25587</v>
      </c>
      <c r="DB63">
        <f t="shared" si="207"/>
        <v>22475</v>
      </c>
      <c r="DC63">
        <f t="shared" si="207"/>
        <v>24185</v>
      </c>
      <c r="DD63">
        <f t="shared" si="207"/>
        <v>25256</v>
      </c>
      <c r="DE63">
        <f t="shared" si="207"/>
        <v>27882</v>
      </c>
      <c r="DF63">
        <f t="shared" si="207"/>
        <v>27157</v>
      </c>
      <c r="DG63">
        <f t="shared" si="207"/>
        <v>25740</v>
      </c>
      <c r="DH63">
        <f t="shared" si="207"/>
        <v>19778</v>
      </c>
      <c r="DI63">
        <f t="shared" si="207"/>
        <v>18878</v>
      </c>
      <c r="DJ63">
        <f t="shared" si="207"/>
        <v>21952</v>
      </c>
      <c r="DK63">
        <f t="shared" si="207"/>
        <v>21195</v>
      </c>
      <c r="DL63">
        <f t="shared" si="207"/>
        <v>27617</v>
      </c>
      <c r="DM63">
        <f t="shared" si="207"/>
        <v>25300</v>
      </c>
      <c r="DN63">
        <f t="shared" si="207"/>
        <v>25101</v>
      </c>
      <c r="DO63">
        <f t="shared" si="207"/>
        <v>19004</v>
      </c>
      <c r="DP63">
        <f t="shared" si="207"/>
        <v>21708</v>
      </c>
      <c r="DQ63">
        <f t="shared" si="207"/>
        <v>20498</v>
      </c>
      <c r="DR63">
        <f t="shared" si="207"/>
        <v>23612</v>
      </c>
      <c r="DS63">
        <f t="shared" si="207"/>
        <v>25537</v>
      </c>
      <c r="DT63">
        <f t="shared" si="207"/>
        <v>24137</v>
      </c>
      <c r="DU63">
        <f t="shared" si="207"/>
        <v>21827</v>
      </c>
      <c r="DV63">
        <f t="shared" si="207"/>
        <v>20789</v>
      </c>
      <c r="DW63">
        <f t="shared" si="207"/>
        <v>18970</v>
      </c>
      <c r="DX63">
        <f t="shared" si="207"/>
        <v>18848</v>
      </c>
      <c r="DY63">
        <f t="shared" si="207"/>
        <v>18366</v>
      </c>
      <c r="DZ63">
        <f t="shared" si="207"/>
        <v>22836</v>
      </c>
      <c r="EA63">
        <f t="shared" si="207"/>
        <v>24488</v>
      </c>
      <c r="EB63">
        <f t="shared" si="207"/>
        <v>24246</v>
      </c>
      <c r="EC63">
        <f t="shared" si="207"/>
        <v>20129</v>
      </c>
      <c r="ED63">
        <f t="shared" si="207"/>
        <v>17354</v>
      </c>
      <c r="EE63">
        <f t="shared" si="207"/>
        <v>20891</v>
      </c>
      <c r="EF63">
        <f t="shared" si="207"/>
        <v>19881</v>
      </c>
      <c r="EG63">
        <f t="shared" si="207"/>
        <v>21295</v>
      </c>
      <c r="EH63">
        <f t="shared" si="207"/>
        <v>25311</v>
      </c>
      <c r="EI63">
        <f t="shared" si="207"/>
        <v>22684</v>
      </c>
      <c r="EJ63">
        <f t="shared" si="207"/>
        <v>17771</v>
      </c>
      <c r="EK63">
        <f t="shared" si="207"/>
        <v>17472</v>
      </c>
      <c r="EL63">
        <f t="shared" si="207"/>
        <v>18087</v>
      </c>
      <c r="EM63">
        <f t="shared" si="207"/>
        <v>20834</v>
      </c>
      <c r="EN63">
        <f t="shared" si="207"/>
        <v>22888</v>
      </c>
      <c r="EO63">
        <f t="shared" si="207"/>
        <v>25396</v>
      </c>
      <c r="EP63">
        <f t="shared" si="207"/>
        <v>25540</v>
      </c>
      <c r="EQ63">
        <f t="shared" si="207"/>
        <v>19532</v>
      </c>
      <c r="ER63">
        <f t="shared" si="207"/>
        <v>19968</v>
      </c>
      <c r="ES63">
        <f t="shared" si="207"/>
        <v>23705</v>
      </c>
      <c r="ET63">
        <f t="shared" si="207"/>
        <v>25559</v>
      </c>
      <c r="EU63">
        <f t="shared" si="207"/>
        <v>27762</v>
      </c>
      <c r="EV63">
        <f t="shared" si="207"/>
        <v>31527</v>
      </c>
      <c r="EW63">
        <f t="shared" si="207"/>
        <v>32718</v>
      </c>
      <c r="EX63">
        <f t="shared" si="207"/>
        <v>26358</v>
      </c>
      <c r="EY63">
        <f t="shared" si="207"/>
        <v>30647</v>
      </c>
      <c r="EZ63">
        <f t="shared" si="207"/>
        <v>35189</v>
      </c>
      <c r="FA63">
        <f t="shared" si="207"/>
        <v>34836</v>
      </c>
      <c r="FB63">
        <f t="shared" si="207"/>
        <v>39972</v>
      </c>
      <c r="FC63">
        <f t="shared" si="207"/>
        <v>45255</v>
      </c>
      <c r="FD63">
        <f t="shared" si="207"/>
        <v>42597</v>
      </c>
      <c r="FE63">
        <f t="shared" si="207"/>
        <v>38845</v>
      </c>
      <c r="FF63">
        <f t="shared" si="207"/>
        <v>41556</v>
      </c>
    </row>
    <row r="64" spans="1:162" x14ac:dyDescent="0.35">
      <c r="A64" t="s">
        <v>70</v>
      </c>
      <c r="B64" t="str">
        <f>"(31)"</f>
        <v>(31)</v>
      </c>
      <c r="D64">
        <f t="shared" ref="D64" si="208">D12-C12</f>
        <v>0</v>
      </c>
      <c r="E64">
        <f t="shared" ref="E64" si="209">E12-D12</f>
        <v>0</v>
      </c>
      <c r="F64">
        <f t="shared" ref="F64" si="210">F12-E12</f>
        <v>0</v>
      </c>
      <c r="G64">
        <f t="shared" ref="G64" si="211">G12-F12</f>
        <v>0</v>
      </c>
      <c r="H64">
        <f t="shared" ref="H64" si="212">H12-G12</f>
        <v>0</v>
      </c>
      <c r="I64">
        <f t="shared" ref="I64" si="213">I12-H12</f>
        <v>0</v>
      </c>
      <c r="J64">
        <f t="shared" ref="J64" si="214">J12-I12</f>
        <v>0</v>
      </c>
      <c r="K64">
        <f t="shared" ref="K64" si="215">K12-J12</f>
        <v>0</v>
      </c>
      <c r="L64">
        <f t="shared" ref="L64" si="216">L12-K12</f>
        <v>0</v>
      </c>
      <c r="M64">
        <f t="shared" ref="M64" si="217">M12-L12</f>
        <v>0</v>
      </c>
      <c r="N64">
        <f t="shared" ref="N64" si="218">N12-M12</f>
        <v>0</v>
      </c>
      <c r="O64">
        <f t="shared" ref="O64" si="219">O12-N12</f>
        <v>0</v>
      </c>
      <c r="P64">
        <f t="shared" ref="P64" si="220">P12-O12</f>
        <v>0</v>
      </c>
      <c r="Q64">
        <f t="shared" ref="Q64" si="221">Q12-P12</f>
        <v>0</v>
      </c>
      <c r="R64">
        <f t="shared" ref="R64" si="222">R12-Q12</f>
        <v>0</v>
      </c>
      <c r="S64">
        <f t="shared" ref="S64" si="223">S12-R12</f>
        <v>0</v>
      </c>
      <c r="T64">
        <f t="shared" ref="T64" si="224">T12-S12</f>
        <v>0</v>
      </c>
      <c r="U64">
        <f t="shared" ref="U64" si="225">U12-T12</f>
        <v>0</v>
      </c>
      <c r="V64">
        <f t="shared" ref="V64" si="226">V12-U12</f>
        <v>0</v>
      </c>
      <c r="W64">
        <f t="shared" ref="W64" si="227">W12-V12</f>
        <v>0</v>
      </c>
      <c r="X64">
        <f t="shared" ref="X64" si="228">X12-W12</f>
        <v>0</v>
      </c>
      <c r="Y64">
        <f t="shared" ref="Y64" si="229">Y12-X12</f>
        <v>0</v>
      </c>
      <c r="Z64">
        <f t="shared" ref="Z64" si="230">Z12-Y12</f>
        <v>0</v>
      </c>
      <c r="AA64">
        <f t="shared" ref="AA64" si="231">AA12-Z12</f>
        <v>0</v>
      </c>
      <c r="AB64">
        <f t="shared" ref="AB64" si="232">AB12-AA12</f>
        <v>0</v>
      </c>
      <c r="AC64">
        <f t="shared" ref="AC64" si="233">AC12-AB12</f>
        <v>0</v>
      </c>
      <c r="AD64">
        <f t="shared" ref="AD64" si="234">AD12-AC12</f>
        <v>0</v>
      </c>
      <c r="AE64">
        <f t="shared" ref="AE64" si="235">AE12-AD12</f>
        <v>0</v>
      </c>
      <c r="AF64">
        <f t="shared" ref="AF64" si="236">AF12-AE12</f>
        <v>0</v>
      </c>
      <c r="AG64">
        <f t="shared" ref="AG64" si="237">AG12-AF12</f>
        <v>0</v>
      </c>
      <c r="AH64">
        <f t="shared" ref="AH64" si="238">AH12-AG12</f>
        <v>0</v>
      </c>
      <c r="AI64">
        <f t="shared" ref="AI64" si="239">AI12-AH12</f>
        <v>0</v>
      </c>
      <c r="AJ64">
        <f t="shared" ref="AJ64" si="240">AJ12-AI12</f>
        <v>0</v>
      </c>
      <c r="AK64">
        <f t="shared" ref="AK64" si="241">AK12-AJ12</f>
        <v>0</v>
      </c>
      <c r="AL64">
        <f t="shared" ref="AL64" si="242">AL12-AK12</f>
        <v>1</v>
      </c>
      <c r="AM64">
        <f t="shared" ref="AM64" si="243">AM12-AL12</f>
        <v>0</v>
      </c>
      <c r="AN64">
        <f t="shared" ref="AN64" si="244">AN12-AM12</f>
        <v>0</v>
      </c>
      <c r="AO64">
        <f t="shared" ref="AO64" si="245">AO12-AN12</f>
        <v>1</v>
      </c>
      <c r="AP64">
        <f t="shared" ref="AP64" si="246">AP12-AO12</f>
        <v>0</v>
      </c>
      <c r="AQ64">
        <f t="shared" ref="AQ64" si="247">AQ12-AP12</f>
        <v>0</v>
      </c>
      <c r="AR64">
        <f t="shared" ref="AR64" si="248">AR12-AQ12</f>
        <v>0</v>
      </c>
      <c r="AS64">
        <f t="shared" ref="AS64" si="249">AS12-AR12</f>
        <v>2</v>
      </c>
      <c r="AT64">
        <f t="shared" ref="AT64" si="250">AT12-AS12</f>
        <v>0</v>
      </c>
      <c r="AU64">
        <f t="shared" ref="AU64" si="251">AU12-AT12</f>
        <v>9</v>
      </c>
      <c r="AV64">
        <f t="shared" ref="AV64" si="252">AV12-AU12</f>
        <v>0</v>
      </c>
      <c r="AW64">
        <f t="shared" ref="AW64" si="253">AW12-AV12</f>
        <v>7</v>
      </c>
      <c r="AX64">
        <f t="shared" ref="AX64" si="254">AX12-AW12</f>
        <v>5</v>
      </c>
      <c r="AY64">
        <f t="shared" ref="AY64" si="255">AY12-AX12</f>
        <v>6</v>
      </c>
      <c r="AZ64">
        <f t="shared" ref="AZ64" si="256">AZ12-AY12</f>
        <v>7</v>
      </c>
      <c r="BA64">
        <f t="shared" ref="BA64" si="257">BA12-AZ12</f>
        <v>14</v>
      </c>
      <c r="BB64">
        <f t="shared" ref="BB64" si="258">BB12-BA12</f>
        <v>99</v>
      </c>
      <c r="BC64">
        <f t="shared" ref="BC64" si="259">BC12-BB12</f>
        <v>0</v>
      </c>
      <c r="BD64">
        <f t="shared" ref="BD64" si="260">BD12-BC12</f>
        <v>11</v>
      </c>
      <c r="BE64">
        <f t="shared" ref="BE64" si="261">BE12-BD12</f>
        <v>38</v>
      </c>
      <c r="BF64">
        <f t="shared" ref="BF64" si="262">BF12-BE12</f>
        <v>121</v>
      </c>
      <c r="BG64">
        <f t="shared" ref="BG64" si="263">BG12-BF12</f>
        <v>51</v>
      </c>
      <c r="BH64">
        <f t="shared" ref="BH64" si="264">BH12-BG12</f>
        <v>249</v>
      </c>
      <c r="BI64">
        <f t="shared" ref="BI64" si="265">BI12-BH12</f>
        <v>172</v>
      </c>
      <c r="BJ64">
        <f t="shared" ref="BJ64" si="266">BJ12-BI12</f>
        <v>228</v>
      </c>
      <c r="BK64">
        <f t="shared" ref="BK64" si="267">BK12-BJ12</f>
        <v>525</v>
      </c>
      <c r="BL64">
        <f t="shared" ref="BL64" si="268">BL12-BK12</f>
        <v>378</v>
      </c>
      <c r="BM64">
        <f t="shared" ref="BM64" si="269">BM12-BL12</f>
        <v>323</v>
      </c>
      <c r="BN64">
        <f t="shared" ref="BN64" si="270">BN12-BM12</f>
        <v>307</v>
      </c>
      <c r="BO64">
        <f t="shared" ref="BO64" si="271">BO12-BN12</f>
        <v>431</v>
      </c>
      <c r="BP64">
        <f t="shared" ref="BP64" si="272">BP12-BO12</f>
        <v>432</v>
      </c>
      <c r="BQ64">
        <f t="shared" ref="BQ64" si="273">BQ12-BP12</f>
        <v>487</v>
      </c>
      <c r="BR64">
        <f t="shared" ref="BR64" si="274">BR12-BQ12</f>
        <v>352</v>
      </c>
      <c r="BS64">
        <f t="shared" ref="BS64" si="275">BS12-BR12</f>
        <v>323</v>
      </c>
      <c r="BT64">
        <f t="shared" ref="BT64" si="276">BT12-BS12</f>
        <v>1138</v>
      </c>
      <c r="BU64">
        <f t="shared" ref="BU64" si="277">BU12-BT12</f>
        <v>1119</v>
      </c>
      <c r="BV64">
        <f t="shared" ref="BV64" si="278">BV12-BU12</f>
        <v>1208</v>
      </c>
      <c r="BW64">
        <f t="shared" ref="BW64" si="279">BW12-BV12</f>
        <v>1012</v>
      </c>
      <c r="BX64">
        <f t="shared" ref="BX64" si="280">BX12-BW12</f>
        <v>1304</v>
      </c>
      <c r="BY64">
        <f t="shared" ref="BY64" si="281">BY12-BX12</f>
        <v>770</v>
      </c>
      <c r="BZ64">
        <f t="shared" ref="BZ64" si="282">BZ12-BY12</f>
        <v>1031</v>
      </c>
      <c r="CA64">
        <f t="shared" ref="CA64" si="283">CA12-BZ12</f>
        <v>1873</v>
      </c>
      <c r="CB64">
        <f t="shared" ref="CB64" si="284">CB12-CA12</f>
        <v>2136</v>
      </c>
      <c r="CC64">
        <f t="shared" ref="CC64" si="285">CC12-CB12</f>
        <v>1922</v>
      </c>
      <c r="CD64">
        <f t="shared" ref="CD64" si="286">CD12-CC12</f>
        <v>1546</v>
      </c>
      <c r="CE64">
        <f t="shared" ref="CE64" si="287">CE12-CD12</f>
        <v>1089</v>
      </c>
      <c r="CF64">
        <f t="shared" ref="CF64" si="288">CF12-CE12</f>
        <v>1465</v>
      </c>
      <c r="CG64">
        <f t="shared" ref="CG64" si="289">CG12-CF12</f>
        <v>1238</v>
      </c>
      <c r="CH64">
        <f t="shared" ref="CH64" si="290">CH12-CG12</f>
        <v>1832</v>
      </c>
      <c r="CI64">
        <f t="shared" ref="CI64" si="291">CI12-CH12</f>
        <v>3058</v>
      </c>
      <c r="CJ64">
        <f t="shared" ref="CJ64" si="292">CJ12-CI12</f>
        <v>2105</v>
      </c>
      <c r="CK64">
        <f t="shared" ref="CK64" si="293">CK12-CJ12</f>
        <v>3257</v>
      </c>
      <c r="CL64">
        <f t="shared" ref="CL64" si="294">CL12-CK12</f>
        <v>2976</v>
      </c>
      <c r="CM64">
        <f t="shared" ref="CM64" si="295">CM12-CL12</f>
        <v>1996</v>
      </c>
      <c r="CN64">
        <f t="shared" ref="CN64" si="296">CN12-CM12</f>
        <v>2089</v>
      </c>
      <c r="CO64">
        <f t="shared" ref="CO64" si="297">CO12-CN12</f>
        <v>2336</v>
      </c>
      <c r="CP64">
        <f t="shared" ref="CP64" si="298">CP12-CO12</f>
        <v>2678</v>
      </c>
      <c r="CQ64">
        <f t="shared" ref="CQ64" si="299">CQ12-CP12</f>
        <v>4279</v>
      </c>
      <c r="CR64">
        <f t="shared" ref="CR64" si="300">CR12-CQ12</f>
        <v>4007</v>
      </c>
      <c r="CS64">
        <f t="shared" ref="CS64" si="301">CS12-CR12</f>
        <v>5281</v>
      </c>
      <c r="CT64">
        <f t="shared" ref="CT64" si="302">CT12-CS12</f>
        <v>3776</v>
      </c>
      <c r="CU64">
        <f t="shared" ref="CU64" si="303">CU12-CT12</f>
        <v>4346</v>
      </c>
      <c r="CV64">
        <f t="shared" ref="CV64" si="304">CV12-CU12</f>
        <v>5789</v>
      </c>
      <c r="CW64">
        <f t="shared" ref="CW64" si="305">CW12-CV12</f>
        <v>6450</v>
      </c>
      <c r="CX64">
        <f t="shared" ref="CX64" si="306">CX12-CW12</f>
        <v>7502</v>
      </c>
      <c r="CY64">
        <f t="shared" ref="CY64" si="307">CY12-CX12</f>
        <v>5015</v>
      </c>
      <c r="CZ64">
        <f t="shared" ref="CZ64" si="308">CZ12-CY12</f>
        <v>4898</v>
      </c>
      <c r="DA64">
        <f t="shared" ref="DA64" si="309">DA12-CZ12</f>
        <v>4726</v>
      </c>
      <c r="DB64">
        <f t="shared" ref="DB64" si="310">DB12-DA12</f>
        <v>6794</v>
      </c>
      <c r="DC64">
        <f t="shared" ref="DC64" si="311">DC12-DB12</f>
        <v>6835</v>
      </c>
      <c r="DD64">
        <f t="shared" ref="DD64" si="312">DD12-DC12</f>
        <v>11156</v>
      </c>
      <c r="DE64">
        <f t="shared" ref="DE64" si="313">DE12-DD12</f>
        <v>9162</v>
      </c>
      <c r="DF64">
        <f t="shared" ref="DF64" si="314">DF12-DE12</f>
        <v>11121</v>
      </c>
      <c r="DG64">
        <f t="shared" ref="DG64" si="315">DG12-DF12</f>
        <v>9167</v>
      </c>
      <c r="DH64">
        <f t="shared" ref="DH64" si="316">DH12-DG12</f>
        <v>6638</v>
      </c>
      <c r="DI64">
        <f t="shared" ref="DI64" si="317">DI12-DH12</f>
        <v>6895</v>
      </c>
      <c r="DJ64">
        <f t="shared" ref="DJ64" si="318">DJ12-DI12</f>
        <v>8620</v>
      </c>
      <c r="DK64">
        <f t="shared" ref="DK64" si="319">DK12-DJ12</f>
        <v>11923</v>
      </c>
      <c r="DL64">
        <f t="shared" ref="DL64" si="320">DL12-DK12</f>
        <v>13028</v>
      </c>
      <c r="DM64">
        <f t="shared" ref="DM64" si="321">DM12-DL12</f>
        <v>17126</v>
      </c>
      <c r="DN64">
        <f t="shared" ref="DN64" si="322">DN12-DM12</f>
        <v>13220</v>
      </c>
      <c r="DO64">
        <f t="shared" ref="DO64" si="323">DO12-DN12</f>
        <v>7569</v>
      </c>
      <c r="DP64">
        <f t="shared" ref="DP64" si="324">DP12-DO12</f>
        <v>14288</v>
      </c>
      <c r="DQ64">
        <f t="shared" ref="DQ64" si="325">DQ12-DP12</f>
        <v>16517</v>
      </c>
      <c r="DR64">
        <f t="shared" ref="DR64" si="326">DR12-DQ12</f>
        <v>19694</v>
      </c>
      <c r="DS64">
        <f t="shared" ref="DS64:FF64" si="327">DS12-DR12</f>
        <v>18508</v>
      </c>
      <c r="DT64">
        <f t="shared" si="327"/>
        <v>20803</v>
      </c>
      <c r="DU64">
        <f t="shared" si="327"/>
        <v>16508</v>
      </c>
      <c r="DV64">
        <f t="shared" si="327"/>
        <v>15813</v>
      </c>
      <c r="DW64">
        <f t="shared" si="327"/>
        <v>11687</v>
      </c>
      <c r="DX64">
        <f t="shared" si="327"/>
        <v>16324</v>
      </c>
      <c r="DY64">
        <f t="shared" si="327"/>
        <v>20599</v>
      </c>
      <c r="DZ64">
        <f t="shared" si="327"/>
        <v>26417</v>
      </c>
      <c r="EA64">
        <f t="shared" si="327"/>
        <v>26928</v>
      </c>
      <c r="EB64">
        <f t="shared" si="327"/>
        <v>33274</v>
      </c>
      <c r="EC64">
        <f t="shared" si="327"/>
        <v>16409</v>
      </c>
      <c r="ED64">
        <f t="shared" si="327"/>
        <v>11598</v>
      </c>
      <c r="EE64">
        <f t="shared" si="327"/>
        <v>28936</v>
      </c>
      <c r="EF64">
        <f t="shared" si="327"/>
        <v>28633</v>
      </c>
      <c r="EG64">
        <f t="shared" si="327"/>
        <v>30925</v>
      </c>
      <c r="EH64">
        <f t="shared" si="327"/>
        <v>30830</v>
      </c>
      <c r="EI64">
        <f t="shared" si="327"/>
        <v>27075</v>
      </c>
      <c r="EJ64">
        <f t="shared" si="327"/>
        <v>18912</v>
      </c>
      <c r="EK64">
        <f t="shared" si="327"/>
        <v>15654</v>
      </c>
      <c r="EL64">
        <f t="shared" si="327"/>
        <v>32091</v>
      </c>
      <c r="EM64">
        <f t="shared" si="327"/>
        <v>32913</v>
      </c>
      <c r="EN64">
        <f t="shared" si="327"/>
        <v>30412</v>
      </c>
      <c r="EO64">
        <f t="shared" si="327"/>
        <v>25982</v>
      </c>
      <c r="EP64">
        <f t="shared" si="327"/>
        <v>21704</v>
      </c>
      <c r="EQ64">
        <f t="shared" si="327"/>
        <v>17110</v>
      </c>
      <c r="ER64">
        <f t="shared" si="327"/>
        <v>20647</v>
      </c>
      <c r="ES64">
        <f t="shared" si="327"/>
        <v>34918</v>
      </c>
      <c r="ET64">
        <f t="shared" si="327"/>
        <v>32188</v>
      </c>
      <c r="EU64">
        <f t="shared" si="327"/>
        <v>22765</v>
      </c>
      <c r="EV64">
        <f t="shared" si="327"/>
        <v>54771</v>
      </c>
      <c r="EW64">
        <f t="shared" si="327"/>
        <v>34666</v>
      </c>
      <c r="EX64">
        <f t="shared" si="327"/>
        <v>15762</v>
      </c>
      <c r="EY64">
        <f t="shared" si="327"/>
        <v>23129</v>
      </c>
      <c r="EZ64">
        <f t="shared" si="327"/>
        <v>39436</v>
      </c>
      <c r="FA64">
        <f t="shared" si="327"/>
        <v>42725</v>
      </c>
      <c r="FB64">
        <f t="shared" si="327"/>
        <v>39483</v>
      </c>
      <c r="FC64">
        <f t="shared" si="327"/>
        <v>46860</v>
      </c>
      <c r="FD64">
        <f t="shared" si="327"/>
        <v>38693</v>
      </c>
      <c r="FE64">
        <f t="shared" si="327"/>
        <v>30476</v>
      </c>
      <c r="FF64">
        <f t="shared" si="327"/>
        <v>24052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FF64"/>
  <sheetViews>
    <sheetView topLeftCell="A34" zoomScale="80" zoomScaleNormal="80" workbookViewId="0">
      <selection activeCell="Q106" sqref="Q106"/>
    </sheetView>
  </sheetViews>
  <sheetFormatPr defaultRowHeight="14.5" x14ac:dyDescent="0.35"/>
  <cols>
    <col min="1" max="1" width="13" bestFit="1" customWidth="1"/>
    <col min="2" max="2" width="22.81640625" hidden="1" customWidth="1"/>
    <col min="73" max="84" width="10.453125" bestFit="1" customWidth="1"/>
    <col min="103" max="114" width="10.453125" bestFit="1" customWidth="1"/>
    <col min="134" max="145" width="10.453125" bestFit="1" customWidth="1"/>
  </cols>
  <sheetData>
    <row r="2" spans="1:162" x14ac:dyDescent="0.35">
      <c r="C2" s="1" t="str">
        <f>'time_series_19-covid-Confirmed'!E2</f>
        <v>1/22/20</v>
      </c>
      <c r="D2" s="1" t="str">
        <f>'time_series_19-covid-Confirmed'!F2</f>
        <v>1/23/20</v>
      </c>
      <c r="E2" s="1" t="str">
        <f>'time_series_19-covid-Confirmed'!G2</f>
        <v>1/24/20</v>
      </c>
      <c r="F2" s="1" t="str">
        <f>'time_series_19-covid-Confirmed'!H2</f>
        <v>1/25/20</v>
      </c>
      <c r="G2" s="1" t="str">
        <f>'time_series_19-covid-Confirmed'!I2</f>
        <v>1/26/20</v>
      </c>
      <c r="H2" s="1" t="str">
        <f>'time_series_19-covid-Confirmed'!J2</f>
        <v>1/27/20</v>
      </c>
      <c r="I2" s="1" t="str">
        <f>'time_series_19-covid-Confirmed'!K2</f>
        <v>1/28/20</v>
      </c>
      <c r="J2" s="1" t="str">
        <f>'time_series_19-covid-Confirmed'!L2</f>
        <v>1/29/20</v>
      </c>
      <c r="K2" s="1" t="str">
        <f>'time_series_19-covid-Confirmed'!M2</f>
        <v>1/30/20</v>
      </c>
      <c r="L2" s="1" t="str">
        <f>'time_series_19-covid-Confirmed'!N2</f>
        <v>1/31/20</v>
      </c>
      <c r="M2" s="1">
        <f>'time_series_19-covid-Confirmed'!O2</f>
        <v>43832</v>
      </c>
      <c r="N2" s="1">
        <f>'time_series_19-covid-Confirmed'!P2</f>
        <v>43863</v>
      </c>
      <c r="O2" s="1">
        <f>'time_series_19-covid-Confirmed'!Q2</f>
        <v>43892</v>
      </c>
      <c r="P2" s="1">
        <f>'time_series_19-covid-Confirmed'!R2</f>
        <v>43923</v>
      </c>
      <c r="Q2" s="1">
        <f>'time_series_19-covid-Confirmed'!S2</f>
        <v>43953</v>
      </c>
      <c r="R2" s="1">
        <f>'time_series_19-covid-Confirmed'!T2</f>
        <v>43984</v>
      </c>
      <c r="S2" s="1">
        <f>'time_series_19-covid-Confirmed'!U2</f>
        <v>44014</v>
      </c>
      <c r="T2" s="1">
        <f>'time_series_19-covid-Confirmed'!V2</f>
        <v>44045</v>
      </c>
      <c r="U2" s="1">
        <f>'time_series_19-covid-Confirmed'!W2</f>
        <v>44076</v>
      </c>
      <c r="V2" s="1">
        <f>'time_series_19-covid-Confirmed'!X2</f>
        <v>44106</v>
      </c>
      <c r="W2" s="1">
        <f>'time_series_19-covid-Confirmed'!Y2</f>
        <v>44137</v>
      </c>
      <c r="X2" s="1">
        <f>'time_series_19-covid-Confirmed'!Z2</f>
        <v>44167</v>
      </c>
      <c r="Y2" s="1" t="str">
        <f>'time_series_19-covid-Confirmed'!AA2</f>
        <v>2/13/20</v>
      </c>
      <c r="Z2" s="1" t="str">
        <f>'time_series_19-covid-Confirmed'!AB2</f>
        <v>2/14/20</v>
      </c>
      <c r="AA2" s="1" t="str">
        <f>'time_series_19-covid-Confirmed'!AC2</f>
        <v>2/15/20</v>
      </c>
      <c r="AB2" s="1" t="str">
        <f>'time_series_19-covid-Confirmed'!AD2</f>
        <v>2/16/20</v>
      </c>
      <c r="AC2" s="1" t="str">
        <f>'time_series_19-covid-Confirmed'!AE2</f>
        <v>2/17/20</v>
      </c>
      <c r="AD2" s="1" t="str">
        <f>'time_series_19-covid-Confirmed'!AF2</f>
        <v>2/18/20</v>
      </c>
      <c r="AE2" s="1" t="str">
        <f>'time_series_19-covid-Confirmed'!AG2</f>
        <v>2/19/20</v>
      </c>
      <c r="AF2" s="1" t="str">
        <f>'time_series_19-covid-Confirmed'!AH2</f>
        <v>2/20/20</v>
      </c>
      <c r="AG2" s="1" t="str">
        <f>'time_series_19-covid-Confirmed'!AI2</f>
        <v>2/21/20</v>
      </c>
      <c r="AH2" s="1" t="str">
        <f>'time_series_19-covid-Confirmed'!AJ2</f>
        <v>2/22/20</v>
      </c>
      <c r="AI2" s="1" t="str">
        <f>'time_series_19-covid-Confirmed'!AK2</f>
        <v>2/23/20</v>
      </c>
      <c r="AJ2" s="1" t="str">
        <f>'time_series_19-covid-Confirmed'!AL2</f>
        <v>2/24/20</v>
      </c>
      <c r="AK2" s="1" t="str">
        <f>'time_series_19-covid-Confirmed'!AM2</f>
        <v>2/25/20</v>
      </c>
      <c r="AL2" s="1" t="str">
        <f>'time_series_19-covid-Confirmed'!AN2</f>
        <v>2/26/20</v>
      </c>
      <c r="AM2" s="1" t="str">
        <f>'time_series_19-covid-Confirmed'!AO2</f>
        <v>2/27/20</v>
      </c>
      <c r="AN2" s="1" t="str">
        <f>'time_series_19-covid-Confirmed'!AP2</f>
        <v>2/28/20</v>
      </c>
      <c r="AO2" s="1" t="str">
        <f>'time_series_19-covid-Confirmed'!AQ2</f>
        <v>2/29/20</v>
      </c>
      <c r="AP2" s="1">
        <f>'time_series_19-covid-Confirmed'!AR2</f>
        <v>43833</v>
      </c>
      <c r="AQ2" s="1">
        <f>'time_series_19-covid-Confirmed'!AS2</f>
        <v>43864</v>
      </c>
      <c r="AR2" s="1">
        <f>'time_series_19-covid-Confirmed'!AT2</f>
        <v>43893</v>
      </c>
      <c r="AS2" s="1">
        <f>'time_series_19-covid-Confirmed'!AU2</f>
        <v>43924</v>
      </c>
      <c r="AT2" s="1">
        <f>'time_series_19-covid-Confirmed'!AV2</f>
        <v>43954</v>
      </c>
      <c r="AU2" s="1">
        <f>'time_series_19-covid-Confirmed'!AW2</f>
        <v>43985</v>
      </c>
      <c r="AV2" s="1">
        <f>'time_series_19-covid-Confirmed'!AX2</f>
        <v>44015</v>
      </c>
      <c r="AW2" s="1">
        <f>'time_series_19-covid-Confirmed'!AY2</f>
        <v>44046</v>
      </c>
      <c r="AX2" s="1">
        <f>'time_series_19-covid-Confirmed'!AZ2</f>
        <v>44077</v>
      </c>
      <c r="AY2" s="1">
        <f>'time_series_19-covid-Confirmed'!BA2</f>
        <v>44107</v>
      </c>
      <c r="AZ2" s="1">
        <f>'time_series_19-covid-Confirmed'!BB2</f>
        <v>44138</v>
      </c>
      <c r="BA2" s="1">
        <f>'time_series_19-covid-Confirmed'!BC2</f>
        <v>44168</v>
      </c>
      <c r="BB2" s="1" t="str">
        <f>'time_series_19-covid-Confirmed'!BD2</f>
        <v>3/13/20</v>
      </c>
      <c r="BC2" s="1" t="str">
        <f>'time_series_19-covid-Confirmed'!BE2</f>
        <v>3/14/20</v>
      </c>
      <c r="BD2" s="1" t="str">
        <f>'time_series_19-covid-Confirmed'!BF2</f>
        <v>3/15/20</v>
      </c>
      <c r="BE2" s="1" t="str">
        <f>'time_series_19-covid-Confirmed'!BG2</f>
        <v>3/16/20</v>
      </c>
      <c r="BF2" s="1" t="str">
        <f>'time_series_19-covid-Confirmed'!BH2</f>
        <v>3/17/20</v>
      </c>
      <c r="BG2" s="1" t="str">
        <f>'time_series_19-covid-Confirmed'!BI2</f>
        <v>3/18/20</v>
      </c>
      <c r="BH2" s="1" t="str">
        <f>'time_series_19-covid-Confirmed'!BJ2</f>
        <v>3/19/20</v>
      </c>
      <c r="BI2" s="1" t="str">
        <f>'time_series_19-covid-Confirmed'!BK2</f>
        <v>3/20/20</v>
      </c>
      <c r="BJ2" s="1" t="str">
        <f>'time_series_19-covid-Confirmed'!BL2</f>
        <v>3/21/20</v>
      </c>
      <c r="BK2" s="1" t="str">
        <f>'time_series_19-covid-Confirmed'!BM2</f>
        <v>3/22/20</v>
      </c>
      <c r="BL2" s="1" t="str">
        <f>'time_series_19-covid-Confirmed'!BN2</f>
        <v>3/23/20</v>
      </c>
      <c r="BM2" s="1" t="str">
        <f>'time_series_19-covid-Confirmed'!BO2</f>
        <v>3/24/20</v>
      </c>
      <c r="BN2" s="1" t="str">
        <f>'time_series_19-covid-Confirmed'!BP2</f>
        <v>3/25/20</v>
      </c>
      <c r="BO2" s="1" t="str">
        <f>'time_series_19-covid-Confirmed'!BQ2</f>
        <v>3/26/20</v>
      </c>
      <c r="BP2" s="1" t="str">
        <f>'time_series_19-covid-Confirmed'!BR2</f>
        <v>3/27/20</v>
      </c>
      <c r="BQ2" s="1" t="str">
        <f>'time_series_19-covid-Confirmed'!BS2</f>
        <v>3/28/20</v>
      </c>
      <c r="BR2" s="1" t="str">
        <f>'time_series_19-covid-Confirmed'!BT2</f>
        <v>3/29/20</v>
      </c>
      <c r="BS2" s="1" t="str">
        <f>'time_series_19-covid-Confirmed'!BU2</f>
        <v>3/30/20</v>
      </c>
      <c r="BT2" s="1" t="str">
        <f>'time_series_19-covid-Confirmed'!BV2</f>
        <v>3/31/20</v>
      </c>
      <c r="BU2" s="1">
        <f>'time_series_19-covid-Confirmed'!BW2</f>
        <v>43834</v>
      </c>
      <c r="BV2" s="1">
        <f>'time_series_19-covid-Confirmed'!BX2</f>
        <v>43865</v>
      </c>
      <c r="BW2" s="1">
        <f>'time_series_19-covid-Confirmed'!BY2</f>
        <v>43894</v>
      </c>
      <c r="BX2" s="1">
        <f>'time_series_19-covid-Confirmed'!BZ2</f>
        <v>43925</v>
      </c>
      <c r="BY2" s="1">
        <f>'time_series_19-covid-Confirmed'!CA2</f>
        <v>43955</v>
      </c>
      <c r="BZ2" s="1">
        <f>'time_series_19-covid-Confirmed'!CB2</f>
        <v>43986</v>
      </c>
      <c r="CA2" s="1">
        <f>'time_series_19-covid-Confirmed'!CC2</f>
        <v>44016</v>
      </c>
      <c r="CB2" s="1">
        <f>'time_series_19-covid-Confirmed'!CD2</f>
        <v>44047</v>
      </c>
      <c r="CC2" s="1">
        <f>'time_series_19-covid-Confirmed'!CE2</f>
        <v>44078</v>
      </c>
      <c r="CD2" s="1">
        <f>'time_series_19-covid-Confirmed'!CF2</f>
        <v>44108</v>
      </c>
      <c r="CE2" s="1">
        <f>'time_series_19-covid-Confirmed'!CG2</f>
        <v>44139</v>
      </c>
      <c r="CF2" s="1">
        <f>'time_series_19-covid-Confirmed'!CH2</f>
        <v>44169</v>
      </c>
      <c r="CG2" s="1" t="str">
        <f>'time_series_19-covid-Confirmed'!CI2</f>
        <v>4/13/20</v>
      </c>
      <c r="CH2" s="1" t="str">
        <f>'time_series_19-covid-Confirmed'!CJ2</f>
        <v>4/14/20</v>
      </c>
      <c r="CI2" s="1" t="str">
        <f>'time_series_19-covid-Confirmed'!CK2</f>
        <v>4/15/20</v>
      </c>
      <c r="CJ2" s="1" t="str">
        <f>'time_series_19-covid-Confirmed'!CL2</f>
        <v>4/16/20</v>
      </c>
      <c r="CK2" s="1" t="str">
        <f>'time_series_19-covid-Confirmed'!CM2</f>
        <v>4/17/20</v>
      </c>
      <c r="CL2" s="1" t="str">
        <f>'time_series_19-covid-Confirmed'!CN2</f>
        <v>4/18/20</v>
      </c>
      <c r="CM2" s="1" t="str">
        <f>'time_series_19-covid-Confirmed'!CO2</f>
        <v>4/19/20</v>
      </c>
      <c r="CN2" s="1" t="str">
        <f>'time_series_19-covid-Confirmed'!CP2</f>
        <v>4/20/20</v>
      </c>
      <c r="CO2" s="1" t="str">
        <f>'time_series_19-covid-Confirmed'!CQ2</f>
        <v>4/21/20</v>
      </c>
      <c r="CP2" s="1" t="str">
        <f>'time_series_19-covid-Confirmed'!CR2</f>
        <v>4/22/20</v>
      </c>
      <c r="CQ2" s="1" t="str">
        <f>'time_series_19-covid-Confirmed'!CS2</f>
        <v>4/23/20</v>
      </c>
      <c r="CR2" s="1" t="str">
        <f>'time_series_19-covid-Confirmed'!CT2</f>
        <v>4/24/20</v>
      </c>
      <c r="CS2" s="1" t="str">
        <f>'time_series_19-covid-Confirmed'!CU2</f>
        <v>4/25/20</v>
      </c>
      <c r="CT2" s="1" t="str">
        <f>'time_series_19-covid-Confirmed'!CV2</f>
        <v>4/26/20</v>
      </c>
      <c r="CU2" s="1" t="str">
        <f>'time_series_19-covid-Confirmed'!CW2</f>
        <v>4/27/20</v>
      </c>
      <c r="CV2" s="1" t="str">
        <f>'time_series_19-covid-Confirmed'!CX2</f>
        <v>4/28/20</v>
      </c>
      <c r="CW2" s="1" t="str">
        <f>'time_series_19-covid-Confirmed'!CY2</f>
        <v>4/29/20</v>
      </c>
      <c r="CX2" s="1" t="str">
        <f>'time_series_19-covid-Confirmed'!CZ2</f>
        <v>4/30/20</v>
      </c>
      <c r="CY2" s="1">
        <f>'time_series_19-covid-Confirmed'!DA2</f>
        <v>43835</v>
      </c>
      <c r="CZ2" s="1">
        <f>'time_series_19-covid-Confirmed'!DB2</f>
        <v>43866</v>
      </c>
      <c r="DA2" s="1">
        <f>'time_series_19-covid-Confirmed'!DC2</f>
        <v>43895</v>
      </c>
      <c r="DB2" s="1">
        <f>'time_series_19-covid-Confirmed'!DD2</f>
        <v>43926</v>
      </c>
      <c r="DC2" s="1">
        <f>'time_series_19-covid-Confirmed'!DE2</f>
        <v>43956</v>
      </c>
      <c r="DD2" s="1">
        <f>'time_series_19-covid-Confirmed'!DF2</f>
        <v>43987</v>
      </c>
      <c r="DE2" s="1">
        <f>'time_series_19-covid-Confirmed'!DG2</f>
        <v>44017</v>
      </c>
      <c r="DF2" s="1">
        <f>'time_series_19-covid-Confirmed'!DH2</f>
        <v>44048</v>
      </c>
      <c r="DG2" s="1">
        <f>'time_series_19-covid-Confirmed'!DI2</f>
        <v>44079</v>
      </c>
      <c r="DH2" s="1">
        <f>'time_series_19-covid-Confirmed'!DJ2</f>
        <v>44109</v>
      </c>
      <c r="DI2" s="1">
        <f>'time_series_19-covid-Confirmed'!DK2</f>
        <v>44140</v>
      </c>
      <c r="DJ2" s="1">
        <f>'time_series_19-covid-Confirmed'!DL2</f>
        <v>44170</v>
      </c>
      <c r="DK2" s="1" t="str">
        <f>'time_series_19-covid-Confirmed'!DM2</f>
        <v>5/13/20</v>
      </c>
      <c r="DL2" s="1" t="str">
        <f>'time_series_19-covid-Confirmed'!DN2</f>
        <v>5/14/20</v>
      </c>
      <c r="DM2" s="1" t="str">
        <f>'time_series_19-covid-Confirmed'!DO2</f>
        <v>5/15/20</v>
      </c>
      <c r="DN2" s="1" t="str">
        <f>'time_series_19-covid-Confirmed'!DP2</f>
        <v>5/16/20</v>
      </c>
      <c r="DO2" s="1" t="str">
        <f>'time_series_19-covid-Confirmed'!DQ2</f>
        <v>5/17/20</v>
      </c>
      <c r="DP2" s="1" t="str">
        <f>'time_series_19-covid-Confirmed'!DR2</f>
        <v>5/18/20</v>
      </c>
      <c r="DQ2" s="1" t="str">
        <f>'time_series_19-covid-Confirmed'!DS2</f>
        <v>5/19/20</v>
      </c>
      <c r="DR2" s="1" t="str">
        <f>'time_series_19-covid-Confirmed'!DT2</f>
        <v>5/20/20</v>
      </c>
      <c r="DS2" s="1" t="str">
        <f>'time_series_19-covid-Confirmed'!DU2</f>
        <v>5/21/20</v>
      </c>
      <c r="DT2" s="1" t="str">
        <f>'time_series_19-covid-Confirmed'!DV2</f>
        <v>5/22/20</v>
      </c>
      <c r="DU2" s="1" t="str">
        <f>'time_series_19-covid-Confirmed'!DW2</f>
        <v>5/23/20</v>
      </c>
      <c r="DV2" s="1" t="str">
        <f>'time_series_19-covid-Confirmed'!DX2</f>
        <v>5/24/20</v>
      </c>
      <c r="DW2" s="1" t="str">
        <f>'time_series_19-covid-Confirmed'!DY2</f>
        <v>5/25/20</v>
      </c>
      <c r="DX2" s="1" t="str">
        <f>'time_series_19-covid-Confirmed'!DZ2</f>
        <v>5/26/20</v>
      </c>
      <c r="DY2" s="1" t="str">
        <f>'time_series_19-covid-Confirmed'!EA2</f>
        <v>5/27/20</v>
      </c>
      <c r="DZ2" s="1" t="str">
        <f>'time_series_19-covid-Confirmed'!EB2</f>
        <v>5/28/20</v>
      </c>
      <c r="EA2" s="1" t="str">
        <f>'time_series_19-covid-Confirmed'!EC2</f>
        <v>5/29/20</v>
      </c>
      <c r="EB2" s="1" t="str">
        <f>'time_series_19-covid-Confirmed'!ED2</f>
        <v>5/30/20</v>
      </c>
      <c r="EC2" s="1" t="str">
        <f>'time_series_19-covid-Confirmed'!EE2</f>
        <v>5/31/20</v>
      </c>
      <c r="ED2" s="1">
        <f>'time_series_19-covid-Confirmed'!EF2</f>
        <v>43836</v>
      </c>
      <c r="EE2" s="1">
        <f>'time_series_19-covid-Confirmed'!EG2</f>
        <v>43867</v>
      </c>
      <c r="EF2" s="1">
        <f>'time_series_19-covid-Confirmed'!EH2</f>
        <v>43896</v>
      </c>
      <c r="EG2" s="1">
        <f>'time_series_19-covid-Confirmed'!EI2</f>
        <v>43927</v>
      </c>
      <c r="EH2" s="1">
        <f>'time_series_19-covid-Confirmed'!EJ2</f>
        <v>43957</v>
      </c>
      <c r="EI2" s="1">
        <f>'time_series_19-covid-Confirmed'!EK2</f>
        <v>43988</v>
      </c>
      <c r="EJ2" s="1">
        <f>'time_series_19-covid-Confirmed'!EL2</f>
        <v>44018</v>
      </c>
      <c r="EK2" s="1">
        <f>'time_series_19-covid-Confirmed'!EM2</f>
        <v>44049</v>
      </c>
      <c r="EL2" s="1">
        <f>'time_series_19-covid-Confirmed'!EN2</f>
        <v>44080</v>
      </c>
      <c r="EM2" s="1">
        <f>'time_series_19-covid-Confirmed'!EO2</f>
        <v>44110</v>
      </c>
      <c r="EN2" s="1">
        <f>'time_series_19-covid-Confirmed'!EP2</f>
        <v>44141</v>
      </c>
      <c r="EO2" s="1">
        <f>'time_series_19-covid-Confirmed'!EQ2</f>
        <v>44171</v>
      </c>
      <c r="EP2" s="1" t="str">
        <f>'time_series_19-covid-Confirmed'!ER2</f>
        <v>6/13/20</v>
      </c>
      <c r="EQ2" s="1" t="str">
        <f>'time_series_19-covid-Confirmed'!ES2</f>
        <v>6/14/20</v>
      </c>
      <c r="ER2" s="1" t="str">
        <f>'time_series_19-covid-Confirmed'!ET2</f>
        <v>6/15/20</v>
      </c>
      <c r="ES2" s="1" t="str">
        <f>'time_series_19-covid-Confirmed'!EU2</f>
        <v>6/16/20</v>
      </c>
      <c r="ET2" s="1" t="str">
        <f>'time_series_19-covid-Confirmed'!EV2</f>
        <v>6/17/20</v>
      </c>
      <c r="EU2" s="1" t="str">
        <f>'time_series_19-covid-Confirmed'!EW2</f>
        <v>6/18/20</v>
      </c>
      <c r="EV2" s="1" t="str">
        <f>'time_series_19-covid-Confirmed'!EX2</f>
        <v>6/19/20</v>
      </c>
      <c r="EW2" s="1" t="str">
        <f>'time_series_19-covid-Confirmed'!EY2</f>
        <v>6/20/20</v>
      </c>
      <c r="EX2" s="1" t="str">
        <f>'time_series_19-covid-Confirmed'!EZ2</f>
        <v>6/21/20</v>
      </c>
      <c r="EY2" s="1" t="str">
        <f>'time_series_19-covid-Confirmed'!FA2</f>
        <v>6/22/20</v>
      </c>
      <c r="EZ2" s="1" t="str">
        <f>'time_series_19-covid-Confirmed'!FB2</f>
        <v>6/23/20</v>
      </c>
      <c r="FA2" s="1" t="str">
        <f>'time_series_19-covid-Confirmed'!FC2</f>
        <v>6/24/20</v>
      </c>
      <c r="FB2" s="1" t="str">
        <f>'time_series_19-covid-Confirmed'!FD2</f>
        <v>6/25/20</v>
      </c>
      <c r="FC2" s="1" t="str">
        <f>'time_series_19-covid-Confirmed'!FE2</f>
        <v>6/26/20</v>
      </c>
      <c r="FD2" s="1" t="str">
        <f>'time_series_19-covid-Confirmed'!FF2</f>
        <v>6/27/20</v>
      </c>
      <c r="FE2" s="1" t="str">
        <f>'time_series_19-covid-Confirmed'!FG2</f>
        <v>6/28/20</v>
      </c>
      <c r="FF2" s="1" t="str">
        <f>'time_series_19-covid-Confirmed'!FH2</f>
        <v>6/29/20</v>
      </c>
    </row>
    <row r="3" spans="1:162" x14ac:dyDescent="0.35">
      <c r="A3" t="s">
        <v>252</v>
      </c>
      <c r="C3">
        <f>'time_series_19-covid-Recovered'!E1</f>
        <v>28</v>
      </c>
      <c r="D3">
        <f>'time_series_19-covid-Recovered'!F1</f>
        <v>30</v>
      </c>
      <c r="E3">
        <f>'time_series_19-covid-Recovered'!G1</f>
        <v>36</v>
      </c>
      <c r="F3">
        <f>'time_series_19-covid-Recovered'!H1</f>
        <v>39</v>
      </c>
      <c r="G3">
        <f>'time_series_19-covid-Recovered'!I1</f>
        <v>52</v>
      </c>
      <c r="H3">
        <f>'time_series_19-covid-Recovered'!J1</f>
        <v>61</v>
      </c>
      <c r="I3">
        <f>'time_series_19-covid-Recovered'!K1</f>
        <v>107</v>
      </c>
      <c r="J3">
        <f>'time_series_19-covid-Recovered'!L1</f>
        <v>126</v>
      </c>
      <c r="K3">
        <f>'time_series_19-covid-Recovered'!M1</f>
        <v>143</v>
      </c>
      <c r="L3">
        <f>'time_series_19-covid-Recovered'!N1</f>
        <v>222</v>
      </c>
      <c r="M3">
        <f>'time_series_19-covid-Recovered'!O1</f>
        <v>284</v>
      </c>
      <c r="N3">
        <f>'time_series_19-covid-Recovered'!P1</f>
        <v>472</v>
      </c>
      <c r="O3">
        <f>'time_series_19-covid-Recovered'!Q1</f>
        <v>623</v>
      </c>
      <c r="P3">
        <f>'time_series_19-covid-Recovered'!R1</f>
        <v>852</v>
      </c>
      <c r="Q3">
        <f>'time_series_19-covid-Recovered'!S1</f>
        <v>1124</v>
      </c>
      <c r="R3">
        <f>'time_series_19-covid-Recovered'!T1</f>
        <v>1487</v>
      </c>
      <c r="S3">
        <f>'time_series_19-covid-Recovered'!U1</f>
        <v>2011</v>
      </c>
      <c r="T3">
        <f>'time_series_19-covid-Recovered'!V1</f>
        <v>2616</v>
      </c>
      <c r="U3">
        <f>'time_series_19-covid-Recovered'!W1</f>
        <v>3244</v>
      </c>
      <c r="V3">
        <f>'time_series_19-covid-Recovered'!X1</f>
        <v>3946</v>
      </c>
      <c r="W3">
        <f>'time_series_19-covid-Recovered'!Y1</f>
        <v>4683</v>
      </c>
      <c r="X3">
        <f>'time_series_19-covid-Recovered'!Z1</f>
        <v>5150</v>
      </c>
      <c r="Y3">
        <f>'time_series_19-covid-Recovered'!AA1</f>
        <v>6295</v>
      </c>
      <c r="Z3">
        <f>'time_series_19-covid-Recovered'!AB1</f>
        <v>8058</v>
      </c>
      <c r="AA3">
        <f>'time_series_19-covid-Recovered'!AC1</f>
        <v>9395</v>
      </c>
      <c r="AB3">
        <f>'time_series_19-covid-Recovered'!AD1</f>
        <v>10865</v>
      </c>
      <c r="AC3">
        <f>'time_series_19-covid-Recovered'!AE1</f>
        <v>12583</v>
      </c>
      <c r="AD3">
        <f>'time_series_19-covid-Recovered'!AF1</f>
        <v>14352</v>
      </c>
      <c r="AE3">
        <f>'time_series_19-covid-Recovered'!AG1</f>
        <v>16121</v>
      </c>
      <c r="AF3">
        <f>'time_series_19-covid-Recovered'!AH1</f>
        <v>18177</v>
      </c>
      <c r="AG3">
        <f>'time_series_19-covid-Recovered'!AI1</f>
        <v>18890</v>
      </c>
      <c r="AH3">
        <f>'time_series_19-covid-Recovered'!AJ1</f>
        <v>22886</v>
      </c>
      <c r="AI3">
        <f>'time_series_19-covid-Recovered'!AK1</f>
        <v>23394</v>
      </c>
      <c r="AJ3">
        <f>'time_series_19-covid-Recovered'!AL1</f>
        <v>25227</v>
      </c>
      <c r="AK3">
        <f>'time_series_19-covid-Recovered'!AM1</f>
        <v>27905</v>
      </c>
      <c r="AL3">
        <f>'time_series_19-covid-Recovered'!AN1</f>
        <v>30384</v>
      </c>
      <c r="AM3">
        <f>'time_series_19-covid-Recovered'!AO1</f>
        <v>33277</v>
      </c>
      <c r="AN3">
        <f>'time_series_19-covid-Recovered'!AP1</f>
        <v>36711</v>
      </c>
      <c r="AO3">
        <f>'time_series_19-covid-Recovered'!AQ1</f>
        <v>39782</v>
      </c>
      <c r="AP3">
        <f>'time_series_19-covid-Recovered'!AR1</f>
        <v>42716</v>
      </c>
      <c r="AQ3">
        <f>'time_series_19-covid-Recovered'!AS1</f>
        <v>45602</v>
      </c>
      <c r="AR3">
        <f>'time_series_19-covid-Recovered'!AT1</f>
        <v>48228</v>
      </c>
      <c r="AS3">
        <f>'time_series_19-covid-Recovered'!AU1</f>
        <v>51170</v>
      </c>
      <c r="AT3">
        <f>'time_series_19-covid-Recovered'!AV1</f>
        <v>53796</v>
      </c>
      <c r="AU3">
        <f>'time_series_19-covid-Recovered'!AW1</f>
        <v>55865</v>
      </c>
      <c r="AV3">
        <f>'time_series_19-covid-Recovered'!AX1</f>
        <v>58359</v>
      </c>
      <c r="AW3">
        <f>'time_series_19-covid-Recovered'!AY1</f>
        <v>60694</v>
      </c>
      <c r="AX3">
        <f>'time_series_19-covid-Recovered'!AZ1</f>
        <v>62493</v>
      </c>
      <c r="AY3">
        <f>'time_series_19-covid-Recovered'!BA1</f>
        <v>64404</v>
      </c>
      <c r="AZ3">
        <f>'time_series_19-covid-Recovered'!BB1</f>
        <v>67002</v>
      </c>
      <c r="BA3">
        <f>'time_series_19-covid-Recovered'!BC1</f>
        <v>68323</v>
      </c>
      <c r="BB3">
        <f>'time_series_19-covid-Recovered'!BD1</f>
        <v>70250</v>
      </c>
      <c r="BC3">
        <f>'time_series_19-covid-Recovered'!BE1</f>
        <v>72621</v>
      </c>
      <c r="BD3">
        <f>'time_series_19-covid-Recovered'!BF1</f>
        <v>76031</v>
      </c>
      <c r="BE3">
        <f>'time_series_19-covid-Recovered'!BG1</f>
        <v>78085</v>
      </c>
      <c r="BF3">
        <f>'time_series_19-covid-Recovered'!BH1</f>
        <v>80837</v>
      </c>
      <c r="BG3">
        <f>'time_series_19-covid-Recovered'!BI1</f>
        <v>83320</v>
      </c>
      <c r="BH3">
        <f>'time_series_19-covid-Recovered'!BJ1</f>
        <v>84957</v>
      </c>
      <c r="BI3">
        <f>'time_series_19-covid-Recovered'!BK1</f>
        <v>87402</v>
      </c>
      <c r="BJ3">
        <f>'time_series_19-covid-Recovered'!BL1</f>
        <v>91666</v>
      </c>
      <c r="BK3">
        <f>'time_series_19-covid-Recovered'!BM1</f>
        <v>97881</v>
      </c>
      <c r="BL3">
        <f>'time_series_19-covid-Recovered'!BN1</f>
        <v>98346</v>
      </c>
      <c r="BM3">
        <f>'time_series_19-covid-Recovered'!BO1</f>
        <v>107985</v>
      </c>
      <c r="BN3">
        <f>'time_series_19-covid-Recovered'!BP1</f>
        <v>113768</v>
      </c>
      <c r="BO3">
        <f>'time_series_19-covid-Recovered'!BQ1</f>
        <v>122133</v>
      </c>
      <c r="BP3">
        <f>'time_series_19-covid-Recovered'!BR1</f>
        <v>130902</v>
      </c>
      <c r="BQ3">
        <f>'time_series_19-covid-Recovered'!BS1</f>
        <v>139396</v>
      </c>
      <c r="BR3">
        <f>'time_series_19-covid-Recovered'!BT1</f>
        <v>148863</v>
      </c>
      <c r="BS3">
        <f>'time_series_19-covid-Recovered'!BU1</f>
        <v>164300</v>
      </c>
      <c r="BT3">
        <f>'time_series_19-covid-Recovered'!BV1</f>
        <v>177786</v>
      </c>
      <c r="BU3">
        <f>'time_series_19-covid-Recovered'!BW1</f>
        <v>192876</v>
      </c>
      <c r="BV3">
        <f>'time_series_19-covid-Recovered'!BX1</f>
        <v>209917</v>
      </c>
      <c r="BW3">
        <f>'time_series_19-covid-Recovered'!BY1</f>
        <v>225364</v>
      </c>
      <c r="BX3">
        <f>'time_series_19-covid-Recovered'!BZ1</f>
        <v>245777</v>
      </c>
      <c r="BY3">
        <f>'time_series_19-covid-Recovered'!CA1</f>
        <v>259616</v>
      </c>
      <c r="BZ3">
        <f>'time_series_19-covid-Recovered'!CB1</f>
        <v>276249</v>
      </c>
      <c r="CA3">
        <f>'time_series_19-covid-Recovered'!CC1</f>
        <v>299637</v>
      </c>
      <c r="CB3">
        <f>'time_series_19-covid-Recovered'!CD1</f>
        <v>328353</v>
      </c>
      <c r="CC3">
        <f>'time_series_19-covid-Recovered'!CE1</f>
        <v>353689</v>
      </c>
      <c r="CD3">
        <f>'time_series_19-covid-Recovered'!CF1</f>
        <v>375508</v>
      </c>
      <c r="CE3">
        <f>'time_series_19-covid-Recovered'!CG1</f>
        <v>401755</v>
      </c>
      <c r="CF3">
        <f>'time_series_19-covid-Recovered'!CH1</f>
        <v>421158</v>
      </c>
      <c r="CG3">
        <f>'time_series_19-covid-Recovered'!CI1</f>
        <v>448324</v>
      </c>
      <c r="CH3">
        <f>'time_series_19-covid-Recovered'!CJ1</f>
        <v>473417</v>
      </c>
      <c r="CI3">
        <f>'time_series_19-covid-Recovered'!CK1</f>
        <v>510084</v>
      </c>
      <c r="CJ3">
        <f>'time_series_19-covid-Recovered'!CL1</f>
        <v>540912</v>
      </c>
      <c r="CK3">
        <f>'time_series_19-covid-Recovered'!CM1</f>
        <v>567032</v>
      </c>
      <c r="CL3">
        <f>'time_series_19-covid-Recovered'!CN1</f>
        <v>590955</v>
      </c>
      <c r="CM3">
        <f>'time_series_19-covid-Recovered'!CO1</f>
        <v>622609</v>
      </c>
      <c r="CN3">
        <f>'time_series_19-covid-Recovered'!CP1</f>
        <v>644611</v>
      </c>
      <c r="CO3">
        <f>'time_series_19-covid-Recovered'!CQ1</f>
        <v>679438</v>
      </c>
      <c r="CP3">
        <f>'time_series_19-covid-Recovered'!CR1</f>
        <v>709867</v>
      </c>
      <c r="CQ3">
        <f>'time_series_19-covid-Recovered'!CS1</f>
        <v>738658</v>
      </c>
      <c r="CR3">
        <f>'time_series_19-covid-Recovered'!CT1</f>
        <v>788691</v>
      </c>
      <c r="CS3">
        <f>'time_series_19-covid-Recovered'!CU1</f>
        <v>816470</v>
      </c>
      <c r="CT3">
        <f>'time_series_19-covid-Recovered'!CV1</f>
        <v>845073</v>
      </c>
      <c r="CU3">
        <f>'time_series_19-covid-Recovered'!CW1</f>
        <v>872876</v>
      </c>
      <c r="CV3">
        <f>'time_series_19-covid-Recovered'!CX1</f>
        <v>906142</v>
      </c>
      <c r="CW3">
        <f>'time_series_19-covid-Recovered'!CY1</f>
        <v>948310</v>
      </c>
      <c r="CX3">
        <f>'time_series_19-covid-Recovered'!CZ1</f>
        <v>1013281</v>
      </c>
      <c r="CY3">
        <f>'time_series_19-covid-Recovered'!DA1</f>
        <v>1051512</v>
      </c>
      <c r="CZ3">
        <f>'time_series_19-covid-Recovered'!DB1</f>
        <v>1092429</v>
      </c>
      <c r="DA3">
        <f>'time_series_19-covid-Recovered'!DC1</f>
        <v>1124752</v>
      </c>
      <c r="DB3">
        <f>'time_series_19-covid-Recovered'!DD1</f>
        <v>1158816</v>
      </c>
      <c r="DC3">
        <f>'time_series_19-covid-Recovered'!DE1</f>
        <v>1195421</v>
      </c>
      <c r="DD3">
        <f>'time_series_19-covid-Recovered'!DF1</f>
        <v>1241339</v>
      </c>
      <c r="DE3">
        <f>'time_series_19-covid-Recovered'!DG1</f>
        <v>1280836</v>
      </c>
      <c r="DF3">
        <f>'time_series_19-covid-Recovered'!DH1</f>
        <v>1317358</v>
      </c>
      <c r="DG3">
        <f>'time_series_19-covid-Recovered'!DI1</f>
        <v>1370907</v>
      </c>
      <c r="DH3">
        <f>'time_series_19-covid-Recovered'!DJ1</f>
        <v>1404501</v>
      </c>
      <c r="DI3">
        <f>'time_series_19-covid-Recovered'!DK1</f>
        <v>1451495</v>
      </c>
      <c r="DJ3">
        <f>'time_series_19-covid-Recovered'!DL1</f>
        <v>1488530</v>
      </c>
      <c r="DK3">
        <f>'time_series_19-covid-Recovered'!DM1</f>
        <v>1544372</v>
      </c>
      <c r="DL3">
        <f>'time_series_19-covid-Recovered'!DN1</f>
        <v>1584107</v>
      </c>
      <c r="DM3">
        <f>'time_series_19-covid-Recovered'!DO1</f>
        <v>1632096</v>
      </c>
      <c r="DN3">
        <f>'time_series_19-covid-Recovered'!DP1</f>
        <v>1688687</v>
      </c>
      <c r="DO3">
        <f>'time_series_19-covid-Recovered'!DQ1</f>
        <v>1729573</v>
      </c>
      <c r="DP3">
        <f>'time_series_19-covid-Recovered'!DR1</f>
        <v>1782471</v>
      </c>
      <c r="DQ3">
        <f>'time_series_19-covid-Recovered'!DS1</f>
        <v>1834636</v>
      </c>
      <c r="DR3">
        <f>'time_series_19-covid-Recovered'!DT1</f>
        <v>1893549</v>
      </c>
      <c r="DS3">
        <f>'time_series_19-covid-Recovered'!DU1</f>
        <v>1944814</v>
      </c>
      <c r="DT3">
        <f>'time_series_19-covid-Recovered'!DV1</f>
        <v>2053465</v>
      </c>
      <c r="DU3">
        <f>'time_series_19-covid-Recovered'!DW1</f>
        <v>2108436</v>
      </c>
      <c r="DV3">
        <f>'time_series_19-covid-Recovered'!DX1</f>
        <v>2163876</v>
      </c>
      <c r="DW3">
        <f>'time_series_19-covid-Recovered'!DY1</f>
        <v>2227599</v>
      </c>
      <c r="DX3">
        <f>'time_series_19-covid-Recovered'!DZ1</f>
        <v>2282813</v>
      </c>
      <c r="DY3">
        <f>'time_series_19-covid-Recovered'!EA1</f>
        <v>2346206</v>
      </c>
      <c r="DZ3">
        <f>'time_series_19-covid-Recovered'!EB1</f>
        <v>2413063</v>
      </c>
      <c r="EA3">
        <f>'time_series_19-covid-Recovered'!EC1</f>
        <v>2490390</v>
      </c>
      <c r="EB3">
        <f>'time_series_19-covid-Recovered'!ED1</f>
        <v>2560862</v>
      </c>
      <c r="EC3">
        <f>'time_series_19-covid-Recovered'!EE1</f>
        <v>2637170</v>
      </c>
      <c r="ED3">
        <f>'time_series_19-covid-Recovered'!EF1</f>
        <v>2692065</v>
      </c>
      <c r="EE3">
        <f>'time_series_19-covid-Recovered'!EG1</f>
        <v>2796188</v>
      </c>
      <c r="EF3">
        <f>'time_series_19-covid-Recovered'!EH1</f>
        <v>2875330</v>
      </c>
      <c r="EG3">
        <f>'time_series_19-covid-Recovered'!EI1</f>
        <v>2945359</v>
      </c>
      <c r="EH3">
        <f>'time_series_19-covid-Recovered'!EJ1</f>
        <v>3014515</v>
      </c>
      <c r="EI3">
        <f>'time_series_19-covid-Recovered'!EK1</f>
        <v>3086717</v>
      </c>
      <c r="EJ3">
        <f>'time_series_19-covid-Recovered'!EL1</f>
        <v>3141810</v>
      </c>
      <c r="EK3">
        <f>'time_series_19-covid-Recovered'!EM1</f>
        <v>3293408</v>
      </c>
      <c r="EL3">
        <f>'time_series_19-covid-Recovered'!EN1</f>
        <v>3375668</v>
      </c>
      <c r="EM3">
        <f>'time_series_19-covid-Recovered'!EO1</f>
        <v>3454807</v>
      </c>
      <c r="EN3">
        <f>'time_series_19-covid-Recovered'!EP1</f>
        <v>3540696</v>
      </c>
      <c r="EO3">
        <f>'time_series_19-covid-Recovered'!EQ1</f>
        <v>3620412</v>
      </c>
      <c r="EP3">
        <f>'time_series_19-covid-Recovered'!ER1</f>
        <v>3706353</v>
      </c>
      <c r="EQ3">
        <f>'time_series_19-covid-Recovered'!ES1</f>
        <v>3777131</v>
      </c>
      <c r="ER3">
        <f>'time_series_19-covid-Recovered'!ET1</f>
        <v>3857338</v>
      </c>
      <c r="ES3">
        <f>'time_series_19-covid-Recovered'!EU1</f>
        <v>3955169</v>
      </c>
      <c r="ET3">
        <f>'time_series_19-covid-Recovered'!EV1</f>
        <v>4073955</v>
      </c>
      <c r="EU3">
        <f>'time_series_19-covid-Recovered'!EW1</f>
        <v>4155099</v>
      </c>
      <c r="EV3">
        <f>'time_series_19-covid-Recovered'!EX1</f>
        <v>4250107</v>
      </c>
      <c r="EW3">
        <f>'time_series_19-covid-Recovered'!EY1</f>
        <v>4365932</v>
      </c>
      <c r="EX3">
        <f>'time_series_19-covid-Recovered'!EZ1</f>
        <v>4434628</v>
      </c>
      <c r="EY3">
        <f>'time_series_19-covid-Recovered'!FA1</f>
        <v>4526333</v>
      </c>
      <c r="EZ3">
        <f>'time_series_19-covid-Recovered'!FB1</f>
        <v>4630391</v>
      </c>
      <c r="FA3">
        <f>'time_series_19-covid-Recovered'!FC1</f>
        <v>4746118</v>
      </c>
      <c r="FB3">
        <f>'time_series_19-covid-Recovered'!FD1</f>
        <v>4838921</v>
      </c>
      <c r="FC3">
        <f>'time_series_19-covid-Recovered'!FE1</f>
        <v>4945557</v>
      </c>
      <c r="FD3">
        <f>'time_series_19-covid-Recovered'!FF1</f>
        <v>5051864</v>
      </c>
      <c r="FE3">
        <f>'time_series_19-covid-Recovered'!FG1</f>
        <v>5140899</v>
      </c>
      <c r="FF3">
        <f>'time_series_19-covid-Recovered'!FH1</f>
        <v>5235813</v>
      </c>
    </row>
    <row r="4" spans="1:162" x14ac:dyDescent="0.35">
      <c r="A4" t="s">
        <v>363</v>
      </c>
      <c r="B4" t="str">
        <f>"(5;7;35;38;40;41;77-78;80;89;93;96;98-99;112-113;116;120-121;139;146;163-164;172-173;188;194;200-201;204;210;215;217;232-233;242;246;249-250;253;255)"</f>
        <v>(5;7;35;38;40;41;77-78;80;89;93;96;98-99;112-113;116;120-121;139;146;163-164;172-173;188;194;200-201;204;210;215;217;232-233;242;246;249-250;253;255)</v>
      </c>
      <c r="C4">
        <f>SUM('time_series_19-covid-Recovered'!E77:E78)+SUM('time_series_19-covid-Recovered'!E98:E99)+SUM('time_series_19-covid-Recovered'!E112:E113)+SUM('time_series_19-covid-Recovered'!E120:E121)+SUM('time_series_19-covid-Recovered'!E163:E164)+SUM('time_series_19-covid-Recovered'!E172:E173)+SUM('time_series_19-covid-Recovered'!E200:E201)+SUM('time_series_19-covid-Recovered'!E232:E233)+SUM('time_series_19-covid-Recovered'!E249:E250)+'time_series_19-covid-Recovered'!E5+'time_series_19-covid-Recovered'!E7+'time_series_19-covid-Recovered'!E35+'time_series_19-covid-Recovered'!E38+'time_series_19-covid-Recovered'!E40+'time_series_19-covid-Recovered'!E41+'time_series_19-covid-Recovered'!E80+'time_series_19-covid-Recovered'!E89+'time_series_19-covid-Recovered'!E93+'time_series_19-covid-Recovered'!E96+'time_series_19-covid-Recovered'!E116+'time_series_19-covid-Recovered'!E139+'time_series_19-covid-Recovered'!E146+'time_series_19-covid-Recovered'!E188+'time_series_19-covid-Recovered'!E194+'time_series_19-covid-Recovered'!E204+'time_series_19-covid-Recovered'!E210+'time_series_19-covid-Recovered'!E215+'time_series_19-covid-Recovered'!E217+'time_series_19-covid-Recovered'!E242+'time_series_19-covid-Recovered'!E246+'time_series_19-covid-Recovered'!E253+'time_series_19-covid-Recovered'!E255</f>
        <v>0</v>
      </c>
      <c r="D4">
        <f>SUM('time_series_19-covid-Recovered'!F77:F78)+SUM('time_series_19-covid-Recovered'!F98:F99)+SUM('time_series_19-covid-Recovered'!F112:F113)+SUM('time_series_19-covid-Recovered'!F120:F121)+SUM('time_series_19-covid-Recovered'!F163:F164)+SUM('time_series_19-covid-Recovered'!F172:F173)+SUM('time_series_19-covid-Recovered'!F200:F201)+SUM('time_series_19-covid-Recovered'!F232:F233)+SUM('time_series_19-covid-Recovered'!F249:F250)+'time_series_19-covid-Recovered'!F5+'time_series_19-covid-Recovered'!F7+'time_series_19-covid-Recovered'!F35+'time_series_19-covid-Recovered'!F38+'time_series_19-covid-Recovered'!F40+'time_series_19-covid-Recovered'!F41+'time_series_19-covid-Recovered'!F80+'time_series_19-covid-Recovered'!F89+'time_series_19-covid-Recovered'!F93+'time_series_19-covid-Recovered'!F96+'time_series_19-covid-Recovered'!F116+'time_series_19-covid-Recovered'!F139+'time_series_19-covid-Recovered'!F146+'time_series_19-covid-Recovered'!F188+'time_series_19-covid-Recovered'!F194+'time_series_19-covid-Recovered'!F204+'time_series_19-covid-Recovered'!F210+'time_series_19-covid-Recovered'!F215+'time_series_19-covid-Recovered'!F217+'time_series_19-covid-Recovered'!F242+'time_series_19-covid-Recovered'!F246+'time_series_19-covid-Recovered'!F253+'time_series_19-covid-Recovered'!F255</f>
        <v>0</v>
      </c>
      <c r="E4">
        <f>SUM('time_series_19-covid-Recovered'!G77:G78)+SUM('time_series_19-covid-Recovered'!G98:G99)+SUM('time_series_19-covid-Recovered'!G112:G113)+SUM('time_series_19-covid-Recovered'!G120:G121)+SUM('time_series_19-covid-Recovered'!G163:G164)+SUM('time_series_19-covid-Recovered'!G172:G173)+SUM('time_series_19-covid-Recovered'!G200:G201)+SUM('time_series_19-covid-Recovered'!G232:G233)+SUM('time_series_19-covid-Recovered'!G249:G250)+'time_series_19-covid-Recovered'!G5+'time_series_19-covid-Recovered'!G7+'time_series_19-covid-Recovered'!G35+'time_series_19-covid-Recovered'!G38+'time_series_19-covid-Recovered'!G40+'time_series_19-covid-Recovered'!G41+'time_series_19-covid-Recovered'!G80+'time_series_19-covid-Recovered'!G89+'time_series_19-covid-Recovered'!G93+'time_series_19-covid-Recovered'!G96+'time_series_19-covid-Recovered'!G116+'time_series_19-covid-Recovered'!G139+'time_series_19-covid-Recovered'!G146+'time_series_19-covid-Recovered'!G188+'time_series_19-covid-Recovered'!G194+'time_series_19-covid-Recovered'!G204+'time_series_19-covid-Recovered'!G210+'time_series_19-covid-Recovered'!G215+'time_series_19-covid-Recovered'!G217+'time_series_19-covid-Recovered'!G242+'time_series_19-covid-Recovered'!G246+'time_series_19-covid-Recovered'!G253+'time_series_19-covid-Recovered'!G255</f>
        <v>0</v>
      </c>
      <c r="F4">
        <f>SUM('time_series_19-covid-Recovered'!H77:H78)+SUM('time_series_19-covid-Recovered'!H98:H99)+SUM('time_series_19-covid-Recovered'!H112:H113)+SUM('time_series_19-covid-Recovered'!H120:H121)+SUM('time_series_19-covid-Recovered'!H163:H164)+SUM('time_series_19-covid-Recovered'!H172:H173)+SUM('time_series_19-covid-Recovered'!H200:H201)+SUM('time_series_19-covid-Recovered'!H232:H233)+SUM('time_series_19-covid-Recovered'!H249:H250)+'time_series_19-covid-Recovered'!H5+'time_series_19-covid-Recovered'!H7+'time_series_19-covid-Recovered'!H35+'time_series_19-covid-Recovered'!H38+'time_series_19-covid-Recovered'!H40+'time_series_19-covid-Recovered'!H41+'time_series_19-covid-Recovered'!H80+'time_series_19-covid-Recovered'!H89+'time_series_19-covid-Recovered'!H93+'time_series_19-covid-Recovered'!H96+'time_series_19-covid-Recovered'!H116+'time_series_19-covid-Recovered'!H139+'time_series_19-covid-Recovered'!H146+'time_series_19-covid-Recovered'!H188+'time_series_19-covid-Recovered'!H194+'time_series_19-covid-Recovered'!H204+'time_series_19-covid-Recovered'!H210+'time_series_19-covid-Recovered'!H215+'time_series_19-covid-Recovered'!H217+'time_series_19-covid-Recovered'!H242+'time_series_19-covid-Recovered'!H246+'time_series_19-covid-Recovered'!H253+'time_series_19-covid-Recovered'!H255</f>
        <v>0</v>
      </c>
      <c r="G4">
        <f>SUM('time_series_19-covid-Recovered'!I77:I78)+SUM('time_series_19-covid-Recovered'!I98:I99)+SUM('time_series_19-covid-Recovered'!I112:I113)+SUM('time_series_19-covid-Recovered'!I120:I121)+SUM('time_series_19-covid-Recovered'!I163:I164)+SUM('time_series_19-covid-Recovered'!I172:I173)+SUM('time_series_19-covid-Recovered'!I200:I201)+SUM('time_series_19-covid-Recovered'!I232:I233)+SUM('time_series_19-covid-Recovered'!I249:I250)+'time_series_19-covid-Recovered'!I5+'time_series_19-covid-Recovered'!I7+'time_series_19-covid-Recovered'!I35+'time_series_19-covid-Recovered'!I38+'time_series_19-covid-Recovered'!I40+'time_series_19-covid-Recovered'!I41+'time_series_19-covid-Recovered'!I80+'time_series_19-covid-Recovered'!I89+'time_series_19-covid-Recovered'!I93+'time_series_19-covid-Recovered'!I96+'time_series_19-covid-Recovered'!I116+'time_series_19-covid-Recovered'!I139+'time_series_19-covid-Recovered'!I146+'time_series_19-covid-Recovered'!I188+'time_series_19-covid-Recovered'!I194+'time_series_19-covid-Recovered'!I204+'time_series_19-covid-Recovered'!I210+'time_series_19-covid-Recovered'!I215+'time_series_19-covid-Recovered'!I217+'time_series_19-covid-Recovered'!I242+'time_series_19-covid-Recovered'!I246+'time_series_19-covid-Recovered'!I253+'time_series_19-covid-Recovered'!I255</f>
        <v>0</v>
      </c>
      <c r="H4">
        <f>SUM('time_series_19-covid-Recovered'!J77:J78)+SUM('time_series_19-covid-Recovered'!J98:J99)+SUM('time_series_19-covid-Recovered'!J112:J113)+SUM('time_series_19-covid-Recovered'!J120:J121)+SUM('time_series_19-covid-Recovered'!J163:J164)+SUM('time_series_19-covid-Recovered'!J172:J173)+SUM('time_series_19-covid-Recovered'!J200:J201)+SUM('time_series_19-covid-Recovered'!J232:J233)+SUM('time_series_19-covid-Recovered'!J249:J250)+'time_series_19-covid-Recovered'!J5+'time_series_19-covid-Recovered'!J7+'time_series_19-covid-Recovered'!J35+'time_series_19-covid-Recovered'!J38+'time_series_19-covid-Recovered'!J40+'time_series_19-covid-Recovered'!J41+'time_series_19-covid-Recovered'!J80+'time_series_19-covid-Recovered'!J89+'time_series_19-covid-Recovered'!J93+'time_series_19-covid-Recovered'!J96+'time_series_19-covid-Recovered'!J116+'time_series_19-covid-Recovered'!J139+'time_series_19-covid-Recovered'!J146+'time_series_19-covid-Recovered'!J188+'time_series_19-covid-Recovered'!J194+'time_series_19-covid-Recovered'!J204+'time_series_19-covid-Recovered'!J210+'time_series_19-covid-Recovered'!J215+'time_series_19-covid-Recovered'!J217+'time_series_19-covid-Recovered'!J242+'time_series_19-covid-Recovered'!J246+'time_series_19-covid-Recovered'!J253+'time_series_19-covid-Recovered'!J255</f>
        <v>0</v>
      </c>
      <c r="I4">
        <f>SUM('time_series_19-covid-Recovered'!K77:K78)+SUM('time_series_19-covid-Recovered'!K98:K99)+SUM('time_series_19-covid-Recovered'!K112:K113)+SUM('time_series_19-covid-Recovered'!K120:K121)+SUM('time_series_19-covid-Recovered'!K163:K164)+SUM('time_series_19-covid-Recovered'!K172:K173)+SUM('time_series_19-covid-Recovered'!K200:K201)+SUM('time_series_19-covid-Recovered'!K232:K233)+SUM('time_series_19-covid-Recovered'!K249:K250)+'time_series_19-covid-Recovered'!K5+'time_series_19-covid-Recovered'!K7+'time_series_19-covid-Recovered'!K35+'time_series_19-covid-Recovered'!K38+'time_series_19-covid-Recovered'!K40+'time_series_19-covid-Recovered'!K41+'time_series_19-covid-Recovered'!K80+'time_series_19-covid-Recovered'!K89+'time_series_19-covid-Recovered'!K93+'time_series_19-covid-Recovered'!K96+'time_series_19-covid-Recovered'!K116+'time_series_19-covid-Recovered'!K139+'time_series_19-covid-Recovered'!K146+'time_series_19-covid-Recovered'!K188+'time_series_19-covid-Recovered'!K194+'time_series_19-covid-Recovered'!K204+'time_series_19-covid-Recovered'!K210+'time_series_19-covid-Recovered'!K215+'time_series_19-covid-Recovered'!K217+'time_series_19-covid-Recovered'!K242+'time_series_19-covid-Recovered'!K246+'time_series_19-covid-Recovered'!K253+'time_series_19-covid-Recovered'!K255</f>
        <v>0</v>
      </c>
      <c r="J4">
        <f>SUM('time_series_19-covid-Recovered'!L77:L78)+SUM('time_series_19-covid-Recovered'!L98:L99)+SUM('time_series_19-covid-Recovered'!L112:L113)+SUM('time_series_19-covid-Recovered'!L120:L121)+SUM('time_series_19-covid-Recovered'!L163:L164)+SUM('time_series_19-covid-Recovered'!L172:L173)+SUM('time_series_19-covid-Recovered'!L200:L201)+SUM('time_series_19-covid-Recovered'!L232:L233)+SUM('time_series_19-covid-Recovered'!L249:L250)+'time_series_19-covid-Recovered'!L5+'time_series_19-covid-Recovered'!L7+'time_series_19-covid-Recovered'!L35+'time_series_19-covid-Recovered'!L38+'time_series_19-covid-Recovered'!L40+'time_series_19-covid-Recovered'!L41+'time_series_19-covid-Recovered'!L80+'time_series_19-covid-Recovered'!L89+'time_series_19-covid-Recovered'!L93+'time_series_19-covid-Recovered'!L96+'time_series_19-covid-Recovered'!L116+'time_series_19-covid-Recovered'!L139+'time_series_19-covid-Recovered'!L146+'time_series_19-covid-Recovered'!L188+'time_series_19-covid-Recovered'!L194+'time_series_19-covid-Recovered'!L204+'time_series_19-covid-Recovered'!L210+'time_series_19-covid-Recovered'!L215+'time_series_19-covid-Recovered'!L217+'time_series_19-covid-Recovered'!L242+'time_series_19-covid-Recovered'!L246+'time_series_19-covid-Recovered'!L253+'time_series_19-covid-Recovered'!L255</f>
        <v>0</v>
      </c>
      <c r="K4">
        <f>SUM('time_series_19-covid-Recovered'!M77:M78)+SUM('time_series_19-covid-Recovered'!M98:M99)+SUM('time_series_19-covid-Recovered'!M112:M113)+SUM('time_series_19-covid-Recovered'!M120:M121)+SUM('time_series_19-covid-Recovered'!M163:M164)+SUM('time_series_19-covid-Recovered'!M172:M173)+SUM('time_series_19-covid-Recovered'!M200:M201)+SUM('time_series_19-covid-Recovered'!M232:M233)+SUM('time_series_19-covid-Recovered'!M249:M250)+'time_series_19-covid-Recovered'!M5+'time_series_19-covid-Recovered'!M7+'time_series_19-covid-Recovered'!M35+'time_series_19-covid-Recovered'!M38+'time_series_19-covid-Recovered'!M40+'time_series_19-covid-Recovered'!M41+'time_series_19-covid-Recovered'!M80+'time_series_19-covid-Recovered'!M89+'time_series_19-covid-Recovered'!M93+'time_series_19-covid-Recovered'!M96+'time_series_19-covid-Recovered'!M116+'time_series_19-covid-Recovered'!M139+'time_series_19-covid-Recovered'!M146+'time_series_19-covid-Recovered'!M188+'time_series_19-covid-Recovered'!M194+'time_series_19-covid-Recovered'!M204+'time_series_19-covid-Recovered'!M210+'time_series_19-covid-Recovered'!M215+'time_series_19-covid-Recovered'!M217+'time_series_19-covid-Recovered'!M242+'time_series_19-covid-Recovered'!M246+'time_series_19-covid-Recovered'!M253+'time_series_19-covid-Recovered'!M255</f>
        <v>0</v>
      </c>
      <c r="L4">
        <f>SUM('time_series_19-covid-Recovered'!N77:N78)+SUM('time_series_19-covid-Recovered'!N98:N99)+SUM('time_series_19-covid-Recovered'!N112:N113)+SUM('time_series_19-covid-Recovered'!N120:N121)+SUM('time_series_19-covid-Recovered'!N163:N164)+SUM('time_series_19-covid-Recovered'!N172:N173)+SUM('time_series_19-covid-Recovered'!N200:N201)+SUM('time_series_19-covid-Recovered'!N232:N233)+SUM('time_series_19-covid-Recovered'!N249:N250)+'time_series_19-covid-Recovered'!N5+'time_series_19-covid-Recovered'!N7+'time_series_19-covid-Recovered'!N35+'time_series_19-covid-Recovered'!N38+'time_series_19-covid-Recovered'!N40+'time_series_19-covid-Recovered'!N41+'time_series_19-covid-Recovered'!N80+'time_series_19-covid-Recovered'!N89+'time_series_19-covid-Recovered'!N93+'time_series_19-covid-Recovered'!N96+'time_series_19-covid-Recovered'!N116+'time_series_19-covid-Recovered'!N139+'time_series_19-covid-Recovered'!N146+'time_series_19-covid-Recovered'!N188+'time_series_19-covid-Recovered'!N194+'time_series_19-covid-Recovered'!N204+'time_series_19-covid-Recovered'!N210+'time_series_19-covid-Recovered'!N215+'time_series_19-covid-Recovered'!N217+'time_series_19-covid-Recovered'!N242+'time_series_19-covid-Recovered'!N246+'time_series_19-covid-Recovered'!N253+'time_series_19-covid-Recovered'!N255</f>
        <v>0</v>
      </c>
      <c r="M4">
        <f>SUM('time_series_19-covid-Recovered'!O77:O78)+SUM('time_series_19-covid-Recovered'!O98:O99)+SUM('time_series_19-covid-Recovered'!O112:O113)+SUM('time_series_19-covid-Recovered'!O120:O121)+SUM('time_series_19-covid-Recovered'!O163:O164)+SUM('time_series_19-covid-Recovered'!O172:O173)+SUM('time_series_19-covid-Recovered'!O200:O201)+SUM('time_series_19-covid-Recovered'!O232:O233)+SUM('time_series_19-covid-Recovered'!O249:O250)+'time_series_19-covid-Recovered'!O5+'time_series_19-covid-Recovered'!O7+'time_series_19-covid-Recovered'!O35+'time_series_19-covid-Recovered'!O38+'time_series_19-covid-Recovered'!O40+'time_series_19-covid-Recovered'!O41+'time_series_19-covid-Recovered'!O80+'time_series_19-covid-Recovered'!O89+'time_series_19-covid-Recovered'!O93+'time_series_19-covid-Recovered'!O96+'time_series_19-covid-Recovered'!O116+'time_series_19-covid-Recovered'!O139+'time_series_19-covid-Recovered'!O146+'time_series_19-covid-Recovered'!O188+'time_series_19-covid-Recovered'!O194+'time_series_19-covid-Recovered'!O204+'time_series_19-covid-Recovered'!O210+'time_series_19-covid-Recovered'!O215+'time_series_19-covid-Recovered'!O217+'time_series_19-covid-Recovered'!O242+'time_series_19-covid-Recovered'!O246+'time_series_19-covid-Recovered'!O253+'time_series_19-covid-Recovered'!O255</f>
        <v>0</v>
      </c>
      <c r="N4">
        <f>SUM('time_series_19-covid-Recovered'!P77:P78)+SUM('time_series_19-covid-Recovered'!P98:P99)+SUM('time_series_19-covid-Recovered'!P112:P113)+SUM('time_series_19-covid-Recovered'!P120:P121)+SUM('time_series_19-covid-Recovered'!P163:P164)+SUM('time_series_19-covid-Recovered'!P172:P173)+SUM('time_series_19-covid-Recovered'!P200:P201)+SUM('time_series_19-covid-Recovered'!P232:P233)+SUM('time_series_19-covid-Recovered'!P249:P250)+'time_series_19-covid-Recovered'!P5+'time_series_19-covid-Recovered'!P7+'time_series_19-covid-Recovered'!P35+'time_series_19-covid-Recovered'!P38+'time_series_19-covid-Recovered'!P40+'time_series_19-covid-Recovered'!P41+'time_series_19-covid-Recovered'!P80+'time_series_19-covid-Recovered'!P89+'time_series_19-covid-Recovered'!P93+'time_series_19-covid-Recovered'!P96+'time_series_19-covid-Recovered'!P116+'time_series_19-covid-Recovered'!P139+'time_series_19-covid-Recovered'!P146+'time_series_19-covid-Recovered'!P188+'time_series_19-covid-Recovered'!P194+'time_series_19-covid-Recovered'!P204+'time_series_19-covid-Recovered'!P210+'time_series_19-covid-Recovered'!P215+'time_series_19-covid-Recovered'!P217+'time_series_19-covid-Recovered'!P242+'time_series_19-covid-Recovered'!P246+'time_series_19-covid-Recovered'!P253+'time_series_19-covid-Recovered'!P255</f>
        <v>0</v>
      </c>
      <c r="O4">
        <f>SUM('time_series_19-covid-Recovered'!Q77:Q78)+SUM('time_series_19-covid-Recovered'!Q98:Q99)+SUM('time_series_19-covid-Recovered'!Q112:Q113)+SUM('time_series_19-covid-Recovered'!Q120:Q121)+SUM('time_series_19-covid-Recovered'!Q163:Q164)+SUM('time_series_19-covid-Recovered'!Q172:Q173)+SUM('time_series_19-covid-Recovered'!Q200:Q201)+SUM('time_series_19-covid-Recovered'!Q232:Q233)+SUM('time_series_19-covid-Recovered'!Q249:Q250)+'time_series_19-covid-Recovered'!Q5+'time_series_19-covid-Recovered'!Q7+'time_series_19-covid-Recovered'!Q35+'time_series_19-covid-Recovered'!Q38+'time_series_19-covid-Recovered'!Q40+'time_series_19-covid-Recovered'!Q41+'time_series_19-covid-Recovered'!Q80+'time_series_19-covid-Recovered'!Q89+'time_series_19-covid-Recovered'!Q93+'time_series_19-covid-Recovered'!Q96+'time_series_19-covid-Recovered'!Q116+'time_series_19-covid-Recovered'!Q139+'time_series_19-covid-Recovered'!Q146+'time_series_19-covid-Recovered'!Q188+'time_series_19-covid-Recovered'!Q194+'time_series_19-covid-Recovered'!Q204+'time_series_19-covid-Recovered'!Q210+'time_series_19-covid-Recovered'!Q215+'time_series_19-covid-Recovered'!Q217+'time_series_19-covid-Recovered'!Q242+'time_series_19-covid-Recovered'!Q246+'time_series_19-covid-Recovered'!Q253+'time_series_19-covid-Recovered'!Q255</f>
        <v>0</v>
      </c>
      <c r="P4">
        <f>SUM('time_series_19-covid-Recovered'!R77:R78)+SUM('time_series_19-covid-Recovered'!R98:R99)+SUM('time_series_19-covid-Recovered'!R112:R113)+SUM('time_series_19-covid-Recovered'!R120:R121)+SUM('time_series_19-covid-Recovered'!R163:R164)+SUM('time_series_19-covid-Recovered'!R172:R173)+SUM('time_series_19-covid-Recovered'!R200:R201)+SUM('time_series_19-covid-Recovered'!R232:R233)+SUM('time_series_19-covid-Recovered'!R249:R250)+'time_series_19-covid-Recovered'!R5+'time_series_19-covid-Recovered'!R7+'time_series_19-covid-Recovered'!R35+'time_series_19-covid-Recovered'!R38+'time_series_19-covid-Recovered'!R40+'time_series_19-covid-Recovered'!R41+'time_series_19-covid-Recovered'!R80+'time_series_19-covid-Recovered'!R89+'time_series_19-covid-Recovered'!R93+'time_series_19-covid-Recovered'!R96+'time_series_19-covid-Recovered'!R116+'time_series_19-covid-Recovered'!R139+'time_series_19-covid-Recovered'!R146+'time_series_19-covid-Recovered'!R188+'time_series_19-covid-Recovered'!R194+'time_series_19-covid-Recovered'!R204+'time_series_19-covid-Recovered'!R210+'time_series_19-covid-Recovered'!R215+'time_series_19-covid-Recovered'!R217+'time_series_19-covid-Recovered'!R242+'time_series_19-covid-Recovered'!R246+'time_series_19-covid-Recovered'!R253+'time_series_19-covid-Recovered'!R255</f>
        <v>0</v>
      </c>
      <c r="Q4">
        <f>SUM('time_series_19-covid-Recovered'!S77:S78)+SUM('time_series_19-covid-Recovered'!S98:S99)+SUM('time_series_19-covid-Recovered'!S112:S113)+SUM('time_series_19-covid-Recovered'!S120:S121)+SUM('time_series_19-covid-Recovered'!S163:S164)+SUM('time_series_19-covid-Recovered'!S172:S173)+SUM('time_series_19-covid-Recovered'!S200:S201)+SUM('time_series_19-covid-Recovered'!S232:S233)+SUM('time_series_19-covid-Recovered'!S249:S250)+'time_series_19-covid-Recovered'!S5+'time_series_19-covid-Recovered'!S7+'time_series_19-covid-Recovered'!S35+'time_series_19-covid-Recovered'!S38+'time_series_19-covid-Recovered'!S40+'time_series_19-covid-Recovered'!S41+'time_series_19-covid-Recovered'!S80+'time_series_19-covid-Recovered'!S89+'time_series_19-covid-Recovered'!S93+'time_series_19-covid-Recovered'!S96+'time_series_19-covid-Recovered'!S116+'time_series_19-covid-Recovered'!S139+'time_series_19-covid-Recovered'!S146+'time_series_19-covid-Recovered'!S188+'time_series_19-covid-Recovered'!S194+'time_series_19-covid-Recovered'!S204+'time_series_19-covid-Recovered'!S210+'time_series_19-covid-Recovered'!S215+'time_series_19-covid-Recovered'!S217+'time_series_19-covid-Recovered'!S242+'time_series_19-covid-Recovered'!S246+'time_series_19-covid-Recovered'!S253+'time_series_19-covid-Recovered'!S255</f>
        <v>0</v>
      </c>
      <c r="R4">
        <f>SUM('time_series_19-covid-Recovered'!T77:T78)+SUM('time_series_19-covid-Recovered'!T98:T99)+SUM('time_series_19-covid-Recovered'!T112:T113)+SUM('time_series_19-covid-Recovered'!T120:T121)+SUM('time_series_19-covid-Recovered'!T163:T164)+SUM('time_series_19-covid-Recovered'!T172:T173)+SUM('time_series_19-covid-Recovered'!T200:T201)+SUM('time_series_19-covid-Recovered'!T232:T233)+SUM('time_series_19-covid-Recovered'!T249:T250)+'time_series_19-covid-Recovered'!T5+'time_series_19-covid-Recovered'!T7+'time_series_19-covid-Recovered'!T35+'time_series_19-covid-Recovered'!T38+'time_series_19-covid-Recovered'!T40+'time_series_19-covid-Recovered'!T41+'time_series_19-covid-Recovered'!T80+'time_series_19-covid-Recovered'!T89+'time_series_19-covid-Recovered'!T93+'time_series_19-covid-Recovered'!T96+'time_series_19-covid-Recovered'!T116+'time_series_19-covid-Recovered'!T139+'time_series_19-covid-Recovered'!T146+'time_series_19-covid-Recovered'!T188+'time_series_19-covid-Recovered'!T194+'time_series_19-covid-Recovered'!T204+'time_series_19-covid-Recovered'!T210+'time_series_19-covid-Recovered'!T215+'time_series_19-covid-Recovered'!T217+'time_series_19-covid-Recovered'!T242+'time_series_19-covid-Recovered'!T246+'time_series_19-covid-Recovered'!T253+'time_series_19-covid-Recovered'!T255</f>
        <v>0</v>
      </c>
      <c r="S4">
        <f>SUM('time_series_19-covid-Recovered'!U77:U78)+SUM('time_series_19-covid-Recovered'!U98:U99)+SUM('time_series_19-covid-Recovered'!U112:U113)+SUM('time_series_19-covid-Recovered'!U120:U121)+SUM('time_series_19-covid-Recovered'!U163:U164)+SUM('time_series_19-covid-Recovered'!U172:U173)+SUM('time_series_19-covid-Recovered'!U200:U201)+SUM('time_series_19-covid-Recovered'!U232:U233)+SUM('time_series_19-covid-Recovered'!U249:U250)+'time_series_19-covid-Recovered'!U5+'time_series_19-covid-Recovered'!U7+'time_series_19-covid-Recovered'!U35+'time_series_19-covid-Recovered'!U38+'time_series_19-covid-Recovered'!U40+'time_series_19-covid-Recovered'!U41+'time_series_19-covid-Recovered'!U80+'time_series_19-covid-Recovered'!U89+'time_series_19-covid-Recovered'!U93+'time_series_19-covid-Recovered'!U96+'time_series_19-covid-Recovered'!U116+'time_series_19-covid-Recovered'!U139+'time_series_19-covid-Recovered'!U146+'time_series_19-covid-Recovered'!U188+'time_series_19-covid-Recovered'!U194+'time_series_19-covid-Recovered'!U204+'time_series_19-covid-Recovered'!U210+'time_series_19-covid-Recovered'!U215+'time_series_19-covid-Recovered'!U217+'time_series_19-covid-Recovered'!U242+'time_series_19-covid-Recovered'!U246+'time_series_19-covid-Recovered'!U253+'time_series_19-covid-Recovered'!U255</f>
        <v>0</v>
      </c>
      <c r="T4">
        <f>SUM('time_series_19-covid-Recovered'!V77:V78)+SUM('time_series_19-covid-Recovered'!V98:V99)+SUM('time_series_19-covid-Recovered'!V112:V113)+SUM('time_series_19-covid-Recovered'!V120:V121)+SUM('time_series_19-covid-Recovered'!V163:V164)+SUM('time_series_19-covid-Recovered'!V172:V173)+SUM('time_series_19-covid-Recovered'!V200:V201)+SUM('time_series_19-covid-Recovered'!V232:V233)+SUM('time_series_19-covid-Recovered'!V249:V250)+'time_series_19-covid-Recovered'!V5+'time_series_19-covid-Recovered'!V7+'time_series_19-covid-Recovered'!V35+'time_series_19-covid-Recovered'!V38+'time_series_19-covid-Recovered'!V40+'time_series_19-covid-Recovered'!V41+'time_series_19-covid-Recovered'!V80+'time_series_19-covid-Recovered'!V89+'time_series_19-covid-Recovered'!V93+'time_series_19-covid-Recovered'!V96+'time_series_19-covid-Recovered'!V116+'time_series_19-covid-Recovered'!V139+'time_series_19-covid-Recovered'!V146+'time_series_19-covid-Recovered'!V188+'time_series_19-covid-Recovered'!V194+'time_series_19-covid-Recovered'!V204+'time_series_19-covid-Recovered'!V210+'time_series_19-covid-Recovered'!V215+'time_series_19-covid-Recovered'!V217+'time_series_19-covid-Recovered'!V242+'time_series_19-covid-Recovered'!V246+'time_series_19-covid-Recovered'!V253+'time_series_19-covid-Recovered'!V255</f>
        <v>0</v>
      </c>
      <c r="U4">
        <f>SUM('time_series_19-covid-Recovered'!W77:W78)+SUM('time_series_19-covid-Recovered'!W98:W99)+SUM('time_series_19-covid-Recovered'!W112:W113)+SUM('time_series_19-covid-Recovered'!W120:W121)+SUM('time_series_19-covid-Recovered'!W163:W164)+SUM('time_series_19-covid-Recovered'!W172:W173)+SUM('time_series_19-covid-Recovered'!W200:W201)+SUM('time_series_19-covid-Recovered'!W232:W233)+SUM('time_series_19-covid-Recovered'!W249:W250)+'time_series_19-covid-Recovered'!W5+'time_series_19-covid-Recovered'!W7+'time_series_19-covid-Recovered'!W35+'time_series_19-covid-Recovered'!W38+'time_series_19-covid-Recovered'!W40+'time_series_19-covid-Recovered'!W41+'time_series_19-covid-Recovered'!W80+'time_series_19-covid-Recovered'!W89+'time_series_19-covid-Recovered'!W93+'time_series_19-covid-Recovered'!W96+'time_series_19-covid-Recovered'!W116+'time_series_19-covid-Recovered'!W139+'time_series_19-covid-Recovered'!W146+'time_series_19-covid-Recovered'!W188+'time_series_19-covid-Recovered'!W194+'time_series_19-covid-Recovered'!W204+'time_series_19-covid-Recovered'!W210+'time_series_19-covid-Recovered'!W215+'time_series_19-covid-Recovered'!W217+'time_series_19-covid-Recovered'!W242+'time_series_19-covid-Recovered'!W246+'time_series_19-covid-Recovered'!W253+'time_series_19-covid-Recovered'!W255</f>
        <v>0</v>
      </c>
      <c r="V4">
        <f>SUM('time_series_19-covid-Recovered'!X77:X78)+SUM('time_series_19-covid-Recovered'!X98:X99)+SUM('time_series_19-covid-Recovered'!X112:X113)+SUM('time_series_19-covid-Recovered'!X120:X121)+SUM('time_series_19-covid-Recovered'!X163:X164)+SUM('time_series_19-covid-Recovered'!X172:X173)+SUM('time_series_19-covid-Recovered'!X200:X201)+SUM('time_series_19-covid-Recovered'!X232:X233)+SUM('time_series_19-covid-Recovered'!X249:X250)+'time_series_19-covid-Recovered'!X5+'time_series_19-covid-Recovered'!X7+'time_series_19-covid-Recovered'!X35+'time_series_19-covid-Recovered'!X38+'time_series_19-covid-Recovered'!X40+'time_series_19-covid-Recovered'!X41+'time_series_19-covid-Recovered'!X80+'time_series_19-covid-Recovered'!X89+'time_series_19-covid-Recovered'!X93+'time_series_19-covid-Recovered'!X96+'time_series_19-covid-Recovered'!X116+'time_series_19-covid-Recovered'!X139+'time_series_19-covid-Recovered'!X146+'time_series_19-covid-Recovered'!X188+'time_series_19-covid-Recovered'!X194+'time_series_19-covid-Recovered'!X204+'time_series_19-covid-Recovered'!X210+'time_series_19-covid-Recovered'!X215+'time_series_19-covid-Recovered'!X217+'time_series_19-covid-Recovered'!X242+'time_series_19-covid-Recovered'!X246+'time_series_19-covid-Recovered'!X253+'time_series_19-covid-Recovered'!X255</f>
        <v>0</v>
      </c>
      <c r="W4">
        <f>SUM('time_series_19-covid-Recovered'!Y77:Y78)+SUM('time_series_19-covid-Recovered'!Y98:Y99)+SUM('time_series_19-covid-Recovered'!Y112:Y113)+SUM('time_series_19-covid-Recovered'!Y120:Y121)+SUM('time_series_19-covid-Recovered'!Y163:Y164)+SUM('time_series_19-covid-Recovered'!Y172:Y173)+SUM('time_series_19-covid-Recovered'!Y200:Y201)+SUM('time_series_19-covid-Recovered'!Y232:Y233)+SUM('time_series_19-covid-Recovered'!Y249:Y250)+'time_series_19-covid-Recovered'!Y5+'time_series_19-covid-Recovered'!Y7+'time_series_19-covid-Recovered'!Y35+'time_series_19-covid-Recovered'!Y38+'time_series_19-covid-Recovered'!Y40+'time_series_19-covid-Recovered'!Y41+'time_series_19-covid-Recovered'!Y80+'time_series_19-covid-Recovered'!Y89+'time_series_19-covid-Recovered'!Y93+'time_series_19-covid-Recovered'!Y96+'time_series_19-covid-Recovered'!Y116+'time_series_19-covid-Recovered'!Y139+'time_series_19-covid-Recovered'!Y146+'time_series_19-covid-Recovered'!Y188+'time_series_19-covid-Recovered'!Y194+'time_series_19-covid-Recovered'!Y204+'time_series_19-covid-Recovered'!Y210+'time_series_19-covid-Recovered'!Y215+'time_series_19-covid-Recovered'!Y217+'time_series_19-covid-Recovered'!Y242+'time_series_19-covid-Recovered'!Y246+'time_series_19-covid-Recovered'!Y253+'time_series_19-covid-Recovered'!Y255</f>
        <v>0</v>
      </c>
      <c r="X4">
        <f>SUM('time_series_19-covid-Recovered'!Z77:Z78)+SUM('time_series_19-covid-Recovered'!Z98:Z99)+SUM('time_series_19-covid-Recovered'!Z112:Z113)+SUM('time_series_19-covid-Recovered'!Z120:Z121)+SUM('time_series_19-covid-Recovered'!Z163:Z164)+SUM('time_series_19-covid-Recovered'!Z172:Z173)+SUM('time_series_19-covid-Recovered'!Z200:Z201)+SUM('time_series_19-covid-Recovered'!Z232:Z233)+SUM('time_series_19-covid-Recovered'!Z249:Z250)+'time_series_19-covid-Recovered'!Z5+'time_series_19-covid-Recovered'!Z7+'time_series_19-covid-Recovered'!Z35+'time_series_19-covid-Recovered'!Z38+'time_series_19-covid-Recovered'!Z40+'time_series_19-covid-Recovered'!Z41+'time_series_19-covid-Recovered'!Z80+'time_series_19-covid-Recovered'!Z89+'time_series_19-covid-Recovered'!Z93+'time_series_19-covid-Recovered'!Z96+'time_series_19-covid-Recovered'!Z116+'time_series_19-covid-Recovered'!Z139+'time_series_19-covid-Recovered'!Z146+'time_series_19-covid-Recovered'!Z188+'time_series_19-covid-Recovered'!Z194+'time_series_19-covid-Recovered'!Z204+'time_series_19-covid-Recovered'!Z210+'time_series_19-covid-Recovered'!Z215+'time_series_19-covid-Recovered'!Z217+'time_series_19-covid-Recovered'!Z242+'time_series_19-covid-Recovered'!Z246+'time_series_19-covid-Recovered'!Z253+'time_series_19-covid-Recovered'!Z255</f>
        <v>0</v>
      </c>
      <c r="Y4">
        <f>SUM('time_series_19-covid-Recovered'!AA77:AA78)+SUM('time_series_19-covid-Recovered'!AA98:AA99)+SUM('time_series_19-covid-Recovered'!AA112:AA113)+SUM('time_series_19-covid-Recovered'!AA120:AA121)+SUM('time_series_19-covid-Recovered'!AA163:AA164)+SUM('time_series_19-covid-Recovered'!AA172:AA173)+SUM('time_series_19-covid-Recovered'!AA200:AA201)+SUM('time_series_19-covid-Recovered'!AA232:AA233)+SUM('time_series_19-covid-Recovered'!AA249:AA250)+'time_series_19-covid-Recovered'!AA5+'time_series_19-covid-Recovered'!AA7+'time_series_19-covid-Recovered'!AA35+'time_series_19-covid-Recovered'!AA38+'time_series_19-covid-Recovered'!AA40+'time_series_19-covid-Recovered'!AA41+'time_series_19-covid-Recovered'!AA80+'time_series_19-covid-Recovered'!AA89+'time_series_19-covid-Recovered'!AA93+'time_series_19-covid-Recovered'!AA96+'time_series_19-covid-Recovered'!AA116+'time_series_19-covid-Recovered'!AA139+'time_series_19-covid-Recovered'!AA146+'time_series_19-covid-Recovered'!AA188+'time_series_19-covid-Recovered'!AA194+'time_series_19-covid-Recovered'!AA204+'time_series_19-covid-Recovered'!AA210+'time_series_19-covid-Recovered'!AA215+'time_series_19-covid-Recovered'!AA217+'time_series_19-covid-Recovered'!AA242+'time_series_19-covid-Recovered'!AA246+'time_series_19-covid-Recovered'!AA253+'time_series_19-covid-Recovered'!AA255</f>
        <v>0</v>
      </c>
      <c r="Z4">
        <f>SUM('time_series_19-covid-Recovered'!AB77:AB78)+SUM('time_series_19-covid-Recovered'!AB98:AB99)+SUM('time_series_19-covid-Recovered'!AB112:AB113)+SUM('time_series_19-covid-Recovered'!AB120:AB121)+SUM('time_series_19-covid-Recovered'!AB163:AB164)+SUM('time_series_19-covid-Recovered'!AB172:AB173)+SUM('time_series_19-covid-Recovered'!AB200:AB201)+SUM('time_series_19-covid-Recovered'!AB232:AB233)+SUM('time_series_19-covid-Recovered'!AB249:AB250)+'time_series_19-covid-Recovered'!AB5+'time_series_19-covid-Recovered'!AB7+'time_series_19-covid-Recovered'!AB35+'time_series_19-covid-Recovered'!AB38+'time_series_19-covid-Recovered'!AB40+'time_series_19-covid-Recovered'!AB41+'time_series_19-covid-Recovered'!AB80+'time_series_19-covid-Recovered'!AB89+'time_series_19-covid-Recovered'!AB93+'time_series_19-covid-Recovered'!AB96+'time_series_19-covid-Recovered'!AB116+'time_series_19-covid-Recovered'!AB139+'time_series_19-covid-Recovered'!AB146+'time_series_19-covid-Recovered'!AB188+'time_series_19-covid-Recovered'!AB194+'time_series_19-covid-Recovered'!AB204+'time_series_19-covid-Recovered'!AB210+'time_series_19-covid-Recovered'!AB215+'time_series_19-covid-Recovered'!AB217+'time_series_19-covid-Recovered'!AB242+'time_series_19-covid-Recovered'!AB246+'time_series_19-covid-Recovered'!AB253+'time_series_19-covid-Recovered'!AB255</f>
        <v>0</v>
      </c>
      <c r="AA4">
        <f>SUM('time_series_19-covid-Recovered'!AC77:AC78)+SUM('time_series_19-covid-Recovered'!AC98:AC99)+SUM('time_series_19-covid-Recovered'!AC112:AC113)+SUM('time_series_19-covid-Recovered'!AC120:AC121)+SUM('time_series_19-covid-Recovered'!AC163:AC164)+SUM('time_series_19-covid-Recovered'!AC172:AC173)+SUM('time_series_19-covid-Recovered'!AC200:AC201)+SUM('time_series_19-covid-Recovered'!AC232:AC233)+SUM('time_series_19-covid-Recovered'!AC249:AC250)+'time_series_19-covid-Recovered'!AC5+'time_series_19-covid-Recovered'!AC7+'time_series_19-covid-Recovered'!AC35+'time_series_19-covid-Recovered'!AC38+'time_series_19-covid-Recovered'!AC40+'time_series_19-covid-Recovered'!AC41+'time_series_19-covid-Recovered'!AC80+'time_series_19-covid-Recovered'!AC89+'time_series_19-covid-Recovered'!AC93+'time_series_19-covid-Recovered'!AC96+'time_series_19-covid-Recovered'!AC116+'time_series_19-covid-Recovered'!AC139+'time_series_19-covid-Recovered'!AC146+'time_series_19-covid-Recovered'!AC188+'time_series_19-covid-Recovered'!AC194+'time_series_19-covid-Recovered'!AC204+'time_series_19-covid-Recovered'!AC210+'time_series_19-covid-Recovered'!AC215+'time_series_19-covid-Recovered'!AC217+'time_series_19-covid-Recovered'!AC242+'time_series_19-covid-Recovered'!AC246+'time_series_19-covid-Recovered'!AC253+'time_series_19-covid-Recovered'!AC255</f>
        <v>0</v>
      </c>
      <c r="AB4">
        <f>SUM('time_series_19-covid-Recovered'!AD77:AD78)+SUM('time_series_19-covid-Recovered'!AD98:AD99)+SUM('time_series_19-covid-Recovered'!AD112:AD113)+SUM('time_series_19-covid-Recovered'!AD120:AD121)+SUM('time_series_19-covid-Recovered'!AD163:AD164)+SUM('time_series_19-covid-Recovered'!AD172:AD173)+SUM('time_series_19-covid-Recovered'!AD200:AD201)+SUM('time_series_19-covid-Recovered'!AD232:AD233)+SUM('time_series_19-covid-Recovered'!AD249:AD250)+'time_series_19-covid-Recovered'!AD5+'time_series_19-covid-Recovered'!AD7+'time_series_19-covid-Recovered'!AD35+'time_series_19-covid-Recovered'!AD38+'time_series_19-covid-Recovered'!AD40+'time_series_19-covid-Recovered'!AD41+'time_series_19-covid-Recovered'!AD80+'time_series_19-covid-Recovered'!AD89+'time_series_19-covid-Recovered'!AD93+'time_series_19-covid-Recovered'!AD96+'time_series_19-covid-Recovered'!AD116+'time_series_19-covid-Recovered'!AD139+'time_series_19-covid-Recovered'!AD146+'time_series_19-covid-Recovered'!AD188+'time_series_19-covid-Recovered'!AD194+'time_series_19-covid-Recovered'!AD204+'time_series_19-covid-Recovered'!AD210+'time_series_19-covid-Recovered'!AD215+'time_series_19-covid-Recovered'!AD217+'time_series_19-covid-Recovered'!AD242+'time_series_19-covid-Recovered'!AD246+'time_series_19-covid-Recovered'!AD253+'time_series_19-covid-Recovered'!AD255</f>
        <v>0</v>
      </c>
      <c r="AC4">
        <f>SUM('time_series_19-covid-Recovered'!AE77:AE78)+SUM('time_series_19-covid-Recovered'!AE98:AE99)+SUM('time_series_19-covid-Recovered'!AE112:AE113)+SUM('time_series_19-covid-Recovered'!AE120:AE121)+SUM('time_series_19-covid-Recovered'!AE163:AE164)+SUM('time_series_19-covid-Recovered'!AE172:AE173)+SUM('time_series_19-covid-Recovered'!AE200:AE201)+SUM('time_series_19-covid-Recovered'!AE232:AE233)+SUM('time_series_19-covid-Recovered'!AE249:AE250)+'time_series_19-covid-Recovered'!AE5+'time_series_19-covid-Recovered'!AE7+'time_series_19-covid-Recovered'!AE35+'time_series_19-covid-Recovered'!AE38+'time_series_19-covid-Recovered'!AE40+'time_series_19-covid-Recovered'!AE41+'time_series_19-covid-Recovered'!AE80+'time_series_19-covid-Recovered'!AE89+'time_series_19-covid-Recovered'!AE93+'time_series_19-covid-Recovered'!AE96+'time_series_19-covid-Recovered'!AE116+'time_series_19-covid-Recovered'!AE139+'time_series_19-covid-Recovered'!AE146+'time_series_19-covid-Recovered'!AE188+'time_series_19-covid-Recovered'!AE194+'time_series_19-covid-Recovered'!AE204+'time_series_19-covid-Recovered'!AE210+'time_series_19-covid-Recovered'!AE215+'time_series_19-covid-Recovered'!AE217+'time_series_19-covid-Recovered'!AE242+'time_series_19-covid-Recovered'!AE246+'time_series_19-covid-Recovered'!AE253+'time_series_19-covid-Recovered'!AE255</f>
        <v>0</v>
      </c>
      <c r="AD4">
        <f>SUM('time_series_19-covid-Recovered'!AF77:AF78)+SUM('time_series_19-covid-Recovered'!AF98:AF99)+SUM('time_series_19-covid-Recovered'!AF112:AF113)+SUM('time_series_19-covid-Recovered'!AF120:AF121)+SUM('time_series_19-covid-Recovered'!AF163:AF164)+SUM('time_series_19-covid-Recovered'!AF172:AF173)+SUM('time_series_19-covid-Recovered'!AF200:AF201)+SUM('time_series_19-covid-Recovered'!AF232:AF233)+SUM('time_series_19-covid-Recovered'!AF249:AF250)+'time_series_19-covid-Recovered'!AF5+'time_series_19-covid-Recovered'!AF7+'time_series_19-covid-Recovered'!AF35+'time_series_19-covid-Recovered'!AF38+'time_series_19-covid-Recovered'!AF40+'time_series_19-covid-Recovered'!AF41+'time_series_19-covid-Recovered'!AF80+'time_series_19-covid-Recovered'!AF89+'time_series_19-covid-Recovered'!AF93+'time_series_19-covid-Recovered'!AF96+'time_series_19-covid-Recovered'!AF116+'time_series_19-covid-Recovered'!AF139+'time_series_19-covid-Recovered'!AF146+'time_series_19-covid-Recovered'!AF188+'time_series_19-covid-Recovered'!AF194+'time_series_19-covid-Recovered'!AF204+'time_series_19-covid-Recovered'!AF210+'time_series_19-covid-Recovered'!AF215+'time_series_19-covid-Recovered'!AF217+'time_series_19-covid-Recovered'!AF242+'time_series_19-covid-Recovered'!AF246+'time_series_19-covid-Recovered'!AF253+'time_series_19-covid-Recovered'!AF255</f>
        <v>0</v>
      </c>
      <c r="AE4">
        <f>SUM('time_series_19-covid-Recovered'!AG77:AG78)+SUM('time_series_19-covid-Recovered'!AG98:AG99)+SUM('time_series_19-covid-Recovered'!AG112:AG113)+SUM('time_series_19-covid-Recovered'!AG120:AG121)+SUM('time_series_19-covid-Recovered'!AG163:AG164)+SUM('time_series_19-covid-Recovered'!AG172:AG173)+SUM('time_series_19-covid-Recovered'!AG200:AG201)+SUM('time_series_19-covid-Recovered'!AG232:AG233)+SUM('time_series_19-covid-Recovered'!AG249:AG250)+'time_series_19-covid-Recovered'!AG5+'time_series_19-covid-Recovered'!AG7+'time_series_19-covid-Recovered'!AG35+'time_series_19-covid-Recovered'!AG38+'time_series_19-covid-Recovered'!AG40+'time_series_19-covid-Recovered'!AG41+'time_series_19-covid-Recovered'!AG80+'time_series_19-covid-Recovered'!AG89+'time_series_19-covid-Recovered'!AG93+'time_series_19-covid-Recovered'!AG96+'time_series_19-covid-Recovered'!AG116+'time_series_19-covid-Recovered'!AG139+'time_series_19-covid-Recovered'!AG146+'time_series_19-covid-Recovered'!AG188+'time_series_19-covid-Recovered'!AG194+'time_series_19-covid-Recovered'!AG204+'time_series_19-covid-Recovered'!AG210+'time_series_19-covid-Recovered'!AG215+'time_series_19-covid-Recovered'!AG217+'time_series_19-covid-Recovered'!AG242+'time_series_19-covid-Recovered'!AG246+'time_series_19-covid-Recovered'!AG253+'time_series_19-covid-Recovered'!AG255</f>
        <v>0</v>
      </c>
      <c r="AF4">
        <f>SUM('time_series_19-covid-Recovered'!AH77:AH78)+SUM('time_series_19-covid-Recovered'!AH98:AH99)+SUM('time_series_19-covid-Recovered'!AH112:AH113)+SUM('time_series_19-covid-Recovered'!AH120:AH121)+SUM('time_series_19-covid-Recovered'!AH163:AH164)+SUM('time_series_19-covid-Recovered'!AH172:AH173)+SUM('time_series_19-covid-Recovered'!AH200:AH201)+SUM('time_series_19-covid-Recovered'!AH232:AH233)+SUM('time_series_19-covid-Recovered'!AH249:AH250)+'time_series_19-covid-Recovered'!AH5+'time_series_19-covid-Recovered'!AH7+'time_series_19-covid-Recovered'!AH35+'time_series_19-covid-Recovered'!AH38+'time_series_19-covid-Recovered'!AH40+'time_series_19-covid-Recovered'!AH41+'time_series_19-covid-Recovered'!AH80+'time_series_19-covid-Recovered'!AH89+'time_series_19-covid-Recovered'!AH93+'time_series_19-covid-Recovered'!AH96+'time_series_19-covid-Recovered'!AH116+'time_series_19-covid-Recovered'!AH139+'time_series_19-covid-Recovered'!AH146+'time_series_19-covid-Recovered'!AH188+'time_series_19-covid-Recovered'!AH194+'time_series_19-covid-Recovered'!AH204+'time_series_19-covid-Recovered'!AH210+'time_series_19-covid-Recovered'!AH215+'time_series_19-covid-Recovered'!AH217+'time_series_19-covid-Recovered'!AH242+'time_series_19-covid-Recovered'!AH246+'time_series_19-covid-Recovered'!AH253+'time_series_19-covid-Recovered'!AH255</f>
        <v>0</v>
      </c>
      <c r="AG4">
        <f>SUM('time_series_19-covid-Recovered'!AI77:AI78)+SUM('time_series_19-covid-Recovered'!AI98:AI99)+SUM('time_series_19-covid-Recovered'!AI112:AI113)+SUM('time_series_19-covid-Recovered'!AI120:AI121)+SUM('time_series_19-covid-Recovered'!AI163:AI164)+SUM('time_series_19-covid-Recovered'!AI172:AI173)+SUM('time_series_19-covid-Recovered'!AI200:AI201)+SUM('time_series_19-covid-Recovered'!AI232:AI233)+SUM('time_series_19-covid-Recovered'!AI249:AI250)+'time_series_19-covid-Recovered'!AI5+'time_series_19-covid-Recovered'!AI7+'time_series_19-covid-Recovered'!AI35+'time_series_19-covid-Recovered'!AI38+'time_series_19-covid-Recovered'!AI40+'time_series_19-covid-Recovered'!AI41+'time_series_19-covid-Recovered'!AI80+'time_series_19-covid-Recovered'!AI89+'time_series_19-covid-Recovered'!AI93+'time_series_19-covid-Recovered'!AI96+'time_series_19-covid-Recovered'!AI116+'time_series_19-covid-Recovered'!AI139+'time_series_19-covid-Recovered'!AI146+'time_series_19-covid-Recovered'!AI188+'time_series_19-covid-Recovered'!AI194+'time_series_19-covid-Recovered'!AI204+'time_series_19-covid-Recovered'!AI210+'time_series_19-covid-Recovered'!AI215+'time_series_19-covid-Recovered'!AI217+'time_series_19-covid-Recovered'!AI242+'time_series_19-covid-Recovered'!AI246+'time_series_19-covid-Recovered'!AI253+'time_series_19-covid-Recovered'!AI255</f>
        <v>0</v>
      </c>
      <c r="AH4">
        <f>SUM('time_series_19-covid-Recovered'!AJ77:AJ78)+SUM('time_series_19-covid-Recovered'!AJ98:AJ99)+SUM('time_series_19-covid-Recovered'!AJ112:AJ113)+SUM('time_series_19-covid-Recovered'!AJ120:AJ121)+SUM('time_series_19-covid-Recovered'!AJ163:AJ164)+SUM('time_series_19-covid-Recovered'!AJ172:AJ173)+SUM('time_series_19-covid-Recovered'!AJ200:AJ201)+SUM('time_series_19-covid-Recovered'!AJ232:AJ233)+SUM('time_series_19-covid-Recovered'!AJ249:AJ250)+'time_series_19-covid-Recovered'!AJ5+'time_series_19-covid-Recovered'!AJ7+'time_series_19-covid-Recovered'!AJ35+'time_series_19-covid-Recovered'!AJ38+'time_series_19-covid-Recovered'!AJ40+'time_series_19-covid-Recovered'!AJ41+'time_series_19-covid-Recovered'!AJ80+'time_series_19-covid-Recovered'!AJ89+'time_series_19-covid-Recovered'!AJ93+'time_series_19-covid-Recovered'!AJ96+'time_series_19-covid-Recovered'!AJ116+'time_series_19-covid-Recovered'!AJ139+'time_series_19-covid-Recovered'!AJ146+'time_series_19-covid-Recovered'!AJ188+'time_series_19-covid-Recovered'!AJ194+'time_series_19-covid-Recovered'!AJ204+'time_series_19-covid-Recovered'!AJ210+'time_series_19-covid-Recovered'!AJ215+'time_series_19-covid-Recovered'!AJ217+'time_series_19-covid-Recovered'!AJ242+'time_series_19-covid-Recovered'!AJ246+'time_series_19-covid-Recovered'!AJ253+'time_series_19-covid-Recovered'!AJ255</f>
        <v>0</v>
      </c>
      <c r="AI4">
        <f>SUM('time_series_19-covid-Recovered'!AK77:AK78)+SUM('time_series_19-covid-Recovered'!AK98:AK99)+SUM('time_series_19-covid-Recovered'!AK112:AK113)+SUM('time_series_19-covid-Recovered'!AK120:AK121)+SUM('time_series_19-covid-Recovered'!AK163:AK164)+SUM('time_series_19-covid-Recovered'!AK172:AK173)+SUM('time_series_19-covid-Recovered'!AK200:AK201)+SUM('time_series_19-covid-Recovered'!AK232:AK233)+SUM('time_series_19-covid-Recovered'!AK249:AK250)+'time_series_19-covid-Recovered'!AK5+'time_series_19-covid-Recovered'!AK7+'time_series_19-covid-Recovered'!AK35+'time_series_19-covid-Recovered'!AK38+'time_series_19-covid-Recovered'!AK40+'time_series_19-covid-Recovered'!AK41+'time_series_19-covid-Recovered'!AK80+'time_series_19-covid-Recovered'!AK89+'time_series_19-covid-Recovered'!AK93+'time_series_19-covid-Recovered'!AK96+'time_series_19-covid-Recovered'!AK116+'time_series_19-covid-Recovered'!AK139+'time_series_19-covid-Recovered'!AK146+'time_series_19-covid-Recovered'!AK188+'time_series_19-covid-Recovered'!AK194+'time_series_19-covid-Recovered'!AK204+'time_series_19-covid-Recovered'!AK210+'time_series_19-covid-Recovered'!AK215+'time_series_19-covid-Recovered'!AK217+'time_series_19-covid-Recovered'!AK242+'time_series_19-covid-Recovered'!AK246+'time_series_19-covid-Recovered'!AK253+'time_series_19-covid-Recovered'!AK255</f>
        <v>0</v>
      </c>
      <c r="AJ4">
        <f>SUM('time_series_19-covid-Recovered'!AL77:AL78)+SUM('time_series_19-covid-Recovered'!AL98:AL99)+SUM('time_series_19-covid-Recovered'!AL112:AL113)+SUM('time_series_19-covid-Recovered'!AL120:AL121)+SUM('time_series_19-covid-Recovered'!AL163:AL164)+SUM('time_series_19-covid-Recovered'!AL172:AL173)+SUM('time_series_19-covid-Recovered'!AL200:AL201)+SUM('time_series_19-covid-Recovered'!AL232:AL233)+SUM('time_series_19-covid-Recovered'!AL249:AL250)+'time_series_19-covid-Recovered'!AL5+'time_series_19-covid-Recovered'!AL7+'time_series_19-covid-Recovered'!AL35+'time_series_19-covid-Recovered'!AL38+'time_series_19-covid-Recovered'!AL40+'time_series_19-covid-Recovered'!AL41+'time_series_19-covid-Recovered'!AL80+'time_series_19-covid-Recovered'!AL89+'time_series_19-covid-Recovered'!AL93+'time_series_19-covid-Recovered'!AL96+'time_series_19-covid-Recovered'!AL116+'time_series_19-covid-Recovered'!AL139+'time_series_19-covid-Recovered'!AL146+'time_series_19-covid-Recovered'!AL188+'time_series_19-covid-Recovered'!AL194+'time_series_19-covid-Recovered'!AL204+'time_series_19-covid-Recovered'!AL210+'time_series_19-covid-Recovered'!AL215+'time_series_19-covid-Recovered'!AL217+'time_series_19-covid-Recovered'!AL242+'time_series_19-covid-Recovered'!AL246+'time_series_19-covid-Recovered'!AL253+'time_series_19-covid-Recovered'!AL255</f>
        <v>0</v>
      </c>
      <c r="AK4">
        <f>SUM('time_series_19-covid-Recovered'!AM77:AM78)+SUM('time_series_19-covid-Recovered'!AM98:AM99)+SUM('time_series_19-covid-Recovered'!AM112:AM113)+SUM('time_series_19-covid-Recovered'!AM120:AM121)+SUM('time_series_19-covid-Recovered'!AM163:AM164)+SUM('time_series_19-covid-Recovered'!AM172:AM173)+SUM('time_series_19-covid-Recovered'!AM200:AM201)+SUM('time_series_19-covid-Recovered'!AM232:AM233)+SUM('time_series_19-covid-Recovered'!AM249:AM250)+'time_series_19-covid-Recovered'!AM5+'time_series_19-covid-Recovered'!AM7+'time_series_19-covid-Recovered'!AM35+'time_series_19-covid-Recovered'!AM38+'time_series_19-covid-Recovered'!AM40+'time_series_19-covid-Recovered'!AM41+'time_series_19-covid-Recovered'!AM80+'time_series_19-covid-Recovered'!AM89+'time_series_19-covid-Recovered'!AM93+'time_series_19-covid-Recovered'!AM96+'time_series_19-covid-Recovered'!AM116+'time_series_19-covid-Recovered'!AM139+'time_series_19-covid-Recovered'!AM146+'time_series_19-covid-Recovered'!AM188+'time_series_19-covid-Recovered'!AM194+'time_series_19-covid-Recovered'!AM204+'time_series_19-covid-Recovered'!AM210+'time_series_19-covid-Recovered'!AM215+'time_series_19-covid-Recovered'!AM217+'time_series_19-covid-Recovered'!AM242+'time_series_19-covid-Recovered'!AM246+'time_series_19-covid-Recovered'!AM253+'time_series_19-covid-Recovered'!AM255</f>
        <v>0</v>
      </c>
      <c r="AL4">
        <f>SUM('time_series_19-covid-Recovered'!AN77:AN78)+SUM('time_series_19-covid-Recovered'!AN98:AN99)+SUM('time_series_19-covid-Recovered'!AN112:AN113)+SUM('time_series_19-covid-Recovered'!AN120:AN121)+SUM('time_series_19-covid-Recovered'!AN163:AN164)+SUM('time_series_19-covid-Recovered'!AN172:AN173)+SUM('time_series_19-covid-Recovered'!AN200:AN201)+SUM('time_series_19-covid-Recovered'!AN232:AN233)+SUM('time_series_19-covid-Recovered'!AN249:AN250)+'time_series_19-covid-Recovered'!AN5+'time_series_19-covid-Recovered'!AN7+'time_series_19-covid-Recovered'!AN35+'time_series_19-covid-Recovered'!AN38+'time_series_19-covid-Recovered'!AN40+'time_series_19-covid-Recovered'!AN41+'time_series_19-covid-Recovered'!AN80+'time_series_19-covid-Recovered'!AN89+'time_series_19-covid-Recovered'!AN93+'time_series_19-covid-Recovered'!AN96+'time_series_19-covid-Recovered'!AN116+'time_series_19-covid-Recovered'!AN139+'time_series_19-covid-Recovered'!AN146+'time_series_19-covid-Recovered'!AN188+'time_series_19-covid-Recovered'!AN194+'time_series_19-covid-Recovered'!AN204+'time_series_19-covid-Recovered'!AN210+'time_series_19-covid-Recovered'!AN215+'time_series_19-covid-Recovered'!AN217+'time_series_19-covid-Recovered'!AN242+'time_series_19-covid-Recovered'!AN246+'time_series_19-covid-Recovered'!AN253+'time_series_19-covid-Recovered'!AN255</f>
        <v>0</v>
      </c>
      <c r="AM4">
        <f>SUM('time_series_19-covid-Recovered'!AO77:AO78)+SUM('time_series_19-covid-Recovered'!AO98:AO99)+SUM('time_series_19-covid-Recovered'!AO112:AO113)+SUM('time_series_19-covid-Recovered'!AO120:AO121)+SUM('time_series_19-covid-Recovered'!AO163:AO164)+SUM('time_series_19-covid-Recovered'!AO172:AO173)+SUM('time_series_19-covid-Recovered'!AO200:AO201)+SUM('time_series_19-covid-Recovered'!AO232:AO233)+SUM('time_series_19-covid-Recovered'!AO249:AO250)+'time_series_19-covid-Recovered'!AO5+'time_series_19-covid-Recovered'!AO7+'time_series_19-covid-Recovered'!AO35+'time_series_19-covid-Recovered'!AO38+'time_series_19-covid-Recovered'!AO40+'time_series_19-covid-Recovered'!AO41+'time_series_19-covid-Recovered'!AO80+'time_series_19-covid-Recovered'!AO89+'time_series_19-covid-Recovered'!AO93+'time_series_19-covid-Recovered'!AO96+'time_series_19-covid-Recovered'!AO116+'time_series_19-covid-Recovered'!AO139+'time_series_19-covid-Recovered'!AO146+'time_series_19-covid-Recovered'!AO188+'time_series_19-covid-Recovered'!AO194+'time_series_19-covid-Recovered'!AO204+'time_series_19-covid-Recovered'!AO210+'time_series_19-covid-Recovered'!AO215+'time_series_19-covid-Recovered'!AO217+'time_series_19-covid-Recovered'!AO242+'time_series_19-covid-Recovered'!AO246+'time_series_19-covid-Recovered'!AO253+'time_series_19-covid-Recovered'!AO255</f>
        <v>0</v>
      </c>
      <c r="AN4">
        <f>SUM('time_series_19-covid-Recovered'!AP77:AP78)+SUM('time_series_19-covid-Recovered'!AP98:AP99)+SUM('time_series_19-covid-Recovered'!AP112:AP113)+SUM('time_series_19-covid-Recovered'!AP120:AP121)+SUM('time_series_19-covid-Recovered'!AP163:AP164)+SUM('time_series_19-covid-Recovered'!AP172:AP173)+SUM('time_series_19-covid-Recovered'!AP200:AP201)+SUM('time_series_19-covid-Recovered'!AP232:AP233)+SUM('time_series_19-covid-Recovered'!AP249:AP250)+'time_series_19-covid-Recovered'!AP5+'time_series_19-covid-Recovered'!AP7+'time_series_19-covid-Recovered'!AP35+'time_series_19-covid-Recovered'!AP38+'time_series_19-covid-Recovered'!AP40+'time_series_19-covid-Recovered'!AP41+'time_series_19-covid-Recovered'!AP80+'time_series_19-covid-Recovered'!AP89+'time_series_19-covid-Recovered'!AP93+'time_series_19-covid-Recovered'!AP96+'time_series_19-covid-Recovered'!AP116+'time_series_19-covid-Recovered'!AP139+'time_series_19-covid-Recovered'!AP146+'time_series_19-covid-Recovered'!AP188+'time_series_19-covid-Recovered'!AP194+'time_series_19-covid-Recovered'!AP204+'time_series_19-covid-Recovered'!AP210+'time_series_19-covid-Recovered'!AP215+'time_series_19-covid-Recovered'!AP217+'time_series_19-covid-Recovered'!AP242+'time_series_19-covid-Recovered'!AP246+'time_series_19-covid-Recovered'!AP253+'time_series_19-covid-Recovered'!AP255</f>
        <v>1</v>
      </c>
      <c r="AO4">
        <f>SUM('time_series_19-covid-Recovered'!AQ77:AQ78)+SUM('time_series_19-covid-Recovered'!AQ98:AQ99)+SUM('time_series_19-covid-Recovered'!AQ112:AQ113)+SUM('time_series_19-covid-Recovered'!AQ120:AQ121)+SUM('time_series_19-covid-Recovered'!AQ163:AQ164)+SUM('time_series_19-covid-Recovered'!AQ172:AQ173)+SUM('time_series_19-covid-Recovered'!AQ200:AQ201)+SUM('time_series_19-covid-Recovered'!AQ232:AQ233)+SUM('time_series_19-covid-Recovered'!AQ249:AQ250)+'time_series_19-covid-Recovered'!AQ5+'time_series_19-covid-Recovered'!AQ7+'time_series_19-covid-Recovered'!AQ35+'time_series_19-covid-Recovered'!AQ38+'time_series_19-covid-Recovered'!AQ40+'time_series_19-covid-Recovered'!AQ41+'time_series_19-covid-Recovered'!AQ80+'time_series_19-covid-Recovered'!AQ89+'time_series_19-covid-Recovered'!AQ93+'time_series_19-covid-Recovered'!AQ96+'time_series_19-covid-Recovered'!AQ116+'time_series_19-covid-Recovered'!AQ139+'time_series_19-covid-Recovered'!AQ146+'time_series_19-covid-Recovered'!AQ188+'time_series_19-covid-Recovered'!AQ194+'time_series_19-covid-Recovered'!AQ204+'time_series_19-covid-Recovered'!AQ210+'time_series_19-covid-Recovered'!AQ215+'time_series_19-covid-Recovered'!AQ217+'time_series_19-covid-Recovered'!AQ242+'time_series_19-covid-Recovered'!AQ246+'time_series_19-covid-Recovered'!AQ253+'time_series_19-covid-Recovered'!AQ255</f>
        <v>1</v>
      </c>
      <c r="AP4">
        <f>SUM('time_series_19-covid-Recovered'!AR77:AR78)+SUM('time_series_19-covid-Recovered'!AR98:AR99)+SUM('time_series_19-covid-Recovered'!AR112:AR113)+SUM('time_series_19-covid-Recovered'!AR120:AR121)+SUM('time_series_19-covid-Recovered'!AR163:AR164)+SUM('time_series_19-covid-Recovered'!AR172:AR173)+SUM('time_series_19-covid-Recovered'!AR200:AR201)+SUM('time_series_19-covid-Recovered'!AR232:AR233)+SUM('time_series_19-covid-Recovered'!AR249:AR250)+'time_series_19-covid-Recovered'!AR5+'time_series_19-covid-Recovered'!AR7+'time_series_19-covid-Recovered'!AR35+'time_series_19-covid-Recovered'!AR38+'time_series_19-covid-Recovered'!AR40+'time_series_19-covid-Recovered'!AR41+'time_series_19-covid-Recovered'!AR80+'time_series_19-covid-Recovered'!AR89+'time_series_19-covid-Recovered'!AR93+'time_series_19-covid-Recovered'!AR96+'time_series_19-covid-Recovered'!AR116+'time_series_19-covid-Recovered'!AR139+'time_series_19-covid-Recovered'!AR146+'time_series_19-covid-Recovered'!AR188+'time_series_19-covid-Recovered'!AR194+'time_series_19-covid-Recovered'!AR204+'time_series_19-covid-Recovered'!AR210+'time_series_19-covid-Recovered'!AR215+'time_series_19-covid-Recovered'!AR217+'time_series_19-covid-Recovered'!AR242+'time_series_19-covid-Recovered'!AR246+'time_series_19-covid-Recovered'!AR253+'time_series_19-covid-Recovered'!AR255</f>
        <v>1</v>
      </c>
      <c r="AQ4">
        <f>SUM('time_series_19-covid-Recovered'!AS77:AS78)+SUM('time_series_19-covid-Recovered'!AS98:AS99)+SUM('time_series_19-covid-Recovered'!AS112:AS113)+SUM('time_series_19-covid-Recovered'!AS120:AS121)+SUM('time_series_19-covid-Recovered'!AS163:AS164)+SUM('time_series_19-covid-Recovered'!AS172:AS173)+SUM('time_series_19-covid-Recovered'!AS200:AS201)+SUM('time_series_19-covid-Recovered'!AS232:AS233)+SUM('time_series_19-covid-Recovered'!AS249:AS250)+'time_series_19-covid-Recovered'!AS5+'time_series_19-covid-Recovered'!AS7+'time_series_19-covid-Recovered'!AS35+'time_series_19-covid-Recovered'!AS38+'time_series_19-covid-Recovered'!AS40+'time_series_19-covid-Recovered'!AS41+'time_series_19-covid-Recovered'!AS80+'time_series_19-covid-Recovered'!AS89+'time_series_19-covid-Recovered'!AS93+'time_series_19-covid-Recovered'!AS96+'time_series_19-covid-Recovered'!AS116+'time_series_19-covid-Recovered'!AS139+'time_series_19-covid-Recovered'!AS146+'time_series_19-covid-Recovered'!AS188+'time_series_19-covid-Recovered'!AS194+'time_series_19-covid-Recovered'!AS204+'time_series_19-covid-Recovered'!AS210+'time_series_19-covid-Recovered'!AS215+'time_series_19-covid-Recovered'!AS217+'time_series_19-covid-Recovered'!AS242+'time_series_19-covid-Recovered'!AS246+'time_series_19-covid-Recovered'!AS253+'time_series_19-covid-Recovered'!AS255</f>
        <v>1</v>
      </c>
      <c r="AR4">
        <f>SUM('time_series_19-covid-Recovered'!AT77:AT78)+SUM('time_series_19-covid-Recovered'!AT98:AT99)+SUM('time_series_19-covid-Recovered'!AT112:AT113)+SUM('time_series_19-covid-Recovered'!AT120:AT121)+SUM('time_series_19-covid-Recovered'!AT163:AT164)+SUM('time_series_19-covid-Recovered'!AT172:AT173)+SUM('time_series_19-covid-Recovered'!AT200:AT201)+SUM('time_series_19-covid-Recovered'!AT232:AT233)+SUM('time_series_19-covid-Recovered'!AT249:AT250)+'time_series_19-covid-Recovered'!AT5+'time_series_19-covid-Recovered'!AT7+'time_series_19-covid-Recovered'!AT35+'time_series_19-covid-Recovered'!AT38+'time_series_19-covid-Recovered'!AT40+'time_series_19-covid-Recovered'!AT41+'time_series_19-covid-Recovered'!AT80+'time_series_19-covid-Recovered'!AT89+'time_series_19-covid-Recovered'!AT93+'time_series_19-covid-Recovered'!AT96+'time_series_19-covid-Recovered'!AT116+'time_series_19-covid-Recovered'!AT139+'time_series_19-covid-Recovered'!AT146+'time_series_19-covid-Recovered'!AT188+'time_series_19-covid-Recovered'!AT194+'time_series_19-covid-Recovered'!AT204+'time_series_19-covid-Recovered'!AT210+'time_series_19-covid-Recovered'!AT215+'time_series_19-covid-Recovered'!AT217+'time_series_19-covid-Recovered'!AT242+'time_series_19-covid-Recovered'!AT246+'time_series_19-covid-Recovered'!AT253+'time_series_19-covid-Recovered'!AT255</f>
        <v>1</v>
      </c>
      <c r="AS4">
        <f>SUM('time_series_19-covid-Recovered'!AU77:AU78)+SUM('time_series_19-covid-Recovered'!AU98:AU99)+SUM('time_series_19-covid-Recovered'!AU112:AU113)+SUM('time_series_19-covid-Recovered'!AU120:AU121)+SUM('time_series_19-covid-Recovered'!AU163:AU164)+SUM('time_series_19-covid-Recovered'!AU172:AU173)+SUM('time_series_19-covid-Recovered'!AU200:AU201)+SUM('time_series_19-covid-Recovered'!AU232:AU233)+SUM('time_series_19-covid-Recovered'!AU249:AU250)+'time_series_19-covid-Recovered'!AU5+'time_series_19-covid-Recovered'!AU7+'time_series_19-covid-Recovered'!AU35+'time_series_19-covid-Recovered'!AU38+'time_series_19-covid-Recovered'!AU40+'time_series_19-covid-Recovered'!AU41+'time_series_19-covid-Recovered'!AU80+'time_series_19-covid-Recovered'!AU89+'time_series_19-covid-Recovered'!AU93+'time_series_19-covid-Recovered'!AU96+'time_series_19-covid-Recovered'!AU116+'time_series_19-covid-Recovered'!AU139+'time_series_19-covid-Recovered'!AU146+'time_series_19-covid-Recovered'!AU188+'time_series_19-covid-Recovered'!AU194+'time_series_19-covid-Recovered'!AU204+'time_series_19-covid-Recovered'!AU210+'time_series_19-covid-Recovered'!AU215+'time_series_19-covid-Recovered'!AU217+'time_series_19-covid-Recovered'!AU242+'time_series_19-covid-Recovered'!AU246+'time_series_19-covid-Recovered'!AU253+'time_series_19-covid-Recovered'!AU255</f>
        <v>1</v>
      </c>
      <c r="AT4">
        <f>SUM('time_series_19-covid-Recovered'!AV77:AV78)+SUM('time_series_19-covid-Recovered'!AV98:AV99)+SUM('time_series_19-covid-Recovered'!AV112:AV113)+SUM('time_series_19-covid-Recovered'!AV120:AV121)+SUM('time_series_19-covid-Recovered'!AV163:AV164)+SUM('time_series_19-covid-Recovered'!AV172:AV173)+SUM('time_series_19-covid-Recovered'!AV200:AV201)+SUM('time_series_19-covid-Recovered'!AV232:AV233)+SUM('time_series_19-covid-Recovered'!AV249:AV250)+'time_series_19-covid-Recovered'!AV5+'time_series_19-covid-Recovered'!AV7+'time_series_19-covid-Recovered'!AV35+'time_series_19-covid-Recovered'!AV38+'time_series_19-covid-Recovered'!AV40+'time_series_19-covid-Recovered'!AV41+'time_series_19-covid-Recovered'!AV80+'time_series_19-covid-Recovered'!AV89+'time_series_19-covid-Recovered'!AV93+'time_series_19-covid-Recovered'!AV96+'time_series_19-covid-Recovered'!AV116+'time_series_19-covid-Recovered'!AV139+'time_series_19-covid-Recovered'!AV146+'time_series_19-covid-Recovered'!AV188+'time_series_19-covid-Recovered'!AV194+'time_series_19-covid-Recovered'!AV204+'time_series_19-covid-Recovered'!AV210+'time_series_19-covid-Recovered'!AV215+'time_series_19-covid-Recovered'!AV217+'time_series_19-covid-Recovered'!AV242+'time_series_19-covid-Recovered'!AV246+'time_series_19-covid-Recovered'!AV253+'time_series_19-covid-Recovered'!AV255</f>
        <v>1</v>
      </c>
      <c r="AU4">
        <f>SUM('time_series_19-covid-Recovered'!AW77:AW78)+SUM('time_series_19-covid-Recovered'!AW98:AW99)+SUM('time_series_19-covid-Recovered'!AW112:AW113)+SUM('time_series_19-covid-Recovered'!AW120:AW121)+SUM('time_series_19-covid-Recovered'!AW163:AW164)+SUM('time_series_19-covid-Recovered'!AW172:AW173)+SUM('time_series_19-covid-Recovered'!AW200:AW201)+SUM('time_series_19-covid-Recovered'!AW232:AW233)+SUM('time_series_19-covid-Recovered'!AW249:AW250)+'time_series_19-covid-Recovered'!AW5+'time_series_19-covid-Recovered'!AW7+'time_series_19-covid-Recovered'!AW35+'time_series_19-covid-Recovered'!AW38+'time_series_19-covid-Recovered'!AW40+'time_series_19-covid-Recovered'!AW41+'time_series_19-covid-Recovered'!AW80+'time_series_19-covid-Recovered'!AW89+'time_series_19-covid-Recovered'!AW93+'time_series_19-covid-Recovered'!AW96+'time_series_19-covid-Recovered'!AW116+'time_series_19-covid-Recovered'!AW139+'time_series_19-covid-Recovered'!AW146+'time_series_19-covid-Recovered'!AW188+'time_series_19-covid-Recovered'!AW194+'time_series_19-covid-Recovered'!AW204+'time_series_19-covid-Recovered'!AW210+'time_series_19-covid-Recovered'!AW215+'time_series_19-covid-Recovered'!AW217+'time_series_19-covid-Recovered'!AW242+'time_series_19-covid-Recovered'!AW246+'time_series_19-covid-Recovered'!AW253+'time_series_19-covid-Recovered'!AW255</f>
        <v>1</v>
      </c>
      <c r="AV4">
        <f>SUM('time_series_19-covid-Recovered'!AX77:AX78)+SUM('time_series_19-covid-Recovered'!AX98:AX99)+SUM('time_series_19-covid-Recovered'!AX112:AX113)+SUM('time_series_19-covid-Recovered'!AX120:AX121)+SUM('time_series_19-covid-Recovered'!AX163:AX164)+SUM('time_series_19-covid-Recovered'!AX172:AX173)+SUM('time_series_19-covid-Recovered'!AX200:AX201)+SUM('time_series_19-covid-Recovered'!AX232:AX233)+SUM('time_series_19-covid-Recovered'!AX249:AX250)+'time_series_19-covid-Recovered'!AX5+'time_series_19-covid-Recovered'!AX7+'time_series_19-covid-Recovered'!AX35+'time_series_19-covid-Recovered'!AX38+'time_series_19-covid-Recovered'!AX40+'time_series_19-covid-Recovered'!AX41+'time_series_19-covid-Recovered'!AX80+'time_series_19-covid-Recovered'!AX89+'time_series_19-covid-Recovered'!AX93+'time_series_19-covid-Recovered'!AX96+'time_series_19-covid-Recovered'!AX116+'time_series_19-covid-Recovered'!AX139+'time_series_19-covid-Recovered'!AX146+'time_series_19-covid-Recovered'!AX188+'time_series_19-covid-Recovered'!AX194+'time_series_19-covid-Recovered'!AX204+'time_series_19-covid-Recovered'!AX210+'time_series_19-covid-Recovered'!AX215+'time_series_19-covid-Recovered'!AX217+'time_series_19-covid-Recovered'!AX242+'time_series_19-covid-Recovered'!AX246+'time_series_19-covid-Recovered'!AX253+'time_series_19-covid-Recovered'!AX255</f>
        <v>1</v>
      </c>
      <c r="AW4">
        <f>SUM('time_series_19-covid-Recovered'!AY77:AY78)+SUM('time_series_19-covid-Recovered'!AY98:AY99)+SUM('time_series_19-covid-Recovered'!AY112:AY113)+SUM('time_series_19-covid-Recovered'!AY120:AY121)+SUM('time_series_19-covid-Recovered'!AY163:AY164)+SUM('time_series_19-covid-Recovered'!AY172:AY173)+SUM('time_series_19-covid-Recovered'!AY200:AY201)+SUM('time_series_19-covid-Recovered'!AY232:AY233)+SUM('time_series_19-covid-Recovered'!AY249:AY250)+'time_series_19-covid-Recovered'!AY5+'time_series_19-covid-Recovered'!AY7+'time_series_19-covid-Recovered'!AY35+'time_series_19-covid-Recovered'!AY38+'time_series_19-covid-Recovered'!AY40+'time_series_19-covid-Recovered'!AY41+'time_series_19-covid-Recovered'!AY80+'time_series_19-covid-Recovered'!AY89+'time_series_19-covid-Recovered'!AY93+'time_series_19-covid-Recovered'!AY96+'time_series_19-covid-Recovered'!AY116+'time_series_19-covid-Recovered'!AY139+'time_series_19-covid-Recovered'!AY146+'time_series_19-covid-Recovered'!AY188+'time_series_19-covid-Recovered'!AY194+'time_series_19-covid-Recovered'!AY204+'time_series_19-covid-Recovered'!AY210+'time_series_19-covid-Recovered'!AY215+'time_series_19-covid-Recovered'!AY217+'time_series_19-covid-Recovered'!AY242+'time_series_19-covid-Recovered'!AY246+'time_series_19-covid-Recovered'!AY253+'time_series_19-covid-Recovered'!AY255</f>
        <v>2</v>
      </c>
      <c r="AX4">
        <f>SUM('time_series_19-covid-Recovered'!AZ77:AZ78)+SUM('time_series_19-covid-Recovered'!AZ98:AZ99)+SUM('time_series_19-covid-Recovered'!AZ112:AZ113)+SUM('time_series_19-covid-Recovered'!AZ120:AZ121)+SUM('time_series_19-covid-Recovered'!AZ163:AZ164)+SUM('time_series_19-covid-Recovered'!AZ172:AZ173)+SUM('time_series_19-covid-Recovered'!AZ200:AZ201)+SUM('time_series_19-covid-Recovered'!AZ232:AZ233)+SUM('time_series_19-covid-Recovered'!AZ249:AZ250)+'time_series_19-covid-Recovered'!AZ5+'time_series_19-covid-Recovered'!AZ7+'time_series_19-covid-Recovered'!AZ35+'time_series_19-covid-Recovered'!AZ38+'time_series_19-covid-Recovered'!AZ40+'time_series_19-covid-Recovered'!AZ41+'time_series_19-covid-Recovered'!AZ80+'time_series_19-covid-Recovered'!AZ89+'time_series_19-covid-Recovered'!AZ93+'time_series_19-covid-Recovered'!AZ96+'time_series_19-covid-Recovered'!AZ116+'time_series_19-covid-Recovered'!AZ139+'time_series_19-covid-Recovered'!AZ146+'time_series_19-covid-Recovered'!AZ188+'time_series_19-covid-Recovered'!AZ194+'time_series_19-covid-Recovered'!AZ204+'time_series_19-covid-Recovered'!AZ210+'time_series_19-covid-Recovered'!AZ215+'time_series_19-covid-Recovered'!AZ217+'time_series_19-covid-Recovered'!AZ242+'time_series_19-covid-Recovered'!AZ246+'time_series_19-covid-Recovered'!AZ253+'time_series_19-covid-Recovered'!AZ255</f>
        <v>2</v>
      </c>
      <c r="AY4">
        <f>SUM('time_series_19-covid-Recovered'!BA77:BA78)+SUM('time_series_19-covid-Recovered'!BA98:BA99)+SUM('time_series_19-covid-Recovered'!BA112:BA113)+SUM('time_series_19-covid-Recovered'!BA120:BA121)+SUM('time_series_19-covid-Recovered'!BA163:BA164)+SUM('time_series_19-covid-Recovered'!BA172:BA173)+SUM('time_series_19-covid-Recovered'!BA200:BA201)+SUM('time_series_19-covid-Recovered'!BA232:BA233)+SUM('time_series_19-covid-Recovered'!BA249:BA250)+'time_series_19-covid-Recovered'!BA5+'time_series_19-covid-Recovered'!BA7+'time_series_19-covid-Recovered'!BA35+'time_series_19-covid-Recovered'!BA38+'time_series_19-covid-Recovered'!BA40+'time_series_19-covid-Recovered'!BA41+'time_series_19-covid-Recovered'!BA80+'time_series_19-covid-Recovered'!BA89+'time_series_19-covid-Recovered'!BA93+'time_series_19-covid-Recovered'!BA96+'time_series_19-covid-Recovered'!BA116+'time_series_19-covid-Recovered'!BA139+'time_series_19-covid-Recovered'!BA146+'time_series_19-covid-Recovered'!BA188+'time_series_19-covid-Recovered'!BA194+'time_series_19-covid-Recovered'!BA204+'time_series_19-covid-Recovered'!BA210+'time_series_19-covid-Recovered'!BA215+'time_series_19-covid-Recovered'!BA217+'time_series_19-covid-Recovered'!BA242+'time_series_19-covid-Recovered'!BA246+'time_series_19-covid-Recovered'!BA253+'time_series_19-covid-Recovered'!BA255</f>
        <v>2</v>
      </c>
      <c r="AZ4">
        <f>SUM('time_series_19-covid-Recovered'!BB77:BB78)+SUM('time_series_19-covid-Recovered'!BB98:BB99)+SUM('time_series_19-covid-Recovered'!BB112:BB113)+SUM('time_series_19-covid-Recovered'!BB120:BB121)+SUM('time_series_19-covid-Recovered'!BB163:BB164)+SUM('time_series_19-covid-Recovered'!BB172:BB173)+SUM('time_series_19-covid-Recovered'!BB200:BB201)+SUM('time_series_19-covid-Recovered'!BB232:BB233)+SUM('time_series_19-covid-Recovered'!BB249:BB250)+'time_series_19-covid-Recovered'!BB5+'time_series_19-covid-Recovered'!BB7+'time_series_19-covid-Recovered'!BB35+'time_series_19-covid-Recovered'!BB38+'time_series_19-covid-Recovered'!BB40+'time_series_19-covid-Recovered'!BB41+'time_series_19-covid-Recovered'!BB80+'time_series_19-covid-Recovered'!BB89+'time_series_19-covid-Recovered'!BB93+'time_series_19-covid-Recovered'!BB96+'time_series_19-covid-Recovered'!BB116+'time_series_19-covid-Recovered'!BB139+'time_series_19-covid-Recovered'!BB146+'time_series_19-covid-Recovered'!BB188+'time_series_19-covid-Recovered'!BB194+'time_series_19-covid-Recovered'!BB204+'time_series_19-covid-Recovered'!BB210+'time_series_19-covid-Recovered'!BB215+'time_series_19-covid-Recovered'!BB217+'time_series_19-covid-Recovered'!BB242+'time_series_19-covid-Recovered'!BB246+'time_series_19-covid-Recovered'!BB253+'time_series_19-covid-Recovered'!BB255</f>
        <v>28</v>
      </c>
      <c r="BA4">
        <f>SUM('time_series_19-covid-Recovered'!BC77:BC78)+SUM('time_series_19-covid-Recovered'!BC98:BC99)+SUM('time_series_19-covid-Recovered'!BC112:BC113)+SUM('time_series_19-covid-Recovered'!BC120:BC121)+SUM('time_series_19-covid-Recovered'!BC163:BC164)+SUM('time_series_19-covid-Recovered'!BC172:BC173)+SUM('time_series_19-covid-Recovered'!BC200:BC201)+SUM('time_series_19-covid-Recovered'!BC232:BC233)+SUM('time_series_19-covid-Recovered'!BC249:BC250)+'time_series_19-covid-Recovered'!BC5+'time_series_19-covid-Recovered'!BC7+'time_series_19-covid-Recovered'!BC35+'time_series_19-covid-Recovered'!BC38+'time_series_19-covid-Recovered'!BC40+'time_series_19-covid-Recovered'!BC41+'time_series_19-covid-Recovered'!BC80+'time_series_19-covid-Recovered'!BC89+'time_series_19-covid-Recovered'!BC93+'time_series_19-covid-Recovered'!BC96+'time_series_19-covid-Recovered'!BC116+'time_series_19-covid-Recovered'!BC139+'time_series_19-covid-Recovered'!BC146+'time_series_19-covid-Recovered'!BC188+'time_series_19-covid-Recovered'!BC194+'time_series_19-covid-Recovered'!BC204+'time_series_19-covid-Recovered'!BC210+'time_series_19-covid-Recovered'!BC215+'time_series_19-covid-Recovered'!BC217+'time_series_19-covid-Recovered'!BC242+'time_series_19-covid-Recovered'!BC246+'time_series_19-covid-Recovered'!BC253+'time_series_19-covid-Recovered'!BC255</f>
        <v>36</v>
      </c>
      <c r="BB4">
        <f>SUM('time_series_19-covid-Recovered'!BD77:BD78)+SUM('time_series_19-covid-Recovered'!BD98:BD99)+SUM('time_series_19-covid-Recovered'!BD112:BD113)+SUM('time_series_19-covid-Recovered'!BD120:BD121)+SUM('time_series_19-covid-Recovered'!BD163:BD164)+SUM('time_series_19-covid-Recovered'!BD172:BD173)+SUM('time_series_19-covid-Recovered'!BD200:BD201)+SUM('time_series_19-covid-Recovered'!BD232:BD233)+SUM('time_series_19-covid-Recovered'!BD249:BD250)+'time_series_19-covid-Recovered'!BD5+'time_series_19-covid-Recovered'!BD7+'time_series_19-covid-Recovered'!BD35+'time_series_19-covid-Recovered'!BD38+'time_series_19-covid-Recovered'!BD40+'time_series_19-covid-Recovered'!BD41+'time_series_19-covid-Recovered'!BD80+'time_series_19-covid-Recovered'!BD89+'time_series_19-covid-Recovered'!BD93+'time_series_19-covid-Recovered'!BD96+'time_series_19-covid-Recovered'!BD116+'time_series_19-covid-Recovered'!BD139+'time_series_19-covid-Recovered'!BD146+'time_series_19-covid-Recovered'!BD188+'time_series_19-covid-Recovered'!BD194+'time_series_19-covid-Recovered'!BD204+'time_series_19-covid-Recovered'!BD210+'time_series_19-covid-Recovered'!BD215+'time_series_19-covid-Recovered'!BD217+'time_series_19-covid-Recovered'!BD242+'time_series_19-covid-Recovered'!BD246+'time_series_19-covid-Recovered'!BD253+'time_series_19-covid-Recovered'!BD255</f>
        <v>36</v>
      </c>
      <c r="BC4">
        <f>SUM('time_series_19-covid-Recovered'!BE77:BE78)+SUM('time_series_19-covid-Recovered'!BE98:BE99)+SUM('time_series_19-covid-Recovered'!BE112:BE113)+SUM('time_series_19-covid-Recovered'!BE120:BE121)+SUM('time_series_19-covid-Recovered'!BE163:BE164)+SUM('time_series_19-covid-Recovered'!BE172:BE173)+SUM('time_series_19-covid-Recovered'!BE200:BE201)+SUM('time_series_19-covid-Recovered'!BE232:BE233)+SUM('time_series_19-covid-Recovered'!BE249:BE250)+'time_series_19-covid-Recovered'!BE5+'time_series_19-covid-Recovered'!BE7+'time_series_19-covid-Recovered'!BE35+'time_series_19-covid-Recovered'!BE38+'time_series_19-covid-Recovered'!BE40+'time_series_19-covid-Recovered'!BE41+'time_series_19-covid-Recovered'!BE80+'time_series_19-covid-Recovered'!BE89+'time_series_19-covid-Recovered'!BE93+'time_series_19-covid-Recovered'!BE96+'time_series_19-covid-Recovered'!BE116+'time_series_19-covid-Recovered'!BE139+'time_series_19-covid-Recovered'!BE146+'time_series_19-covid-Recovered'!BE188+'time_series_19-covid-Recovered'!BE194+'time_series_19-covid-Recovered'!BE204+'time_series_19-covid-Recovered'!BE210+'time_series_19-covid-Recovered'!BE215+'time_series_19-covid-Recovered'!BE217+'time_series_19-covid-Recovered'!BE242+'time_series_19-covid-Recovered'!BE246+'time_series_19-covid-Recovered'!BE253+'time_series_19-covid-Recovered'!BE255</f>
        <v>40</v>
      </c>
      <c r="BD4">
        <f>SUM('time_series_19-covid-Recovered'!BF77:BF78)+SUM('time_series_19-covid-Recovered'!BF98:BF99)+SUM('time_series_19-covid-Recovered'!BF112:BF113)+SUM('time_series_19-covid-Recovered'!BF120:BF121)+SUM('time_series_19-covid-Recovered'!BF163:BF164)+SUM('time_series_19-covid-Recovered'!BF172:BF173)+SUM('time_series_19-covid-Recovered'!BF200:BF201)+SUM('time_series_19-covid-Recovered'!BF232:BF233)+SUM('time_series_19-covid-Recovered'!BF249:BF250)+'time_series_19-covid-Recovered'!BF5+'time_series_19-covid-Recovered'!BF7+'time_series_19-covid-Recovered'!BF35+'time_series_19-covid-Recovered'!BF38+'time_series_19-covid-Recovered'!BF40+'time_series_19-covid-Recovered'!BF41+'time_series_19-covid-Recovered'!BF80+'time_series_19-covid-Recovered'!BF89+'time_series_19-covid-Recovered'!BF93+'time_series_19-covid-Recovered'!BF96+'time_series_19-covid-Recovered'!BF116+'time_series_19-covid-Recovered'!BF139+'time_series_19-covid-Recovered'!BF146+'time_series_19-covid-Recovered'!BF188+'time_series_19-covid-Recovered'!BF194+'time_series_19-covid-Recovered'!BF204+'time_series_19-covid-Recovered'!BF210+'time_series_19-covid-Recovered'!BF215+'time_series_19-covid-Recovered'!BF217+'time_series_19-covid-Recovered'!BF242+'time_series_19-covid-Recovered'!BF246+'time_series_19-covid-Recovered'!BF253+'time_series_19-covid-Recovered'!BF255</f>
        <v>34</v>
      </c>
      <c r="BE4">
        <f>SUM('time_series_19-covid-Recovered'!BG77:BG78)+SUM('time_series_19-covid-Recovered'!BG98:BG99)+SUM('time_series_19-covid-Recovered'!BG112:BG113)+SUM('time_series_19-covid-Recovered'!BG120:BG121)+SUM('time_series_19-covid-Recovered'!BG163:BG164)+SUM('time_series_19-covid-Recovered'!BG172:BG173)+SUM('time_series_19-covid-Recovered'!BG200:BG201)+SUM('time_series_19-covid-Recovered'!BG232:BG233)+SUM('time_series_19-covid-Recovered'!BG249:BG250)+'time_series_19-covid-Recovered'!BG5+'time_series_19-covid-Recovered'!BG7+'time_series_19-covid-Recovered'!BG35+'time_series_19-covid-Recovered'!BG38+'time_series_19-covid-Recovered'!BG40+'time_series_19-covid-Recovered'!BG41+'time_series_19-covid-Recovered'!BG80+'time_series_19-covid-Recovered'!BG89+'time_series_19-covid-Recovered'!BG93+'time_series_19-covid-Recovered'!BG96+'time_series_19-covid-Recovered'!BG116+'time_series_19-covid-Recovered'!BG139+'time_series_19-covid-Recovered'!BG146+'time_series_19-covid-Recovered'!BG188+'time_series_19-covid-Recovered'!BG194+'time_series_19-covid-Recovered'!BG204+'time_series_19-covid-Recovered'!BG210+'time_series_19-covid-Recovered'!BG215+'time_series_19-covid-Recovered'!BG217+'time_series_19-covid-Recovered'!BG242+'time_series_19-covid-Recovered'!BG246+'time_series_19-covid-Recovered'!BG253+'time_series_19-covid-Recovered'!BG255</f>
        <v>41</v>
      </c>
      <c r="BF4">
        <f>SUM('time_series_19-covid-Recovered'!BH77:BH78)+SUM('time_series_19-covid-Recovered'!BH98:BH99)+SUM('time_series_19-covid-Recovered'!BH112:BH113)+SUM('time_series_19-covid-Recovered'!BH120:BH121)+SUM('time_series_19-covid-Recovered'!BH163:BH164)+SUM('time_series_19-covid-Recovered'!BH172:BH173)+SUM('time_series_19-covid-Recovered'!BH200:BH201)+SUM('time_series_19-covid-Recovered'!BH232:BH233)+SUM('time_series_19-covid-Recovered'!BH249:BH250)+'time_series_19-covid-Recovered'!BH5+'time_series_19-covid-Recovered'!BH7+'time_series_19-covid-Recovered'!BH35+'time_series_19-covid-Recovered'!BH38+'time_series_19-covid-Recovered'!BH40+'time_series_19-covid-Recovered'!BH41+'time_series_19-covid-Recovered'!BH80+'time_series_19-covid-Recovered'!BH89+'time_series_19-covid-Recovered'!BH93+'time_series_19-covid-Recovered'!BH96+'time_series_19-covid-Recovered'!BH116+'time_series_19-covid-Recovered'!BH139+'time_series_19-covid-Recovered'!BH146+'time_series_19-covid-Recovered'!BH188+'time_series_19-covid-Recovered'!BH194+'time_series_19-covid-Recovered'!BH204+'time_series_19-covid-Recovered'!BH210+'time_series_19-covid-Recovered'!BH215+'time_series_19-covid-Recovered'!BH217+'time_series_19-covid-Recovered'!BH242+'time_series_19-covid-Recovered'!BH246+'time_series_19-covid-Recovered'!BH253+'time_series_19-covid-Recovered'!BH255</f>
        <v>47</v>
      </c>
      <c r="BG4">
        <f>SUM('time_series_19-covid-Recovered'!BI77:BI78)+SUM('time_series_19-covid-Recovered'!BI98:BI99)+SUM('time_series_19-covid-Recovered'!BI112:BI113)+SUM('time_series_19-covid-Recovered'!BI120:BI121)+SUM('time_series_19-covid-Recovered'!BI163:BI164)+SUM('time_series_19-covid-Recovered'!BI172:BI173)+SUM('time_series_19-covid-Recovered'!BI200:BI201)+SUM('time_series_19-covid-Recovered'!BI232:BI233)+SUM('time_series_19-covid-Recovered'!BI249:BI250)+'time_series_19-covid-Recovered'!BI5+'time_series_19-covid-Recovered'!BI7+'time_series_19-covid-Recovered'!BI35+'time_series_19-covid-Recovered'!BI38+'time_series_19-covid-Recovered'!BI40+'time_series_19-covid-Recovered'!BI41+'time_series_19-covid-Recovered'!BI80+'time_series_19-covid-Recovered'!BI89+'time_series_19-covid-Recovered'!BI93+'time_series_19-covid-Recovered'!BI96+'time_series_19-covid-Recovered'!BI116+'time_series_19-covid-Recovered'!BI139+'time_series_19-covid-Recovered'!BI146+'time_series_19-covid-Recovered'!BI188+'time_series_19-covid-Recovered'!BI194+'time_series_19-covid-Recovered'!BI204+'time_series_19-covid-Recovered'!BI210+'time_series_19-covid-Recovered'!BI215+'time_series_19-covid-Recovered'!BI217+'time_series_19-covid-Recovered'!BI242+'time_series_19-covid-Recovered'!BI246+'time_series_19-covid-Recovered'!BI253+'time_series_19-covid-Recovered'!BI255</f>
        <v>48</v>
      </c>
      <c r="BH4">
        <f>SUM('time_series_19-covid-Recovered'!BJ77:BJ78)+SUM('time_series_19-covid-Recovered'!BJ98:BJ99)+SUM('time_series_19-covid-Recovered'!BJ112:BJ113)+SUM('time_series_19-covid-Recovered'!BJ120:BJ121)+SUM('time_series_19-covid-Recovered'!BJ163:BJ164)+SUM('time_series_19-covid-Recovered'!BJ172:BJ173)+SUM('time_series_19-covid-Recovered'!BJ200:BJ201)+SUM('time_series_19-covid-Recovered'!BJ232:BJ233)+SUM('time_series_19-covid-Recovered'!BJ249:BJ250)+'time_series_19-covid-Recovered'!BJ5+'time_series_19-covid-Recovered'!BJ7+'time_series_19-covid-Recovered'!BJ35+'time_series_19-covid-Recovered'!BJ38+'time_series_19-covid-Recovered'!BJ40+'time_series_19-covid-Recovered'!BJ41+'time_series_19-covid-Recovered'!BJ80+'time_series_19-covid-Recovered'!BJ89+'time_series_19-covid-Recovered'!BJ93+'time_series_19-covid-Recovered'!BJ96+'time_series_19-covid-Recovered'!BJ116+'time_series_19-covid-Recovered'!BJ139+'time_series_19-covid-Recovered'!BJ146+'time_series_19-covid-Recovered'!BJ188+'time_series_19-covid-Recovered'!BJ194+'time_series_19-covid-Recovered'!BJ204+'time_series_19-covid-Recovered'!BJ210+'time_series_19-covid-Recovered'!BJ215+'time_series_19-covid-Recovered'!BJ217+'time_series_19-covid-Recovered'!BJ242+'time_series_19-covid-Recovered'!BJ246+'time_series_19-covid-Recovered'!BJ253+'time_series_19-covid-Recovered'!BJ255</f>
        <v>68</v>
      </c>
      <c r="BI4">
        <f>SUM('time_series_19-covid-Recovered'!BK77:BK78)+SUM('time_series_19-covid-Recovered'!BK98:BK99)+SUM('time_series_19-covid-Recovered'!BK112:BK113)+SUM('time_series_19-covid-Recovered'!BK120:BK121)+SUM('time_series_19-covid-Recovered'!BK163:BK164)+SUM('time_series_19-covid-Recovered'!BK172:BK173)+SUM('time_series_19-covid-Recovered'!BK200:BK201)+SUM('time_series_19-covid-Recovered'!BK232:BK233)+SUM('time_series_19-covid-Recovered'!BK249:BK250)+'time_series_19-covid-Recovered'!BK5+'time_series_19-covid-Recovered'!BK7+'time_series_19-covid-Recovered'!BK35+'time_series_19-covid-Recovered'!BK38+'time_series_19-covid-Recovered'!BK40+'time_series_19-covid-Recovered'!BK41+'time_series_19-covid-Recovered'!BK80+'time_series_19-covid-Recovered'!BK89+'time_series_19-covid-Recovered'!BK93+'time_series_19-covid-Recovered'!BK96+'time_series_19-covid-Recovered'!BK116+'time_series_19-covid-Recovered'!BK139+'time_series_19-covid-Recovered'!BK146+'time_series_19-covid-Recovered'!BK188+'time_series_19-covid-Recovered'!BK194+'time_series_19-covid-Recovered'!BK204+'time_series_19-covid-Recovered'!BK210+'time_series_19-covid-Recovered'!BK215+'time_series_19-covid-Recovered'!BK217+'time_series_19-covid-Recovered'!BK242+'time_series_19-covid-Recovered'!BK246+'time_series_19-covid-Recovered'!BK253+'time_series_19-covid-Recovered'!BK255</f>
        <v>75</v>
      </c>
      <c r="BJ4">
        <f>SUM('time_series_19-covid-Recovered'!BL77:BL78)+SUM('time_series_19-covid-Recovered'!BL98:BL99)+SUM('time_series_19-covid-Recovered'!BL112:BL113)+SUM('time_series_19-covid-Recovered'!BL120:BL121)+SUM('time_series_19-covid-Recovered'!BL163:BL164)+SUM('time_series_19-covid-Recovered'!BL172:BL173)+SUM('time_series_19-covid-Recovered'!BL200:BL201)+SUM('time_series_19-covid-Recovered'!BL232:BL233)+SUM('time_series_19-covid-Recovered'!BL249:BL250)+'time_series_19-covid-Recovered'!BL5+'time_series_19-covid-Recovered'!BL7+'time_series_19-covid-Recovered'!BL35+'time_series_19-covid-Recovered'!BL38+'time_series_19-covid-Recovered'!BL40+'time_series_19-covid-Recovered'!BL41+'time_series_19-covid-Recovered'!BL80+'time_series_19-covid-Recovered'!BL89+'time_series_19-covid-Recovered'!BL93+'time_series_19-covid-Recovered'!BL96+'time_series_19-covid-Recovered'!BL116+'time_series_19-covid-Recovered'!BL139+'time_series_19-covid-Recovered'!BL146+'time_series_19-covid-Recovered'!BL188+'time_series_19-covid-Recovered'!BL194+'time_series_19-covid-Recovered'!BL204+'time_series_19-covid-Recovered'!BL210+'time_series_19-covid-Recovered'!BL215+'time_series_19-covid-Recovered'!BL217+'time_series_19-covid-Recovered'!BL242+'time_series_19-covid-Recovered'!BL246+'time_series_19-covid-Recovered'!BL253+'time_series_19-covid-Recovered'!BL255</f>
        <v>85</v>
      </c>
      <c r="BK4">
        <f>SUM('time_series_19-covid-Recovered'!BM77:BM78)+SUM('time_series_19-covid-Recovered'!BM98:BM99)+SUM('time_series_19-covid-Recovered'!BM112:BM113)+SUM('time_series_19-covid-Recovered'!BM120:BM121)+SUM('time_series_19-covid-Recovered'!BM163:BM164)+SUM('time_series_19-covid-Recovered'!BM172:BM173)+SUM('time_series_19-covid-Recovered'!BM200:BM201)+SUM('time_series_19-covid-Recovered'!BM232:BM233)+SUM('time_series_19-covid-Recovered'!BM249:BM250)+'time_series_19-covid-Recovered'!BM5+'time_series_19-covid-Recovered'!BM7+'time_series_19-covid-Recovered'!BM35+'time_series_19-covid-Recovered'!BM38+'time_series_19-covid-Recovered'!BM40+'time_series_19-covid-Recovered'!BM41+'time_series_19-covid-Recovered'!BM80+'time_series_19-covid-Recovered'!BM89+'time_series_19-covid-Recovered'!BM93+'time_series_19-covid-Recovered'!BM96+'time_series_19-covid-Recovered'!BM116+'time_series_19-covid-Recovered'!BM139+'time_series_19-covid-Recovered'!BM146+'time_series_19-covid-Recovered'!BM188+'time_series_19-covid-Recovered'!BM194+'time_series_19-covid-Recovered'!BM204+'time_series_19-covid-Recovered'!BM210+'time_series_19-covid-Recovered'!BM215+'time_series_19-covid-Recovered'!BM217+'time_series_19-covid-Recovered'!BM242+'time_series_19-covid-Recovered'!BM246+'time_series_19-covid-Recovered'!BM253+'time_series_19-covid-Recovered'!BM255</f>
        <v>139</v>
      </c>
      <c r="BL4">
        <f>SUM('time_series_19-covid-Recovered'!BN77:BN78)+SUM('time_series_19-covid-Recovered'!BN98:BN99)+SUM('time_series_19-covid-Recovered'!BN112:BN113)+SUM('time_series_19-covid-Recovered'!BN120:BN121)+SUM('time_series_19-covid-Recovered'!BN163:BN164)+SUM('time_series_19-covid-Recovered'!BN172:BN173)+SUM('time_series_19-covid-Recovered'!BN200:BN201)+SUM('time_series_19-covid-Recovered'!BN232:BN233)+SUM('time_series_19-covid-Recovered'!BN249:BN250)+'time_series_19-covid-Recovered'!BN5+'time_series_19-covid-Recovered'!BN7+'time_series_19-covid-Recovered'!BN35+'time_series_19-covid-Recovered'!BN38+'time_series_19-covid-Recovered'!BN40+'time_series_19-covid-Recovered'!BN41+'time_series_19-covid-Recovered'!BN80+'time_series_19-covid-Recovered'!BN89+'time_series_19-covid-Recovered'!BN93+'time_series_19-covid-Recovered'!BN96+'time_series_19-covid-Recovered'!BN116+'time_series_19-covid-Recovered'!BN139+'time_series_19-covid-Recovered'!BN146+'time_series_19-covid-Recovered'!BN188+'time_series_19-covid-Recovered'!BN194+'time_series_19-covid-Recovered'!BN204+'time_series_19-covid-Recovered'!BN210+'time_series_19-covid-Recovered'!BN215+'time_series_19-covid-Recovered'!BN217+'time_series_19-covid-Recovered'!BN242+'time_series_19-covid-Recovered'!BN246+'time_series_19-covid-Recovered'!BN253+'time_series_19-covid-Recovered'!BN255</f>
        <v>139</v>
      </c>
      <c r="BM4">
        <f>SUM('time_series_19-covid-Recovered'!BO77:BO78)+SUM('time_series_19-covid-Recovered'!BO98:BO99)+SUM('time_series_19-covid-Recovered'!BO112:BO113)+SUM('time_series_19-covid-Recovered'!BO120:BO121)+SUM('time_series_19-covid-Recovered'!BO163:BO164)+SUM('time_series_19-covid-Recovered'!BO172:BO173)+SUM('time_series_19-covid-Recovered'!BO200:BO201)+SUM('time_series_19-covid-Recovered'!BO232:BO233)+SUM('time_series_19-covid-Recovered'!BO249:BO250)+'time_series_19-covid-Recovered'!BO5+'time_series_19-covid-Recovered'!BO7+'time_series_19-covid-Recovered'!BO35+'time_series_19-covid-Recovered'!BO38+'time_series_19-covid-Recovered'!BO40+'time_series_19-covid-Recovered'!BO41+'time_series_19-covid-Recovered'!BO80+'time_series_19-covid-Recovered'!BO89+'time_series_19-covid-Recovered'!BO93+'time_series_19-covid-Recovered'!BO96+'time_series_19-covid-Recovered'!BO116+'time_series_19-covid-Recovered'!BO139+'time_series_19-covid-Recovered'!BO146+'time_series_19-covid-Recovered'!BO188+'time_series_19-covid-Recovered'!BO194+'time_series_19-covid-Recovered'!BO204+'time_series_19-covid-Recovered'!BO210+'time_series_19-covid-Recovered'!BO215+'time_series_19-covid-Recovered'!BO217+'time_series_19-covid-Recovered'!BO242+'time_series_19-covid-Recovered'!BO246+'time_series_19-covid-Recovered'!BO253+'time_series_19-covid-Recovered'!BO255</f>
        <v>130</v>
      </c>
      <c r="BN4">
        <f>SUM('time_series_19-covid-Recovered'!BP77:BP78)+SUM('time_series_19-covid-Recovered'!BP98:BP99)+SUM('time_series_19-covid-Recovered'!BP112:BP113)+SUM('time_series_19-covid-Recovered'!BP120:BP121)+SUM('time_series_19-covid-Recovered'!BP163:BP164)+SUM('time_series_19-covid-Recovered'!BP172:BP173)+SUM('time_series_19-covid-Recovered'!BP200:BP201)+SUM('time_series_19-covid-Recovered'!BP232:BP233)+SUM('time_series_19-covid-Recovered'!BP249:BP250)+'time_series_19-covid-Recovered'!BP5+'time_series_19-covid-Recovered'!BP7+'time_series_19-covid-Recovered'!BP35+'time_series_19-covid-Recovered'!BP38+'time_series_19-covid-Recovered'!BP40+'time_series_19-covid-Recovered'!BP41+'time_series_19-covid-Recovered'!BP80+'time_series_19-covid-Recovered'!BP89+'time_series_19-covid-Recovered'!BP93+'time_series_19-covid-Recovered'!BP96+'time_series_19-covid-Recovered'!BP116+'time_series_19-covid-Recovered'!BP139+'time_series_19-covid-Recovered'!BP146+'time_series_19-covid-Recovered'!BP188+'time_series_19-covid-Recovered'!BP194+'time_series_19-covid-Recovered'!BP204+'time_series_19-covid-Recovered'!BP210+'time_series_19-covid-Recovered'!BP215+'time_series_19-covid-Recovered'!BP217+'time_series_19-covid-Recovered'!BP242+'time_series_19-covid-Recovered'!BP246+'time_series_19-covid-Recovered'!BP253+'time_series_19-covid-Recovered'!BP255</f>
        <v>203</v>
      </c>
      <c r="BO4">
        <f>SUM('time_series_19-covid-Recovered'!BQ77:BQ78)+SUM('time_series_19-covid-Recovered'!BQ98:BQ99)+SUM('time_series_19-covid-Recovered'!BQ112:BQ113)+SUM('time_series_19-covid-Recovered'!BQ120:BQ121)+SUM('time_series_19-covid-Recovered'!BQ163:BQ164)+SUM('time_series_19-covid-Recovered'!BQ172:BQ173)+SUM('time_series_19-covid-Recovered'!BQ200:BQ201)+SUM('time_series_19-covid-Recovered'!BQ232:BQ233)+SUM('time_series_19-covid-Recovered'!BQ249:BQ250)+'time_series_19-covid-Recovered'!BQ5+'time_series_19-covid-Recovered'!BQ7+'time_series_19-covid-Recovered'!BQ35+'time_series_19-covid-Recovered'!BQ38+'time_series_19-covid-Recovered'!BQ40+'time_series_19-covid-Recovered'!BQ41+'time_series_19-covid-Recovered'!BQ80+'time_series_19-covid-Recovered'!BQ89+'time_series_19-covid-Recovered'!BQ93+'time_series_19-covid-Recovered'!BQ96+'time_series_19-covid-Recovered'!BQ116+'time_series_19-covid-Recovered'!BQ139+'time_series_19-covid-Recovered'!BQ146+'time_series_19-covid-Recovered'!BQ188+'time_series_19-covid-Recovered'!BQ194+'time_series_19-covid-Recovered'!BQ204+'time_series_19-covid-Recovered'!BQ210+'time_series_19-covid-Recovered'!BQ215+'time_series_19-covid-Recovered'!BQ217+'time_series_19-covid-Recovered'!BQ242+'time_series_19-covid-Recovered'!BQ246+'time_series_19-covid-Recovered'!BQ253+'time_series_19-covid-Recovered'!BQ255</f>
        <v>175</v>
      </c>
      <c r="BP4">
        <f>SUM('time_series_19-covid-Recovered'!BR77:BR78)+SUM('time_series_19-covid-Recovered'!BR98:BR99)+SUM('time_series_19-covid-Recovered'!BR112:BR113)+SUM('time_series_19-covid-Recovered'!BR120:BR121)+SUM('time_series_19-covid-Recovered'!BR163:BR164)+SUM('time_series_19-covid-Recovered'!BR172:BR173)+SUM('time_series_19-covid-Recovered'!BR200:BR201)+SUM('time_series_19-covid-Recovered'!BR232:BR233)+SUM('time_series_19-covid-Recovered'!BR249:BR250)+'time_series_19-covid-Recovered'!BR5+'time_series_19-covid-Recovered'!BR7+'time_series_19-covid-Recovered'!BR35+'time_series_19-covid-Recovered'!BR38+'time_series_19-covid-Recovered'!BR40+'time_series_19-covid-Recovered'!BR41+'time_series_19-covid-Recovered'!BR80+'time_series_19-covid-Recovered'!BR89+'time_series_19-covid-Recovered'!BR93+'time_series_19-covid-Recovered'!BR96+'time_series_19-covid-Recovered'!BR116+'time_series_19-covid-Recovered'!BR139+'time_series_19-covid-Recovered'!BR146+'time_series_19-covid-Recovered'!BR188+'time_series_19-covid-Recovered'!BR194+'time_series_19-covid-Recovered'!BR204+'time_series_19-covid-Recovered'!BR210+'time_series_19-covid-Recovered'!BR215+'time_series_19-covid-Recovered'!BR217+'time_series_19-covid-Recovered'!BR242+'time_series_19-covid-Recovered'!BR246+'time_series_19-covid-Recovered'!BR253+'time_series_19-covid-Recovered'!BR255</f>
        <v>217</v>
      </c>
      <c r="BQ4">
        <f>SUM('time_series_19-covid-Recovered'!BS77:BS78)+SUM('time_series_19-covid-Recovered'!BS98:BS99)+SUM('time_series_19-covid-Recovered'!BS112:BS113)+SUM('time_series_19-covid-Recovered'!BS120:BS121)+SUM('time_series_19-covid-Recovered'!BS163:BS164)+SUM('time_series_19-covid-Recovered'!BS172:BS173)+SUM('time_series_19-covid-Recovered'!BS200:BS201)+SUM('time_series_19-covid-Recovered'!BS232:BS233)+SUM('time_series_19-covid-Recovered'!BS249:BS250)+'time_series_19-covid-Recovered'!BS5+'time_series_19-covid-Recovered'!BS7+'time_series_19-covid-Recovered'!BS35+'time_series_19-covid-Recovered'!BS38+'time_series_19-covid-Recovered'!BS40+'time_series_19-covid-Recovered'!BS41+'time_series_19-covid-Recovered'!BS80+'time_series_19-covid-Recovered'!BS89+'time_series_19-covid-Recovered'!BS93+'time_series_19-covid-Recovered'!BS96+'time_series_19-covid-Recovered'!BS116+'time_series_19-covid-Recovered'!BS139+'time_series_19-covid-Recovered'!BS146+'time_series_19-covid-Recovered'!BS188+'time_series_19-covid-Recovered'!BS194+'time_series_19-covid-Recovered'!BS204+'time_series_19-covid-Recovered'!BS210+'time_series_19-covid-Recovered'!BS215+'time_series_19-covid-Recovered'!BS217+'time_series_19-covid-Recovered'!BS242+'time_series_19-covid-Recovered'!BS246+'time_series_19-covid-Recovered'!BS253+'time_series_19-covid-Recovered'!BS255</f>
        <v>241</v>
      </c>
      <c r="BR4">
        <f>SUM('time_series_19-covid-Recovered'!BT77:BT78)+SUM('time_series_19-covid-Recovered'!BT98:BT99)+SUM('time_series_19-covid-Recovered'!BT112:BT113)+SUM('time_series_19-covid-Recovered'!BT120:BT121)+SUM('time_series_19-covid-Recovered'!BT163:BT164)+SUM('time_series_19-covid-Recovered'!BT172:BT173)+SUM('time_series_19-covid-Recovered'!BT200:BT201)+SUM('time_series_19-covid-Recovered'!BT232:BT233)+SUM('time_series_19-covid-Recovered'!BT249:BT250)+'time_series_19-covid-Recovered'!BT5+'time_series_19-covid-Recovered'!BT7+'time_series_19-covid-Recovered'!BT35+'time_series_19-covid-Recovered'!BT38+'time_series_19-covid-Recovered'!BT40+'time_series_19-covid-Recovered'!BT41+'time_series_19-covid-Recovered'!BT80+'time_series_19-covid-Recovered'!BT89+'time_series_19-covid-Recovered'!BT93+'time_series_19-covid-Recovered'!BT96+'time_series_19-covid-Recovered'!BT116+'time_series_19-covid-Recovered'!BT139+'time_series_19-covid-Recovered'!BT146+'time_series_19-covid-Recovered'!BT188+'time_series_19-covid-Recovered'!BT194+'time_series_19-covid-Recovered'!BT204+'time_series_19-covid-Recovered'!BT210+'time_series_19-covid-Recovered'!BT215+'time_series_19-covid-Recovered'!BT217+'time_series_19-covid-Recovered'!BT242+'time_series_19-covid-Recovered'!BT246+'time_series_19-covid-Recovered'!BT253+'time_series_19-covid-Recovered'!BT255</f>
        <v>267</v>
      </c>
      <c r="BS4">
        <f>SUM('time_series_19-covid-Recovered'!BU77:BU78)+SUM('time_series_19-covid-Recovered'!BU98:BU99)+SUM('time_series_19-covid-Recovered'!BU112:BU113)+SUM('time_series_19-covid-Recovered'!BU120:BU121)+SUM('time_series_19-covid-Recovered'!BU163:BU164)+SUM('time_series_19-covid-Recovered'!BU172:BU173)+SUM('time_series_19-covid-Recovered'!BU200:BU201)+SUM('time_series_19-covid-Recovered'!BU232:BU233)+SUM('time_series_19-covid-Recovered'!BU249:BU250)+'time_series_19-covid-Recovered'!BU5+'time_series_19-covid-Recovered'!BU7+'time_series_19-covid-Recovered'!BU35+'time_series_19-covid-Recovered'!BU38+'time_series_19-covid-Recovered'!BU40+'time_series_19-covid-Recovered'!BU41+'time_series_19-covid-Recovered'!BU80+'time_series_19-covid-Recovered'!BU89+'time_series_19-covid-Recovered'!BU93+'time_series_19-covid-Recovered'!BU96+'time_series_19-covid-Recovered'!BU116+'time_series_19-covid-Recovered'!BU139+'time_series_19-covid-Recovered'!BU146+'time_series_19-covid-Recovered'!BU188+'time_series_19-covid-Recovered'!BU194+'time_series_19-covid-Recovered'!BU204+'time_series_19-covid-Recovered'!BU210+'time_series_19-covid-Recovered'!BU215+'time_series_19-covid-Recovered'!BU217+'time_series_19-covid-Recovered'!BU242+'time_series_19-covid-Recovered'!BU246+'time_series_19-covid-Recovered'!BU253+'time_series_19-covid-Recovered'!BU255</f>
        <v>310</v>
      </c>
      <c r="BT4">
        <f>SUM('time_series_19-covid-Recovered'!BV77:BV78)+SUM('time_series_19-covid-Recovered'!BV98:BV99)+SUM('time_series_19-covid-Recovered'!BV112:BV113)+SUM('time_series_19-covid-Recovered'!BV120:BV121)+SUM('time_series_19-covid-Recovered'!BV163:BV164)+SUM('time_series_19-covid-Recovered'!BV172:BV173)+SUM('time_series_19-covid-Recovered'!BV200:BV201)+SUM('time_series_19-covid-Recovered'!BV232:BV233)+SUM('time_series_19-covid-Recovered'!BV249:BV250)+'time_series_19-covid-Recovered'!BV5+'time_series_19-covid-Recovered'!BV7+'time_series_19-covid-Recovered'!BV35+'time_series_19-covid-Recovered'!BV38+'time_series_19-covid-Recovered'!BV40+'time_series_19-covid-Recovered'!BV41+'time_series_19-covid-Recovered'!BV80+'time_series_19-covid-Recovered'!BV89+'time_series_19-covid-Recovered'!BV93+'time_series_19-covid-Recovered'!BV96+'time_series_19-covid-Recovered'!BV116+'time_series_19-covid-Recovered'!BV139+'time_series_19-covid-Recovered'!BV146+'time_series_19-covid-Recovered'!BV188+'time_series_19-covid-Recovered'!BV194+'time_series_19-covid-Recovered'!BV204+'time_series_19-covid-Recovered'!BV210+'time_series_19-covid-Recovered'!BV215+'time_series_19-covid-Recovered'!BV217+'time_series_19-covid-Recovered'!BV242+'time_series_19-covid-Recovered'!BV246+'time_series_19-covid-Recovered'!BV253+'time_series_19-covid-Recovered'!BV255</f>
        <v>372</v>
      </c>
      <c r="BU4">
        <f>SUM('time_series_19-covid-Recovered'!BW77:BW78)+SUM('time_series_19-covid-Recovered'!BW98:BW99)+SUM('time_series_19-covid-Recovered'!BW112:BW113)+SUM('time_series_19-covid-Recovered'!BW120:BW121)+SUM('time_series_19-covid-Recovered'!BW163:BW164)+SUM('time_series_19-covid-Recovered'!BW172:BW173)+SUM('time_series_19-covid-Recovered'!BW200:BW201)+SUM('time_series_19-covid-Recovered'!BW232:BW233)+SUM('time_series_19-covid-Recovered'!BW249:BW250)+'time_series_19-covid-Recovered'!BW5+'time_series_19-covid-Recovered'!BW7+'time_series_19-covid-Recovered'!BW35+'time_series_19-covid-Recovered'!BW38+'time_series_19-covid-Recovered'!BW40+'time_series_19-covid-Recovered'!BW41+'time_series_19-covid-Recovered'!BW80+'time_series_19-covid-Recovered'!BW89+'time_series_19-covid-Recovered'!BW93+'time_series_19-covid-Recovered'!BW96+'time_series_19-covid-Recovered'!BW116+'time_series_19-covid-Recovered'!BW139+'time_series_19-covid-Recovered'!BW146+'time_series_19-covid-Recovered'!BW188+'time_series_19-covid-Recovered'!BW194+'time_series_19-covid-Recovered'!BW204+'time_series_19-covid-Recovered'!BW210+'time_series_19-covid-Recovered'!BW215+'time_series_19-covid-Recovered'!BW217+'time_series_19-covid-Recovered'!BW242+'time_series_19-covid-Recovered'!BW246+'time_series_19-covid-Recovered'!BW253+'time_series_19-covid-Recovered'!BW255</f>
        <v>462</v>
      </c>
      <c r="BV4">
        <f>SUM('time_series_19-covid-Recovered'!BX77:BX78)+SUM('time_series_19-covid-Recovered'!BX98:BX99)+SUM('time_series_19-covid-Recovered'!BX112:BX113)+SUM('time_series_19-covid-Recovered'!BX120:BX121)+SUM('time_series_19-covid-Recovered'!BX163:BX164)+SUM('time_series_19-covid-Recovered'!BX172:BX173)+SUM('time_series_19-covid-Recovered'!BX200:BX201)+SUM('time_series_19-covid-Recovered'!BX232:BX233)+SUM('time_series_19-covid-Recovered'!BX249:BX250)+'time_series_19-covid-Recovered'!BX5+'time_series_19-covid-Recovered'!BX7+'time_series_19-covid-Recovered'!BX35+'time_series_19-covid-Recovered'!BX38+'time_series_19-covid-Recovered'!BX40+'time_series_19-covid-Recovered'!BX41+'time_series_19-covid-Recovered'!BX80+'time_series_19-covid-Recovered'!BX89+'time_series_19-covid-Recovered'!BX93+'time_series_19-covid-Recovered'!BX96+'time_series_19-covid-Recovered'!BX116+'time_series_19-covid-Recovered'!BX139+'time_series_19-covid-Recovered'!BX146+'time_series_19-covid-Recovered'!BX188+'time_series_19-covid-Recovered'!BX194+'time_series_19-covid-Recovered'!BX204+'time_series_19-covid-Recovered'!BX210+'time_series_19-covid-Recovered'!BX215+'time_series_19-covid-Recovered'!BX217+'time_series_19-covid-Recovered'!BX242+'time_series_19-covid-Recovered'!BX246+'time_series_19-covid-Recovered'!BX253+'time_series_19-covid-Recovered'!BX255</f>
        <v>521</v>
      </c>
      <c r="BW4">
        <f>SUM('time_series_19-covid-Recovered'!BY77:BY78)+SUM('time_series_19-covid-Recovered'!BY98:BY99)+SUM('time_series_19-covid-Recovered'!BY112:BY113)+SUM('time_series_19-covid-Recovered'!BY120:BY121)+SUM('time_series_19-covid-Recovered'!BY163:BY164)+SUM('time_series_19-covid-Recovered'!BY172:BY173)+SUM('time_series_19-covid-Recovered'!BY200:BY201)+SUM('time_series_19-covid-Recovered'!BY232:BY233)+SUM('time_series_19-covid-Recovered'!BY249:BY250)+'time_series_19-covid-Recovered'!BY5+'time_series_19-covid-Recovered'!BY7+'time_series_19-covid-Recovered'!BY35+'time_series_19-covid-Recovered'!BY38+'time_series_19-covid-Recovered'!BY40+'time_series_19-covid-Recovered'!BY41+'time_series_19-covid-Recovered'!BY80+'time_series_19-covid-Recovered'!BY89+'time_series_19-covid-Recovered'!BY93+'time_series_19-covid-Recovered'!BY96+'time_series_19-covid-Recovered'!BY116+'time_series_19-covid-Recovered'!BY139+'time_series_19-covid-Recovered'!BY146+'time_series_19-covid-Recovered'!BY188+'time_series_19-covid-Recovered'!BY194+'time_series_19-covid-Recovered'!BY204+'time_series_19-covid-Recovered'!BY210+'time_series_19-covid-Recovered'!BY215+'time_series_19-covid-Recovered'!BY217+'time_series_19-covid-Recovered'!BY242+'time_series_19-covid-Recovered'!BY246+'time_series_19-covid-Recovered'!BY253+'time_series_19-covid-Recovered'!BY255</f>
        <v>623</v>
      </c>
      <c r="BX4">
        <f>SUM('time_series_19-covid-Recovered'!BZ77:BZ78)+SUM('time_series_19-covid-Recovered'!BZ98:BZ99)+SUM('time_series_19-covid-Recovered'!BZ112:BZ113)+SUM('time_series_19-covid-Recovered'!BZ120:BZ121)+SUM('time_series_19-covid-Recovered'!BZ163:BZ164)+SUM('time_series_19-covid-Recovered'!BZ172:BZ173)+SUM('time_series_19-covid-Recovered'!BZ200:BZ201)+SUM('time_series_19-covid-Recovered'!BZ232:BZ233)+SUM('time_series_19-covid-Recovered'!BZ249:BZ250)+'time_series_19-covid-Recovered'!BZ5+'time_series_19-covid-Recovered'!BZ7+'time_series_19-covid-Recovered'!BZ35+'time_series_19-covid-Recovered'!BZ38+'time_series_19-covid-Recovered'!BZ40+'time_series_19-covid-Recovered'!BZ41+'time_series_19-covid-Recovered'!BZ80+'time_series_19-covid-Recovered'!BZ89+'time_series_19-covid-Recovered'!BZ93+'time_series_19-covid-Recovered'!BZ96+'time_series_19-covid-Recovered'!BZ116+'time_series_19-covid-Recovered'!BZ139+'time_series_19-covid-Recovered'!BZ146+'time_series_19-covid-Recovered'!BZ188+'time_series_19-covid-Recovered'!BZ194+'time_series_19-covid-Recovered'!BZ204+'time_series_19-covid-Recovered'!BZ210+'time_series_19-covid-Recovered'!BZ215+'time_series_19-covid-Recovered'!BZ217+'time_series_19-covid-Recovered'!BZ242+'time_series_19-covid-Recovered'!BZ246+'time_series_19-covid-Recovered'!BZ253+'time_series_19-covid-Recovered'!BZ255</f>
        <v>710</v>
      </c>
      <c r="BY4">
        <f>SUM('time_series_19-covid-Recovered'!CA77:CA78)+SUM('time_series_19-covid-Recovered'!CA98:CA99)+SUM('time_series_19-covid-Recovered'!CA112:CA113)+SUM('time_series_19-covid-Recovered'!CA120:CA121)+SUM('time_series_19-covid-Recovered'!CA163:CA164)+SUM('time_series_19-covid-Recovered'!CA172:CA173)+SUM('time_series_19-covid-Recovered'!CA200:CA201)+SUM('time_series_19-covid-Recovered'!CA232:CA233)+SUM('time_series_19-covid-Recovered'!CA249:CA250)+'time_series_19-covid-Recovered'!CA5+'time_series_19-covid-Recovered'!CA7+'time_series_19-covid-Recovered'!CA35+'time_series_19-covid-Recovered'!CA38+'time_series_19-covid-Recovered'!CA40+'time_series_19-covid-Recovered'!CA41+'time_series_19-covid-Recovered'!CA80+'time_series_19-covid-Recovered'!CA89+'time_series_19-covid-Recovered'!CA93+'time_series_19-covid-Recovered'!CA96+'time_series_19-covid-Recovered'!CA116+'time_series_19-covid-Recovered'!CA139+'time_series_19-covid-Recovered'!CA146+'time_series_19-covid-Recovered'!CA188+'time_series_19-covid-Recovered'!CA194+'time_series_19-covid-Recovered'!CA204+'time_series_19-covid-Recovered'!CA210+'time_series_19-covid-Recovered'!CA215+'time_series_19-covid-Recovered'!CA217+'time_series_19-covid-Recovered'!CA242+'time_series_19-covid-Recovered'!CA246+'time_series_19-covid-Recovered'!CA253+'time_series_19-covid-Recovered'!CA255</f>
        <v>789</v>
      </c>
      <c r="BZ4">
        <f>SUM('time_series_19-covid-Recovered'!CB77:CB78)+SUM('time_series_19-covid-Recovered'!CB98:CB99)+SUM('time_series_19-covid-Recovered'!CB112:CB113)+SUM('time_series_19-covid-Recovered'!CB120:CB121)+SUM('time_series_19-covid-Recovered'!CB163:CB164)+SUM('time_series_19-covid-Recovered'!CB172:CB173)+SUM('time_series_19-covid-Recovered'!CB200:CB201)+SUM('time_series_19-covid-Recovered'!CB232:CB233)+SUM('time_series_19-covid-Recovered'!CB249:CB250)+'time_series_19-covid-Recovered'!CB5+'time_series_19-covid-Recovered'!CB7+'time_series_19-covid-Recovered'!CB35+'time_series_19-covid-Recovered'!CB38+'time_series_19-covid-Recovered'!CB40+'time_series_19-covid-Recovered'!CB41+'time_series_19-covid-Recovered'!CB80+'time_series_19-covid-Recovered'!CB89+'time_series_19-covid-Recovered'!CB93+'time_series_19-covid-Recovered'!CB96+'time_series_19-covid-Recovered'!CB116+'time_series_19-covid-Recovered'!CB139+'time_series_19-covid-Recovered'!CB146+'time_series_19-covid-Recovered'!CB188+'time_series_19-covid-Recovered'!CB194+'time_series_19-covid-Recovered'!CB204+'time_series_19-covid-Recovered'!CB210+'time_series_19-covid-Recovered'!CB215+'time_series_19-covid-Recovered'!CB217+'time_series_19-covid-Recovered'!CB242+'time_series_19-covid-Recovered'!CB246+'time_series_19-covid-Recovered'!CB253+'time_series_19-covid-Recovered'!CB255</f>
        <v>857</v>
      </c>
      <c r="CA4">
        <f>SUM('time_series_19-covid-Recovered'!CC77:CC78)+SUM('time_series_19-covid-Recovered'!CC98:CC99)+SUM('time_series_19-covid-Recovered'!CC112:CC113)+SUM('time_series_19-covid-Recovered'!CC120:CC121)+SUM('time_series_19-covid-Recovered'!CC163:CC164)+SUM('time_series_19-covid-Recovered'!CC172:CC173)+SUM('time_series_19-covid-Recovered'!CC200:CC201)+SUM('time_series_19-covid-Recovered'!CC232:CC233)+SUM('time_series_19-covid-Recovered'!CC249:CC250)+'time_series_19-covid-Recovered'!CC5+'time_series_19-covid-Recovered'!CC7+'time_series_19-covid-Recovered'!CC35+'time_series_19-covid-Recovered'!CC38+'time_series_19-covid-Recovered'!CC40+'time_series_19-covid-Recovered'!CC41+'time_series_19-covid-Recovered'!CC80+'time_series_19-covid-Recovered'!CC89+'time_series_19-covid-Recovered'!CC93+'time_series_19-covid-Recovered'!CC96+'time_series_19-covid-Recovered'!CC116+'time_series_19-covid-Recovered'!CC139+'time_series_19-covid-Recovered'!CC146+'time_series_19-covid-Recovered'!CC188+'time_series_19-covid-Recovered'!CC194+'time_series_19-covid-Recovered'!CC204+'time_series_19-covid-Recovered'!CC210+'time_series_19-covid-Recovered'!CC215+'time_series_19-covid-Recovered'!CC217+'time_series_19-covid-Recovered'!CC242+'time_series_19-covid-Recovered'!CC246+'time_series_19-covid-Recovered'!CC253+'time_series_19-covid-Recovered'!CC255</f>
        <v>1000</v>
      </c>
      <c r="CB4">
        <f>SUM('time_series_19-covid-Recovered'!CD77:CD78)+SUM('time_series_19-covid-Recovered'!CD98:CD99)+SUM('time_series_19-covid-Recovered'!CD112:CD113)+SUM('time_series_19-covid-Recovered'!CD120:CD121)+SUM('time_series_19-covid-Recovered'!CD163:CD164)+SUM('time_series_19-covid-Recovered'!CD172:CD173)+SUM('time_series_19-covid-Recovered'!CD200:CD201)+SUM('time_series_19-covid-Recovered'!CD232:CD233)+SUM('time_series_19-covid-Recovered'!CD249:CD250)+'time_series_19-covid-Recovered'!CD5+'time_series_19-covid-Recovered'!CD7+'time_series_19-covid-Recovered'!CD35+'time_series_19-covid-Recovered'!CD38+'time_series_19-covid-Recovered'!CD40+'time_series_19-covid-Recovered'!CD41+'time_series_19-covid-Recovered'!CD80+'time_series_19-covid-Recovered'!CD89+'time_series_19-covid-Recovered'!CD93+'time_series_19-covid-Recovered'!CD96+'time_series_19-covid-Recovered'!CD116+'time_series_19-covid-Recovered'!CD139+'time_series_19-covid-Recovered'!CD146+'time_series_19-covid-Recovered'!CD188+'time_series_19-covid-Recovered'!CD194+'time_series_19-covid-Recovered'!CD204+'time_series_19-covid-Recovered'!CD210+'time_series_19-covid-Recovered'!CD215+'time_series_19-covid-Recovered'!CD217+'time_series_19-covid-Recovered'!CD242+'time_series_19-covid-Recovered'!CD246+'time_series_19-covid-Recovered'!CD253+'time_series_19-covid-Recovered'!CD255</f>
        <v>1225</v>
      </c>
      <c r="CC4">
        <f>SUM('time_series_19-covid-Recovered'!CE77:CE78)+SUM('time_series_19-covid-Recovered'!CE98:CE99)+SUM('time_series_19-covid-Recovered'!CE112:CE113)+SUM('time_series_19-covid-Recovered'!CE120:CE121)+SUM('time_series_19-covid-Recovered'!CE163:CE164)+SUM('time_series_19-covid-Recovered'!CE172:CE173)+SUM('time_series_19-covid-Recovered'!CE200:CE201)+SUM('time_series_19-covid-Recovered'!CE232:CE233)+SUM('time_series_19-covid-Recovered'!CE249:CE250)+'time_series_19-covid-Recovered'!CE5+'time_series_19-covid-Recovered'!CE7+'time_series_19-covid-Recovered'!CE35+'time_series_19-covid-Recovered'!CE38+'time_series_19-covid-Recovered'!CE40+'time_series_19-covid-Recovered'!CE41+'time_series_19-covid-Recovered'!CE80+'time_series_19-covid-Recovered'!CE89+'time_series_19-covid-Recovered'!CE93+'time_series_19-covid-Recovered'!CE96+'time_series_19-covid-Recovered'!CE116+'time_series_19-covid-Recovered'!CE139+'time_series_19-covid-Recovered'!CE146+'time_series_19-covid-Recovered'!CE188+'time_series_19-covid-Recovered'!CE194+'time_series_19-covid-Recovered'!CE204+'time_series_19-covid-Recovered'!CE210+'time_series_19-covid-Recovered'!CE215+'time_series_19-covid-Recovered'!CE217+'time_series_19-covid-Recovered'!CE242+'time_series_19-covid-Recovered'!CE246+'time_series_19-covid-Recovered'!CE253+'time_series_19-covid-Recovered'!CE255</f>
        <v>1421</v>
      </c>
      <c r="CD4">
        <f>SUM('time_series_19-covid-Recovered'!CF77:CF78)+SUM('time_series_19-covid-Recovered'!CF98:CF99)+SUM('time_series_19-covid-Recovered'!CF112:CF113)+SUM('time_series_19-covid-Recovered'!CF120:CF121)+SUM('time_series_19-covid-Recovered'!CF163:CF164)+SUM('time_series_19-covid-Recovered'!CF172:CF173)+SUM('time_series_19-covid-Recovered'!CF200:CF201)+SUM('time_series_19-covid-Recovered'!CF232:CF233)+SUM('time_series_19-covid-Recovered'!CF249:CF250)+'time_series_19-covid-Recovered'!CF5+'time_series_19-covid-Recovered'!CF7+'time_series_19-covid-Recovered'!CF35+'time_series_19-covid-Recovered'!CF38+'time_series_19-covid-Recovered'!CF40+'time_series_19-covid-Recovered'!CF41+'time_series_19-covid-Recovered'!CF80+'time_series_19-covid-Recovered'!CF89+'time_series_19-covid-Recovered'!CF93+'time_series_19-covid-Recovered'!CF96+'time_series_19-covid-Recovered'!CF116+'time_series_19-covid-Recovered'!CF139+'time_series_19-covid-Recovered'!CF146+'time_series_19-covid-Recovered'!CF188+'time_series_19-covid-Recovered'!CF194+'time_series_19-covid-Recovered'!CF204+'time_series_19-covid-Recovered'!CF210+'time_series_19-covid-Recovered'!CF215+'time_series_19-covid-Recovered'!CF217+'time_series_19-covid-Recovered'!CF242+'time_series_19-covid-Recovered'!CF246+'time_series_19-covid-Recovered'!CF253+'time_series_19-covid-Recovered'!CF255</f>
        <v>1922</v>
      </c>
      <c r="CE4">
        <f>SUM('time_series_19-covid-Recovered'!CG77:CG78)+SUM('time_series_19-covid-Recovered'!CG98:CG99)+SUM('time_series_19-covid-Recovered'!CG112:CG113)+SUM('time_series_19-covid-Recovered'!CG120:CG121)+SUM('time_series_19-covid-Recovered'!CG163:CG164)+SUM('time_series_19-covid-Recovered'!CG172:CG173)+SUM('time_series_19-covid-Recovered'!CG200:CG201)+SUM('time_series_19-covid-Recovered'!CG232:CG233)+SUM('time_series_19-covid-Recovered'!CG249:CG250)+'time_series_19-covid-Recovered'!CG5+'time_series_19-covid-Recovered'!CG7+'time_series_19-covid-Recovered'!CG35+'time_series_19-covid-Recovered'!CG38+'time_series_19-covid-Recovered'!CG40+'time_series_19-covid-Recovered'!CG41+'time_series_19-covid-Recovered'!CG80+'time_series_19-covid-Recovered'!CG89+'time_series_19-covid-Recovered'!CG93+'time_series_19-covid-Recovered'!CG96+'time_series_19-covid-Recovered'!CG116+'time_series_19-covid-Recovered'!CG139+'time_series_19-covid-Recovered'!CG146+'time_series_19-covid-Recovered'!CG188+'time_series_19-covid-Recovered'!CG194+'time_series_19-covid-Recovered'!CG204+'time_series_19-covid-Recovered'!CG210+'time_series_19-covid-Recovered'!CG215+'time_series_19-covid-Recovered'!CG217+'time_series_19-covid-Recovered'!CG242+'time_series_19-covid-Recovered'!CG246+'time_series_19-covid-Recovered'!CG253+'time_series_19-covid-Recovered'!CG255</f>
        <v>2112</v>
      </c>
      <c r="CF4">
        <f>SUM('time_series_19-covid-Recovered'!CH77:CH78)+SUM('time_series_19-covid-Recovered'!CH98:CH99)+SUM('time_series_19-covid-Recovered'!CH112:CH113)+SUM('time_series_19-covid-Recovered'!CH120:CH121)+SUM('time_series_19-covid-Recovered'!CH163:CH164)+SUM('time_series_19-covid-Recovered'!CH172:CH173)+SUM('time_series_19-covid-Recovered'!CH200:CH201)+SUM('time_series_19-covid-Recovered'!CH232:CH233)+SUM('time_series_19-covid-Recovered'!CH249:CH250)+'time_series_19-covid-Recovered'!CH5+'time_series_19-covid-Recovered'!CH7+'time_series_19-covid-Recovered'!CH35+'time_series_19-covid-Recovered'!CH38+'time_series_19-covid-Recovered'!CH40+'time_series_19-covid-Recovered'!CH41+'time_series_19-covid-Recovered'!CH80+'time_series_19-covid-Recovered'!CH89+'time_series_19-covid-Recovered'!CH93+'time_series_19-covid-Recovered'!CH96+'time_series_19-covid-Recovered'!CH116+'time_series_19-covid-Recovered'!CH139+'time_series_19-covid-Recovered'!CH146+'time_series_19-covid-Recovered'!CH188+'time_series_19-covid-Recovered'!CH194+'time_series_19-covid-Recovered'!CH204+'time_series_19-covid-Recovered'!CH210+'time_series_19-covid-Recovered'!CH215+'time_series_19-covid-Recovered'!CH217+'time_series_19-covid-Recovered'!CH242+'time_series_19-covid-Recovered'!CH246+'time_series_19-covid-Recovered'!CH253+'time_series_19-covid-Recovered'!CH255</f>
        <v>2519</v>
      </c>
      <c r="CG4">
        <f>SUM('time_series_19-covid-Recovered'!CI77:CI78)+SUM('time_series_19-covid-Recovered'!CI98:CI99)+SUM('time_series_19-covid-Recovered'!CI112:CI113)+SUM('time_series_19-covid-Recovered'!CI120:CI121)+SUM('time_series_19-covid-Recovered'!CI163:CI164)+SUM('time_series_19-covid-Recovered'!CI172:CI173)+SUM('time_series_19-covid-Recovered'!CI200:CI201)+SUM('time_series_19-covid-Recovered'!CI232:CI233)+SUM('time_series_19-covid-Recovered'!CI249:CI250)+'time_series_19-covid-Recovered'!CI5+'time_series_19-covid-Recovered'!CI7+'time_series_19-covid-Recovered'!CI35+'time_series_19-covid-Recovered'!CI38+'time_series_19-covid-Recovered'!CI40+'time_series_19-covid-Recovered'!CI41+'time_series_19-covid-Recovered'!CI80+'time_series_19-covid-Recovered'!CI89+'time_series_19-covid-Recovered'!CI93+'time_series_19-covid-Recovered'!CI96+'time_series_19-covid-Recovered'!CI116+'time_series_19-covid-Recovered'!CI139+'time_series_19-covid-Recovered'!CI146+'time_series_19-covid-Recovered'!CI188+'time_series_19-covid-Recovered'!CI194+'time_series_19-covid-Recovered'!CI204+'time_series_19-covid-Recovered'!CI210+'time_series_19-covid-Recovered'!CI215+'time_series_19-covid-Recovered'!CI217+'time_series_19-covid-Recovered'!CI242+'time_series_19-covid-Recovered'!CI246+'time_series_19-covid-Recovered'!CI253+'time_series_19-covid-Recovered'!CI255</f>
        <v>2598</v>
      </c>
      <c r="CH4">
        <f>SUM('time_series_19-covid-Recovered'!CJ77:CJ78)+SUM('time_series_19-covid-Recovered'!CJ98:CJ99)+SUM('time_series_19-covid-Recovered'!CJ112:CJ113)+SUM('time_series_19-covid-Recovered'!CJ120:CJ121)+SUM('time_series_19-covid-Recovered'!CJ163:CJ164)+SUM('time_series_19-covid-Recovered'!CJ172:CJ173)+SUM('time_series_19-covid-Recovered'!CJ200:CJ201)+SUM('time_series_19-covid-Recovered'!CJ232:CJ233)+SUM('time_series_19-covid-Recovered'!CJ249:CJ250)+'time_series_19-covid-Recovered'!CJ5+'time_series_19-covid-Recovered'!CJ7+'time_series_19-covid-Recovered'!CJ35+'time_series_19-covid-Recovered'!CJ38+'time_series_19-covid-Recovered'!CJ40+'time_series_19-covid-Recovered'!CJ41+'time_series_19-covid-Recovered'!CJ80+'time_series_19-covid-Recovered'!CJ89+'time_series_19-covid-Recovered'!CJ93+'time_series_19-covid-Recovered'!CJ96+'time_series_19-covid-Recovered'!CJ116+'time_series_19-covid-Recovered'!CJ139+'time_series_19-covid-Recovered'!CJ146+'time_series_19-covid-Recovered'!CJ188+'time_series_19-covid-Recovered'!CJ194+'time_series_19-covid-Recovered'!CJ204+'time_series_19-covid-Recovered'!CJ210+'time_series_19-covid-Recovered'!CJ215+'time_series_19-covid-Recovered'!CJ217+'time_series_19-covid-Recovered'!CJ242+'time_series_19-covid-Recovered'!CJ246+'time_series_19-covid-Recovered'!CJ253+'time_series_19-covid-Recovered'!CJ255</f>
        <v>2843</v>
      </c>
      <c r="CI4">
        <f>SUM('time_series_19-covid-Recovered'!CK77:CK78)+SUM('time_series_19-covid-Recovered'!CK98:CK99)+SUM('time_series_19-covid-Recovered'!CK112:CK113)+SUM('time_series_19-covid-Recovered'!CK120:CK121)+SUM('time_series_19-covid-Recovered'!CK163:CK164)+SUM('time_series_19-covid-Recovered'!CK172:CK173)+SUM('time_series_19-covid-Recovered'!CK200:CK201)+SUM('time_series_19-covid-Recovered'!CK232:CK233)+SUM('time_series_19-covid-Recovered'!CK249:CK250)+'time_series_19-covid-Recovered'!CK5+'time_series_19-covid-Recovered'!CK7+'time_series_19-covid-Recovered'!CK35+'time_series_19-covid-Recovered'!CK38+'time_series_19-covid-Recovered'!CK40+'time_series_19-covid-Recovered'!CK41+'time_series_19-covid-Recovered'!CK80+'time_series_19-covid-Recovered'!CK89+'time_series_19-covid-Recovered'!CK93+'time_series_19-covid-Recovered'!CK96+'time_series_19-covid-Recovered'!CK116+'time_series_19-covid-Recovered'!CK139+'time_series_19-covid-Recovered'!CK146+'time_series_19-covid-Recovered'!CK188+'time_series_19-covid-Recovered'!CK194+'time_series_19-covid-Recovered'!CK204+'time_series_19-covid-Recovered'!CK210+'time_series_19-covid-Recovered'!CK215+'time_series_19-covid-Recovered'!CK217+'time_series_19-covid-Recovered'!CK242+'time_series_19-covid-Recovered'!CK246+'time_series_19-covid-Recovered'!CK253+'time_series_19-covid-Recovered'!CK255</f>
        <v>3035</v>
      </c>
      <c r="CJ4">
        <f>SUM('time_series_19-covid-Recovered'!CL77:CL78)+SUM('time_series_19-covid-Recovered'!CL98:CL99)+SUM('time_series_19-covid-Recovered'!CL112:CL113)+SUM('time_series_19-covid-Recovered'!CL120:CL121)+SUM('time_series_19-covid-Recovered'!CL163:CL164)+SUM('time_series_19-covid-Recovered'!CL172:CL173)+SUM('time_series_19-covid-Recovered'!CL200:CL201)+SUM('time_series_19-covid-Recovered'!CL232:CL233)+SUM('time_series_19-covid-Recovered'!CL249:CL250)+'time_series_19-covid-Recovered'!CL5+'time_series_19-covid-Recovered'!CL7+'time_series_19-covid-Recovered'!CL35+'time_series_19-covid-Recovered'!CL38+'time_series_19-covid-Recovered'!CL40+'time_series_19-covid-Recovered'!CL41+'time_series_19-covid-Recovered'!CL80+'time_series_19-covid-Recovered'!CL89+'time_series_19-covid-Recovered'!CL93+'time_series_19-covid-Recovered'!CL96+'time_series_19-covid-Recovered'!CL116+'time_series_19-covid-Recovered'!CL139+'time_series_19-covid-Recovered'!CL146+'time_series_19-covid-Recovered'!CL188+'time_series_19-covid-Recovered'!CL194+'time_series_19-covid-Recovered'!CL204+'time_series_19-covid-Recovered'!CL210+'time_series_19-covid-Recovered'!CL215+'time_series_19-covid-Recovered'!CL217+'time_series_19-covid-Recovered'!CL242+'time_series_19-covid-Recovered'!CL246+'time_series_19-covid-Recovered'!CL253+'time_series_19-covid-Recovered'!CL255</f>
        <v>3808</v>
      </c>
      <c r="CK4">
        <f>SUM('time_series_19-covid-Recovered'!CM77:CM78)+SUM('time_series_19-covid-Recovered'!CM98:CM99)+SUM('time_series_19-covid-Recovered'!CM112:CM113)+SUM('time_series_19-covid-Recovered'!CM120:CM121)+SUM('time_series_19-covid-Recovered'!CM163:CM164)+SUM('time_series_19-covid-Recovered'!CM172:CM173)+SUM('time_series_19-covid-Recovered'!CM200:CM201)+SUM('time_series_19-covid-Recovered'!CM232:CM233)+SUM('time_series_19-covid-Recovered'!CM249:CM250)+'time_series_19-covid-Recovered'!CM5+'time_series_19-covid-Recovered'!CM7+'time_series_19-covid-Recovered'!CM35+'time_series_19-covid-Recovered'!CM38+'time_series_19-covid-Recovered'!CM40+'time_series_19-covid-Recovered'!CM41+'time_series_19-covid-Recovered'!CM80+'time_series_19-covid-Recovered'!CM89+'time_series_19-covid-Recovered'!CM93+'time_series_19-covid-Recovered'!CM96+'time_series_19-covid-Recovered'!CM116+'time_series_19-covid-Recovered'!CM139+'time_series_19-covid-Recovered'!CM146+'time_series_19-covid-Recovered'!CM188+'time_series_19-covid-Recovered'!CM194+'time_series_19-covid-Recovered'!CM204+'time_series_19-covid-Recovered'!CM210+'time_series_19-covid-Recovered'!CM215+'time_series_19-covid-Recovered'!CM217+'time_series_19-covid-Recovered'!CM242+'time_series_19-covid-Recovered'!CM246+'time_series_19-covid-Recovered'!CM253+'time_series_19-covid-Recovered'!CM255</f>
        <v>4063</v>
      </c>
      <c r="CL4">
        <f>SUM('time_series_19-covid-Recovered'!CN77:CN78)+SUM('time_series_19-covid-Recovered'!CN98:CN99)+SUM('time_series_19-covid-Recovered'!CN112:CN113)+SUM('time_series_19-covid-Recovered'!CN120:CN121)+SUM('time_series_19-covid-Recovered'!CN163:CN164)+SUM('time_series_19-covid-Recovered'!CN172:CN173)+SUM('time_series_19-covid-Recovered'!CN200:CN201)+SUM('time_series_19-covid-Recovered'!CN232:CN233)+SUM('time_series_19-covid-Recovered'!CN249:CN250)+'time_series_19-covid-Recovered'!CN5+'time_series_19-covid-Recovered'!CN7+'time_series_19-covid-Recovered'!CN35+'time_series_19-covid-Recovered'!CN38+'time_series_19-covid-Recovered'!CN40+'time_series_19-covid-Recovered'!CN41+'time_series_19-covid-Recovered'!CN80+'time_series_19-covid-Recovered'!CN89+'time_series_19-covid-Recovered'!CN93+'time_series_19-covid-Recovered'!CN96+'time_series_19-covid-Recovered'!CN116+'time_series_19-covid-Recovered'!CN139+'time_series_19-covid-Recovered'!CN146+'time_series_19-covid-Recovered'!CN188+'time_series_19-covid-Recovered'!CN194+'time_series_19-covid-Recovered'!CN204+'time_series_19-covid-Recovered'!CN210+'time_series_19-covid-Recovered'!CN215+'time_series_19-covid-Recovered'!CN217+'time_series_19-covid-Recovered'!CN242+'time_series_19-covid-Recovered'!CN246+'time_series_19-covid-Recovered'!CN253+'time_series_19-covid-Recovered'!CN255</f>
        <v>4328</v>
      </c>
      <c r="CM4">
        <f>SUM('time_series_19-covid-Recovered'!CO77:CO78)+SUM('time_series_19-covid-Recovered'!CO98:CO99)+SUM('time_series_19-covid-Recovered'!CO112:CO113)+SUM('time_series_19-covid-Recovered'!CO120:CO121)+SUM('time_series_19-covid-Recovered'!CO163:CO164)+SUM('time_series_19-covid-Recovered'!CO172:CO173)+SUM('time_series_19-covid-Recovered'!CO200:CO201)+SUM('time_series_19-covid-Recovered'!CO232:CO233)+SUM('time_series_19-covid-Recovered'!CO249:CO250)+'time_series_19-covid-Recovered'!CO5+'time_series_19-covid-Recovered'!CO7+'time_series_19-covid-Recovered'!CO35+'time_series_19-covid-Recovered'!CO38+'time_series_19-covid-Recovered'!CO40+'time_series_19-covid-Recovered'!CO41+'time_series_19-covid-Recovered'!CO80+'time_series_19-covid-Recovered'!CO89+'time_series_19-covid-Recovered'!CO93+'time_series_19-covid-Recovered'!CO96+'time_series_19-covid-Recovered'!CO116+'time_series_19-covid-Recovered'!CO139+'time_series_19-covid-Recovered'!CO146+'time_series_19-covid-Recovered'!CO188+'time_series_19-covid-Recovered'!CO194+'time_series_19-covid-Recovered'!CO204+'time_series_19-covid-Recovered'!CO210+'time_series_19-covid-Recovered'!CO215+'time_series_19-covid-Recovered'!CO217+'time_series_19-covid-Recovered'!CO242+'time_series_19-covid-Recovered'!CO246+'time_series_19-covid-Recovered'!CO253+'time_series_19-covid-Recovered'!CO255</f>
        <v>4771</v>
      </c>
      <c r="CN4">
        <f>SUM('time_series_19-covid-Recovered'!CP77:CP78)+SUM('time_series_19-covid-Recovered'!CP98:CP99)+SUM('time_series_19-covid-Recovered'!CP112:CP113)+SUM('time_series_19-covid-Recovered'!CP120:CP121)+SUM('time_series_19-covid-Recovered'!CP163:CP164)+SUM('time_series_19-covid-Recovered'!CP172:CP173)+SUM('time_series_19-covid-Recovered'!CP200:CP201)+SUM('time_series_19-covid-Recovered'!CP232:CP233)+SUM('time_series_19-covid-Recovered'!CP249:CP250)+'time_series_19-covid-Recovered'!CP5+'time_series_19-covid-Recovered'!CP7+'time_series_19-covid-Recovered'!CP35+'time_series_19-covid-Recovered'!CP38+'time_series_19-covid-Recovered'!CP40+'time_series_19-covid-Recovered'!CP41+'time_series_19-covid-Recovered'!CP80+'time_series_19-covid-Recovered'!CP89+'time_series_19-covid-Recovered'!CP93+'time_series_19-covid-Recovered'!CP96+'time_series_19-covid-Recovered'!CP116+'time_series_19-covid-Recovered'!CP139+'time_series_19-covid-Recovered'!CP146+'time_series_19-covid-Recovered'!CP188+'time_series_19-covid-Recovered'!CP194+'time_series_19-covid-Recovered'!CP204+'time_series_19-covid-Recovered'!CP210+'time_series_19-covid-Recovered'!CP215+'time_series_19-covid-Recovered'!CP217+'time_series_19-covid-Recovered'!CP242+'time_series_19-covid-Recovered'!CP246+'time_series_19-covid-Recovered'!CP253+'time_series_19-covid-Recovered'!CP255</f>
        <v>5283</v>
      </c>
      <c r="CO4">
        <f>SUM('time_series_19-covid-Recovered'!CQ77:CQ78)+SUM('time_series_19-covid-Recovered'!CQ98:CQ99)+SUM('time_series_19-covid-Recovered'!CQ112:CQ113)+SUM('time_series_19-covid-Recovered'!CQ120:CQ121)+SUM('time_series_19-covid-Recovered'!CQ163:CQ164)+SUM('time_series_19-covid-Recovered'!CQ172:CQ173)+SUM('time_series_19-covid-Recovered'!CQ200:CQ201)+SUM('time_series_19-covid-Recovered'!CQ232:CQ233)+SUM('time_series_19-covid-Recovered'!CQ249:CQ250)+'time_series_19-covid-Recovered'!CQ5+'time_series_19-covid-Recovered'!CQ7+'time_series_19-covid-Recovered'!CQ35+'time_series_19-covid-Recovered'!CQ38+'time_series_19-covid-Recovered'!CQ40+'time_series_19-covid-Recovered'!CQ41+'time_series_19-covid-Recovered'!CQ80+'time_series_19-covid-Recovered'!CQ89+'time_series_19-covid-Recovered'!CQ93+'time_series_19-covid-Recovered'!CQ96+'time_series_19-covid-Recovered'!CQ116+'time_series_19-covid-Recovered'!CQ139+'time_series_19-covid-Recovered'!CQ146+'time_series_19-covid-Recovered'!CQ188+'time_series_19-covid-Recovered'!CQ194+'time_series_19-covid-Recovered'!CQ204+'time_series_19-covid-Recovered'!CQ210+'time_series_19-covid-Recovered'!CQ215+'time_series_19-covid-Recovered'!CQ217+'time_series_19-covid-Recovered'!CQ242+'time_series_19-covid-Recovered'!CQ246+'time_series_19-covid-Recovered'!CQ253+'time_series_19-covid-Recovered'!CQ255</f>
        <v>5528</v>
      </c>
      <c r="CP4">
        <f>SUM('time_series_19-covid-Recovered'!CR77:CR78)+SUM('time_series_19-covid-Recovered'!CR98:CR99)+SUM('time_series_19-covid-Recovered'!CR112:CR113)+SUM('time_series_19-covid-Recovered'!CR120:CR121)+SUM('time_series_19-covid-Recovered'!CR163:CR164)+SUM('time_series_19-covid-Recovered'!CR172:CR173)+SUM('time_series_19-covid-Recovered'!CR200:CR201)+SUM('time_series_19-covid-Recovered'!CR232:CR233)+SUM('time_series_19-covid-Recovered'!CR249:CR250)+'time_series_19-covid-Recovered'!CR5+'time_series_19-covid-Recovered'!CR7+'time_series_19-covid-Recovered'!CR35+'time_series_19-covid-Recovered'!CR38+'time_series_19-covid-Recovered'!CR40+'time_series_19-covid-Recovered'!CR41+'time_series_19-covid-Recovered'!CR80+'time_series_19-covid-Recovered'!CR89+'time_series_19-covid-Recovered'!CR93+'time_series_19-covid-Recovered'!CR96+'time_series_19-covid-Recovered'!CR116+'time_series_19-covid-Recovered'!CR139+'time_series_19-covid-Recovered'!CR146+'time_series_19-covid-Recovered'!CR188+'time_series_19-covid-Recovered'!CR194+'time_series_19-covid-Recovered'!CR204+'time_series_19-covid-Recovered'!CR210+'time_series_19-covid-Recovered'!CR215+'time_series_19-covid-Recovered'!CR217+'time_series_19-covid-Recovered'!CR242+'time_series_19-covid-Recovered'!CR246+'time_series_19-covid-Recovered'!CR253+'time_series_19-covid-Recovered'!CR255</f>
        <v>6017</v>
      </c>
      <c r="CQ4">
        <f>SUM('time_series_19-covid-Recovered'!CS77:CS78)+SUM('time_series_19-covid-Recovered'!CS98:CS99)+SUM('time_series_19-covid-Recovered'!CS112:CS113)+SUM('time_series_19-covid-Recovered'!CS120:CS121)+SUM('time_series_19-covid-Recovered'!CS163:CS164)+SUM('time_series_19-covid-Recovered'!CS172:CS173)+SUM('time_series_19-covid-Recovered'!CS200:CS201)+SUM('time_series_19-covid-Recovered'!CS232:CS233)+SUM('time_series_19-covid-Recovered'!CS249:CS250)+'time_series_19-covid-Recovered'!CS5+'time_series_19-covid-Recovered'!CS7+'time_series_19-covid-Recovered'!CS35+'time_series_19-covid-Recovered'!CS38+'time_series_19-covid-Recovered'!CS40+'time_series_19-covid-Recovered'!CS41+'time_series_19-covid-Recovered'!CS80+'time_series_19-covid-Recovered'!CS89+'time_series_19-covid-Recovered'!CS93+'time_series_19-covid-Recovered'!CS96+'time_series_19-covid-Recovered'!CS116+'time_series_19-covid-Recovered'!CS139+'time_series_19-covid-Recovered'!CS146+'time_series_19-covid-Recovered'!CS188+'time_series_19-covid-Recovered'!CS194+'time_series_19-covid-Recovered'!CS204+'time_series_19-covid-Recovered'!CS210+'time_series_19-covid-Recovered'!CS215+'time_series_19-covid-Recovered'!CS217+'time_series_19-covid-Recovered'!CS242+'time_series_19-covid-Recovered'!CS246+'time_series_19-covid-Recovered'!CS253+'time_series_19-covid-Recovered'!CS255</f>
        <v>7174</v>
      </c>
      <c r="CR4">
        <f>SUM('time_series_19-covid-Recovered'!CT77:CT78)+SUM('time_series_19-covid-Recovered'!CT98:CT99)+SUM('time_series_19-covid-Recovered'!CT112:CT113)+SUM('time_series_19-covid-Recovered'!CT120:CT121)+SUM('time_series_19-covid-Recovered'!CT163:CT164)+SUM('time_series_19-covid-Recovered'!CT172:CT173)+SUM('time_series_19-covid-Recovered'!CT200:CT201)+SUM('time_series_19-covid-Recovered'!CT232:CT233)+SUM('time_series_19-covid-Recovered'!CT249:CT250)+'time_series_19-covid-Recovered'!CT5+'time_series_19-covid-Recovered'!CT7+'time_series_19-covid-Recovered'!CT35+'time_series_19-covid-Recovered'!CT38+'time_series_19-covid-Recovered'!CT40+'time_series_19-covid-Recovered'!CT41+'time_series_19-covid-Recovered'!CT80+'time_series_19-covid-Recovered'!CT89+'time_series_19-covid-Recovered'!CT93+'time_series_19-covid-Recovered'!CT96+'time_series_19-covid-Recovered'!CT116+'time_series_19-covid-Recovered'!CT139+'time_series_19-covid-Recovered'!CT146+'time_series_19-covid-Recovered'!CT188+'time_series_19-covid-Recovered'!CT194+'time_series_19-covid-Recovered'!CT204+'time_series_19-covid-Recovered'!CT210+'time_series_19-covid-Recovered'!CT215+'time_series_19-covid-Recovered'!CT217+'time_series_19-covid-Recovered'!CT242+'time_series_19-covid-Recovered'!CT246+'time_series_19-covid-Recovered'!CT253+'time_series_19-covid-Recovered'!CT255</f>
        <v>7626</v>
      </c>
      <c r="CS4">
        <f>SUM('time_series_19-covid-Recovered'!CU77:CU78)+SUM('time_series_19-covid-Recovered'!CU98:CU99)+SUM('time_series_19-covid-Recovered'!CU112:CU113)+SUM('time_series_19-covid-Recovered'!CU120:CU121)+SUM('time_series_19-covid-Recovered'!CU163:CU164)+SUM('time_series_19-covid-Recovered'!CU172:CU173)+SUM('time_series_19-covid-Recovered'!CU200:CU201)+SUM('time_series_19-covid-Recovered'!CU232:CU233)+SUM('time_series_19-covid-Recovered'!CU249:CU250)+'time_series_19-covid-Recovered'!CU5+'time_series_19-covid-Recovered'!CU7+'time_series_19-covid-Recovered'!CU35+'time_series_19-covid-Recovered'!CU38+'time_series_19-covid-Recovered'!CU40+'time_series_19-covid-Recovered'!CU41+'time_series_19-covid-Recovered'!CU80+'time_series_19-covid-Recovered'!CU89+'time_series_19-covid-Recovered'!CU93+'time_series_19-covid-Recovered'!CU96+'time_series_19-covid-Recovered'!CU116+'time_series_19-covid-Recovered'!CU139+'time_series_19-covid-Recovered'!CU146+'time_series_19-covid-Recovered'!CU188+'time_series_19-covid-Recovered'!CU194+'time_series_19-covid-Recovered'!CU204+'time_series_19-covid-Recovered'!CU210+'time_series_19-covid-Recovered'!CU215+'time_series_19-covid-Recovered'!CU217+'time_series_19-covid-Recovered'!CU242+'time_series_19-covid-Recovered'!CU246+'time_series_19-covid-Recovered'!CU253+'time_series_19-covid-Recovered'!CU255</f>
        <v>7953</v>
      </c>
      <c r="CT4">
        <f>SUM('time_series_19-covid-Recovered'!CV77:CV78)+SUM('time_series_19-covid-Recovered'!CV98:CV99)+SUM('time_series_19-covid-Recovered'!CV112:CV113)+SUM('time_series_19-covid-Recovered'!CV120:CV121)+SUM('time_series_19-covid-Recovered'!CV163:CV164)+SUM('time_series_19-covid-Recovered'!CV172:CV173)+SUM('time_series_19-covid-Recovered'!CV200:CV201)+SUM('time_series_19-covid-Recovered'!CV232:CV233)+SUM('time_series_19-covid-Recovered'!CV249:CV250)+'time_series_19-covid-Recovered'!CV5+'time_series_19-covid-Recovered'!CV7+'time_series_19-covid-Recovered'!CV35+'time_series_19-covid-Recovered'!CV38+'time_series_19-covid-Recovered'!CV40+'time_series_19-covid-Recovered'!CV41+'time_series_19-covid-Recovered'!CV80+'time_series_19-covid-Recovered'!CV89+'time_series_19-covid-Recovered'!CV93+'time_series_19-covid-Recovered'!CV96+'time_series_19-covid-Recovered'!CV116+'time_series_19-covid-Recovered'!CV139+'time_series_19-covid-Recovered'!CV146+'time_series_19-covid-Recovered'!CV188+'time_series_19-covid-Recovered'!CV194+'time_series_19-covid-Recovered'!CV204+'time_series_19-covid-Recovered'!CV210+'time_series_19-covid-Recovered'!CV215+'time_series_19-covid-Recovered'!CV217+'time_series_19-covid-Recovered'!CV242+'time_series_19-covid-Recovered'!CV246+'time_series_19-covid-Recovered'!CV253+'time_series_19-covid-Recovered'!CV255</f>
        <v>8344</v>
      </c>
      <c r="CU4">
        <f>SUM('time_series_19-covid-Recovered'!CW77:CW78)+SUM('time_series_19-covid-Recovered'!CW98:CW99)+SUM('time_series_19-covid-Recovered'!CW112:CW113)+SUM('time_series_19-covid-Recovered'!CW120:CW121)+SUM('time_series_19-covid-Recovered'!CW163:CW164)+SUM('time_series_19-covid-Recovered'!CW172:CW173)+SUM('time_series_19-covid-Recovered'!CW200:CW201)+SUM('time_series_19-covid-Recovered'!CW232:CW233)+SUM('time_series_19-covid-Recovered'!CW249:CW250)+'time_series_19-covid-Recovered'!CW5+'time_series_19-covid-Recovered'!CW7+'time_series_19-covid-Recovered'!CW35+'time_series_19-covid-Recovered'!CW38+'time_series_19-covid-Recovered'!CW40+'time_series_19-covid-Recovered'!CW41+'time_series_19-covid-Recovered'!CW80+'time_series_19-covid-Recovered'!CW89+'time_series_19-covid-Recovered'!CW93+'time_series_19-covid-Recovered'!CW96+'time_series_19-covid-Recovered'!CW116+'time_series_19-covid-Recovered'!CW139+'time_series_19-covid-Recovered'!CW146+'time_series_19-covid-Recovered'!CW188+'time_series_19-covid-Recovered'!CW194+'time_series_19-covid-Recovered'!CW204+'time_series_19-covid-Recovered'!CW210+'time_series_19-covid-Recovered'!CW215+'time_series_19-covid-Recovered'!CW217+'time_series_19-covid-Recovered'!CW242+'time_series_19-covid-Recovered'!CW246+'time_series_19-covid-Recovered'!CW253+'time_series_19-covid-Recovered'!CW255</f>
        <v>8790</v>
      </c>
      <c r="CV4">
        <f>SUM('time_series_19-covid-Recovered'!CX77:CX78)+SUM('time_series_19-covid-Recovered'!CX98:CX99)+SUM('time_series_19-covid-Recovered'!CX112:CX113)+SUM('time_series_19-covid-Recovered'!CX120:CX121)+SUM('time_series_19-covid-Recovered'!CX163:CX164)+SUM('time_series_19-covid-Recovered'!CX172:CX173)+SUM('time_series_19-covid-Recovered'!CX200:CX201)+SUM('time_series_19-covid-Recovered'!CX232:CX233)+SUM('time_series_19-covid-Recovered'!CX249:CX250)+'time_series_19-covid-Recovered'!CX5+'time_series_19-covid-Recovered'!CX7+'time_series_19-covid-Recovered'!CX35+'time_series_19-covid-Recovered'!CX38+'time_series_19-covid-Recovered'!CX40+'time_series_19-covid-Recovered'!CX41+'time_series_19-covid-Recovered'!CX80+'time_series_19-covid-Recovered'!CX89+'time_series_19-covid-Recovered'!CX93+'time_series_19-covid-Recovered'!CX96+'time_series_19-covid-Recovered'!CX116+'time_series_19-covid-Recovered'!CX139+'time_series_19-covid-Recovered'!CX146+'time_series_19-covid-Recovered'!CX188+'time_series_19-covid-Recovered'!CX194+'time_series_19-covid-Recovered'!CX204+'time_series_19-covid-Recovered'!CX210+'time_series_19-covid-Recovered'!CX215+'time_series_19-covid-Recovered'!CX217+'time_series_19-covid-Recovered'!CX242+'time_series_19-covid-Recovered'!CX246+'time_series_19-covid-Recovered'!CX253+'time_series_19-covid-Recovered'!CX255</f>
        <v>9864</v>
      </c>
      <c r="CW4">
        <f>SUM('time_series_19-covid-Recovered'!CY77:CY78)+SUM('time_series_19-covid-Recovered'!CY98:CY99)+SUM('time_series_19-covid-Recovered'!CY112:CY113)+SUM('time_series_19-covid-Recovered'!CY120:CY121)+SUM('time_series_19-covid-Recovered'!CY163:CY164)+SUM('time_series_19-covid-Recovered'!CY172:CY173)+SUM('time_series_19-covid-Recovered'!CY200:CY201)+SUM('time_series_19-covid-Recovered'!CY232:CY233)+SUM('time_series_19-covid-Recovered'!CY249:CY250)+'time_series_19-covid-Recovered'!CY5+'time_series_19-covid-Recovered'!CY7+'time_series_19-covid-Recovered'!CY35+'time_series_19-covid-Recovered'!CY38+'time_series_19-covid-Recovered'!CY40+'time_series_19-covid-Recovered'!CY41+'time_series_19-covid-Recovered'!CY80+'time_series_19-covid-Recovered'!CY89+'time_series_19-covid-Recovered'!CY93+'time_series_19-covid-Recovered'!CY96+'time_series_19-covid-Recovered'!CY116+'time_series_19-covid-Recovered'!CY139+'time_series_19-covid-Recovered'!CY146+'time_series_19-covid-Recovered'!CY188+'time_series_19-covid-Recovered'!CY194+'time_series_19-covid-Recovered'!CY204+'time_series_19-covid-Recovered'!CY210+'time_series_19-covid-Recovered'!CY215+'time_series_19-covid-Recovered'!CY217+'time_series_19-covid-Recovered'!CY242+'time_series_19-covid-Recovered'!CY246+'time_series_19-covid-Recovered'!CY253+'time_series_19-covid-Recovered'!CY255</f>
        <v>10457</v>
      </c>
      <c r="CX4">
        <f>SUM('time_series_19-covid-Recovered'!CZ77:CZ78)+SUM('time_series_19-covid-Recovered'!CZ98:CZ99)+SUM('time_series_19-covid-Recovered'!CZ112:CZ113)+SUM('time_series_19-covid-Recovered'!CZ120:CZ121)+SUM('time_series_19-covid-Recovered'!CZ163:CZ164)+SUM('time_series_19-covid-Recovered'!CZ172:CZ173)+SUM('time_series_19-covid-Recovered'!CZ200:CZ201)+SUM('time_series_19-covid-Recovered'!CZ232:CZ233)+SUM('time_series_19-covid-Recovered'!CZ249:CZ250)+'time_series_19-covid-Recovered'!CZ5+'time_series_19-covid-Recovered'!CZ7+'time_series_19-covid-Recovered'!CZ35+'time_series_19-covid-Recovered'!CZ38+'time_series_19-covid-Recovered'!CZ40+'time_series_19-covid-Recovered'!CZ41+'time_series_19-covid-Recovered'!CZ80+'time_series_19-covid-Recovered'!CZ89+'time_series_19-covid-Recovered'!CZ93+'time_series_19-covid-Recovered'!CZ96+'time_series_19-covid-Recovered'!CZ116+'time_series_19-covid-Recovered'!CZ139+'time_series_19-covid-Recovered'!CZ146+'time_series_19-covid-Recovered'!CZ188+'time_series_19-covid-Recovered'!CZ194+'time_series_19-covid-Recovered'!CZ204+'time_series_19-covid-Recovered'!CZ210+'time_series_19-covid-Recovered'!CZ215+'time_series_19-covid-Recovered'!CZ217+'time_series_19-covid-Recovered'!CZ242+'time_series_19-covid-Recovered'!CZ246+'time_series_19-covid-Recovered'!CZ253+'time_series_19-covid-Recovered'!CZ255</f>
        <v>10825</v>
      </c>
      <c r="CY4">
        <f>SUM('time_series_19-covid-Recovered'!DA77:DA78)+SUM('time_series_19-covid-Recovered'!DA98:DA99)+SUM('time_series_19-covid-Recovered'!DA112:DA113)+SUM('time_series_19-covid-Recovered'!DA120:DA121)+SUM('time_series_19-covid-Recovered'!DA163:DA164)+SUM('time_series_19-covid-Recovered'!DA172:DA173)+SUM('time_series_19-covid-Recovered'!DA200:DA201)+SUM('time_series_19-covid-Recovered'!DA232:DA233)+SUM('time_series_19-covid-Recovered'!DA249:DA250)+'time_series_19-covid-Recovered'!DA5+'time_series_19-covid-Recovered'!DA7+'time_series_19-covid-Recovered'!DA35+'time_series_19-covid-Recovered'!DA38+'time_series_19-covid-Recovered'!DA40+'time_series_19-covid-Recovered'!DA41+'time_series_19-covid-Recovered'!DA80+'time_series_19-covid-Recovered'!DA89+'time_series_19-covid-Recovered'!DA93+'time_series_19-covid-Recovered'!DA96+'time_series_19-covid-Recovered'!DA116+'time_series_19-covid-Recovered'!DA139+'time_series_19-covid-Recovered'!DA146+'time_series_19-covid-Recovered'!DA188+'time_series_19-covid-Recovered'!DA194+'time_series_19-covid-Recovered'!DA204+'time_series_19-covid-Recovered'!DA210+'time_series_19-covid-Recovered'!DA215+'time_series_19-covid-Recovered'!DA217+'time_series_19-covid-Recovered'!DA242+'time_series_19-covid-Recovered'!DA246+'time_series_19-covid-Recovered'!DA253+'time_series_19-covid-Recovered'!DA255</f>
        <v>11484</v>
      </c>
      <c r="CZ4">
        <f>SUM('time_series_19-covid-Recovered'!DB77:DB78)+SUM('time_series_19-covid-Recovered'!DB98:DB99)+SUM('time_series_19-covid-Recovered'!DB112:DB113)+SUM('time_series_19-covid-Recovered'!DB120:DB121)+SUM('time_series_19-covid-Recovered'!DB163:DB164)+SUM('time_series_19-covid-Recovered'!DB172:DB173)+SUM('time_series_19-covid-Recovered'!DB200:DB201)+SUM('time_series_19-covid-Recovered'!DB232:DB233)+SUM('time_series_19-covid-Recovered'!DB249:DB250)+'time_series_19-covid-Recovered'!DB5+'time_series_19-covid-Recovered'!DB7+'time_series_19-covid-Recovered'!DB35+'time_series_19-covid-Recovered'!DB38+'time_series_19-covid-Recovered'!DB40+'time_series_19-covid-Recovered'!DB41+'time_series_19-covid-Recovered'!DB80+'time_series_19-covid-Recovered'!DB89+'time_series_19-covid-Recovered'!DB93+'time_series_19-covid-Recovered'!DB96+'time_series_19-covid-Recovered'!DB116+'time_series_19-covid-Recovered'!DB139+'time_series_19-covid-Recovered'!DB146+'time_series_19-covid-Recovered'!DB188+'time_series_19-covid-Recovered'!DB194+'time_series_19-covid-Recovered'!DB204+'time_series_19-covid-Recovered'!DB210+'time_series_19-covid-Recovered'!DB215+'time_series_19-covid-Recovered'!DB217+'time_series_19-covid-Recovered'!DB242+'time_series_19-covid-Recovered'!DB246+'time_series_19-covid-Recovered'!DB253+'time_series_19-covid-Recovered'!DB255</f>
        <v>12029</v>
      </c>
      <c r="DA4">
        <f>SUM('time_series_19-covid-Recovered'!DC77:DC78)+SUM('time_series_19-covid-Recovered'!DC98:DC99)+SUM('time_series_19-covid-Recovered'!DC112:DC113)+SUM('time_series_19-covid-Recovered'!DC120:DC121)+SUM('time_series_19-covid-Recovered'!DC163:DC164)+SUM('time_series_19-covid-Recovered'!DC172:DC173)+SUM('time_series_19-covid-Recovered'!DC200:DC201)+SUM('time_series_19-covid-Recovered'!DC232:DC233)+SUM('time_series_19-covid-Recovered'!DC249:DC250)+'time_series_19-covid-Recovered'!DC5+'time_series_19-covid-Recovered'!DC7+'time_series_19-covid-Recovered'!DC35+'time_series_19-covid-Recovered'!DC38+'time_series_19-covid-Recovered'!DC40+'time_series_19-covid-Recovered'!DC41+'time_series_19-covid-Recovered'!DC80+'time_series_19-covid-Recovered'!DC89+'time_series_19-covid-Recovered'!DC93+'time_series_19-covid-Recovered'!DC96+'time_series_19-covid-Recovered'!DC116+'time_series_19-covid-Recovered'!DC139+'time_series_19-covid-Recovered'!DC146+'time_series_19-covid-Recovered'!DC188+'time_series_19-covid-Recovered'!DC194+'time_series_19-covid-Recovered'!DC204+'time_series_19-covid-Recovered'!DC210+'time_series_19-covid-Recovered'!DC215+'time_series_19-covid-Recovered'!DC217+'time_series_19-covid-Recovered'!DC242+'time_series_19-covid-Recovered'!DC246+'time_series_19-covid-Recovered'!DC253+'time_series_19-covid-Recovered'!DC255</f>
        <v>12277</v>
      </c>
      <c r="DB4">
        <f>SUM('time_series_19-covid-Recovered'!DD77:DD78)+SUM('time_series_19-covid-Recovered'!DD98:DD99)+SUM('time_series_19-covid-Recovered'!DD112:DD113)+SUM('time_series_19-covid-Recovered'!DD120:DD121)+SUM('time_series_19-covid-Recovered'!DD163:DD164)+SUM('time_series_19-covid-Recovered'!DD172:DD173)+SUM('time_series_19-covid-Recovered'!DD200:DD201)+SUM('time_series_19-covid-Recovered'!DD232:DD233)+SUM('time_series_19-covid-Recovered'!DD249:DD250)+'time_series_19-covid-Recovered'!DD5+'time_series_19-covid-Recovered'!DD7+'time_series_19-covid-Recovered'!DD35+'time_series_19-covid-Recovered'!DD38+'time_series_19-covid-Recovered'!DD40+'time_series_19-covid-Recovered'!DD41+'time_series_19-covid-Recovered'!DD80+'time_series_19-covid-Recovered'!DD89+'time_series_19-covid-Recovered'!DD93+'time_series_19-covid-Recovered'!DD96+'time_series_19-covid-Recovered'!DD116+'time_series_19-covid-Recovered'!DD139+'time_series_19-covid-Recovered'!DD146+'time_series_19-covid-Recovered'!DD188+'time_series_19-covid-Recovered'!DD194+'time_series_19-covid-Recovered'!DD204+'time_series_19-covid-Recovered'!DD210+'time_series_19-covid-Recovered'!DD215+'time_series_19-covid-Recovered'!DD217+'time_series_19-covid-Recovered'!DD242+'time_series_19-covid-Recovered'!DD246+'time_series_19-covid-Recovered'!DD253+'time_series_19-covid-Recovered'!DD255</f>
        <v>12996</v>
      </c>
      <c r="DC4">
        <f>SUM('time_series_19-covid-Recovered'!DE77:DE78)+SUM('time_series_19-covid-Recovered'!DE98:DE99)+SUM('time_series_19-covid-Recovered'!DE112:DE113)+SUM('time_series_19-covid-Recovered'!DE120:DE121)+SUM('time_series_19-covid-Recovered'!DE163:DE164)+SUM('time_series_19-covid-Recovered'!DE172:DE173)+SUM('time_series_19-covid-Recovered'!DE200:DE201)+SUM('time_series_19-covid-Recovered'!DE232:DE233)+SUM('time_series_19-covid-Recovered'!DE249:DE250)+'time_series_19-covid-Recovered'!DE5+'time_series_19-covid-Recovered'!DE7+'time_series_19-covid-Recovered'!DE35+'time_series_19-covid-Recovered'!DE38+'time_series_19-covid-Recovered'!DE40+'time_series_19-covid-Recovered'!DE41+'time_series_19-covid-Recovered'!DE80+'time_series_19-covid-Recovered'!DE89+'time_series_19-covid-Recovered'!DE93+'time_series_19-covid-Recovered'!DE96+'time_series_19-covid-Recovered'!DE116+'time_series_19-covid-Recovered'!DE139+'time_series_19-covid-Recovered'!DE146+'time_series_19-covid-Recovered'!DE188+'time_series_19-covid-Recovered'!DE194+'time_series_19-covid-Recovered'!DE204+'time_series_19-covid-Recovered'!DE210+'time_series_19-covid-Recovered'!DE215+'time_series_19-covid-Recovered'!DE217+'time_series_19-covid-Recovered'!DE242+'time_series_19-covid-Recovered'!DE246+'time_series_19-covid-Recovered'!DE253+'time_series_19-covid-Recovered'!DE255</f>
        <v>13539</v>
      </c>
      <c r="DD4">
        <f>SUM('time_series_19-covid-Recovered'!DF77:DF78)+SUM('time_series_19-covid-Recovered'!DF98:DF99)+SUM('time_series_19-covid-Recovered'!DF112:DF113)+SUM('time_series_19-covid-Recovered'!DF120:DF121)+SUM('time_series_19-covid-Recovered'!DF163:DF164)+SUM('time_series_19-covid-Recovered'!DF172:DF173)+SUM('time_series_19-covid-Recovered'!DF200:DF201)+SUM('time_series_19-covid-Recovered'!DF232:DF233)+SUM('time_series_19-covid-Recovered'!DF249:DF250)+'time_series_19-covid-Recovered'!DF5+'time_series_19-covid-Recovered'!DF7+'time_series_19-covid-Recovered'!DF35+'time_series_19-covid-Recovered'!DF38+'time_series_19-covid-Recovered'!DF40+'time_series_19-covid-Recovered'!DF41+'time_series_19-covid-Recovered'!DF80+'time_series_19-covid-Recovered'!DF89+'time_series_19-covid-Recovered'!DF93+'time_series_19-covid-Recovered'!DF96+'time_series_19-covid-Recovered'!DF116+'time_series_19-covid-Recovered'!DF139+'time_series_19-covid-Recovered'!DF146+'time_series_19-covid-Recovered'!DF188+'time_series_19-covid-Recovered'!DF194+'time_series_19-covid-Recovered'!DF204+'time_series_19-covid-Recovered'!DF210+'time_series_19-covid-Recovered'!DF215+'time_series_19-covid-Recovered'!DF217+'time_series_19-covid-Recovered'!DF242+'time_series_19-covid-Recovered'!DF246+'time_series_19-covid-Recovered'!DF253+'time_series_19-covid-Recovered'!DF255</f>
        <v>14603</v>
      </c>
      <c r="DE4">
        <f>SUM('time_series_19-covid-Recovered'!DG77:DG78)+SUM('time_series_19-covid-Recovered'!DG98:DG99)+SUM('time_series_19-covid-Recovered'!DG112:DG113)+SUM('time_series_19-covid-Recovered'!DG120:DG121)+SUM('time_series_19-covid-Recovered'!DG163:DG164)+SUM('time_series_19-covid-Recovered'!DG172:DG173)+SUM('time_series_19-covid-Recovered'!DG200:DG201)+SUM('time_series_19-covid-Recovered'!DG232:DG233)+SUM('time_series_19-covid-Recovered'!DG249:DG250)+'time_series_19-covid-Recovered'!DG5+'time_series_19-covid-Recovered'!DG7+'time_series_19-covid-Recovered'!DG35+'time_series_19-covid-Recovered'!DG38+'time_series_19-covid-Recovered'!DG40+'time_series_19-covid-Recovered'!DG41+'time_series_19-covid-Recovered'!DG80+'time_series_19-covid-Recovered'!DG89+'time_series_19-covid-Recovered'!DG93+'time_series_19-covid-Recovered'!DG96+'time_series_19-covid-Recovered'!DG116+'time_series_19-covid-Recovered'!DG139+'time_series_19-covid-Recovered'!DG146+'time_series_19-covid-Recovered'!DG188+'time_series_19-covid-Recovered'!DG194+'time_series_19-covid-Recovered'!DG204+'time_series_19-covid-Recovered'!DG210+'time_series_19-covid-Recovered'!DG215+'time_series_19-covid-Recovered'!DG217+'time_series_19-covid-Recovered'!DG242+'time_series_19-covid-Recovered'!DG246+'time_series_19-covid-Recovered'!DG253+'time_series_19-covid-Recovered'!DG255</f>
        <v>15175</v>
      </c>
      <c r="DF4">
        <f>SUM('time_series_19-covid-Recovered'!DH77:DH78)+SUM('time_series_19-covid-Recovered'!DH98:DH99)+SUM('time_series_19-covid-Recovered'!DH112:DH113)+SUM('time_series_19-covid-Recovered'!DH120:DH121)+SUM('time_series_19-covid-Recovered'!DH163:DH164)+SUM('time_series_19-covid-Recovered'!DH172:DH173)+SUM('time_series_19-covid-Recovered'!DH200:DH201)+SUM('time_series_19-covid-Recovered'!DH232:DH233)+SUM('time_series_19-covid-Recovered'!DH249:DH250)+'time_series_19-covid-Recovered'!DH5+'time_series_19-covid-Recovered'!DH7+'time_series_19-covid-Recovered'!DH35+'time_series_19-covid-Recovered'!DH38+'time_series_19-covid-Recovered'!DH40+'time_series_19-covid-Recovered'!DH41+'time_series_19-covid-Recovered'!DH80+'time_series_19-covid-Recovered'!DH89+'time_series_19-covid-Recovered'!DH93+'time_series_19-covid-Recovered'!DH96+'time_series_19-covid-Recovered'!DH116+'time_series_19-covid-Recovered'!DH139+'time_series_19-covid-Recovered'!DH146+'time_series_19-covid-Recovered'!DH188+'time_series_19-covid-Recovered'!DH194+'time_series_19-covid-Recovered'!DH204+'time_series_19-covid-Recovered'!DH210+'time_series_19-covid-Recovered'!DH215+'time_series_19-covid-Recovered'!DH217+'time_series_19-covid-Recovered'!DH242+'time_series_19-covid-Recovered'!DH246+'time_series_19-covid-Recovered'!DH253+'time_series_19-covid-Recovered'!DH255</f>
        <v>15741</v>
      </c>
      <c r="DG4">
        <f>SUM('time_series_19-covid-Recovered'!DI77:DI78)+SUM('time_series_19-covid-Recovered'!DI98:DI99)+SUM('time_series_19-covid-Recovered'!DI112:DI113)+SUM('time_series_19-covid-Recovered'!DI120:DI121)+SUM('time_series_19-covid-Recovered'!DI163:DI164)+SUM('time_series_19-covid-Recovered'!DI172:DI173)+SUM('time_series_19-covid-Recovered'!DI200:DI201)+SUM('time_series_19-covid-Recovered'!DI232:DI233)+SUM('time_series_19-covid-Recovered'!DI249:DI250)+'time_series_19-covid-Recovered'!DI5+'time_series_19-covid-Recovered'!DI7+'time_series_19-covid-Recovered'!DI35+'time_series_19-covid-Recovered'!DI38+'time_series_19-covid-Recovered'!DI40+'time_series_19-covid-Recovered'!DI41+'time_series_19-covid-Recovered'!DI80+'time_series_19-covid-Recovered'!DI89+'time_series_19-covid-Recovered'!DI93+'time_series_19-covid-Recovered'!DI96+'time_series_19-covid-Recovered'!DI116+'time_series_19-covid-Recovered'!DI139+'time_series_19-covid-Recovered'!DI146+'time_series_19-covid-Recovered'!DI188+'time_series_19-covid-Recovered'!DI194+'time_series_19-covid-Recovered'!DI204+'time_series_19-covid-Recovered'!DI210+'time_series_19-covid-Recovered'!DI215+'time_series_19-covid-Recovered'!DI217+'time_series_19-covid-Recovered'!DI242+'time_series_19-covid-Recovered'!DI246+'time_series_19-covid-Recovered'!DI253+'time_series_19-covid-Recovered'!DI255</f>
        <v>17243</v>
      </c>
      <c r="DH4">
        <f>SUM('time_series_19-covid-Recovered'!DJ77:DJ78)+SUM('time_series_19-covid-Recovered'!DJ98:DJ99)+SUM('time_series_19-covid-Recovered'!DJ112:DJ113)+SUM('time_series_19-covid-Recovered'!DJ120:DJ121)+SUM('time_series_19-covid-Recovered'!DJ163:DJ164)+SUM('time_series_19-covid-Recovered'!DJ172:DJ173)+SUM('time_series_19-covid-Recovered'!DJ200:DJ201)+SUM('time_series_19-covid-Recovered'!DJ232:DJ233)+SUM('time_series_19-covid-Recovered'!DJ249:DJ250)+'time_series_19-covid-Recovered'!DJ5+'time_series_19-covid-Recovered'!DJ7+'time_series_19-covid-Recovered'!DJ35+'time_series_19-covid-Recovered'!DJ38+'time_series_19-covid-Recovered'!DJ40+'time_series_19-covid-Recovered'!DJ41+'time_series_19-covid-Recovered'!DJ80+'time_series_19-covid-Recovered'!DJ89+'time_series_19-covid-Recovered'!DJ93+'time_series_19-covid-Recovered'!DJ96+'time_series_19-covid-Recovered'!DJ116+'time_series_19-covid-Recovered'!DJ139+'time_series_19-covid-Recovered'!DJ146+'time_series_19-covid-Recovered'!DJ188+'time_series_19-covid-Recovered'!DJ194+'time_series_19-covid-Recovered'!DJ204+'time_series_19-covid-Recovered'!DJ210+'time_series_19-covid-Recovered'!DJ215+'time_series_19-covid-Recovered'!DJ217+'time_series_19-covid-Recovered'!DJ242+'time_series_19-covid-Recovered'!DJ246+'time_series_19-covid-Recovered'!DJ253+'time_series_19-covid-Recovered'!DJ255</f>
        <v>18118</v>
      </c>
      <c r="DI4">
        <f>SUM('time_series_19-covid-Recovered'!DK77:DK78)+SUM('time_series_19-covid-Recovered'!DK98:DK99)+SUM('time_series_19-covid-Recovered'!DK112:DK113)+SUM('time_series_19-covid-Recovered'!DK120:DK121)+SUM('time_series_19-covid-Recovered'!DK163:DK164)+SUM('time_series_19-covid-Recovered'!DK172:DK173)+SUM('time_series_19-covid-Recovered'!DK200:DK201)+SUM('time_series_19-covid-Recovered'!DK232:DK233)+SUM('time_series_19-covid-Recovered'!DK249:DK250)+'time_series_19-covid-Recovered'!DK5+'time_series_19-covid-Recovered'!DK7+'time_series_19-covid-Recovered'!DK35+'time_series_19-covid-Recovered'!DK38+'time_series_19-covid-Recovered'!DK40+'time_series_19-covid-Recovered'!DK41+'time_series_19-covid-Recovered'!DK80+'time_series_19-covid-Recovered'!DK89+'time_series_19-covid-Recovered'!DK93+'time_series_19-covid-Recovered'!DK96+'time_series_19-covid-Recovered'!DK116+'time_series_19-covid-Recovered'!DK139+'time_series_19-covid-Recovered'!DK146+'time_series_19-covid-Recovered'!DK188+'time_series_19-covid-Recovered'!DK194+'time_series_19-covid-Recovered'!DK204+'time_series_19-covid-Recovered'!DK210+'time_series_19-covid-Recovered'!DK215+'time_series_19-covid-Recovered'!DK217+'time_series_19-covid-Recovered'!DK242+'time_series_19-covid-Recovered'!DK246+'time_series_19-covid-Recovered'!DK253+'time_series_19-covid-Recovered'!DK255</f>
        <v>19126</v>
      </c>
      <c r="DJ4">
        <f>SUM('time_series_19-covid-Recovered'!DL77:DL78)+SUM('time_series_19-covid-Recovered'!DL98:DL99)+SUM('time_series_19-covid-Recovered'!DL112:DL113)+SUM('time_series_19-covid-Recovered'!DL120:DL121)+SUM('time_series_19-covid-Recovered'!DL163:DL164)+SUM('time_series_19-covid-Recovered'!DL172:DL173)+SUM('time_series_19-covid-Recovered'!DL200:DL201)+SUM('time_series_19-covid-Recovered'!DL232:DL233)+SUM('time_series_19-covid-Recovered'!DL249:DL250)+'time_series_19-covid-Recovered'!DL5+'time_series_19-covid-Recovered'!DL7+'time_series_19-covid-Recovered'!DL35+'time_series_19-covid-Recovered'!DL38+'time_series_19-covid-Recovered'!DL40+'time_series_19-covid-Recovered'!DL41+'time_series_19-covid-Recovered'!DL80+'time_series_19-covid-Recovered'!DL89+'time_series_19-covid-Recovered'!DL93+'time_series_19-covid-Recovered'!DL96+'time_series_19-covid-Recovered'!DL116+'time_series_19-covid-Recovered'!DL139+'time_series_19-covid-Recovered'!DL146+'time_series_19-covid-Recovered'!DL188+'time_series_19-covid-Recovered'!DL194+'time_series_19-covid-Recovered'!DL204+'time_series_19-covid-Recovered'!DL210+'time_series_19-covid-Recovered'!DL215+'time_series_19-covid-Recovered'!DL217+'time_series_19-covid-Recovered'!DL242+'time_series_19-covid-Recovered'!DL246+'time_series_19-covid-Recovered'!DL253+'time_series_19-covid-Recovered'!DL255</f>
        <v>19738</v>
      </c>
      <c r="DK4">
        <f>SUM('time_series_19-covid-Recovered'!DM77:DM78)+SUM('time_series_19-covid-Recovered'!DM98:DM99)+SUM('time_series_19-covid-Recovered'!DM112:DM113)+SUM('time_series_19-covid-Recovered'!DM120:DM121)+SUM('time_series_19-covid-Recovered'!DM163:DM164)+SUM('time_series_19-covid-Recovered'!DM172:DM173)+SUM('time_series_19-covid-Recovered'!DM200:DM201)+SUM('time_series_19-covid-Recovered'!DM232:DM233)+SUM('time_series_19-covid-Recovered'!DM249:DM250)+'time_series_19-covid-Recovered'!DM5+'time_series_19-covid-Recovered'!DM7+'time_series_19-covid-Recovered'!DM35+'time_series_19-covid-Recovered'!DM38+'time_series_19-covid-Recovered'!DM40+'time_series_19-covid-Recovered'!DM41+'time_series_19-covid-Recovered'!DM80+'time_series_19-covid-Recovered'!DM89+'time_series_19-covid-Recovered'!DM93+'time_series_19-covid-Recovered'!DM96+'time_series_19-covid-Recovered'!DM116+'time_series_19-covid-Recovered'!DM139+'time_series_19-covid-Recovered'!DM146+'time_series_19-covid-Recovered'!DM188+'time_series_19-covid-Recovered'!DM194+'time_series_19-covid-Recovered'!DM204+'time_series_19-covid-Recovered'!DM210+'time_series_19-covid-Recovered'!DM215+'time_series_19-covid-Recovered'!DM217+'time_series_19-covid-Recovered'!DM242+'time_series_19-covid-Recovered'!DM246+'time_series_19-covid-Recovered'!DM253+'time_series_19-covid-Recovered'!DM255</f>
        <v>20819</v>
      </c>
      <c r="DL4">
        <f>SUM('time_series_19-covid-Recovered'!DN77:DN78)+SUM('time_series_19-covid-Recovered'!DN98:DN99)+SUM('time_series_19-covid-Recovered'!DN112:DN113)+SUM('time_series_19-covid-Recovered'!DN120:DN121)+SUM('time_series_19-covid-Recovered'!DN163:DN164)+SUM('time_series_19-covid-Recovered'!DN172:DN173)+SUM('time_series_19-covid-Recovered'!DN200:DN201)+SUM('time_series_19-covid-Recovered'!DN232:DN233)+SUM('time_series_19-covid-Recovered'!DN249:DN250)+'time_series_19-covid-Recovered'!DN5+'time_series_19-covid-Recovered'!DN7+'time_series_19-covid-Recovered'!DN35+'time_series_19-covid-Recovered'!DN38+'time_series_19-covid-Recovered'!DN40+'time_series_19-covid-Recovered'!DN41+'time_series_19-covid-Recovered'!DN80+'time_series_19-covid-Recovered'!DN89+'time_series_19-covid-Recovered'!DN93+'time_series_19-covid-Recovered'!DN96+'time_series_19-covid-Recovered'!DN116+'time_series_19-covid-Recovered'!DN139+'time_series_19-covid-Recovered'!DN146+'time_series_19-covid-Recovered'!DN188+'time_series_19-covid-Recovered'!DN194+'time_series_19-covid-Recovered'!DN204+'time_series_19-covid-Recovered'!DN210+'time_series_19-covid-Recovered'!DN215+'time_series_19-covid-Recovered'!DN217+'time_series_19-covid-Recovered'!DN242+'time_series_19-covid-Recovered'!DN246+'time_series_19-covid-Recovered'!DN253+'time_series_19-covid-Recovered'!DN255</f>
        <v>22540</v>
      </c>
      <c r="DM4">
        <f>SUM('time_series_19-covid-Recovered'!DO77:DO78)+SUM('time_series_19-covid-Recovered'!DO98:DO99)+SUM('time_series_19-covid-Recovered'!DO112:DO113)+SUM('time_series_19-covid-Recovered'!DO120:DO121)+SUM('time_series_19-covid-Recovered'!DO163:DO164)+SUM('time_series_19-covid-Recovered'!DO172:DO173)+SUM('time_series_19-covid-Recovered'!DO200:DO201)+SUM('time_series_19-covid-Recovered'!DO232:DO233)+SUM('time_series_19-covid-Recovered'!DO249:DO250)+'time_series_19-covid-Recovered'!DO5+'time_series_19-covid-Recovered'!DO7+'time_series_19-covid-Recovered'!DO35+'time_series_19-covid-Recovered'!DO38+'time_series_19-covid-Recovered'!DO40+'time_series_19-covid-Recovered'!DO41+'time_series_19-covid-Recovered'!DO80+'time_series_19-covid-Recovered'!DO89+'time_series_19-covid-Recovered'!DO93+'time_series_19-covid-Recovered'!DO96+'time_series_19-covid-Recovered'!DO116+'time_series_19-covid-Recovered'!DO139+'time_series_19-covid-Recovered'!DO146+'time_series_19-covid-Recovered'!DO188+'time_series_19-covid-Recovered'!DO194+'time_series_19-covid-Recovered'!DO204+'time_series_19-covid-Recovered'!DO210+'time_series_19-covid-Recovered'!DO215+'time_series_19-covid-Recovered'!DO217+'time_series_19-covid-Recovered'!DO242+'time_series_19-covid-Recovered'!DO246+'time_series_19-covid-Recovered'!DO253+'time_series_19-covid-Recovered'!DO255</f>
        <v>24453</v>
      </c>
      <c r="DN4">
        <f>SUM('time_series_19-covid-Recovered'!DP77:DP78)+SUM('time_series_19-covid-Recovered'!DP98:DP99)+SUM('time_series_19-covid-Recovered'!DP112:DP113)+SUM('time_series_19-covid-Recovered'!DP120:DP121)+SUM('time_series_19-covid-Recovered'!DP163:DP164)+SUM('time_series_19-covid-Recovered'!DP172:DP173)+SUM('time_series_19-covid-Recovered'!DP200:DP201)+SUM('time_series_19-covid-Recovered'!DP232:DP233)+SUM('time_series_19-covid-Recovered'!DP249:DP250)+'time_series_19-covid-Recovered'!DP5+'time_series_19-covid-Recovered'!DP7+'time_series_19-covid-Recovered'!DP35+'time_series_19-covid-Recovered'!DP38+'time_series_19-covid-Recovered'!DP40+'time_series_19-covid-Recovered'!DP41+'time_series_19-covid-Recovered'!DP80+'time_series_19-covid-Recovered'!DP89+'time_series_19-covid-Recovered'!DP93+'time_series_19-covid-Recovered'!DP96+'time_series_19-covid-Recovered'!DP116+'time_series_19-covid-Recovered'!DP139+'time_series_19-covid-Recovered'!DP146+'time_series_19-covid-Recovered'!DP188+'time_series_19-covid-Recovered'!DP194+'time_series_19-covid-Recovered'!DP204+'time_series_19-covid-Recovered'!DP210+'time_series_19-covid-Recovered'!DP215+'time_series_19-covid-Recovered'!DP217+'time_series_19-covid-Recovered'!DP242+'time_series_19-covid-Recovered'!DP246+'time_series_19-covid-Recovered'!DP253+'time_series_19-covid-Recovered'!DP255</f>
        <v>26182</v>
      </c>
      <c r="DO4">
        <f>SUM('time_series_19-covid-Recovered'!DQ77:DQ78)+SUM('time_series_19-covid-Recovered'!DQ98:DQ99)+SUM('time_series_19-covid-Recovered'!DQ112:DQ113)+SUM('time_series_19-covid-Recovered'!DQ120:DQ121)+SUM('time_series_19-covid-Recovered'!DQ163:DQ164)+SUM('time_series_19-covid-Recovered'!DQ172:DQ173)+SUM('time_series_19-covid-Recovered'!DQ200:DQ201)+SUM('time_series_19-covid-Recovered'!DQ232:DQ233)+SUM('time_series_19-covid-Recovered'!DQ249:DQ250)+'time_series_19-covid-Recovered'!DQ5+'time_series_19-covid-Recovered'!DQ7+'time_series_19-covid-Recovered'!DQ35+'time_series_19-covid-Recovered'!DQ38+'time_series_19-covid-Recovered'!DQ40+'time_series_19-covid-Recovered'!DQ41+'time_series_19-covid-Recovered'!DQ80+'time_series_19-covid-Recovered'!DQ89+'time_series_19-covid-Recovered'!DQ93+'time_series_19-covid-Recovered'!DQ96+'time_series_19-covid-Recovered'!DQ116+'time_series_19-covid-Recovered'!DQ139+'time_series_19-covid-Recovered'!DQ146+'time_series_19-covid-Recovered'!DQ188+'time_series_19-covid-Recovered'!DQ194+'time_series_19-covid-Recovered'!DQ204+'time_series_19-covid-Recovered'!DQ210+'time_series_19-covid-Recovered'!DQ215+'time_series_19-covid-Recovered'!DQ217+'time_series_19-covid-Recovered'!DQ242+'time_series_19-covid-Recovered'!DQ246+'time_series_19-covid-Recovered'!DQ253+'time_series_19-covid-Recovered'!DQ255</f>
        <v>27335</v>
      </c>
      <c r="DP4">
        <f>SUM('time_series_19-covid-Recovered'!DR77:DR78)+SUM('time_series_19-covid-Recovered'!DR98:DR99)+SUM('time_series_19-covid-Recovered'!DR112:DR113)+SUM('time_series_19-covid-Recovered'!DR120:DR121)+SUM('time_series_19-covid-Recovered'!DR163:DR164)+SUM('time_series_19-covid-Recovered'!DR172:DR173)+SUM('time_series_19-covid-Recovered'!DR200:DR201)+SUM('time_series_19-covid-Recovered'!DR232:DR233)+SUM('time_series_19-covid-Recovered'!DR249:DR250)+'time_series_19-covid-Recovered'!DR5+'time_series_19-covid-Recovered'!DR7+'time_series_19-covid-Recovered'!DR35+'time_series_19-covid-Recovered'!DR38+'time_series_19-covid-Recovered'!DR40+'time_series_19-covid-Recovered'!DR41+'time_series_19-covid-Recovered'!DR80+'time_series_19-covid-Recovered'!DR89+'time_series_19-covid-Recovered'!DR93+'time_series_19-covid-Recovered'!DR96+'time_series_19-covid-Recovered'!DR116+'time_series_19-covid-Recovered'!DR139+'time_series_19-covid-Recovered'!DR146+'time_series_19-covid-Recovered'!DR188+'time_series_19-covid-Recovered'!DR194+'time_series_19-covid-Recovered'!DR204+'time_series_19-covid-Recovered'!DR210+'time_series_19-covid-Recovered'!DR215+'time_series_19-covid-Recovered'!DR217+'time_series_19-covid-Recovered'!DR242+'time_series_19-covid-Recovered'!DR246+'time_series_19-covid-Recovered'!DR253+'time_series_19-covid-Recovered'!DR255</f>
        <v>28578</v>
      </c>
      <c r="DQ4">
        <f>SUM('time_series_19-covid-Recovered'!DS77:DS78)+SUM('time_series_19-covid-Recovered'!DS98:DS99)+SUM('time_series_19-covid-Recovered'!DS112:DS113)+SUM('time_series_19-covid-Recovered'!DS120:DS121)+SUM('time_series_19-covid-Recovered'!DS163:DS164)+SUM('time_series_19-covid-Recovered'!DS172:DS173)+SUM('time_series_19-covid-Recovered'!DS200:DS201)+SUM('time_series_19-covid-Recovered'!DS232:DS233)+SUM('time_series_19-covid-Recovered'!DS249:DS250)+'time_series_19-covid-Recovered'!DS5+'time_series_19-covid-Recovered'!DS7+'time_series_19-covid-Recovered'!DS35+'time_series_19-covid-Recovered'!DS38+'time_series_19-covid-Recovered'!DS40+'time_series_19-covid-Recovered'!DS41+'time_series_19-covid-Recovered'!DS80+'time_series_19-covid-Recovered'!DS89+'time_series_19-covid-Recovered'!DS93+'time_series_19-covid-Recovered'!DS96+'time_series_19-covid-Recovered'!DS116+'time_series_19-covid-Recovered'!DS139+'time_series_19-covid-Recovered'!DS146+'time_series_19-covid-Recovered'!DS188+'time_series_19-covid-Recovered'!DS194+'time_series_19-covid-Recovered'!DS204+'time_series_19-covid-Recovered'!DS210+'time_series_19-covid-Recovered'!DS215+'time_series_19-covid-Recovered'!DS217+'time_series_19-covid-Recovered'!DS242+'time_series_19-covid-Recovered'!DS246+'time_series_19-covid-Recovered'!DS253+'time_series_19-covid-Recovered'!DS255</f>
        <v>30326</v>
      </c>
      <c r="DR4">
        <f>SUM('time_series_19-covid-Recovered'!DT77:DT78)+SUM('time_series_19-covid-Recovered'!DT98:DT99)+SUM('time_series_19-covid-Recovered'!DT112:DT113)+SUM('time_series_19-covid-Recovered'!DT120:DT121)+SUM('time_series_19-covid-Recovered'!DT163:DT164)+SUM('time_series_19-covid-Recovered'!DT172:DT173)+SUM('time_series_19-covid-Recovered'!DT200:DT201)+SUM('time_series_19-covid-Recovered'!DT232:DT233)+SUM('time_series_19-covid-Recovered'!DT249:DT250)+'time_series_19-covid-Recovered'!DT5+'time_series_19-covid-Recovered'!DT7+'time_series_19-covid-Recovered'!DT35+'time_series_19-covid-Recovered'!DT38+'time_series_19-covid-Recovered'!DT40+'time_series_19-covid-Recovered'!DT41+'time_series_19-covid-Recovered'!DT80+'time_series_19-covid-Recovered'!DT89+'time_series_19-covid-Recovered'!DT93+'time_series_19-covid-Recovered'!DT96+'time_series_19-covid-Recovered'!DT116+'time_series_19-covid-Recovered'!DT139+'time_series_19-covid-Recovered'!DT146+'time_series_19-covid-Recovered'!DT188+'time_series_19-covid-Recovered'!DT194+'time_series_19-covid-Recovered'!DT204+'time_series_19-covid-Recovered'!DT210+'time_series_19-covid-Recovered'!DT215+'time_series_19-covid-Recovered'!DT217+'time_series_19-covid-Recovered'!DT242+'time_series_19-covid-Recovered'!DT246+'time_series_19-covid-Recovered'!DT253+'time_series_19-covid-Recovered'!DT255</f>
        <v>32354</v>
      </c>
      <c r="DS4">
        <f>SUM('time_series_19-covid-Recovered'!DU77:DU78)+SUM('time_series_19-covid-Recovered'!DU98:DU99)+SUM('time_series_19-covid-Recovered'!DU112:DU113)+SUM('time_series_19-covid-Recovered'!DU120:DU121)+SUM('time_series_19-covid-Recovered'!DU163:DU164)+SUM('time_series_19-covid-Recovered'!DU172:DU173)+SUM('time_series_19-covid-Recovered'!DU200:DU201)+SUM('time_series_19-covid-Recovered'!DU232:DU233)+SUM('time_series_19-covid-Recovered'!DU249:DU250)+'time_series_19-covid-Recovered'!DU5+'time_series_19-covid-Recovered'!DU7+'time_series_19-covid-Recovered'!DU35+'time_series_19-covid-Recovered'!DU38+'time_series_19-covid-Recovered'!DU40+'time_series_19-covid-Recovered'!DU41+'time_series_19-covid-Recovered'!DU80+'time_series_19-covid-Recovered'!DU89+'time_series_19-covid-Recovered'!DU93+'time_series_19-covid-Recovered'!DU96+'time_series_19-covid-Recovered'!DU116+'time_series_19-covid-Recovered'!DU139+'time_series_19-covid-Recovered'!DU146+'time_series_19-covid-Recovered'!DU188+'time_series_19-covid-Recovered'!DU194+'time_series_19-covid-Recovered'!DU204+'time_series_19-covid-Recovered'!DU210+'time_series_19-covid-Recovered'!DU215+'time_series_19-covid-Recovered'!DU217+'time_series_19-covid-Recovered'!DU242+'time_series_19-covid-Recovered'!DU246+'time_series_19-covid-Recovered'!DU253+'time_series_19-covid-Recovered'!DU255</f>
        <v>33318</v>
      </c>
      <c r="DT4">
        <f>SUM('time_series_19-covid-Recovered'!DV77:DV78)+SUM('time_series_19-covid-Recovered'!DV98:DV99)+SUM('time_series_19-covid-Recovered'!DV112:DV113)+SUM('time_series_19-covid-Recovered'!DV120:DV121)+SUM('time_series_19-covid-Recovered'!DV163:DV164)+SUM('time_series_19-covid-Recovered'!DV172:DV173)+SUM('time_series_19-covid-Recovered'!DV200:DV201)+SUM('time_series_19-covid-Recovered'!DV232:DV233)+SUM('time_series_19-covid-Recovered'!DV249:DV250)+'time_series_19-covid-Recovered'!DV5+'time_series_19-covid-Recovered'!DV7+'time_series_19-covid-Recovered'!DV35+'time_series_19-covid-Recovered'!DV38+'time_series_19-covid-Recovered'!DV40+'time_series_19-covid-Recovered'!DV41+'time_series_19-covid-Recovered'!DV80+'time_series_19-covid-Recovered'!DV89+'time_series_19-covid-Recovered'!DV93+'time_series_19-covid-Recovered'!DV96+'time_series_19-covid-Recovered'!DV116+'time_series_19-covid-Recovered'!DV139+'time_series_19-covid-Recovered'!DV146+'time_series_19-covid-Recovered'!DV188+'time_series_19-covid-Recovered'!DV194+'time_series_19-covid-Recovered'!DV204+'time_series_19-covid-Recovered'!DV210+'time_series_19-covid-Recovered'!DV215+'time_series_19-covid-Recovered'!DV217+'time_series_19-covid-Recovered'!DV242+'time_series_19-covid-Recovered'!DV246+'time_series_19-covid-Recovered'!DV253+'time_series_19-covid-Recovered'!DV255</f>
        <v>35332</v>
      </c>
      <c r="DU4">
        <f>SUM('time_series_19-covid-Recovered'!DW77:DW78)+SUM('time_series_19-covid-Recovered'!DW98:DW99)+SUM('time_series_19-covid-Recovered'!DW112:DW113)+SUM('time_series_19-covid-Recovered'!DW120:DW121)+SUM('time_series_19-covid-Recovered'!DW163:DW164)+SUM('time_series_19-covid-Recovered'!DW172:DW173)+SUM('time_series_19-covid-Recovered'!DW200:DW201)+SUM('time_series_19-covid-Recovered'!DW232:DW233)+SUM('time_series_19-covid-Recovered'!DW249:DW250)+'time_series_19-covid-Recovered'!DW5+'time_series_19-covid-Recovered'!DW7+'time_series_19-covid-Recovered'!DW35+'time_series_19-covid-Recovered'!DW38+'time_series_19-covid-Recovered'!DW40+'time_series_19-covid-Recovered'!DW41+'time_series_19-covid-Recovered'!DW80+'time_series_19-covid-Recovered'!DW89+'time_series_19-covid-Recovered'!DW93+'time_series_19-covid-Recovered'!DW96+'time_series_19-covid-Recovered'!DW116+'time_series_19-covid-Recovered'!DW139+'time_series_19-covid-Recovered'!DW146+'time_series_19-covid-Recovered'!DW188+'time_series_19-covid-Recovered'!DW194+'time_series_19-covid-Recovered'!DW204+'time_series_19-covid-Recovered'!DW210+'time_series_19-covid-Recovered'!DW215+'time_series_19-covid-Recovered'!DW217+'time_series_19-covid-Recovered'!DW242+'time_series_19-covid-Recovered'!DW246+'time_series_19-covid-Recovered'!DW253+'time_series_19-covid-Recovered'!DW255</f>
        <v>36332</v>
      </c>
      <c r="DV4">
        <f>SUM('time_series_19-covid-Recovered'!DX77:DX78)+SUM('time_series_19-covid-Recovered'!DX98:DX99)+SUM('time_series_19-covid-Recovered'!DX112:DX113)+SUM('time_series_19-covid-Recovered'!DX120:DX121)+SUM('time_series_19-covid-Recovered'!DX163:DX164)+SUM('time_series_19-covid-Recovered'!DX172:DX173)+SUM('time_series_19-covid-Recovered'!DX200:DX201)+SUM('time_series_19-covid-Recovered'!DX232:DX233)+SUM('time_series_19-covid-Recovered'!DX249:DX250)+'time_series_19-covid-Recovered'!DX5+'time_series_19-covid-Recovered'!DX7+'time_series_19-covid-Recovered'!DX35+'time_series_19-covid-Recovered'!DX38+'time_series_19-covid-Recovered'!DX40+'time_series_19-covid-Recovered'!DX41+'time_series_19-covid-Recovered'!DX80+'time_series_19-covid-Recovered'!DX89+'time_series_19-covid-Recovered'!DX93+'time_series_19-covid-Recovered'!DX96+'time_series_19-covid-Recovered'!DX116+'time_series_19-covid-Recovered'!DX139+'time_series_19-covid-Recovered'!DX146+'time_series_19-covid-Recovered'!DX188+'time_series_19-covid-Recovered'!DX194+'time_series_19-covid-Recovered'!DX204+'time_series_19-covid-Recovered'!DX210+'time_series_19-covid-Recovered'!DX215+'time_series_19-covid-Recovered'!DX217+'time_series_19-covid-Recovered'!DX242+'time_series_19-covid-Recovered'!DX246+'time_series_19-covid-Recovered'!DX253+'time_series_19-covid-Recovered'!DX255</f>
        <v>38264</v>
      </c>
      <c r="DW4">
        <f>SUM('time_series_19-covid-Recovered'!DY77:DY78)+SUM('time_series_19-covid-Recovered'!DY98:DY99)+SUM('time_series_19-covid-Recovered'!DY112:DY113)+SUM('time_series_19-covid-Recovered'!DY120:DY121)+SUM('time_series_19-covid-Recovered'!DY163:DY164)+SUM('time_series_19-covid-Recovered'!DY172:DY173)+SUM('time_series_19-covid-Recovered'!DY200:DY201)+SUM('time_series_19-covid-Recovered'!DY232:DY233)+SUM('time_series_19-covid-Recovered'!DY249:DY250)+'time_series_19-covid-Recovered'!DY5+'time_series_19-covid-Recovered'!DY7+'time_series_19-covid-Recovered'!DY35+'time_series_19-covid-Recovered'!DY38+'time_series_19-covid-Recovered'!DY40+'time_series_19-covid-Recovered'!DY41+'time_series_19-covid-Recovered'!DY80+'time_series_19-covid-Recovered'!DY89+'time_series_19-covid-Recovered'!DY93+'time_series_19-covid-Recovered'!DY96+'time_series_19-covid-Recovered'!DY116+'time_series_19-covid-Recovered'!DY139+'time_series_19-covid-Recovered'!DY146+'time_series_19-covid-Recovered'!DY188+'time_series_19-covid-Recovered'!DY194+'time_series_19-covid-Recovered'!DY204+'time_series_19-covid-Recovered'!DY210+'time_series_19-covid-Recovered'!DY215+'time_series_19-covid-Recovered'!DY217+'time_series_19-covid-Recovered'!DY242+'time_series_19-covid-Recovered'!DY246+'time_series_19-covid-Recovered'!DY253+'time_series_19-covid-Recovered'!DY255</f>
        <v>39657</v>
      </c>
      <c r="DX4">
        <f>SUM('time_series_19-covid-Recovered'!DZ77:DZ78)+SUM('time_series_19-covid-Recovered'!DZ98:DZ99)+SUM('time_series_19-covid-Recovered'!DZ112:DZ113)+SUM('time_series_19-covid-Recovered'!DZ120:DZ121)+SUM('time_series_19-covid-Recovered'!DZ163:DZ164)+SUM('time_series_19-covid-Recovered'!DZ172:DZ173)+SUM('time_series_19-covid-Recovered'!DZ200:DZ201)+SUM('time_series_19-covid-Recovered'!DZ232:DZ233)+SUM('time_series_19-covid-Recovered'!DZ249:DZ250)+'time_series_19-covid-Recovered'!DZ5+'time_series_19-covid-Recovered'!DZ7+'time_series_19-covid-Recovered'!DZ35+'time_series_19-covid-Recovered'!DZ38+'time_series_19-covid-Recovered'!DZ40+'time_series_19-covid-Recovered'!DZ41+'time_series_19-covid-Recovered'!DZ80+'time_series_19-covid-Recovered'!DZ89+'time_series_19-covid-Recovered'!DZ93+'time_series_19-covid-Recovered'!DZ96+'time_series_19-covid-Recovered'!DZ116+'time_series_19-covid-Recovered'!DZ139+'time_series_19-covid-Recovered'!DZ146+'time_series_19-covid-Recovered'!DZ188+'time_series_19-covid-Recovered'!DZ194+'time_series_19-covid-Recovered'!DZ204+'time_series_19-covid-Recovered'!DZ210+'time_series_19-covid-Recovered'!DZ215+'time_series_19-covid-Recovered'!DZ217+'time_series_19-covid-Recovered'!DZ242+'time_series_19-covid-Recovered'!DZ246+'time_series_19-covid-Recovered'!DZ253+'time_series_19-covid-Recovered'!DZ255</f>
        <v>41470</v>
      </c>
      <c r="DY4">
        <f>SUM('time_series_19-covid-Recovered'!EA77:EA78)+SUM('time_series_19-covid-Recovered'!EA98:EA99)+SUM('time_series_19-covid-Recovered'!EA112:EA113)+SUM('time_series_19-covid-Recovered'!EA120:EA121)+SUM('time_series_19-covid-Recovered'!EA163:EA164)+SUM('time_series_19-covid-Recovered'!EA172:EA173)+SUM('time_series_19-covid-Recovered'!EA200:EA201)+SUM('time_series_19-covid-Recovered'!EA232:EA233)+SUM('time_series_19-covid-Recovered'!EA249:EA250)+'time_series_19-covid-Recovered'!EA5+'time_series_19-covid-Recovered'!EA7+'time_series_19-covid-Recovered'!EA35+'time_series_19-covid-Recovered'!EA38+'time_series_19-covid-Recovered'!EA40+'time_series_19-covid-Recovered'!EA41+'time_series_19-covid-Recovered'!EA80+'time_series_19-covid-Recovered'!EA89+'time_series_19-covid-Recovered'!EA93+'time_series_19-covid-Recovered'!EA96+'time_series_19-covid-Recovered'!EA116+'time_series_19-covid-Recovered'!EA139+'time_series_19-covid-Recovered'!EA146+'time_series_19-covid-Recovered'!EA188+'time_series_19-covid-Recovered'!EA194+'time_series_19-covid-Recovered'!EA204+'time_series_19-covid-Recovered'!EA210+'time_series_19-covid-Recovered'!EA215+'time_series_19-covid-Recovered'!EA217+'time_series_19-covid-Recovered'!EA242+'time_series_19-covid-Recovered'!EA246+'time_series_19-covid-Recovered'!EA253+'time_series_19-covid-Recovered'!EA255</f>
        <v>43784</v>
      </c>
      <c r="DZ4">
        <f>SUM('time_series_19-covid-Recovered'!EB77:EB78)+SUM('time_series_19-covid-Recovered'!EB98:EB99)+SUM('time_series_19-covid-Recovered'!EB112:EB113)+SUM('time_series_19-covid-Recovered'!EB120:EB121)+SUM('time_series_19-covid-Recovered'!EB163:EB164)+SUM('time_series_19-covid-Recovered'!EB172:EB173)+SUM('time_series_19-covid-Recovered'!EB200:EB201)+SUM('time_series_19-covid-Recovered'!EB232:EB233)+SUM('time_series_19-covid-Recovered'!EB249:EB250)+'time_series_19-covid-Recovered'!EB5+'time_series_19-covid-Recovered'!EB7+'time_series_19-covid-Recovered'!EB35+'time_series_19-covid-Recovered'!EB38+'time_series_19-covid-Recovered'!EB40+'time_series_19-covid-Recovered'!EB41+'time_series_19-covid-Recovered'!EB80+'time_series_19-covid-Recovered'!EB89+'time_series_19-covid-Recovered'!EB93+'time_series_19-covid-Recovered'!EB96+'time_series_19-covid-Recovered'!EB116+'time_series_19-covid-Recovered'!EB139+'time_series_19-covid-Recovered'!EB146+'time_series_19-covid-Recovered'!EB188+'time_series_19-covid-Recovered'!EB194+'time_series_19-covid-Recovered'!EB204+'time_series_19-covid-Recovered'!EB210+'time_series_19-covid-Recovered'!EB215+'time_series_19-covid-Recovered'!EB217+'time_series_19-covid-Recovered'!EB242+'time_series_19-covid-Recovered'!EB246+'time_series_19-covid-Recovered'!EB253+'time_series_19-covid-Recovered'!EB255</f>
        <v>45807</v>
      </c>
      <c r="EA4">
        <f>SUM('time_series_19-covid-Recovered'!EC77:EC78)+SUM('time_series_19-covid-Recovered'!EC98:EC99)+SUM('time_series_19-covid-Recovered'!EC112:EC113)+SUM('time_series_19-covid-Recovered'!EC120:EC121)+SUM('time_series_19-covid-Recovered'!EC163:EC164)+SUM('time_series_19-covid-Recovered'!EC172:EC173)+SUM('time_series_19-covid-Recovered'!EC200:EC201)+SUM('time_series_19-covid-Recovered'!EC232:EC233)+SUM('time_series_19-covid-Recovered'!EC249:EC250)+'time_series_19-covid-Recovered'!EC5+'time_series_19-covid-Recovered'!EC7+'time_series_19-covid-Recovered'!EC35+'time_series_19-covid-Recovered'!EC38+'time_series_19-covid-Recovered'!EC40+'time_series_19-covid-Recovered'!EC41+'time_series_19-covid-Recovered'!EC80+'time_series_19-covid-Recovered'!EC89+'time_series_19-covid-Recovered'!EC93+'time_series_19-covid-Recovered'!EC96+'time_series_19-covid-Recovered'!EC116+'time_series_19-covid-Recovered'!EC139+'time_series_19-covid-Recovered'!EC146+'time_series_19-covid-Recovered'!EC188+'time_series_19-covid-Recovered'!EC194+'time_series_19-covid-Recovered'!EC204+'time_series_19-covid-Recovered'!EC210+'time_series_19-covid-Recovered'!EC215+'time_series_19-covid-Recovered'!EC217+'time_series_19-covid-Recovered'!EC242+'time_series_19-covid-Recovered'!EC246+'time_series_19-covid-Recovered'!EC253+'time_series_19-covid-Recovered'!EC255</f>
        <v>48630</v>
      </c>
      <c r="EB4">
        <f>SUM('time_series_19-covid-Recovered'!ED77:ED78)+SUM('time_series_19-covid-Recovered'!ED98:ED99)+SUM('time_series_19-covid-Recovered'!ED112:ED113)+SUM('time_series_19-covid-Recovered'!ED120:ED121)+SUM('time_series_19-covid-Recovered'!ED163:ED164)+SUM('time_series_19-covid-Recovered'!ED172:ED173)+SUM('time_series_19-covid-Recovered'!ED200:ED201)+SUM('time_series_19-covid-Recovered'!ED232:ED233)+SUM('time_series_19-covid-Recovered'!ED249:ED250)+'time_series_19-covid-Recovered'!ED5+'time_series_19-covid-Recovered'!ED7+'time_series_19-covid-Recovered'!ED35+'time_series_19-covid-Recovered'!ED38+'time_series_19-covid-Recovered'!ED40+'time_series_19-covid-Recovered'!ED41+'time_series_19-covid-Recovered'!ED80+'time_series_19-covid-Recovered'!ED89+'time_series_19-covid-Recovered'!ED93+'time_series_19-covid-Recovered'!ED96+'time_series_19-covid-Recovered'!ED116+'time_series_19-covid-Recovered'!ED139+'time_series_19-covid-Recovered'!ED146+'time_series_19-covid-Recovered'!ED188+'time_series_19-covid-Recovered'!ED194+'time_series_19-covid-Recovered'!ED204+'time_series_19-covid-Recovered'!ED210+'time_series_19-covid-Recovered'!ED215+'time_series_19-covid-Recovered'!ED217+'time_series_19-covid-Recovered'!ED242+'time_series_19-covid-Recovered'!ED246+'time_series_19-covid-Recovered'!ED253+'time_series_19-covid-Recovered'!ED255</f>
        <v>51202</v>
      </c>
      <c r="EC4">
        <f>SUM('time_series_19-covid-Recovered'!EE77:EE78)+SUM('time_series_19-covid-Recovered'!EE98:EE99)+SUM('time_series_19-covid-Recovered'!EE112:EE113)+SUM('time_series_19-covid-Recovered'!EE120:EE121)+SUM('time_series_19-covid-Recovered'!EE163:EE164)+SUM('time_series_19-covid-Recovered'!EE172:EE173)+SUM('time_series_19-covid-Recovered'!EE200:EE201)+SUM('time_series_19-covid-Recovered'!EE232:EE233)+SUM('time_series_19-covid-Recovered'!EE249:EE250)+'time_series_19-covid-Recovered'!EE5+'time_series_19-covid-Recovered'!EE7+'time_series_19-covid-Recovered'!EE35+'time_series_19-covid-Recovered'!EE38+'time_series_19-covid-Recovered'!EE40+'time_series_19-covid-Recovered'!EE41+'time_series_19-covid-Recovered'!EE80+'time_series_19-covid-Recovered'!EE89+'time_series_19-covid-Recovered'!EE93+'time_series_19-covid-Recovered'!EE96+'time_series_19-covid-Recovered'!EE116+'time_series_19-covid-Recovered'!EE139+'time_series_19-covid-Recovered'!EE146+'time_series_19-covid-Recovered'!EE188+'time_series_19-covid-Recovered'!EE194+'time_series_19-covid-Recovered'!EE204+'time_series_19-covid-Recovered'!EE210+'time_series_19-covid-Recovered'!EE215+'time_series_19-covid-Recovered'!EE217+'time_series_19-covid-Recovered'!EE242+'time_series_19-covid-Recovered'!EE246+'time_series_19-covid-Recovered'!EE253+'time_series_19-covid-Recovered'!EE255</f>
        <v>53611</v>
      </c>
      <c r="ED4">
        <f>SUM('time_series_19-covid-Recovered'!EF77:EF78)+SUM('time_series_19-covid-Recovered'!EF98:EF99)+SUM('time_series_19-covid-Recovered'!EF112:EF113)+SUM('time_series_19-covid-Recovered'!EF120:EF121)+SUM('time_series_19-covid-Recovered'!EF163:EF164)+SUM('time_series_19-covid-Recovered'!EF172:EF173)+SUM('time_series_19-covid-Recovered'!EF200:EF201)+SUM('time_series_19-covid-Recovered'!EF232:EF233)+SUM('time_series_19-covid-Recovered'!EF249:EF250)+'time_series_19-covid-Recovered'!EF5+'time_series_19-covid-Recovered'!EF7+'time_series_19-covid-Recovered'!EF35+'time_series_19-covid-Recovered'!EF38+'time_series_19-covid-Recovered'!EF40+'time_series_19-covid-Recovered'!EF41+'time_series_19-covid-Recovered'!EF80+'time_series_19-covid-Recovered'!EF89+'time_series_19-covid-Recovered'!EF93+'time_series_19-covid-Recovered'!EF96+'time_series_19-covid-Recovered'!EF116+'time_series_19-covid-Recovered'!EF139+'time_series_19-covid-Recovered'!EF146+'time_series_19-covid-Recovered'!EF188+'time_series_19-covid-Recovered'!EF194+'time_series_19-covid-Recovered'!EF204+'time_series_19-covid-Recovered'!EF210+'time_series_19-covid-Recovered'!EF215+'time_series_19-covid-Recovered'!EF217+'time_series_19-covid-Recovered'!EF242+'time_series_19-covid-Recovered'!EF246+'time_series_19-covid-Recovered'!EF253+'time_series_19-covid-Recovered'!EF255</f>
        <v>55386</v>
      </c>
      <c r="EE4">
        <f>SUM('time_series_19-covid-Recovered'!EG77:EG78)+SUM('time_series_19-covid-Recovered'!EG98:EG99)+SUM('time_series_19-covid-Recovered'!EG112:EG113)+SUM('time_series_19-covid-Recovered'!EG120:EG121)+SUM('time_series_19-covid-Recovered'!EG163:EG164)+SUM('time_series_19-covid-Recovered'!EG172:EG173)+SUM('time_series_19-covid-Recovered'!EG200:EG201)+SUM('time_series_19-covid-Recovered'!EG232:EG233)+SUM('time_series_19-covid-Recovered'!EG249:EG250)+'time_series_19-covid-Recovered'!EG5+'time_series_19-covid-Recovered'!EG7+'time_series_19-covid-Recovered'!EG35+'time_series_19-covid-Recovered'!EG38+'time_series_19-covid-Recovered'!EG40+'time_series_19-covid-Recovered'!EG41+'time_series_19-covid-Recovered'!EG80+'time_series_19-covid-Recovered'!EG89+'time_series_19-covid-Recovered'!EG93+'time_series_19-covid-Recovered'!EG96+'time_series_19-covid-Recovered'!EG116+'time_series_19-covid-Recovered'!EG139+'time_series_19-covid-Recovered'!EG146+'time_series_19-covid-Recovered'!EG188+'time_series_19-covid-Recovered'!EG194+'time_series_19-covid-Recovered'!EG204+'time_series_19-covid-Recovered'!EG210+'time_series_19-covid-Recovered'!EG215+'time_series_19-covid-Recovered'!EG217+'time_series_19-covid-Recovered'!EG242+'time_series_19-covid-Recovered'!EG246+'time_series_19-covid-Recovered'!EG253+'time_series_19-covid-Recovered'!EG255</f>
        <v>57786</v>
      </c>
      <c r="EF4">
        <f>SUM('time_series_19-covid-Recovered'!EH77:EH78)+SUM('time_series_19-covid-Recovered'!EH98:EH99)+SUM('time_series_19-covid-Recovered'!EH112:EH113)+SUM('time_series_19-covid-Recovered'!EH120:EH121)+SUM('time_series_19-covid-Recovered'!EH163:EH164)+SUM('time_series_19-covid-Recovered'!EH172:EH173)+SUM('time_series_19-covid-Recovered'!EH200:EH201)+SUM('time_series_19-covid-Recovered'!EH232:EH233)+SUM('time_series_19-covid-Recovered'!EH249:EH250)+'time_series_19-covid-Recovered'!EH5+'time_series_19-covid-Recovered'!EH7+'time_series_19-covid-Recovered'!EH35+'time_series_19-covid-Recovered'!EH38+'time_series_19-covid-Recovered'!EH40+'time_series_19-covid-Recovered'!EH41+'time_series_19-covid-Recovered'!EH80+'time_series_19-covid-Recovered'!EH89+'time_series_19-covid-Recovered'!EH93+'time_series_19-covid-Recovered'!EH96+'time_series_19-covid-Recovered'!EH116+'time_series_19-covid-Recovered'!EH139+'time_series_19-covid-Recovered'!EH146+'time_series_19-covid-Recovered'!EH188+'time_series_19-covid-Recovered'!EH194+'time_series_19-covid-Recovered'!EH204+'time_series_19-covid-Recovered'!EH210+'time_series_19-covid-Recovered'!EH215+'time_series_19-covid-Recovered'!EH217+'time_series_19-covid-Recovered'!EH242+'time_series_19-covid-Recovered'!EH246+'time_series_19-covid-Recovered'!EH253+'time_series_19-covid-Recovered'!EH255</f>
        <v>60624</v>
      </c>
      <c r="EG4">
        <f>SUM('time_series_19-covid-Recovered'!EI77:EI78)+SUM('time_series_19-covid-Recovered'!EI98:EI99)+SUM('time_series_19-covid-Recovered'!EI112:EI113)+SUM('time_series_19-covid-Recovered'!EI120:EI121)+SUM('time_series_19-covid-Recovered'!EI163:EI164)+SUM('time_series_19-covid-Recovered'!EI172:EI173)+SUM('time_series_19-covid-Recovered'!EI200:EI201)+SUM('time_series_19-covid-Recovered'!EI232:EI233)+SUM('time_series_19-covid-Recovered'!EI249:EI250)+'time_series_19-covid-Recovered'!EI5+'time_series_19-covid-Recovered'!EI7+'time_series_19-covid-Recovered'!EI35+'time_series_19-covid-Recovered'!EI38+'time_series_19-covid-Recovered'!EI40+'time_series_19-covid-Recovered'!EI41+'time_series_19-covid-Recovered'!EI80+'time_series_19-covid-Recovered'!EI89+'time_series_19-covid-Recovered'!EI93+'time_series_19-covid-Recovered'!EI96+'time_series_19-covid-Recovered'!EI116+'time_series_19-covid-Recovered'!EI139+'time_series_19-covid-Recovered'!EI146+'time_series_19-covid-Recovered'!EI188+'time_series_19-covid-Recovered'!EI194+'time_series_19-covid-Recovered'!EI204+'time_series_19-covid-Recovered'!EI210+'time_series_19-covid-Recovered'!EI215+'time_series_19-covid-Recovered'!EI217+'time_series_19-covid-Recovered'!EI242+'time_series_19-covid-Recovered'!EI246+'time_series_19-covid-Recovered'!EI253+'time_series_19-covid-Recovered'!EI255</f>
        <v>63701</v>
      </c>
      <c r="EH4">
        <f>SUM('time_series_19-covid-Recovered'!EJ77:EJ78)+SUM('time_series_19-covid-Recovered'!EJ98:EJ99)+SUM('time_series_19-covid-Recovered'!EJ112:EJ113)+SUM('time_series_19-covid-Recovered'!EJ120:EJ121)+SUM('time_series_19-covid-Recovered'!EJ163:EJ164)+SUM('time_series_19-covid-Recovered'!EJ172:EJ173)+SUM('time_series_19-covid-Recovered'!EJ200:EJ201)+SUM('time_series_19-covid-Recovered'!EJ232:EJ233)+SUM('time_series_19-covid-Recovered'!EJ249:EJ250)+'time_series_19-covid-Recovered'!EJ5+'time_series_19-covid-Recovered'!EJ7+'time_series_19-covid-Recovered'!EJ35+'time_series_19-covid-Recovered'!EJ38+'time_series_19-covid-Recovered'!EJ40+'time_series_19-covid-Recovered'!EJ41+'time_series_19-covid-Recovered'!EJ80+'time_series_19-covid-Recovered'!EJ89+'time_series_19-covid-Recovered'!EJ93+'time_series_19-covid-Recovered'!EJ96+'time_series_19-covid-Recovered'!EJ116+'time_series_19-covid-Recovered'!EJ139+'time_series_19-covid-Recovered'!EJ146+'time_series_19-covid-Recovered'!EJ188+'time_series_19-covid-Recovered'!EJ194+'time_series_19-covid-Recovered'!EJ204+'time_series_19-covid-Recovered'!EJ210+'time_series_19-covid-Recovered'!EJ215+'time_series_19-covid-Recovered'!EJ217+'time_series_19-covid-Recovered'!EJ242+'time_series_19-covid-Recovered'!EJ246+'time_series_19-covid-Recovered'!EJ253+'time_series_19-covid-Recovered'!EJ255</f>
        <v>68014</v>
      </c>
      <c r="EI4">
        <f>SUM('time_series_19-covid-Recovered'!EK77:EK78)+SUM('time_series_19-covid-Recovered'!EK98:EK99)+SUM('time_series_19-covid-Recovered'!EK112:EK113)+SUM('time_series_19-covid-Recovered'!EK120:EK121)+SUM('time_series_19-covid-Recovered'!EK163:EK164)+SUM('time_series_19-covid-Recovered'!EK172:EK173)+SUM('time_series_19-covid-Recovered'!EK200:EK201)+SUM('time_series_19-covid-Recovered'!EK232:EK233)+SUM('time_series_19-covid-Recovered'!EK249:EK250)+'time_series_19-covid-Recovered'!EK5+'time_series_19-covid-Recovered'!EK7+'time_series_19-covid-Recovered'!EK35+'time_series_19-covid-Recovered'!EK38+'time_series_19-covid-Recovered'!EK40+'time_series_19-covid-Recovered'!EK41+'time_series_19-covid-Recovered'!EK80+'time_series_19-covid-Recovered'!EK89+'time_series_19-covid-Recovered'!EK93+'time_series_19-covid-Recovered'!EK96+'time_series_19-covid-Recovered'!EK116+'time_series_19-covid-Recovered'!EK139+'time_series_19-covid-Recovered'!EK146+'time_series_19-covid-Recovered'!EK188+'time_series_19-covid-Recovered'!EK194+'time_series_19-covid-Recovered'!EK204+'time_series_19-covid-Recovered'!EK210+'time_series_19-covid-Recovered'!EK215+'time_series_19-covid-Recovered'!EK217+'time_series_19-covid-Recovered'!EK242+'time_series_19-covid-Recovered'!EK246+'time_series_19-covid-Recovered'!EK253+'time_series_19-covid-Recovered'!EK255</f>
        <v>70958</v>
      </c>
      <c r="EJ4">
        <f>SUM('time_series_19-covid-Recovered'!EL77:EL78)+SUM('time_series_19-covid-Recovered'!EL98:EL99)+SUM('time_series_19-covid-Recovered'!EL112:EL113)+SUM('time_series_19-covid-Recovered'!EL120:EL121)+SUM('time_series_19-covid-Recovered'!EL163:EL164)+SUM('time_series_19-covid-Recovered'!EL172:EL173)+SUM('time_series_19-covid-Recovered'!EL200:EL201)+SUM('time_series_19-covid-Recovered'!EL232:EL233)+SUM('time_series_19-covid-Recovered'!EL249:EL250)+'time_series_19-covid-Recovered'!EL5+'time_series_19-covid-Recovered'!EL7+'time_series_19-covid-Recovered'!EL35+'time_series_19-covid-Recovered'!EL38+'time_series_19-covid-Recovered'!EL40+'time_series_19-covid-Recovered'!EL41+'time_series_19-covid-Recovered'!EL80+'time_series_19-covid-Recovered'!EL89+'time_series_19-covid-Recovered'!EL93+'time_series_19-covid-Recovered'!EL96+'time_series_19-covid-Recovered'!EL116+'time_series_19-covid-Recovered'!EL139+'time_series_19-covid-Recovered'!EL146+'time_series_19-covid-Recovered'!EL188+'time_series_19-covid-Recovered'!EL194+'time_series_19-covid-Recovered'!EL204+'time_series_19-covid-Recovered'!EL210+'time_series_19-covid-Recovered'!EL215+'time_series_19-covid-Recovered'!EL217+'time_series_19-covid-Recovered'!EL242+'time_series_19-covid-Recovered'!EL246+'time_series_19-covid-Recovered'!EL253+'time_series_19-covid-Recovered'!EL255</f>
        <v>72318</v>
      </c>
      <c r="EK4">
        <f>SUM('time_series_19-covid-Recovered'!EM77:EM78)+SUM('time_series_19-covid-Recovered'!EM98:EM99)+SUM('time_series_19-covid-Recovered'!EM112:EM113)+SUM('time_series_19-covid-Recovered'!EM120:EM121)+SUM('time_series_19-covid-Recovered'!EM163:EM164)+SUM('time_series_19-covid-Recovered'!EM172:EM173)+SUM('time_series_19-covid-Recovered'!EM200:EM201)+SUM('time_series_19-covid-Recovered'!EM232:EM233)+SUM('time_series_19-covid-Recovered'!EM249:EM250)+'time_series_19-covid-Recovered'!EM5+'time_series_19-covid-Recovered'!EM7+'time_series_19-covid-Recovered'!EM35+'time_series_19-covid-Recovered'!EM38+'time_series_19-covid-Recovered'!EM40+'time_series_19-covid-Recovered'!EM41+'time_series_19-covid-Recovered'!EM80+'time_series_19-covid-Recovered'!EM89+'time_series_19-covid-Recovered'!EM93+'time_series_19-covid-Recovered'!EM96+'time_series_19-covid-Recovered'!EM116+'time_series_19-covid-Recovered'!EM139+'time_series_19-covid-Recovered'!EM146+'time_series_19-covid-Recovered'!EM188+'time_series_19-covid-Recovered'!EM194+'time_series_19-covid-Recovered'!EM204+'time_series_19-covid-Recovered'!EM210+'time_series_19-covid-Recovered'!EM215+'time_series_19-covid-Recovered'!EM217+'time_series_19-covid-Recovered'!EM242+'time_series_19-covid-Recovered'!EM246+'time_series_19-covid-Recovered'!EM253+'time_series_19-covid-Recovered'!EM255</f>
        <v>75257</v>
      </c>
      <c r="EL4">
        <f>SUM('time_series_19-covid-Recovered'!EN77:EN78)+SUM('time_series_19-covid-Recovered'!EN98:EN99)+SUM('time_series_19-covid-Recovered'!EN112:EN113)+SUM('time_series_19-covid-Recovered'!EN120:EN121)+SUM('time_series_19-covid-Recovered'!EN163:EN164)+SUM('time_series_19-covid-Recovered'!EN172:EN173)+SUM('time_series_19-covid-Recovered'!EN200:EN201)+SUM('time_series_19-covid-Recovered'!EN232:EN233)+SUM('time_series_19-covid-Recovered'!EN249:EN250)+'time_series_19-covid-Recovered'!EN5+'time_series_19-covid-Recovered'!EN7+'time_series_19-covid-Recovered'!EN35+'time_series_19-covid-Recovered'!EN38+'time_series_19-covid-Recovered'!EN40+'time_series_19-covid-Recovered'!EN41+'time_series_19-covid-Recovered'!EN80+'time_series_19-covid-Recovered'!EN89+'time_series_19-covid-Recovered'!EN93+'time_series_19-covid-Recovered'!EN96+'time_series_19-covid-Recovered'!EN116+'time_series_19-covid-Recovered'!EN139+'time_series_19-covid-Recovered'!EN146+'time_series_19-covid-Recovered'!EN188+'time_series_19-covid-Recovered'!EN194+'time_series_19-covid-Recovered'!EN204+'time_series_19-covid-Recovered'!EN210+'time_series_19-covid-Recovered'!EN215+'time_series_19-covid-Recovered'!EN217+'time_series_19-covid-Recovered'!EN242+'time_series_19-covid-Recovered'!EN246+'time_series_19-covid-Recovered'!EN253+'time_series_19-covid-Recovered'!EN255</f>
        <v>79782</v>
      </c>
      <c r="EM4">
        <f>SUM('time_series_19-covid-Recovered'!EO77:EO78)+SUM('time_series_19-covid-Recovered'!EO98:EO99)+SUM('time_series_19-covid-Recovered'!EO112:EO113)+SUM('time_series_19-covid-Recovered'!EO120:EO121)+SUM('time_series_19-covid-Recovered'!EO163:EO164)+SUM('time_series_19-covid-Recovered'!EO172:EO173)+SUM('time_series_19-covid-Recovered'!EO200:EO201)+SUM('time_series_19-covid-Recovered'!EO232:EO233)+SUM('time_series_19-covid-Recovered'!EO249:EO250)+'time_series_19-covid-Recovered'!EO5+'time_series_19-covid-Recovered'!EO7+'time_series_19-covid-Recovered'!EO35+'time_series_19-covid-Recovered'!EO38+'time_series_19-covid-Recovered'!EO40+'time_series_19-covid-Recovered'!EO41+'time_series_19-covid-Recovered'!EO80+'time_series_19-covid-Recovered'!EO89+'time_series_19-covid-Recovered'!EO93+'time_series_19-covid-Recovered'!EO96+'time_series_19-covid-Recovered'!EO116+'time_series_19-covid-Recovered'!EO139+'time_series_19-covid-Recovered'!EO146+'time_series_19-covid-Recovered'!EO188+'time_series_19-covid-Recovered'!EO194+'time_series_19-covid-Recovered'!EO204+'time_series_19-covid-Recovered'!EO210+'time_series_19-covid-Recovered'!EO215+'time_series_19-covid-Recovered'!EO217+'time_series_19-covid-Recovered'!EO242+'time_series_19-covid-Recovered'!EO246+'time_series_19-covid-Recovered'!EO253+'time_series_19-covid-Recovered'!EO255</f>
        <v>83833</v>
      </c>
      <c r="EN4">
        <f>SUM('time_series_19-covid-Recovered'!EP77:EP78)+SUM('time_series_19-covid-Recovered'!EP98:EP99)+SUM('time_series_19-covid-Recovered'!EP112:EP113)+SUM('time_series_19-covid-Recovered'!EP120:EP121)+SUM('time_series_19-covid-Recovered'!EP163:EP164)+SUM('time_series_19-covid-Recovered'!EP172:EP173)+SUM('time_series_19-covid-Recovered'!EP200:EP201)+SUM('time_series_19-covid-Recovered'!EP232:EP233)+SUM('time_series_19-covid-Recovered'!EP249:EP250)+'time_series_19-covid-Recovered'!EP5+'time_series_19-covid-Recovered'!EP7+'time_series_19-covid-Recovered'!EP35+'time_series_19-covid-Recovered'!EP38+'time_series_19-covid-Recovered'!EP40+'time_series_19-covid-Recovered'!EP41+'time_series_19-covid-Recovered'!EP80+'time_series_19-covid-Recovered'!EP89+'time_series_19-covid-Recovered'!EP93+'time_series_19-covid-Recovered'!EP96+'time_series_19-covid-Recovered'!EP116+'time_series_19-covid-Recovered'!EP139+'time_series_19-covid-Recovered'!EP146+'time_series_19-covid-Recovered'!EP188+'time_series_19-covid-Recovered'!EP194+'time_series_19-covid-Recovered'!EP204+'time_series_19-covid-Recovered'!EP210+'time_series_19-covid-Recovered'!EP215+'time_series_19-covid-Recovered'!EP217+'time_series_19-covid-Recovered'!EP242+'time_series_19-covid-Recovered'!EP246+'time_series_19-covid-Recovered'!EP253+'time_series_19-covid-Recovered'!EP255</f>
        <v>87224</v>
      </c>
      <c r="EO4">
        <f>SUM('time_series_19-covid-Recovered'!EQ77:EQ78)+SUM('time_series_19-covid-Recovered'!EQ98:EQ99)+SUM('time_series_19-covid-Recovered'!EQ112:EQ113)+SUM('time_series_19-covid-Recovered'!EQ120:EQ121)+SUM('time_series_19-covid-Recovered'!EQ163:EQ164)+SUM('time_series_19-covid-Recovered'!EQ172:EQ173)+SUM('time_series_19-covid-Recovered'!EQ200:EQ201)+SUM('time_series_19-covid-Recovered'!EQ232:EQ233)+SUM('time_series_19-covid-Recovered'!EQ249:EQ250)+'time_series_19-covid-Recovered'!EQ5+'time_series_19-covid-Recovered'!EQ7+'time_series_19-covid-Recovered'!EQ35+'time_series_19-covid-Recovered'!EQ38+'time_series_19-covid-Recovered'!EQ40+'time_series_19-covid-Recovered'!EQ41+'time_series_19-covid-Recovered'!EQ80+'time_series_19-covid-Recovered'!EQ89+'time_series_19-covid-Recovered'!EQ93+'time_series_19-covid-Recovered'!EQ96+'time_series_19-covid-Recovered'!EQ116+'time_series_19-covid-Recovered'!EQ139+'time_series_19-covid-Recovered'!EQ146+'time_series_19-covid-Recovered'!EQ188+'time_series_19-covid-Recovered'!EQ194+'time_series_19-covid-Recovered'!EQ204+'time_series_19-covid-Recovered'!EQ210+'time_series_19-covid-Recovered'!EQ215+'time_series_19-covid-Recovered'!EQ217+'time_series_19-covid-Recovered'!EQ242+'time_series_19-covid-Recovered'!EQ246+'time_series_19-covid-Recovered'!EQ253+'time_series_19-covid-Recovered'!EQ255</f>
        <v>91194</v>
      </c>
      <c r="EP4">
        <f>SUM('time_series_19-covid-Recovered'!ER77:ER78)+SUM('time_series_19-covid-Recovered'!ER98:ER99)+SUM('time_series_19-covid-Recovered'!ER112:ER113)+SUM('time_series_19-covid-Recovered'!ER120:ER121)+SUM('time_series_19-covid-Recovered'!ER163:ER164)+SUM('time_series_19-covid-Recovered'!ER172:ER173)+SUM('time_series_19-covid-Recovered'!ER200:ER201)+SUM('time_series_19-covid-Recovered'!ER232:ER233)+SUM('time_series_19-covid-Recovered'!ER249:ER250)+'time_series_19-covid-Recovered'!ER5+'time_series_19-covid-Recovered'!ER7+'time_series_19-covid-Recovered'!ER35+'time_series_19-covid-Recovered'!ER38+'time_series_19-covid-Recovered'!ER40+'time_series_19-covid-Recovered'!ER41+'time_series_19-covid-Recovered'!ER80+'time_series_19-covid-Recovered'!ER89+'time_series_19-covid-Recovered'!ER93+'time_series_19-covid-Recovered'!ER96+'time_series_19-covid-Recovered'!ER116+'time_series_19-covid-Recovered'!ER139+'time_series_19-covid-Recovered'!ER146+'time_series_19-covid-Recovered'!ER188+'time_series_19-covid-Recovered'!ER194+'time_series_19-covid-Recovered'!ER204+'time_series_19-covid-Recovered'!ER210+'time_series_19-covid-Recovered'!ER215+'time_series_19-covid-Recovered'!ER217+'time_series_19-covid-Recovered'!ER242+'time_series_19-covid-Recovered'!ER246+'time_series_19-covid-Recovered'!ER253+'time_series_19-covid-Recovered'!ER255</f>
        <v>94712</v>
      </c>
      <c r="EQ4">
        <f>SUM('time_series_19-covid-Recovered'!ES77:ES78)+SUM('time_series_19-covid-Recovered'!ES98:ES99)+SUM('time_series_19-covid-Recovered'!ES112:ES113)+SUM('time_series_19-covid-Recovered'!ES120:ES121)+SUM('time_series_19-covid-Recovered'!ES163:ES164)+SUM('time_series_19-covid-Recovered'!ES172:ES173)+SUM('time_series_19-covid-Recovered'!ES200:ES201)+SUM('time_series_19-covid-Recovered'!ES232:ES233)+SUM('time_series_19-covid-Recovered'!ES249:ES250)+'time_series_19-covid-Recovered'!ES5+'time_series_19-covid-Recovered'!ES7+'time_series_19-covid-Recovered'!ES35+'time_series_19-covid-Recovered'!ES38+'time_series_19-covid-Recovered'!ES40+'time_series_19-covid-Recovered'!ES41+'time_series_19-covid-Recovered'!ES80+'time_series_19-covid-Recovered'!ES89+'time_series_19-covid-Recovered'!ES93+'time_series_19-covid-Recovered'!ES96+'time_series_19-covid-Recovered'!ES116+'time_series_19-covid-Recovered'!ES139+'time_series_19-covid-Recovered'!ES146+'time_series_19-covid-Recovered'!ES188+'time_series_19-covid-Recovered'!ES194+'time_series_19-covid-Recovered'!ES204+'time_series_19-covid-Recovered'!ES210+'time_series_19-covid-Recovered'!ES215+'time_series_19-covid-Recovered'!ES217+'time_series_19-covid-Recovered'!ES242+'time_series_19-covid-Recovered'!ES246+'time_series_19-covid-Recovered'!ES253+'time_series_19-covid-Recovered'!ES255</f>
        <v>97964</v>
      </c>
      <c r="ER4">
        <f>SUM('time_series_19-covid-Recovered'!ET77:ET78)+SUM('time_series_19-covid-Recovered'!ET98:ET99)+SUM('time_series_19-covid-Recovered'!ET112:ET113)+SUM('time_series_19-covid-Recovered'!ET120:ET121)+SUM('time_series_19-covid-Recovered'!ET163:ET164)+SUM('time_series_19-covid-Recovered'!ET172:ET173)+SUM('time_series_19-covid-Recovered'!ET200:ET201)+SUM('time_series_19-covid-Recovered'!ET232:ET233)+SUM('time_series_19-covid-Recovered'!ET249:ET250)+'time_series_19-covid-Recovered'!ET5+'time_series_19-covid-Recovered'!ET7+'time_series_19-covid-Recovered'!ET35+'time_series_19-covid-Recovered'!ET38+'time_series_19-covid-Recovered'!ET40+'time_series_19-covid-Recovered'!ET41+'time_series_19-covid-Recovered'!ET80+'time_series_19-covid-Recovered'!ET89+'time_series_19-covid-Recovered'!ET93+'time_series_19-covid-Recovered'!ET96+'time_series_19-covid-Recovered'!ET116+'time_series_19-covid-Recovered'!ET139+'time_series_19-covid-Recovered'!ET146+'time_series_19-covid-Recovered'!ET188+'time_series_19-covid-Recovered'!ET194+'time_series_19-covid-Recovered'!ET204+'time_series_19-covid-Recovered'!ET210+'time_series_19-covid-Recovered'!ET215+'time_series_19-covid-Recovered'!ET217+'time_series_19-covid-Recovered'!ET242+'time_series_19-covid-Recovered'!ET246+'time_series_19-covid-Recovered'!ET253+'time_series_19-covid-Recovered'!ET255</f>
        <v>101982</v>
      </c>
      <c r="ES4">
        <f>SUM('time_series_19-covid-Recovered'!EU77:EU78)+SUM('time_series_19-covid-Recovered'!EU98:EU99)+SUM('time_series_19-covid-Recovered'!EU112:EU113)+SUM('time_series_19-covid-Recovered'!EU120:EU121)+SUM('time_series_19-covid-Recovered'!EU163:EU164)+SUM('time_series_19-covid-Recovered'!EU172:EU173)+SUM('time_series_19-covid-Recovered'!EU200:EU201)+SUM('time_series_19-covid-Recovered'!EU232:EU233)+SUM('time_series_19-covid-Recovered'!EU249:EU250)+'time_series_19-covid-Recovered'!EU5+'time_series_19-covid-Recovered'!EU7+'time_series_19-covid-Recovered'!EU35+'time_series_19-covid-Recovered'!EU38+'time_series_19-covid-Recovered'!EU40+'time_series_19-covid-Recovered'!EU41+'time_series_19-covid-Recovered'!EU80+'time_series_19-covid-Recovered'!EU89+'time_series_19-covid-Recovered'!EU93+'time_series_19-covid-Recovered'!EU96+'time_series_19-covid-Recovered'!EU116+'time_series_19-covid-Recovered'!EU139+'time_series_19-covid-Recovered'!EU146+'time_series_19-covid-Recovered'!EU188+'time_series_19-covid-Recovered'!EU194+'time_series_19-covid-Recovered'!EU204+'time_series_19-covid-Recovered'!EU210+'time_series_19-covid-Recovered'!EU215+'time_series_19-covid-Recovered'!EU217+'time_series_19-covid-Recovered'!EU242+'time_series_19-covid-Recovered'!EU246+'time_series_19-covid-Recovered'!EU253+'time_series_19-covid-Recovered'!EU255</f>
        <v>105924</v>
      </c>
      <c r="ET4">
        <f>SUM('time_series_19-covid-Recovered'!EV77:EV78)+SUM('time_series_19-covid-Recovered'!EV98:EV99)+SUM('time_series_19-covid-Recovered'!EV112:EV113)+SUM('time_series_19-covid-Recovered'!EV120:EV121)+SUM('time_series_19-covid-Recovered'!EV163:EV164)+SUM('time_series_19-covid-Recovered'!EV172:EV173)+SUM('time_series_19-covid-Recovered'!EV200:EV201)+SUM('time_series_19-covid-Recovered'!EV232:EV233)+SUM('time_series_19-covid-Recovered'!EV249:EV250)+'time_series_19-covid-Recovered'!EV5+'time_series_19-covid-Recovered'!EV7+'time_series_19-covid-Recovered'!EV35+'time_series_19-covid-Recovered'!EV38+'time_series_19-covid-Recovered'!EV40+'time_series_19-covid-Recovered'!EV41+'time_series_19-covid-Recovered'!EV80+'time_series_19-covid-Recovered'!EV89+'time_series_19-covid-Recovered'!EV93+'time_series_19-covid-Recovered'!EV96+'time_series_19-covid-Recovered'!EV116+'time_series_19-covid-Recovered'!EV139+'time_series_19-covid-Recovered'!EV146+'time_series_19-covid-Recovered'!EV188+'time_series_19-covid-Recovered'!EV194+'time_series_19-covid-Recovered'!EV204+'time_series_19-covid-Recovered'!EV210+'time_series_19-covid-Recovered'!EV215+'time_series_19-covid-Recovered'!EV217+'time_series_19-covid-Recovered'!EV242+'time_series_19-covid-Recovered'!EV246+'time_series_19-covid-Recovered'!EV253+'time_series_19-covid-Recovered'!EV255</f>
        <v>109988</v>
      </c>
      <c r="EU4">
        <f>SUM('time_series_19-covid-Recovered'!EW77:EW78)+SUM('time_series_19-covid-Recovered'!EW98:EW99)+SUM('time_series_19-covid-Recovered'!EW112:EW113)+SUM('time_series_19-covid-Recovered'!EW120:EW121)+SUM('time_series_19-covid-Recovered'!EW163:EW164)+SUM('time_series_19-covid-Recovered'!EW172:EW173)+SUM('time_series_19-covid-Recovered'!EW200:EW201)+SUM('time_series_19-covid-Recovered'!EW232:EW233)+SUM('time_series_19-covid-Recovered'!EW249:EW250)+'time_series_19-covid-Recovered'!EW5+'time_series_19-covid-Recovered'!EW7+'time_series_19-covid-Recovered'!EW35+'time_series_19-covid-Recovered'!EW38+'time_series_19-covid-Recovered'!EW40+'time_series_19-covid-Recovered'!EW41+'time_series_19-covid-Recovered'!EW80+'time_series_19-covid-Recovered'!EW89+'time_series_19-covid-Recovered'!EW93+'time_series_19-covid-Recovered'!EW96+'time_series_19-covid-Recovered'!EW116+'time_series_19-covid-Recovered'!EW139+'time_series_19-covid-Recovered'!EW146+'time_series_19-covid-Recovered'!EW188+'time_series_19-covid-Recovered'!EW194+'time_series_19-covid-Recovered'!EW204+'time_series_19-covid-Recovered'!EW210+'time_series_19-covid-Recovered'!EW215+'time_series_19-covid-Recovered'!EW217+'time_series_19-covid-Recovered'!EW242+'time_series_19-covid-Recovered'!EW246+'time_series_19-covid-Recovered'!EW253+'time_series_19-covid-Recovered'!EW255</f>
        <v>112530</v>
      </c>
      <c r="EV4">
        <f>SUM('time_series_19-covid-Recovered'!EX77:EX78)+SUM('time_series_19-covid-Recovered'!EX98:EX99)+SUM('time_series_19-covid-Recovered'!EX112:EX113)+SUM('time_series_19-covid-Recovered'!EX120:EX121)+SUM('time_series_19-covid-Recovered'!EX163:EX164)+SUM('time_series_19-covid-Recovered'!EX172:EX173)+SUM('time_series_19-covid-Recovered'!EX200:EX201)+SUM('time_series_19-covid-Recovered'!EX232:EX233)+SUM('time_series_19-covid-Recovered'!EX249:EX250)+'time_series_19-covid-Recovered'!EX5+'time_series_19-covid-Recovered'!EX7+'time_series_19-covid-Recovered'!EX35+'time_series_19-covid-Recovered'!EX38+'time_series_19-covid-Recovered'!EX40+'time_series_19-covid-Recovered'!EX41+'time_series_19-covid-Recovered'!EX80+'time_series_19-covid-Recovered'!EX89+'time_series_19-covid-Recovered'!EX93+'time_series_19-covid-Recovered'!EX96+'time_series_19-covid-Recovered'!EX116+'time_series_19-covid-Recovered'!EX139+'time_series_19-covid-Recovered'!EX146+'time_series_19-covid-Recovered'!EX188+'time_series_19-covid-Recovered'!EX194+'time_series_19-covid-Recovered'!EX204+'time_series_19-covid-Recovered'!EX210+'time_series_19-covid-Recovered'!EX215+'time_series_19-covid-Recovered'!EX217+'time_series_19-covid-Recovered'!EX242+'time_series_19-covid-Recovered'!EX246+'time_series_19-covid-Recovered'!EX253+'time_series_19-covid-Recovered'!EX255</f>
        <v>119073</v>
      </c>
      <c r="EW4">
        <f>SUM('time_series_19-covid-Recovered'!EY77:EY78)+SUM('time_series_19-covid-Recovered'!EY98:EY99)+SUM('time_series_19-covid-Recovered'!EY112:EY113)+SUM('time_series_19-covid-Recovered'!EY120:EY121)+SUM('time_series_19-covid-Recovered'!EY163:EY164)+SUM('time_series_19-covid-Recovered'!EY172:EY173)+SUM('time_series_19-covid-Recovered'!EY200:EY201)+SUM('time_series_19-covid-Recovered'!EY232:EY233)+SUM('time_series_19-covid-Recovered'!EY249:EY250)+'time_series_19-covid-Recovered'!EY5+'time_series_19-covid-Recovered'!EY7+'time_series_19-covid-Recovered'!EY35+'time_series_19-covid-Recovered'!EY38+'time_series_19-covid-Recovered'!EY40+'time_series_19-covid-Recovered'!EY41+'time_series_19-covid-Recovered'!EY80+'time_series_19-covid-Recovered'!EY89+'time_series_19-covid-Recovered'!EY93+'time_series_19-covid-Recovered'!EY96+'time_series_19-covid-Recovered'!EY116+'time_series_19-covid-Recovered'!EY139+'time_series_19-covid-Recovered'!EY146+'time_series_19-covid-Recovered'!EY188+'time_series_19-covid-Recovered'!EY194+'time_series_19-covid-Recovered'!EY204+'time_series_19-covid-Recovered'!EY210+'time_series_19-covid-Recovered'!EY215+'time_series_19-covid-Recovered'!EY217+'time_series_19-covid-Recovered'!EY242+'time_series_19-covid-Recovered'!EY246+'time_series_19-covid-Recovered'!EY253+'time_series_19-covid-Recovered'!EY255</f>
        <v>128710</v>
      </c>
      <c r="EX4">
        <f>SUM('time_series_19-covid-Recovered'!EZ77:EZ78)+SUM('time_series_19-covid-Recovered'!EZ98:EZ99)+SUM('time_series_19-covid-Recovered'!EZ112:EZ113)+SUM('time_series_19-covid-Recovered'!EZ120:EZ121)+SUM('time_series_19-covid-Recovered'!EZ163:EZ164)+SUM('time_series_19-covid-Recovered'!EZ172:EZ173)+SUM('time_series_19-covid-Recovered'!EZ200:EZ201)+SUM('time_series_19-covid-Recovered'!EZ232:EZ233)+SUM('time_series_19-covid-Recovered'!EZ249:EZ250)+'time_series_19-covid-Recovered'!EZ5+'time_series_19-covid-Recovered'!EZ7+'time_series_19-covid-Recovered'!EZ35+'time_series_19-covid-Recovered'!EZ38+'time_series_19-covid-Recovered'!EZ40+'time_series_19-covid-Recovered'!EZ41+'time_series_19-covid-Recovered'!EZ80+'time_series_19-covid-Recovered'!EZ89+'time_series_19-covid-Recovered'!EZ93+'time_series_19-covid-Recovered'!EZ96+'time_series_19-covid-Recovered'!EZ116+'time_series_19-covid-Recovered'!EZ139+'time_series_19-covid-Recovered'!EZ146+'time_series_19-covid-Recovered'!EZ188+'time_series_19-covid-Recovered'!EZ194+'time_series_19-covid-Recovered'!EZ204+'time_series_19-covid-Recovered'!EZ210+'time_series_19-covid-Recovered'!EZ215+'time_series_19-covid-Recovered'!EZ217+'time_series_19-covid-Recovered'!EZ242+'time_series_19-covid-Recovered'!EZ246+'time_series_19-covid-Recovered'!EZ253+'time_series_19-covid-Recovered'!EZ255</f>
        <v>132101</v>
      </c>
      <c r="EY4">
        <f>SUM('time_series_19-covid-Recovered'!FA77:FA78)+SUM('time_series_19-covid-Recovered'!FA98:FA99)+SUM('time_series_19-covid-Recovered'!FA112:FA113)+SUM('time_series_19-covid-Recovered'!FA120:FA121)+SUM('time_series_19-covid-Recovered'!FA163:FA164)+SUM('time_series_19-covid-Recovered'!FA172:FA173)+SUM('time_series_19-covid-Recovered'!FA200:FA201)+SUM('time_series_19-covid-Recovered'!FA232:FA233)+SUM('time_series_19-covid-Recovered'!FA249:FA250)+'time_series_19-covid-Recovered'!FA5+'time_series_19-covid-Recovered'!FA7+'time_series_19-covid-Recovered'!FA35+'time_series_19-covid-Recovered'!FA38+'time_series_19-covid-Recovered'!FA40+'time_series_19-covid-Recovered'!FA41+'time_series_19-covid-Recovered'!FA80+'time_series_19-covid-Recovered'!FA89+'time_series_19-covid-Recovered'!FA93+'time_series_19-covid-Recovered'!FA96+'time_series_19-covid-Recovered'!FA116+'time_series_19-covid-Recovered'!FA139+'time_series_19-covid-Recovered'!FA146+'time_series_19-covid-Recovered'!FA188+'time_series_19-covid-Recovered'!FA194+'time_series_19-covid-Recovered'!FA204+'time_series_19-covid-Recovered'!FA210+'time_series_19-covid-Recovered'!FA215+'time_series_19-covid-Recovered'!FA217+'time_series_19-covid-Recovered'!FA242+'time_series_19-covid-Recovered'!FA246+'time_series_19-covid-Recovered'!FA253+'time_series_19-covid-Recovered'!FA255</f>
        <v>136117</v>
      </c>
      <c r="EZ4">
        <f>SUM('time_series_19-covid-Recovered'!FB77:FB78)+SUM('time_series_19-covid-Recovered'!FB98:FB99)+SUM('time_series_19-covid-Recovered'!FB112:FB113)+SUM('time_series_19-covid-Recovered'!FB120:FB121)+SUM('time_series_19-covid-Recovered'!FB163:FB164)+SUM('time_series_19-covid-Recovered'!FB172:FB173)+SUM('time_series_19-covid-Recovered'!FB200:FB201)+SUM('time_series_19-covid-Recovered'!FB232:FB233)+SUM('time_series_19-covid-Recovered'!FB249:FB250)+'time_series_19-covid-Recovered'!FB5+'time_series_19-covid-Recovered'!FB7+'time_series_19-covid-Recovered'!FB35+'time_series_19-covid-Recovered'!FB38+'time_series_19-covid-Recovered'!FB40+'time_series_19-covid-Recovered'!FB41+'time_series_19-covid-Recovered'!FB80+'time_series_19-covid-Recovered'!FB89+'time_series_19-covid-Recovered'!FB93+'time_series_19-covid-Recovered'!FB96+'time_series_19-covid-Recovered'!FB116+'time_series_19-covid-Recovered'!FB139+'time_series_19-covid-Recovered'!FB146+'time_series_19-covid-Recovered'!FB188+'time_series_19-covid-Recovered'!FB194+'time_series_19-covid-Recovered'!FB204+'time_series_19-covid-Recovered'!FB210+'time_series_19-covid-Recovered'!FB215+'time_series_19-covid-Recovered'!FB217+'time_series_19-covid-Recovered'!FB242+'time_series_19-covid-Recovered'!FB246+'time_series_19-covid-Recovered'!FB253+'time_series_19-covid-Recovered'!FB255</f>
        <v>139558</v>
      </c>
      <c r="FA4">
        <f>SUM('time_series_19-covid-Recovered'!FC77:FC78)+SUM('time_series_19-covid-Recovered'!FC98:FC99)+SUM('time_series_19-covid-Recovered'!FC112:FC113)+SUM('time_series_19-covid-Recovered'!FC120:FC121)+SUM('time_series_19-covid-Recovered'!FC163:FC164)+SUM('time_series_19-covid-Recovered'!FC172:FC173)+SUM('time_series_19-covid-Recovered'!FC200:FC201)+SUM('time_series_19-covid-Recovered'!FC232:FC233)+SUM('time_series_19-covid-Recovered'!FC249:FC250)+'time_series_19-covid-Recovered'!FC5+'time_series_19-covid-Recovered'!FC7+'time_series_19-covid-Recovered'!FC35+'time_series_19-covid-Recovered'!FC38+'time_series_19-covid-Recovered'!FC40+'time_series_19-covid-Recovered'!FC41+'time_series_19-covid-Recovered'!FC80+'time_series_19-covid-Recovered'!FC89+'time_series_19-covid-Recovered'!FC93+'time_series_19-covid-Recovered'!FC96+'time_series_19-covid-Recovered'!FC116+'time_series_19-covid-Recovered'!FC139+'time_series_19-covid-Recovered'!FC146+'time_series_19-covid-Recovered'!FC188+'time_series_19-covid-Recovered'!FC194+'time_series_19-covid-Recovered'!FC204+'time_series_19-covid-Recovered'!FC210+'time_series_19-covid-Recovered'!FC215+'time_series_19-covid-Recovered'!FC217+'time_series_19-covid-Recovered'!FC242+'time_series_19-covid-Recovered'!FC246+'time_series_19-covid-Recovered'!FC253+'time_series_19-covid-Recovered'!FC255</f>
        <v>145711</v>
      </c>
      <c r="FB4">
        <f>SUM('time_series_19-covid-Recovered'!FD77:FD78)+SUM('time_series_19-covid-Recovered'!FD98:FD99)+SUM('time_series_19-covid-Recovered'!FD112:FD113)+SUM('time_series_19-covid-Recovered'!FD120:FD121)+SUM('time_series_19-covid-Recovered'!FD163:FD164)+SUM('time_series_19-covid-Recovered'!FD172:FD173)+SUM('time_series_19-covid-Recovered'!FD200:FD201)+SUM('time_series_19-covid-Recovered'!FD232:FD233)+SUM('time_series_19-covid-Recovered'!FD249:FD250)+'time_series_19-covid-Recovered'!FD5+'time_series_19-covid-Recovered'!FD7+'time_series_19-covid-Recovered'!FD35+'time_series_19-covid-Recovered'!FD38+'time_series_19-covid-Recovered'!FD40+'time_series_19-covid-Recovered'!FD41+'time_series_19-covid-Recovered'!FD80+'time_series_19-covid-Recovered'!FD89+'time_series_19-covid-Recovered'!FD93+'time_series_19-covid-Recovered'!FD96+'time_series_19-covid-Recovered'!FD116+'time_series_19-covid-Recovered'!FD139+'time_series_19-covid-Recovered'!FD146+'time_series_19-covid-Recovered'!FD188+'time_series_19-covid-Recovered'!FD194+'time_series_19-covid-Recovered'!FD204+'time_series_19-covid-Recovered'!FD210+'time_series_19-covid-Recovered'!FD215+'time_series_19-covid-Recovered'!FD217+'time_series_19-covid-Recovered'!FD242+'time_series_19-covid-Recovered'!FD246+'time_series_19-covid-Recovered'!FD253+'time_series_19-covid-Recovered'!FD255</f>
        <v>150593</v>
      </c>
      <c r="FC4">
        <f>SUM('time_series_19-covid-Recovered'!FE77:FE78)+SUM('time_series_19-covid-Recovered'!FE98:FE99)+SUM('time_series_19-covid-Recovered'!FE112:FE113)+SUM('time_series_19-covid-Recovered'!FE120:FE121)+SUM('time_series_19-covid-Recovered'!FE163:FE164)+SUM('time_series_19-covid-Recovered'!FE172:FE173)+SUM('time_series_19-covid-Recovered'!FE200:FE201)+SUM('time_series_19-covid-Recovered'!FE232:FE233)+SUM('time_series_19-covid-Recovered'!FE249:FE250)+'time_series_19-covid-Recovered'!FE5+'time_series_19-covid-Recovered'!FE7+'time_series_19-covid-Recovered'!FE35+'time_series_19-covid-Recovered'!FE38+'time_series_19-covid-Recovered'!FE40+'time_series_19-covid-Recovered'!FE41+'time_series_19-covid-Recovered'!FE80+'time_series_19-covid-Recovered'!FE89+'time_series_19-covid-Recovered'!FE93+'time_series_19-covid-Recovered'!FE96+'time_series_19-covid-Recovered'!FE116+'time_series_19-covid-Recovered'!FE139+'time_series_19-covid-Recovered'!FE146+'time_series_19-covid-Recovered'!FE188+'time_series_19-covid-Recovered'!FE194+'time_series_19-covid-Recovered'!FE204+'time_series_19-covid-Recovered'!FE210+'time_series_19-covid-Recovered'!FE215+'time_series_19-covid-Recovered'!FE217+'time_series_19-covid-Recovered'!FE242+'time_series_19-covid-Recovered'!FE246+'time_series_19-covid-Recovered'!FE253+'time_series_19-covid-Recovered'!FE255</f>
        <v>157171</v>
      </c>
      <c r="FD4">
        <f>SUM('time_series_19-covid-Recovered'!FF77:FF78)+SUM('time_series_19-covid-Recovered'!FF98:FF99)+SUM('time_series_19-covid-Recovered'!FF112:FF113)+SUM('time_series_19-covid-Recovered'!FF120:FF121)+SUM('time_series_19-covid-Recovered'!FF163:FF164)+SUM('time_series_19-covid-Recovered'!FF172:FF173)+SUM('time_series_19-covid-Recovered'!FF200:FF201)+SUM('time_series_19-covid-Recovered'!FF232:FF233)+SUM('time_series_19-covid-Recovered'!FF249:FF250)+'time_series_19-covid-Recovered'!FF5+'time_series_19-covid-Recovered'!FF7+'time_series_19-covid-Recovered'!FF35+'time_series_19-covid-Recovered'!FF38+'time_series_19-covid-Recovered'!FF40+'time_series_19-covid-Recovered'!FF41+'time_series_19-covid-Recovered'!FF80+'time_series_19-covid-Recovered'!FF89+'time_series_19-covid-Recovered'!FF93+'time_series_19-covid-Recovered'!FF96+'time_series_19-covid-Recovered'!FF116+'time_series_19-covid-Recovered'!FF139+'time_series_19-covid-Recovered'!FF146+'time_series_19-covid-Recovered'!FF188+'time_series_19-covid-Recovered'!FF194+'time_series_19-covid-Recovered'!FF204+'time_series_19-covid-Recovered'!FF210+'time_series_19-covid-Recovered'!FF215+'time_series_19-covid-Recovered'!FF217+'time_series_19-covid-Recovered'!FF242+'time_series_19-covid-Recovered'!FF246+'time_series_19-covid-Recovered'!FF253+'time_series_19-covid-Recovered'!FF255</f>
        <v>162446</v>
      </c>
      <c r="FE4">
        <f>SUM('time_series_19-covid-Recovered'!FG77:FG78)+SUM('time_series_19-covid-Recovered'!FG98:FG99)+SUM('time_series_19-covid-Recovered'!FG112:FG113)+SUM('time_series_19-covid-Recovered'!FG120:FG121)+SUM('time_series_19-covid-Recovered'!FG163:FG164)+SUM('time_series_19-covid-Recovered'!FG172:FG173)+SUM('time_series_19-covid-Recovered'!FG200:FG201)+SUM('time_series_19-covid-Recovered'!FG232:FG233)+SUM('time_series_19-covid-Recovered'!FG249:FG250)+'time_series_19-covid-Recovered'!FG5+'time_series_19-covid-Recovered'!FG7+'time_series_19-covid-Recovered'!FG35+'time_series_19-covid-Recovered'!FG38+'time_series_19-covid-Recovered'!FG40+'time_series_19-covid-Recovered'!FG41+'time_series_19-covid-Recovered'!FG80+'time_series_19-covid-Recovered'!FG89+'time_series_19-covid-Recovered'!FG93+'time_series_19-covid-Recovered'!FG96+'time_series_19-covid-Recovered'!FG116+'time_series_19-covid-Recovered'!FG139+'time_series_19-covid-Recovered'!FG146+'time_series_19-covid-Recovered'!FG188+'time_series_19-covid-Recovered'!FG194+'time_series_19-covid-Recovered'!FG204+'time_series_19-covid-Recovered'!FG210+'time_series_19-covid-Recovered'!FG215+'time_series_19-covid-Recovered'!FG217+'time_series_19-covid-Recovered'!FG242+'time_series_19-covid-Recovered'!FG246+'time_series_19-covid-Recovered'!FG253+'time_series_19-covid-Recovered'!FG255</f>
        <v>166314</v>
      </c>
      <c r="FF4">
        <f>SUM('time_series_19-covid-Recovered'!FH77:FH78)+SUM('time_series_19-covid-Recovered'!FH98:FH99)+SUM('time_series_19-covid-Recovered'!FH112:FH113)+SUM('time_series_19-covid-Recovered'!FH120:FH121)+SUM('time_series_19-covid-Recovered'!FH163:FH164)+SUM('time_series_19-covid-Recovered'!FH172:FH173)+SUM('time_series_19-covid-Recovered'!FH200:FH201)+SUM('time_series_19-covid-Recovered'!FH232:FH233)+SUM('time_series_19-covid-Recovered'!FH249:FH250)+'time_series_19-covid-Recovered'!FH5+'time_series_19-covid-Recovered'!FH7+'time_series_19-covid-Recovered'!FH35+'time_series_19-covid-Recovered'!FH38+'time_series_19-covid-Recovered'!FH40+'time_series_19-covid-Recovered'!FH41+'time_series_19-covid-Recovered'!FH80+'time_series_19-covid-Recovered'!FH89+'time_series_19-covid-Recovered'!FH93+'time_series_19-covid-Recovered'!FH96+'time_series_19-covid-Recovered'!FH116+'time_series_19-covid-Recovered'!FH139+'time_series_19-covid-Recovered'!FH146+'time_series_19-covid-Recovered'!FH188+'time_series_19-covid-Recovered'!FH194+'time_series_19-covid-Recovered'!FH204+'time_series_19-covid-Recovered'!FH210+'time_series_19-covid-Recovered'!FH215+'time_series_19-covid-Recovered'!FH217+'time_series_19-covid-Recovered'!FH242+'time_series_19-covid-Recovered'!FH246+'time_series_19-covid-Recovered'!FH253+'time_series_19-covid-Recovered'!FH255</f>
        <v>170375</v>
      </c>
    </row>
    <row r="5" spans="1:162" x14ac:dyDescent="0.35">
      <c r="A5" t="s">
        <v>376</v>
      </c>
      <c r="B5" t="s">
        <v>378</v>
      </c>
      <c r="C5">
        <f>'time_series_19-covid-Recovered'!E9+'time_series_19-covid-Recovered'!E30+'time_series_19-covid-Recovered'!E32+'time_series_19-covid-Recovered'!E42+'time_series_19-covid-Recovered'!E76+'time_series_19-covid-Recovered'!E79+'time_series_19-covid-Recovered'!E92+'time_series_19-covid-Recovered'!E94+'time_series_19-covid-Recovered'!E119+'time_series_19-covid-Recovered'!E122+'time_series_19-covid-Recovered'!E125+'time_series_19-covid-Recovered'!E157+'time_series_19-covid-Recovered'!E171+'time_series_19-covid-Recovered'!E178+'time_series_19-covid-Recovered'!E180+'time_series_19-covid-Recovered'!E181+'time_series_19-covid-Recovered'!E205+'time_series_19-covid-Recovered'!E227+'time_series_19-covid-Recovered'!E230</f>
        <v>0</v>
      </c>
      <c r="D5">
        <f>'time_series_19-covid-Recovered'!F9+'time_series_19-covid-Recovered'!F30+'time_series_19-covid-Recovered'!F32+'time_series_19-covid-Recovered'!F42+'time_series_19-covid-Recovered'!F76+'time_series_19-covid-Recovered'!F79+'time_series_19-covid-Recovered'!F92+'time_series_19-covid-Recovered'!F94+'time_series_19-covid-Recovered'!F119+'time_series_19-covid-Recovered'!F122+'time_series_19-covid-Recovered'!F125+'time_series_19-covid-Recovered'!F157+'time_series_19-covid-Recovered'!F171+'time_series_19-covid-Recovered'!F178+'time_series_19-covid-Recovered'!F180+'time_series_19-covid-Recovered'!F181+'time_series_19-covid-Recovered'!F205+'time_series_19-covid-Recovered'!F227+'time_series_19-covid-Recovered'!F230</f>
        <v>0</v>
      </c>
      <c r="E5">
        <f>'time_series_19-covid-Recovered'!G9+'time_series_19-covid-Recovered'!G30+'time_series_19-covid-Recovered'!G32+'time_series_19-covid-Recovered'!G42+'time_series_19-covid-Recovered'!G76+'time_series_19-covid-Recovered'!G79+'time_series_19-covid-Recovered'!G92+'time_series_19-covid-Recovered'!G94+'time_series_19-covid-Recovered'!G119+'time_series_19-covid-Recovered'!G122+'time_series_19-covid-Recovered'!G125+'time_series_19-covid-Recovered'!G157+'time_series_19-covid-Recovered'!G171+'time_series_19-covid-Recovered'!G178+'time_series_19-covid-Recovered'!G180+'time_series_19-covid-Recovered'!G181+'time_series_19-covid-Recovered'!G205+'time_series_19-covid-Recovered'!G227+'time_series_19-covid-Recovered'!G230</f>
        <v>0</v>
      </c>
      <c r="F5">
        <f>'time_series_19-covid-Recovered'!H9+'time_series_19-covid-Recovered'!H30+'time_series_19-covid-Recovered'!H32+'time_series_19-covid-Recovered'!H42+'time_series_19-covid-Recovered'!H76+'time_series_19-covid-Recovered'!H79+'time_series_19-covid-Recovered'!H92+'time_series_19-covid-Recovered'!H94+'time_series_19-covid-Recovered'!H119+'time_series_19-covid-Recovered'!H122+'time_series_19-covid-Recovered'!H125+'time_series_19-covid-Recovered'!H157+'time_series_19-covid-Recovered'!H171+'time_series_19-covid-Recovered'!H178+'time_series_19-covid-Recovered'!H180+'time_series_19-covid-Recovered'!H181+'time_series_19-covid-Recovered'!H205+'time_series_19-covid-Recovered'!H227+'time_series_19-covid-Recovered'!H230</f>
        <v>0</v>
      </c>
      <c r="G5">
        <f>'time_series_19-covid-Recovered'!I9+'time_series_19-covid-Recovered'!I30+'time_series_19-covid-Recovered'!I32+'time_series_19-covid-Recovered'!I42+'time_series_19-covid-Recovered'!I76+'time_series_19-covid-Recovered'!I79+'time_series_19-covid-Recovered'!I92+'time_series_19-covid-Recovered'!I94+'time_series_19-covid-Recovered'!I119+'time_series_19-covid-Recovered'!I122+'time_series_19-covid-Recovered'!I125+'time_series_19-covid-Recovered'!I157+'time_series_19-covid-Recovered'!I171+'time_series_19-covid-Recovered'!I178+'time_series_19-covid-Recovered'!I180+'time_series_19-covid-Recovered'!I181+'time_series_19-covid-Recovered'!I205+'time_series_19-covid-Recovered'!I227+'time_series_19-covid-Recovered'!I230</f>
        <v>0</v>
      </c>
      <c r="H5">
        <f>'time_series_19-covid-Recovered'!J9+'time_series_19-covid-Recovered'!J30+'time_series_19-covid-Recovered'!J32+'time_series_19-covid-Recovered'!J42+'time_series_19-covid-Recovered'!J76+'time_series_19-covid-Recovered'!J79+'time_series_19-covid-Recovered'!J92+'time_series_19-covid-Recovered'!J94+'time_series_19-covid-Recovered'!J119+'time_series_19-covid-Recovered'!J122+'time_series_19-covid-Recovered'!J125+'time_series_19-covid-Recovered'!J157+'time_series_19-covid-Recovered'!J171+'time_series_19-covid-Recovered'!J178+'time_series_19-covid-Recovered'!J180+'time_series_19-covid-Recovered'!J181+'time_series_19-covid-Recovered'!J205+'time_series_19-covid-Recovered'!J227+'time_series_19-covid-Recovered'!J230</f>
        <v>0</v>
      </c>
      <c r="I5">
        <f>'time_series_19-covid-Recovered'!K9+'time_series_19-covid-Recovered'!K30+'time_series_19-covid-Recovered'!K32+'time_series_19-covid-Recovered'!K42+'time_series_19-covid-Recovered'!K76+'time_series_19-covid-Recovered'!K79+'time_series_19-covid-Recovered'!K92+'time_series_19-covid-Recovered'!K94+'time_series_19-covid-Recovered'!K119+'time_series_19-covid-Recovered'!K122+'time_series_19-covid-Recovered'!K125+'time_series_19-covid-Recovered'!K157+'time_series_19-covid-Recovered'!K171+'time_series_19-covid-Recovered'!K178+'time_series_19-covid-Recovered'!K180+'time_series_19-covid-Recovered'!K181+'time_series_19-covid-Recovered'!K205+'time_series_19-covid-Recovered'!K227+'time_series_19-covid-Recovered'!K230</f>
        <v>0</v>
      </c>
      <c r="J5">
        <f>'time_series_19-covid-Recovered'!L9+'time_series_19-covid-Recovered'!L30+'time_series_19-covid-Recovered'!L32+'time_series_19-covid-Recovered'!L42+'time_series_19-covid-Recovered'!L76+'time_series_19-covid-Recovered'!L79+'time_series_19-covid-Recovered'!L92+'time_series_19-covid-Recovered'!L94+'time_series_19-covid-Recovered'!L119+'time_series_19-covid-Recovered'!L122+'time_series_19-covid-Recovered'!L125+'time_series_19-covid-Recovered'!L157+'time_series_19-covid-Recovered'!L171+'time_series_19-covid-Recovered'!L178+'time_series_19-covid-Recovered'!L180+'time_series_19-covid-Recovered'!L181+'time_series_19-covid-Recovered'!L205+'time_series_19-covid-Recovered'!L227+'time_series_19-covid-Recovered'!L230</f>
        <v>0</v>
      </c>
      <c r="K5">
        <f>'time_series_19-covid-Recovered'!M9+'time_series_19-covid-Recovered'!M30+'time_series_19-covid-Recovered'!M32+'time_series_19-covid-Recovered'!M42+'time_series_19-covid-Recovered'!M76+'time_series_19-covid-Recovered'!M79+'time_series_19-covid-Recovered'!M92+'time_series_19-covid-Recovered'!M94+'time_series_19-covid-Recovered'!M119+'time_series_19-covid-Recovered'!M122+'time_series_19-covid-Recovered'!M125+'time_series_19-covid-Recovered'!M157+'time_series_19-covid-Recovered'!M171+'time_series_19-covid-Recovered'!M178+'time_series_19-covid-Recovered'!M180+'time_series_19-covid-Recovered'!M181+'time_series_19-covid-Recovered'!M205+'time_series_19-covid-Recovered'!M227+'time_series_19-covid-Recovered'!M230</f>
        <v>0</v>
      </c>
      <c r="L5">
        <f>'time_series_19-covid-Recovered'!N9+'time_series_19-covid-Recovered'!N30+'time_series_19-covid-Recovered'!N32+'time_series_19-covid-Recovered'!N42+'time_series_19-covid-Recovered'!N76+'time_series_19-covid-Recovered'!N79+'time_series_19-covid-Recovered'!N92+'time_series_19-covid-Recovered'!N94+'time_series_19-covid-Recovered'!N119+'time_series_19-covid-Recovered'!N122+'time_series_19-covid-Recovered'!N125+'time_series_19-covid-Recovered'!N157+'time_series_19-covid-Recovered'!N171+'time_series_19-covid-Recovered'!N178+'time_series_19-covid-Recovered'!N180+'time_series_19-covid-Recovered'!N181+'time_series_19-covid-Recovered'!N205+'time_series_19-covid-Recovered'!N227+'time_series_19-covid-Recovered'!N230</f>
        <v>0</v>
      </c>
      <c r="M5">
        <f>'time_series_19-covid-Recovered'!O9+'time_series_19-covid-Recovered'!O30+'time_series_19-covid-Recovered'!O32+'time_series_19-covid-Recovered'!O42+'time_series_19-covid-Recovered'!O76+'time_series_19-covid-Recovered'!O79+'time_series_19-covid-Recovered'!O92+'time_series_19-covid-Recovered'!O94+'time_series_19-covid-Recovered'!O119+'time_series_19-covid-Recovered'!O122+'time_series_19-covid-Recovered'!O125+'time_series_19-covid-Recovered'!O157+'time_series_19-covid-Recovered'!O171+'time_series_19-covid-Recovered'!O178+'time_series_19-covid-Recovered'!O180+'time_series_19-covid-Recovered'!O181+'time_series_19-covid-Recovered'!O205+'time_series_19-covid-Recovered'!O227+'time_series_19-covid-Recovered'!O230</f>
        <v>0</v>
      </c>
      <c r="N5">
        <f>'time_series_19-covid-Recovered'!P9+'time_series_19-covid-Recovered'!P30+'time_series_19-covid-Recovered'!P32+'time_series_19-covid-Recovered'!P42+'time_series_19-covid-Recovered'!P76+'time_series_19-covid-Recovered'!P79+'time_series_19-covid-Recovered'!P92+'time_series_19-covid-Recovered'!P94+'time_series_19-covid-Recovered'!P119+'time_series_19-covid-Recovered'!P122+'time_series_19-covid-Recovered'!P125+'time_series_19-covid-Recovered'!P157+'time_series_19-covid-Recovered'!P171+'time_series_19-covid-Recovered'!P178+'time_series_19-covid-Recovered'!P180+'time_series_19-covid-Recovered'!P181+'time_series_19-covid-Recovered'!P205+'time_series_19-covid-Recovered'!P227+'time_series_19-covid-Recovered'!P230</f>
        <v>0</v>
      </c>
      <c r="O5">
        <f>'time_series_19-covid-Recovered'!Q9+'time_series_19-covid-Recovered'!Q30+'time_series_19-covid-Recovered'!Q32+'time_series_19-covid-Recovered'!Q42+'time_series_19-covid-Recovered'!Q76+'time_series_19-covid-Recovered'!Q79+'time_series_19-covid-Recovered'!Q92+'time_series_19-covid-Recovered'!Q94+'time_series_19-covid-Recovered'!Q119+'time_series_19-covid-Recovered'!Q122+'time_series_19-covid-Recovered'!Q125+'time_series_19-covid-Recovered'!Q157+'time_series_19-covid-Recovered'!Q171+'time_series_19-covid-Recovered'!Q178+'time_series_19-covid-Recovered'!Q180+'time_series_19-covid-Recovered'!Q181+'time_series_19-covid-Recovered'!Q205+'time_series_19-covid-Recovered'!Q227+'time_series_19-covid-Recovered'!Q230</f>
        <v>0</v>
      </c>
      <c r="P5">
        <f>'time_series_19-covid-Recovered'!R9+'time_series_19-covid-Recovered'!R30+'time_series_19-covid-Recovered'!R32+'time_series_19-covid-Recovered'!R42+'time_series_19-covid-Recovered'!R76+'time_series_19-covid-Recovered'!R79+'time_series_19-covid-Recovered'!R92+'time_series_19-covid-Recovered'!R94+'time_series_19-covid-Recovered'!R119+'time_series_19-covid-Recovered'!R122+'time_series_19-covid-Recovered'!R125+'time_series_19-covid-Recovered'!R157+'time_series_19-covid-Recovered'!R171+'time_series_19-covid-Recovered'!R178+'time_series_19-covid-Recovered'!R180+'time_series_19-covid-Recovered'!R181+'time_series_19-covid-Recovered'!R205+'time_series_19-covid-Recovered'!R227+'time_series_19-covid-Recovered'!R230</f>
        <v>0</v>
      </c>
      <c r="Q5">
        <f>'time_series_19-covid-Recovered'!S9+'time_series_19-covid-Recovered'!S30+'time_series_19-covid-Recovered'!S32+'time_series_19-covid-Recovered'!S42+'time_series_19-covid-Recovered'!S76+'time_series_19-covid-Recovered'!S79+'time_series_19-covid-Recovered'!S92+'time_series_19-covid-Recovered'!S94+'time_series_19-covid-Recovered'!S119+'time_series_19-covid-Recovered'!S122+'time_series_19-covid-Recovered'!S125+'time_series_19-covid-Recovered'!S157+'time_series_19-covid-Recovered'!S171+'time_series_19-covid-Recovered'!S178+'time_series_19-covid-Recovered'!S180+'time_series_19-covid-Recovered'!S181+'time_series_19-covid-Recovered'!S205+'time_series_19-covid-Recovered'!S227+'time_series_19-covid-Recovered'!S230</f>
        <v>0</v>
      </c>
      <c r="R5">
        <f>'time_series_19-covid-Recovered'!T9+'time_series_19-covid-Recovered'!T30+'time_series_19-covid-Recovered'!T32+'time_series_19-covid-Recovered'!T42+'time_series_19-covid-Recovered'!T76+'time_series_19-covid-Recovered'!T79+'time_series_19-covid-Recovered'!T92+'time_series_19-covid-Recovered'!T94+'time_series_19-covid-Recovered'!T119+'time_series_19-covid-Recovered'!T122+'time_series_19-covid-Recovered'!T125+'time_series_19-covid-Recovered'!T157+'time_series_19-covid-Recovered'!T171+'time_series_19-covid-Recovered'!T178+'time_series_19-covid-Recovered'!T180+'time_series_19-covid-Recovered'!T181+'time_series_19-covid-Recovered'!T205+'time_series_19-covid-Recovered'!T227+'time_series_19-covid-Recovered'!T230</f>
        <v>0</v>
      </c>
      <c r="S5">
        <f>'time_series_19-covid-Recovered'!U9+'time_series_19-covid-Recovered'!U30+'time_series_19-covid-Recovered'!U32+'time_series_19-covid-Recovered'!U42+'time_series_19-covid-Recovered'!U76+'time_series_19-covid-Recovered'!U79+'time_series_19-covid-Recovered'!U92+'time_series_19-covid-Recovered'!U94+'time_series_19-covid-Recovered'!U119+'time_series_19-covid-Recovered'!U122+'time_series_19-covid-Recovered'!U125+'time_series_19-covid-Recovered'!U157+'time_series_19-covid-Recovered'!U171+'time_series_19-covid-Recovered'!U178+'time_series_19-covid-Recovered'!U180+'time_series_19-covid-Recovered'!U181+'time_series_19-covid-Recovered'!U205+'time_series_19-covid-Recovered'!U227+'time_series_19-covid-Recovered'!U230</f>
        <v>0</v>
      </c>
      <c r="T5">
        <f>'time_series_19-covid-Recovered'!V9+'time_series_19-covid-Recovered'!V30+'time_series_19-covid-Recovered'!V32+'time_series_19-covid-Recovered'!V42+'time_series_19-covid-Recovered'!V76+'time_series_19-covid-Recovered'!V79+'time_series_19-covid-Recovered'!V92+'time_series_19-covid-Recovered'!V94+'time_series_19-covid-Recovered'!V119+'time_series_19-covid-Recovered'!V122+'time_series_19-covid-Recovered'!V125+'time_series_19-covid-Recovered'!V157+'time_series_19-covid-Recovered'!V171+'time_series_19-covid-Recovered'!V178+'time_series_19-covid-Recovered'!V180+'time_series_19-covid-Recovered'!V181+'time_series_19-covid-Recovered'!V205+'time_series_19-covid-Recovered'!V227+'time_series_19-covid-Recovered'!V230</f>
        <v>0</v>
      </c>
      <c r="U5">
        <f>'time_series_19-covid-Recovered'!W9+'time_series_19-covid-Recovered'!W30+'time_series_19-covid-Recovered'!W32+'time_series_19-covid-Recovered'!W42+'time_series_19-covid-Recovered'!W76+'time_series_19-covid-Recovered'!W79+'time_series_19-covid-Recovered'!W92+'time_series_19-covid-Recovered'!W94+'time_series_19-covid-Recovered'!W119+'time_series_19-covid-Recovered'!W122+'time_series_19-covid-Recovered'!W125+'time_series_19-covid-Recovered'!W157+'time_series_19-covid-Recovered'!W171+'time_series_19-covid-Recovered'!W178+'time_series_19-covid-Recovered'!W180+'time_series_19-covid-Recovered'!W181+'time_series_19-covid-Recovered'!W205+'time_series_19-covid-Recovered'!W227+'time_series_19-covid-Recovered'!W230</f>
        <v>0</v>
      </c>
      <c r="V5">
        <f>'time_series_19-covid-Recovered'!X9+'time_series_19-covid-Recovered'!X30+'time_series_19-covid-Recovered'!X32+'time_series_19-covid-Recovered'!X42+'time_series_19-covid-Recovered'!X76+'time_series_19-covid-Recovered'!X79+'time_series_19-covid-Recovered'!X92+'time_series_19-covid-Recovered'!X94+'time_series_19-covid-Recovered'!X119+'time_series_19-covid-Recovered'!X122+'time_series_19-covid-Recovered'!X125+'time_series_19-covid-Recovered'!X157+'time_series_19-covid-Recovered'!X171+'time_series_19-covid-Recovered'!X178+'time_series_19-covid-Recovered'!X180+'time_series_19-covid-Recovered'!X181+'time_series_19-covid-Recovered'!X205+'time_series_19-covid-Recovered'!X227+'time_series_19-covid-Recovered'!X230</f>
        <v>0</v>
      </c>
      <c r="W5">
        <f>'time_series_19-covid-Recovered'!Y9+'time_series_19-covid-Recovered'!Y30+'time_series_19-covid-Recovered'!Y32+'time_series_19-covid-Recovered'!Y42+'time_series_19-covid-Recovered'!Y76+'time_series_19-covid-Recovered'!Y79+'time_series_19-covid-Recovered'!Y92+'time_series_19-covid-Recovered'!Y94+'time_series_19-covid-Recovered'!Y119+'time_series_19-covid-Recovered'!Y122+'time_series_19-covid-Recovered'!Y125+'time_series_19-covid-Recovered'!Y157+'time_series_19-covid-Recovered'!Y171+'time_series_19-covid-Recovered'!Y178+'time_series_19-covid-Recovered'!Y180+'time_series_19-covid-Recovered'!Y181+'time_series_19-covid-Recovered'!Y205+'time_series_19-covid-Recovered'!Y227+'time_series_19-covid-Recovered'!Y230</f>
        <v>0</v>
      </c>
      <c r="X5">
        <f>'time_series_19-covid-Recovered'!Z9+'time_series_19-covid-Recovered'!Z30+'time_series_19-covid-Recovered'!Z32+'time_series_19-covid-Recovered'!Z42+'time_series_19-covid-Recovered'!Z76+'time_series_19-covid-Recovered'!Z79+'time_series_19-covid-Recovered'!Z92+'time_series_19-covid-Recovered'!Z94+'time_series_19-covid-Recovered'!Z119+'time_series_19-covid-Recovered'!Z122+'time_series_19-covid-Recovered'!Z125+'time_series_19-covid-Recovered'!Z157+'time_series_19-covid-Recovered'!Z171+'time_series_19-covid-Recovered'!Z178+'time_series_19-covid-Recovered'!Z180+'time_series_19-covid-Recovered'!Z181+'time_series_19-covid-Recovered'!Z205+'time_series_19-covid-Recovered'!Z227+'time_series_19-covid-Recovered'!Z230</f>
        <v>0</v>
      </c>
      <c r="Y5">
        <f>'time_series_19-covid-Recovered'!AA9+'time_series_19-covid-Recovered'!AA30+'time_series_19-covid-Recovered'!AA32+'time_series_19-covid-Recovered'!AA42+'time_series_19-covid-Recovered'!AA76+'time_series_19-covid-Recovered'!AA79+'time_series_19-covid-Recovered'!AA92+'time_series_19-covid-Recovered'!AA94+'time_series_19-covid-Recovered'!AA119+'time_series_19-covid-Recovered'!AA122+'time_series_19-covid-Recovered'!AA125+'time_series_19-covid-Recovered'!AA157+'time_series_19-covid-Recovered'!AA171+'time_series_19-covid-Recovered'!AA178+'time_series_19-covid-Recovered'!AA180+'time_series_19-covid-Recovered'!AA181+'time_series_19-covid-Recovered'!AA205+'time_series_19-covid-Recovered'!AA227+'time_series_19-covid-Recovered'!AA230</f>
        <v>0</v>
      </c>
      <c r="Z5">
        <f>'time_series_19-covid-Recovered'!AB9+'time_series_19-covid-Recovered'!AB30+'time_series_19-covid-Recovered'!AB32+'time_series_19-covid-Recovered'!AB42+'time_series_19-covid-Recovered'!AB76+'time_series_19-covid-Recovered'!AB79+'time_series_19-covid-Recovered'!AB92+'time_series_19-covid-Recovered'!AB94+'time_series_19-covid-Recovered'!AB119+'time_series_19-covid-Recovered'!AB122+'time_series_19-covid-Recovered'!AB125+'time_series_19-covid-Recovered'!AB157+'time_series_19-covid-Recovered'!AB171+'time_series_19-covid-Recovered'!AB178+'time_series_19-covid-Recovered'!AB180+'time_series_19-covid-Recovered'!AB181+'time_series_19-covid-Recovered'!AB205+'time_series_19-covid-Recovered'!AB227+'time_series_19-covid-Recovered'!AB230</f>
        <v>0</v>
      </c>
      <c r="AA5">
        <f>'time_series_19-covid-Recovered'!AC9+'time_series_19-covid-Recovered'!AC30+'time_series_19-covid-Recovered'!AC32+'time_series_19-covid-Recovered'!AC42+'time_series_19-covid-Recovered'!AC76+'time_series_19-covid-Recovered'!AC79+'time_series_19-covid-Recovered'!AC92+'time_series_19-covid-Recovered'!AC94+'time_series_19-covid-Recovered'!AC119+'time_series_19-covid-Recovered'!AC122+'time_series_19-covid-Recovered'!AC125+'time_series_19-covid-Recovered'!AC157+'time_series_19-covid-Recovered'!AC171+'time_series_19-covid-Recovered'!AC178+'time_series_19-covid-Recovered'!AC180+'time_series_19-covid-Recovered'!AC181+'time_series_19-covid-Recovered'!AC205+'time_series_19-covid-Recovered'!AC227+'time_series_19-covid-Recovered'!AC230</f>
        <v>0</v>
      </c>
      <c r="AB5">
        <f>'time_series_19-covid-Recovered'!AD9+'time_series_19-covid-Recovered'!AD30+'time_series_19-covid-Recovered'!AD32+'time_series_19-covid-Recovered'!AD42+'time_series_19-covid-Recovered'!AD76+'time_series_19-covid-Recovered'!AD79+'time_series_19-covid-Recovered'!AD92+'time_series_19-covid-Recovered'!AD94+'time_series_19-covid-Recovered'!AD119+'time_series_19-covid-Recovered'!AD122+'time_series_19-covid-Recovered'!AD125+'time_series_19-covid-Recovered'!AD157+'time_series_19-covid-Recovered'!AD171+'time_series_19-covid-Recovered'!AD178+'time_series_19-covid-Recovered'!AD180+'time_series_19-covid-Recovered'!AD181+'time_series_19-covid-Recovered'!AD205+'time_series_19-covid-Recovered'!AD227+'time_series_19-covid-Recovered'!AD230</f>
        <v>0</v>
      </c>
      <c r="AC5">
        <f>'time_series_19-covid-Recovered'!AE9+'time_series_19-covid-Recovered'!AE30+'time_series_19-covid-Recovered'!AE32+'time_series_19-covid-Recovered'!AE42+'time_series_19-covid-Recovered'!AE76+'time_series_19-covid-Recovered'!AE79+'time_series_19-covid-Recovered'!AE92+'time_series_19-covid-Recovered'!AE94+'time_series_19-covid-Recovered'!AE119+'time_series_19-covid-Recovered'!AE122+'time_series_19-covid-Recovered'!AE125+'time_series_19-covid-Recovered'!AE157+'time_series_19-covid-Recovered'!AE171+'time_series_19-covid-Recovered'!AE178+'time_series_19-covid-Recovered'!AE180+'time_series_19-covid-Recovered'!AE181+'time_series_19-covid-Recovered'!AE205+'time_series_19-covid-Recovered'!AE227+'time_series_19-covid-Recovered'!AE230</f>
        <v>0</v>
      </c>
      <c r="AD5">
        <f>'time_series_19-covid-Recovered'!AF9+'time_series_19-covid-Recovered'!AF30+'time_series_19-covid-Recovered'!AF32+'time_series_19-covid-Recovered'!AF42+'time_series_19-covid-Recovered'!AF76+'time_series_19-covid-Recovered'!AF79+'time_series_19-covid-Recovered'!AF92+'time_series_19-covid-Recovered'!AF94+'time_series_19-covid-Recovered'!AF119+'time_series_19-covid-Recovered'!AF122+'time_series_19-covid-Recovered'!AF125+'time_series_19-covid-Recovered'!AF157+'time_series_19-covid-Recovered'!AF171+'time_series_19-covid-Recovered'!AF178+'time_series_19-covid-Recovered'!AF180+'time_series_19-covid-Recovered'!AF181+'time_series_19-covid-Recovered'!AF205+'time_series_19-covid-Recovered'!AF227+'time_series_19-covid-Recovered'!AF230</f>
        <v>0</v>
      </c>
      <c r="AE5">
        <f>'time_series_19-covid-Recovered'!AG9+'time_series_19-covid-Recovered'!AG30+'time_series_19-covid-Recovered'!AG32+'time_series_19-covid-Recovered'!AG42+'time_series_19-covid-Recovered'!AG76+'time_series_19-covid-Recovered'!AG79+'time_series_19-covid-Recovered'!AG92+'time_series_19-covid-Recovered'!AG94+'time_series_19-covid-Recovered'!AG119+'time_series_19-covid-Recovered'!AG122+'time_series_19-covid-Recovered'!AG125+'time_series_19-covid-Recovered'!AG157+'time_series_19-covid-Recovered'!AG171+'time_series_19-covid-Recovered'!AG178+'time_series_19-covid-Recovered'!AG180+'time_series_19-covid-Recovered'!AG181+'time_series_19-covid-Recovered'!AG205+'time_series_19-covid-Recovered'!AG227+'time_series_19-covid-Recovered'!AG230</f>
        <v>0</v>
      </c>
      <c r="AF5">
        <f>'time_series_19-covid-Recovered'!AH9+'time_series_19-covid-Recovered'!AH30+'time_series_19-covid-Recovered'!AH32+'time_series_19-covid-Recovered'!AH42+'time_series_19-covid-Recovered'!AH76+'time_series_19-covid-Recovered'!AH79+'time_series_19-covid-Recovered'!AH92+'time_series_19-covid-Recovered'!AH94+'time_series_19-covid-Recovered'!AH119+'time_series_19-covid-Recovered'!AH122+'time_series_19-covid-Recovered'!AH125+'time_series_19-covid-Recovered'!AH157+'time_series_19-covid-Recovered'!AH171+'time_series_19-covid-Recovered'!AH178+'time_series_19-covid-Recovered'!AH180+'time_series_19-covid-Recovered'!AH181+'time_series_19-covid-Recovered'!AH205+'time_series_19-covid-Recovered'!AH227+'time_series_19-covid-Recovered'!AH230</f>
        <v>0</v>
      </c>
      <c r="AG5">
        <f>'time_series_19-covid-Recovered'!AI9+'time_series_19-covid-Recovered'!AI30+'time_series_19-covid-Recovered'!AI32+'time_series_19-covid-Recovered'!AI42+'time_series_19-covid-Recovered'!AI76+'time_series_19-covid-Recovered'!AI79+'time_series_19-covid-Recovered'!AI92+'time_series_19-covid-Recovered'!AI94+'time_series_19-covid-Recovered'!AI119+'time_series_19-covid-Recovered'!AI122+'time_series_19-covid-Recovered'!AI125+'time_series_19-covid-Recovered'!AI157+'time_series_19-covid-Recovered'!AI171+'time_series_19-covid-Recovered'!AI178+'time_series_19-covid-Recovered'!AI180+'time_series_19-covid-Recovered'!AI181+'time_series_19-covid-Recovered'!AI205+'time_series_19-covid-Recovered'!AI227+'time_series_19-covid-Recovered'!AI230</f>
        <v>0</v>
      </c>
      <c r="AH5">
        <f>'time_series_19-covid-Recovered'!AJ9+'time_series_19-covid-Recovered'!AJ30+'time_series_19-covid-Recovered'!AJ32+'time_series_19-covid-Recovered'!AJ42+'time_series_19-covid-Recovered'!AJ76+'time_series_19-covid-Recovered'!AJ79+'time_series_19-covid-Recovered'!AJ92+'time_series_19-covid-Recovered'!AJ94+'time_series_19-covid-Recovered'!AJ119+'time_series_19-covid-Recovered'!AJ122+'time_series_19-covid-Recovered'!AJ125+'time_series_19-covid-Recovered'!AJ157+'time_series_19-covid-Recovered'!AJ171+'time_series_19-covid-Recovered'!AJ178+'time_series_19-covid-Recovered'!AJ180+'time_series_19-covid-Recovered'!AJ181+'time_series_19-covid-Recovered'!AJ205+'time_series_19-covid-Recovered'!AJ227+'time_series_19-covid-Recovered'!AJ230</f>
        <v>0</v>
      </c>
      <c r="AI5">
        <f>'time_series_19-covid-Recovered'!AK9+'time_series_19-covid-Recovered'!AK30+'time_series_19-covid-Recovered'!AK32+'time_series_19-covid-Recovered'!AK42+'time_series_19-covid-Recovered'!AK76+'time_series_19-covid-Recovered'!AK79+'time_series_19-covid-Recovered'!AK92+'time_series_19-covid-Recovered'!AK94+'time_series_19-covid-Recovered'!AK119+'time_series_19-covid-Recovered'!AK122+'time_series_19-covid-Recovered'!AK125+'time_series_19-covid-Recovered'!AK157+'time_series_19-covid-Recovered'!AK171+'time_series_19-covid-Recovered'!AK178+'time_series_19-covid-Recovered'!AK180+'time_series_19-covid-Recovered'!AK181+'time_series_19-covid-Recovered'!AK205+'time_series_19-covid-Recovered'!AK227+'time_series_19-covid-Recovered'!AK230</f>
        <v>0</v>
      </c>
      <c r="AJ5">
        <f>'time_series_19-covid-Recovered'!AL9+'time_series_19-covid-Recovered'!AL30+'time_series_19-covid-Recovered'!AL32+'time_series_19-covid-Recovered'!AL42+'time_series_19-covid-Recovered'!AL76+'time_series_19-covid-Recovered'!AL79+'time_series_19-covid-Recovered'!AL92+'time_series_19-covid-Recovered'!AL94+'time_series_19-covid-Recovered'!AL119+'time_series_19-covid-Recovered'!AL122+'time_series_19-covid-Recovered'!AL125+'time_series_19-covid-Recovered'!AL157+'time_series_19-covid-Recovered'!AL171+'time_series_19-covid-Recovered'!AL178+'time_series_19-covid-Recovered'!AL180+'time_series_19-covid-Recovered'!AL181+'time_series_19-covid-Recovered'!AL205+'time_series_19-covid-Recovered'!AL227+'time_series_19-covid-Recovered'!AL230</f>
        <v>0</v>
      </c>
      <c r="AK5">
        <f>'time_series_19-covid-Recovered'!AM9+'time_series_19-covid-Recovered'!AM30+'time_series_19-covid-Recovered'!AM32+'time_series_19-covid-Recovered'!AM42+'time_series_19-covid-Recovered'!AM76+'time_series_19-covid-Recovered'!AM79+'time_series_19-covid-Recovered'!AM92+'time_series_19-covid-Recovered'!AM94+'time_series_19-covid-Recovered'!AM119+'time_series_19-covid-Recovered'!AM122+'time_series_19-covid-Recovered'!AM125+'time_series_19-covid-Recovered'!AM157+'time_series_19-covid-Recovered'!AM171+'time_series_19-covid-Recovered'!AM178+'time_series_19-covid-Recovered'!AM180+'time_series_19-covid-Recovered'!AM181+'time_series_19-covid-Recovered'!AM205+'time_series_19-covid-Recovered'!AM227+'time_series_19-covid-Recovered'!AM230</f>
        <v>0</v>
      </c>
      <c r="AL5">
        <f>'time_series_19-covid-Recovered'!AN9+'time_series_19-covid-Recovered'!AN30+'time_series_19-covid-Recovered'!AN32+'time_series_19-covid-Recovered'!AN42+'time_series_19-covid-Recovered'!AN76+'time_series_19-covid-Recovered'!AN79+'time_series_19-covid-Recovered'!AN92+'time_series_19-covid-Recovered'!AN94+'time_series_19-covid-Recovered'!AN119+'time_series_19-covid-Recovered'!AN122+'time_series_19-covid-Recovered'!AN125+'time_series_19-covid-Recovered'!AN157+'time_series_19-covid-Recovered'!AN171+'time_series_19-covid-Recovered'!AN178+'time_series_19-covid-Recovered'!AN180+'time_series_19-covid-Recovered'!AN181+'time_series_19-covid-Recovered'!AN205+'time_series_19-covid-Recovered'!AN227+'time_series_19-covid-Recovered'!AN230</f>
        <v>0</v>
      </c>
      <c r="AM5">
        <f>'time_series_19-covid-Recovered'!AO9+'time_series_19-covid-Recovered'!AO30+'time_series_19-covid-Recovered'!AO32+'time_series_19-covid-Recovered'!AO42+'time_series_19-covid-Recovered'!AO76+'time_series_19-covid-Recovered'!AO79+'time_series_19-covid-Recovered'!AO92+'time_series_19-covid-Recovered'!AO94+'time_series_19-covid-Recovered'!AO119+'time_series_19-covid-Recovered'!AO122+'time_series_19-covid-Recovered'!AO125+'time_series_19-covid-Recovered'!AO157+'time_series_19-covid-Recovered'!AO171+'time_series_19-covid-Recovered'!AO178+'time_series_19-covid-Recovered'!AO180+'time_series_19-covid-Recovered'!AO181+'time_series_19-covid-Recovered'!AO205+'time_series_19-covid-Recovered'!AO227+'time_series_19-covid-Recovered'!AO230</f>
        <v>0</v>
      </c>
      <c r="AN5">
        <f>'time_series_19-covid-Recovered'!AP9+'time_series_19-covid-Recovered'!AP30+'time_series_19-covid-Recovered'!AP32+'time_series_19-covid-Recovered'!AP42+'time_series_19-covid-Recovered'!AP76+'time_series_19-covid-Recovered'!AP79+'time_series_19-covid-Recovered'!AP92+'time_series_19-covid-Recovered'!AP94+'time_series_19-covid-Recovered'!AP119+'time_series_19-covid-Recovered'!AP122+'time_series_19-covid-Recovered'!AP125+'time_series_19-covid-Recovered'!AP157+'time_series_19-covid-Recovered'!AP171+'time_series_19-covid-Recovered'!AP178+'time_series_19-covid-Recovered'!AP180+'time_series_19-covid-Recovered'!AP181+'time_series_19-covid-Recovered'!AP205+'time_series_19-covid-Recovered'!AP227+'time_series_19-covid-Recovered'!AP230</f>
        <v>0</v>
      </c>
      <c r="AO5">
        <f>'time_series_19-covid-Recovered'!AQ9+'time_series_19-covid-Recovered'!AQ30+'time_series_19-covid-Recovered'!AQ32+'time_series_19-covid-Recovered'!AQ42+'time_series_19-covid-Recovered'!AQ76+'time_series_19-covid-Recovered'!AQ79+'time_series_19-covid-Recovered'!AQ92+'time_series_19-covid-Recovered'!AQ94+'time_series_19-covid-Recovered'!AQ119+'time_series_19-covid-Recovered'!AQ122+'time_series_19-covid-Recovered'!AQ125+'time_series_19-covid-Recovered'!AQ157+'time_series_19-covid-Recovered'!AQ171+'time_series_19-covid-Recovered'!AQ178+'time_series_19-covid-Recovered'!AQ180+'time_series_19-covid-Recovered'!AQ181+'time_series_19-covid-Recovered'!AQ205+'time_series_19-covid-Recovered'!AQ227+'time_series_19-covid-Recovered'!AQ230</f>
        <v>0</v>
      </c>
      <c r="AP5">
        <f>'time_series_19-covid-Recovered'!AR9+'time_series_19-covid-Recovered'!AR30+'time_series_19-covid-Recovered'!AR32+'time_series_19-covid-Recovered'!AR42+'time_series_19-covid-Recovered'!AR76+'time_series_19-covid-Recovered'!AR79+'time_series_19-covid-Recovered'!AR92+'time_series_19-covid-Recovered'!AR94+'time_series_19-covid-Recovered'!AR119+'time_series_19-covid-Recovered'!AR122+'time_series_19-covid-Recovered'!AR125+'time_series_19-covid-Recovered'!AR157+'time_series_19-covid-Recovered'!AR171+'time_series_19-covid-Recovered'!AR178+'time_series_19-covid-Recovered'!AR180+'time_series_19-covid-Recovered'!AR181+'time_series_19-covid-Recovered'!AR205+'time_series_19-covid-Recovered'!AR227+'time_series_19-covid-Recovered'!AR230</f>
        <v>0</v>
      </c>
      <c r="AQ5">
        <f>'time_series_19-covid-Recovered'!AS9+'time_series_19-covid-Recovered'!AS30+'time_series_19-covid-Recovered'!AS32+'time_series_19-covid-Recovered'!AS42+'time_series_19-covid-Recovered'!AS76+'time_series_19-covid-Recovered'!AS79+'time_series_19-covid-Recovered'!AS92+'time_series_19-covid-Recovered'!AS94+'time_series_19-covid-Recovered'!AS119+'time_series_19-covid-Recovered'!AS122+'time_series_19-covid-Recovered'!AS125+'time_series_19-covid-Recovered'!AS157+'time_series_19-covid-Recovered'!AS171+'time_series_19-covid-Recovered'!AS178+'time_series_19-covid-Recovered'!AS180+'time_series_19-covid-Recovered'!AS181+'time_series_19-covid-Recovered'!AS205+'time_series_19-covid-Recovered'!AS227+'time_series_19-covid-Recovered'!AS230</f>
        <v>0</v>
      </c>
      <c r="AR5">
        <f>'time_series_19-covid-Recovered'!AT9+'time_series_19-covid-Recovered'!AT30+'time_series_19-covid-Recovered'!AT32+'time_series_19-covid-Recovered'!AT42+'time_series_19-covid-Recovered'!AT76+'time_series_19-covid-Recovered'!AT79+'time_series_19-covid-Recovered'!AT92+'time_series_19-covid-Recovered'!AT94+'time_series_19-covid-Recovered'!AT119+'time_series_19-covid-Recovered'!AT122+'time_series_19-covid-Recovered'!AT125+'time_series_19-covid-Recovered'!AT157+'time_series_19-covid-Recovered'!AT171+'time_series_19-covid-Recovered'!AT178+'time_series_19-covid-Recovered'!AT180+'time_series_19-covid-Recovered'!AT181+'time_series_19-covid-Recovered'!AT205+'time_series_19-covid-Recovered'!AT227+'time_series_19-covid-Recovered'!AT230</f>
        <v>1</v>
      </c>
      <c r="AS5">
        <f>'time_series_19-covid-Recovered'!AU9+'time_series_19-covid-Recovered'!AU30+'time_series_19-covid-Recovered'!AU32+'time_series_19-covid-Recovered'!AU42+'time_series_19-covid-Recovered'!AU76+'time_series_19-covid-Recovered'!AU79+'time_series_19-covid-Recovered'!AU92+'time_series_19-covid-Recovered'!AU94+'time_series_19-covid-Recovered'!AU119+'time_series_19-covid-Recovered'!AU122+'time_series_19-covid-Recovered'!AU125+'time_series_19-covid-Recovered'!AU157+'time_series_19-covid-Recovered'!AU171+'time_series_19-covid-Recovered'!AU178+'time_series_19-covid-Recovered'!AU180+'time_series_19-covid-Recovered'!AU181+'time_series_19-covid-Recovered'!AU205+'time_series_19-covid-Recovered'!AU227+'time_series_19-covid-Recovered'!AU230</f>
        <v>1</v>
      </c>
      <c r="AT5">
        <f>'time_series_19-covid-Recovered'!AV9+'time_series_19-covid-Recovered'!AV30+'time_series_19-covid-Recovered'!AV32+'time_series_19-covid-Recovered'!AV42+'time_series_19-covid-Recovered'!AV76+'time_series_19-covid-Recovered'!AV79+'time_series_19-covid-Recovered'!AV92+'time_series_19-covid-Recovered'!AV94+'time_series_19-covid-Recovered'!AV119+'time_series_19-covid-Recovered'!AV122+'time_series_19-covid-Recovered'!AV125+'time_series_19-covid-Recovered'!AV157+'time_series_19-covid-Recovered'!AV171+'time_series_19-covid-Recovered'!AV178+'time_series_19-covid-Recovered'!AV180+'time_series_19-covid-Recovered'!AV181+'time_series_19-covid-Recovered'!AV205+'time_series_19-covid-Recovered'!AV227+'time_series_19-covid-Recovered'!AV230</f>
        <v>1</v>
      </c>
      <c r="AU5">
        <f>'time_series_19-covid-Recovered'!AW9+'time_series_19-covid-Recovered'!AW30+'time_series_19-covid-Recovered'!AW32+'time_series_19-covid-Recovered'!AW42+'time_series_19-covid-Recovered'!AW76+'time_series_19-covid-Recovered'!AW79+'time_series_19-covid-Recovered'!AW92+'time_series_19-covid-Recovered'!AW94+'time_series_19-covid-Recovered'!AW119+'time_series_19-covid-Recovered'!AW122+'time_series_19-covid-Recovered'!AW125+'time_series_19-covid-Recovered'!AW157+'time_series_19-covid-Recovered'!AW171+'time_series_19-covid-Recovered'!AW178+'time_series_19-covid-Recovered'!AW180+'time_series_19-covid-Recovered'!AW181+'time_series_19-covid-Recovered'!AW205+'time_series_19-covid-Recovered'!AW227+'time_series_19-covid-Recovered'!AW230</f>
        <v>1</v>
      </c>
      <c r="AV5">
        <f>'time_series_19-covid-Recovered'!AX9+'time_series_19-covid-Recovered'!AX30+'time_series_19-covid-Recovered'!AX32+'time_series_19-covid-Recovered'!AX42+'time_series_19-covid-Recovered'!AX76+'time_series_19-covid-Recovered'!AX79+'time_series_19-covid-Recovered'!AX92+'time_series_19-covid-Recovered'!AX94+'time_series_19-covid-Recovered'!AX119+'time_series_19-covid-Recovered'!AX122+'time_series_19-covid-Recovered'!AX125+'time_series_19-covid-Recovered'!AX157+'time_series_19-covid-Recovered'!AX171+'time_series_19-covid-Recovered'!AX178+'time_series_19-covid-Recovered'!AX180+'time_series_19-covid-Recovered'!AX181+'time_series_19-covid-Recovered'!AX205+'time_series_19-covid-Recovered'!AX227+'time_series_19-covid-Recovered'!AX230</f>
        <v>1</v>
      </c>
      <c r="AW5">
        <f>'time_series_19-covid-Recovered'!AY9+'time_series_19-covid-Recovered'!AY30+'time_series_19-covid-Recovered'!AY32+'time_series_19-covid-Recovered'!AY42+'time_series_19-covid-Recovered'!AY76+'time_series_19-covid-Recovered'!AY79+'time_series_19-covid-Recovered'!AY92+'time_series_19-covid-Recovered'!AY94+'time_series_19-covid-Recovered'!AY119+'time_series_19-covid-Recovered'!AY122+'time_series_19-covid-Recovered'!AY125+'time_series_19-covid-Recovered'!AY157+'time_series_19-covid-Recovered'!AY171+'time_series_19-covid-Recovered'!AY178+'time_series_19-covid-Recovered'!AY180+'time_series_19-covid-Recovered'!AY181+'time_series_19-covid-Recovered'!AY205+'time_series_19-covid-Recovered'!AY227+'time_series_19-covid-Recovered'!AY230</f>
        <v>1</v>
      </c>
      <c r="AX5">
        <f>'time_series_19-covid-Recovered'!AZ9+'time_series_19-covid-Recovered'!AZ30+'time_series_19-covid-Recovered'!AZ32+'time_series_19-covid-Recovered'!AZ42+'time_series_19-covid-Recovered'!AZ76+'time_series_19-covid-Recovered'!AZ79+'time_series_19-covid-Recovered'!AZ92+'time_series_19-covid-Recovered'!AZ94+'time_series_19-covid-Recovered'!AZ119+'time_series_19-covid-Recovered'!AZ122+'time_series_19-covid-Recovered'!AZ125+'time_series_19-covid-Recovered'!AZ157+'time_series_19-covid-Recovered'!AZ171+'time_series_19-covid-Recovered'!AZ178+'time_series_19-covid-Recovered'!AZ180+'time_series_19-covid-Recovered'!AZ181+'time_series_19-covid-Recovered'!AZ205+'time_series_19-covid-Recovered'!AZ227+'time_series_19-covid-Recovered'!AZ230</f>
        <v>1</v>
      </c>
      <c r="AY5">
        <f>'time_series_19-covid-Recovered'!BA9+'time_series_19-covid-Recovered'!BA30+'time_series_19-covid-Recovered'!BA32+'time_series_19-covid-Recovered'!BA42+'time_series_19-covid-Recovered'!BA76+'time_series_19-covid-Recovered'!BA79+'time_series_19-covid-Recovered'!BA92+'time_series_19-covid-Recovered'!BA94+'time_series_19-covid-Recovered'!BA119+'time_series_19-covid-Recovered'!BA122+'time_series_19-covid-Recovered'!BA125+'time_series_19-covid-Recovered'!BA157+'time_series_19-covid-Recovered'!BA171+'time_series_19-covid-Recovered'!BA178+'time_series_19-covid-Recovered'!BA180+'time_series_19-covid-Recovered'!BA181+'time_series_19-covid-Recovered'!BA205+'time_series_19-covid-Recovered'!BA227+'time_series_19-covid-Recovered'!BA230</f>
        <v>4</v>
      </c>
      <c r="AZ5">
        <f>'time_series_19-covid-Recovered'!BB9+'time_series_19-covid-Recovered'!BB30+'time_series_19-covid-Recovered'!BB32+'time_series_19-covid-Recovered'!BB42+'time_series_19-covid-Recovered'!BB76+'time_series_19-covid-Recovered'!BB79+'time_series_19-covid-Recovered'!BB92+'time_series_19-covid-Recovered'!BB94+'time_series_19-covid-Recovered'!BB119+'time_series_19-covid-Recovered'!BB122+'time_series_19-covid-Recovered'!BB125+'time_series_19-covid-Recovered'!BB157+'time_series_19-covid-Recovered'!BB171+'time_series_19-covid-Recovered'!BB178+'time_series_19-covid-Recovered'!BB180+'time_series_19-covid-Recovered'!BB181+'time_series_19-covid-Recovered'!BB205+'time_series_19-covid-Recovered'!BB227+'time_series_19-covid-Recovered'!BB230</f>
        <v>4</v>
      </c>
      <c r="BA5">
        <f>'time_series_19-covid-Recovered'!BC9+'time_series_19-covid-Recovered'!BC30+'time_series_19-covid-Recovered'!BC32+'time_series_19-covid-Recovered'!BC42+'time_series_19-covid-Recovered'!BC76+'time_series_19-covid-Recovered'!BC79+'time_series_19-covid-Recovered'!BC92+'time_series_19-covid-Recovered'!BC94+'time_series_19-covid-Recovered'!BC119+'time_series_19-covid-Recovered'!BC122+'time_series_19-covid-Recovered'!BC125+'time_series_19-covid-Recovered'!BC157+'time_series_19-covid-Recovered'!BC171+'time_series_19-covid-Recovered'!BC178+'time_series_19-covid-Recovered'!BC180+'time_series_19-covid-Recovered'!BC181+'time_series_19-covid-Recovered'!BC205+'time_series_19-covid-Recovered'!BC227+'time_series_19-covid-Recovered'!BC230</f>
        <v>4</v>
      </c>
      <c r="BB5">
        <f>'time_series_19-covid-Recovered'!BD9+'time_series_19-covid-Recovered'!BD30+'time_series_19-covid-Recovered'!BD32+'time_series_19-covid-Recovered'!BD42+'time_series_19-covid-Recovered'!BD76+'time_series_19-covid-Recovered'!BD79+'time_series_19-covid-Recovered'!BD92+'time_series_19-covid-Recovered'!BD94+'time_series_19-covid-Recovered'!BD119+'time_series_19-covid-Recovered'!BD122+'time_series_19-covid-Recovered'!BD125+'time_series_19-covid-Recovered'!BD157+'time_series_19-covid-Recovered'!BD171+'time_series_19-covid-Recovered'!BD178+'time_series_19-covid-Recovered'!BD180+'time_series_19-covid-Recovered'!BD181+'time_series_19-covid-Recovered'!BD205+'time_series_19-covid-Recovered'!BD227+'time_series_19-covid-Recovered'!BD230</f>
        <v>4</v>
      </c>
      <c r="BC5">
        <f>'time_series_19-covid-Recovered'!BE9+'time_series_19-covid-Recovered'!BE30+'time_series_19-covid-Recovered'!BE32+'time_series_19-covid-Recovered'!BE42+'time_series_19-covid-Recovered'!BE76+'time_series_19-covid-Recovered'!BE79+'time_series_19-covid-Recovered'!BE92+'time_series_19-covid-Recovered'!BE94+'time_series_19-covid-Recovered'!BE119+'time_series_19-covid-Recovered'!BE122+'time_series_19-covid-Recovered'!BE125+'time_series_19-covid-Recovered'!BE157+'time_series_19-covid-Recovered'!BE171+'time_series_19-covid-Recovered'!BE178+'time_series_19-covid-Recovered'!BE180+'time_series_19-covid-Recovered'!BE181+'time_series_19-covid-Recovered'!BE205+'time_series_19-covid-Recovered'!BE227+'time_series_19-covid-Recovered'!BE230</f>
        <v>5</v>
      </c>
      <c r="BD5">
        <f>'time_series_19-covid-Recovered'!BF9+'time_series_19-covid-Recovered'!BF30+'time_series_19-covid-Recovered'!BF32+'time_series_19-covid-Recovered'!BF42+'time_series_19-covid-Recovered'!BF76+'time_series_19-covid-Recovered'!BF79+'time_series_19-covid-Recovered'!BF92+'time_series_19-covid-Recovered'!BF94+'time_series_19-covid-Recovered'!BF119+'time_series_19-covid-Recovered'!BF122+'time_series_19-covid-Recovered'!BF125+'time_series_19-covid-Recovered'!BF157+'time_series_19-covid-Recovered'!BF171+'time_series_19-covid-Recovered'!BF178+'time_series_19-covid-Recovered'!BF180+'time_series_19-covid-Recovered'!BF181+'time_series_19-covid-Recovered'!BF205+'time_series_19-covid-Recovered'!BF227+'time_series_19-covid-Recovered'!BF230</f>
        <v>5</v>
      </c>
      <c r="BE5">
        <f>'time_series_19-covid-Recovered'!BG9+'time_series_19-covid-Recovered'!BG30+'time_series_19-covid-Recovered'!BG32+'time_series_19-covid-Recovered'!BG42+'time_series_19-covid-Recovered'!BG76+'time_series_19-covid-Recovered'!BG79+'time_series_19-covid-Recovered'!BG92+'time_series_19-covid-Recovered'!BG94+'time_series_19-covid-Recovered'!BG119+'time_series_19-covid-Recovered'!BG122+'time_series_19-covid-Recovered'!BG125+'time_series_19-covid-Recovered'!BG157+'time_series_19-covid-Recovered'!BG171+'time_series_19-covid-Recovered'!BG178+'time_series_19-covid-Recovered'!BG180+'time_series_19-covid-Recovered'!BG181+'time_series_19-covid-Recovered'!BG205+'time_series_19-covid-Recovered'!BG227+'time_series_19-covid-Recovered'!BG230</f>
        <v>6</v>
      </c>
      <c r="BF5">
        <f>'time_series_19-covid-Recovered'!BH9+'time_series_19-covid-Recovered'!BH30+'time_series_19-covid-Recovered'!BH32+'time_series_19-covid-Recovered'!BH42+'time_series_19-covid-Recovered'!BH76+'time_series_19-covid-Recovered'!BH79+'time_series_19-covid-Recovered'!BH92+'time_series_19-covid-Recovered'!BH94+'time_series_19-covid-Recovered'!BH119+'time_series_19-covid-Recovered'!BH122+'time_series_19-covid-Recovered'!BH125+'time_series_19-covid-Recovered'!BH157+'time_series_19-covid-Recovered'!BH171+'time_series_19-covid-Recovered'!BH178+'time_series_19-covid-Recovered'!BH180+'time_series_19-covid-Recovered'!BH181+'time_series_19-covid-Recovered'!BH205+'time_series_19-covid-Recovered'!BH227+'time_series_19-covid-Recovered'!BH230</f>
        <v>11</v>
      </c>
      <c r="BG5">
        <f>'time_series_19-covid-Recovered'!BI9+'time_series_19-covid-Recovered'!BI30+'time_series_19-covid-Recovered'!BI32+'time_series_19-covid-Recovered'!BI42+'time_series_19-covid-Recovered'!BI76+'time_series_19-covid-Recovered'!BI79+'time_series_19-covid-Recovered'!BI92+'time_series_19-covid-Recovered'!BI94+'time_series_19-covid-Recovered'!BI119+'time_series_19-covid-Recovered'!BI122+'time_series_19-covid-Recovered'!BI125+'time_series_19-covid-Recovered'!BI157+'time_series_19-covid-Recovered'!BI171+'time_series_19-covid-Recovered'!BI178+'time_series_19-covid-Recovered'!BI180+'time_series_19-covid-Recovered'!BI181+'time_series_19-covid-Recovered'!BI205+'time_series_19-covid-Recovered'!BI227+'time_series_19-covid-Recovered'!BI230</f>
        <v>11</v>
      </c>
      <c r="BH5">
        <f>'time_series_19-covid-Recovered'!BJ9+'time_series_19-covid-Recovered'!BJ30+'time_series_19-covid-Recovered'!BJ32+'time_series_19-covid-Recovered'!BJ42+'time_series_19-covid-Recovered'!BJ76+'time_series_19-covid-Recovered'!BJ79+'time_series_19-covid-Recovered'!BJ92+'time_series_19-covid-Recovered'!BJ94+'time_series_19-covid-Recovered'!BJ119+'time_series_19-covid-Recovered'!BJ122+'time_series_19-covid-Recovered'!BJ125+'time_series_19-covid-Recovered'!BJ157+'time_series_19-covid-Recovered'!BJ171+'time_series_19-covid-Recovered'!BJ178+'time_series_19-covid-Recovered'!BJ180+'time_series_19-covid-Recovered'!BJ181+'time_series_19-covid-Recovered'!BJ205+'time_series_19-covid-Recovered'!BJ227+'time_series_19-covid-Recovered'!BJ230</f>
        <v>11</v>
      </c>
      <c r="BI5">
        <f>'time_series_19-covid-Recovered'!BK9+'time_series_19-covid-Recovered'!BK30+'time_series_19-covid-Recovered'!BK32+'time_series_19-covid-Recovered'!BK42+'time_series_19-covid-Recovered'!BK76+'time_series_19-covid-Recovered'!BK79+'time_series_19-covid-Recovered'!BK92+'time_series_19-covid-Recovered'!BK94+'time_series_19-covid-Recovered'!BK119+'time_series_19-covid-Recovered'!BK122+'time_series_19-covid-Recovered'!BK125+'time_series_19-covid-Recovered'!BK157+'time_series_19-covid-Recovered'!BK171+'time_series_19-covid-Recovered'!BK178+'time_series_19-covid-Recovered'!BK180+'time_series_19-covid-Recovered'!BK181+'time_series_19-covid-Recovered'!BK205+'time_series_19-covid-Recovered'!BK227+'time_series_19-covid-Recovered'!BK230</f>
        <v>17</v>
      </c>
      <c r="BJ5">
        <f>'time_series_19-covid-Recovered'!BL9+'time_series_19-covid-Recovered'!BL30+'time_series_19-covid-Recovered'!BL32+'time_series_19-covid-Recovered'!BL42+'time_series_19-covid-Recovered'!BL76+'time_series_19-covid-Recovered'!BL79+'time_series_19-covid-Recovered'!BL92+'time_series_19-covid-Recovered'!BL94+'time_series_19-covid-Recovered'!BL119+'time_series_19-covid-Recovered'!BL122+'time_series_19-covid-Recovered'!BL125+'time_series_19-covid-Recovered'!BL157+'time_series_19-covid-Recovered'!BL171+'time_series_19-covid-Recovered'!BL178+'time_series_19-covid-Recovered'!BL180+'time_series_19-covid-Recovered'!BL181+'time_series_19-covid-Recovered'!BL205+'time_series_19-covid-Recovered'!BL227+'time_series_19-covid-Recovered'!BL230</f>
        <v>22</v>
      </c>
      <c r="BK5">
        <f>'time_series_19-covid-Recovered'!BM9+'time_series_19-covid-Recovered'!BM30+'time_series_19-covid-Recovered'!BM32+'time_series_19-covid-Recovered'!BM42+'time_series_19-covid-Recovered'!BM76+'time_series_19-covid-Recovered'!BM79+'time_series_19-covid-Recovered'!BM92+'time_series_19-covid-Recovered'!BM94+'time_series_19-covid-Recovered'!BM119+'time_series_19-covid-Recovered'!BM122+'time_series_19-covid-Recovered'!BM125+'time_series_19-covid-Recovered'!BM157+'time_series_19-covid-Recovered'!BM171+'time_series_19-covid-Recovered'!BM178+'time_series_19-covid-Recovered'!BM180+'time_series_19-covid-Recovered'!BM181+'time_series_19-covid-Recovered'!BM205+'time_series_19-covid-Recovered'!BM227+'time_series_19-covid-Recovered'!BM230</f>
        <v>41</v>
      </c>
      <c r="BL5">
        <f>'time_series_19-covid-Recovered'!BN9+'time_series_19-covid-Recovered'!BN30+'time_series_19-covid-Recovered'!BN32+'time_series_19-covid-Recovered'!BN42+'time_series_19-covid-Recovered'!BN76+'time_series_19-covid-Recovered'!BN79+'time_series_19-covid-Recovered'!BN92+'time_series_19-covid-Recovered'!BN94+'time_series_19-covid-Recovered'!BN119+'time_series_19-covid-Recovered'!BN122+'time_series_19-covid-Recovered'!BN125+'time_series_19-covid-Recovered'!BN157+'time_series_19-covid-Recovered'!BN171+'time_series_19-covid-Recovered'!BN178+'time_series_19-covid-Recovered'!BN180+'time_series_19-covid-Recovered'!BN181+'time_series_19-covid-Recovered'!BN205+'time_series_19-covid-Recovered'!BN227+'time_series_19-covid-Recovered'!BN230</f>
        <v>41</v>
      </c>
      <c r="BM5">
        <f>'time_series_19-covid-Recovered'!BO9+'time_series_19-covid-Recovered'!BO30+'time_series_19-covid-Recovered'!BO32+'time_series_19-covid-Recovered'!BO42+'time_series_19-covid-Recovered'!BO76+'time_series_19-covid-Recovered'!BO79+'time_series_19-covid-Recovered'!BO92+'time_series_19-covid-Recovered'!BO94+'time_series_19-covid-Recovered'!BO119+'time_series_19-covid-Recovered'!BO122+'time_series_19-covid-Recovered'!BO125+'time_series_19-covid-Recovered'!BO157+'time_series_19-covid-Recovered'!BO171+'time_series_19-covid-Recovered'!BO178+'time_series_19-covid-Recovered'!BO180+'time_series_19-covid-Recovered'!BO181+'time_series_19-covid-Recovered'!BO205+'time_series_19-covid-Recovered'!BO227+'time_series_19-covid-Recovered'!BO230</f>
        <v>103</v>
      </c>
      <c r="BN5">
        <f>'time_series_19-covid-Recovered'!BP9+'time_series_19-covid-Recovered'!BP30+'time_series_19-covid-Recovered'!BP32+'time_series_19-covid-Recovered'!BP42+'time_series_19-covid-Recovered'!BP76+'time_series_19-covid-Recovered'!BP79+'time_series_19-covid-Recovered'!BP92+'time_series_19-covid-Recovered'!BP94+'time_series_19-covid-Recovered'!BP119+'time_series_19-covid-Recovered'!BP122+'time_series_19-covid-Recovered'!BP125+'time_series_19-covid-Recovered'!BP157+'time_series_19-covid-Recovered'!BP171+'time_series_19-covid-Recovered'!BP178+'time_series_19-covid-Recovered'!BP180+'time_series_19-covid-Recovered'!BP181+'time_series_19-covid-Recovered'!BP205+'time_series_19-covid-Recovered'!BP227+'time_series_19-covid-Recovered'!BP230</f>
        <v>114</v>
      </c>
      <c r="BO5">
        <f>'time_series_19-covid-Recovered'!BQ9+'time_series_19-covid-Recovered'!BQ30+'time_series_19-covid-Recovered'!BQ32+'time_series_19-covid-Recovered'!BQ42+'time_series_19-covid-Recovered'!BQ76+'time_series_19-covid-Recovered'!BQ79+'time_series_19-covid-Recovered'!BQ92+'time_series_19-covid-Recovered'!BQ94+'time_series_19-covid-Recovered'!BQ119+'time_series_19-covid-Recovered'!BQ122+'time_series_19-covid-Recovered'!BQ125+'time_series_19-covid-Recovered'!BQ157+'time_series_19-covid-Recovered'!BQ171+'time_series_19-covid-Recovered'!BQ178+'time_series_19-covid-Recovered'!BQ180+'time_series_19-covid-Recovered'!BQ181+'time_series_19-covid-Recovered'!BQ205+'time_series_19-covid-Recovered'!BQ227+'time_series_19-covid-Recovered'!BQ230</f>
        <v>143</v>
      </c>
      <c r="BP5">
        <f>'time_series_19-covid-Recovered'!BR9+'time_series_19-covid-Recovered'!BR30+'time_series_19-covid-Recovered'!BR32+'time_series_19-covid-Recovered'!BR42+'time_series_19-covid-Recovered'!BR76+'time_series_19-covid-Recovered'!BR79+'time_series_19-covid-Recovered'!BR92+'time_series_19-covid-Recovered'!BR94+'time_series_19-covid-Recovered'!BR119+'time_series_19-covid-Recovered'!BR122+'time_series_19-covid-Recovered'!BR125+'time_series_19-covid-Recovered'!BR157+'time_series_19-covid-Recovered'!BR171+'time_series_19-covid-Recovered'!BR178+'time_series_19-covid-Recovered'!BR180+'time_series_19-covid-Recovered'!BR181+'time_series_19-covid-Recovered'!BR205+'time_series_19-covid-Recovered'!BR227+'time_series_19-covid-Recovered'!BR230</f>
        <v>195</v>
      </c>
      <c r="BQ5">
        <f>'time_series_19-covid-Recovered'!BS9+'time_series_19-covid-Recovered'!BS30+'time_series_19-covid-Recovered'!BS32+'time_series_19-covid-Recovered'!BS42+'time_series_19-covid-Recovered'!BS76+'time_series_19-covid-Recovered'!BS79+'time_series_19-covid-Recovered'!BS92+'time_series_19-covid-Recovered'!BS94+'time_series_19-covid-Recovered'!BS119+'time_series_19-covid-Recovered'!BS122+'time_series_19-covid-Recovered'!BS125+'time_series_19-covid-Recovered'!BS157+'time_series_19-covid-Recovered'!BS171+'time_series_19-covid-Recovered'!BS178+'time_series_19-covid-Recovered'!BS180+'time_series_19-covid-Recovered'!BS181+'time_series_19-covid-Recovered'!BS205+'time_series_19-covid-Recovered'!BS227+'time_series_19-covid-Recovered'!BS230</f>
        <v>230</v>
      </c>
      <c r="BR5">
        <f>'time_series_19-covid-Recovered'!BT9+'time_series_19-covid-Recovered'!BT30+'time_series_19-covid-Recovered'!BT32+'time_series_19-covid-Recovered'!BT42+'time_series_19-covid-Recovered'!BT76+'time_series_19-covid-Recovered'!BT79+'time_series_19-covid-Recovered'!BT92+'time_series_19-covid-Recovered'!BT94+'time_series_19-covid-Recovered'!BT119+'time_series_19-covid-Recovered'!BT122+'time_series_19-covid-Recovered'!BT125+'time_series_19-covid-Recovered'!BT157+'time_series_19-covid-Recovered'!BT171+'time_series_19-covid-Recovered'!BT178+'time_series_19-covid-Recovered'!BT180+'time_series_19-covid-Recovered'!BT181+'time_series_19-covid-Recovered'!BT205+'time_series_19-covid-Recovered'!BT227+'time_series_19-covid-Recovered'!BT230</f>
        <v>246</v>
      </c>
      <c r="BS5">
        <f>'time_series_19-covid-Recovered'!BU9+'time_series_19-covid-Recovered'!BU30+'time_series_19-covid-Recovered'!BU32+'time_series_19-covid-Recovered'!BU42+'time_series_19-covid-Recovered'!BU76+'time_series_19-covid-Recovered'!BU79+'time_series_19-covid-Recovered'!BU92+'time_series_19-covid-Recovered'!BU94+'time_series_19-covid-Recovered'!BU119+'time_series_19-covid-Recovered'!BU122+'time_series_19-covid-Recovered'!BU125+'time_series_19-covid-Recovered'!BU157+'time_series_19-covid-Recovered'!BU171+'time_series_19-covid-Recovered'!BU178+'time_series_19-covid-Recovered'!BU180+'time_series_19-covid-Recovered'!BU181+'time_series_19-covid-Recovered'!BU205+'time_series_19-covid-Recovered'!BU227+'time_series_19-covid-Recovered'!BU230</f>
        <v>671</v>
      </c>
      <c r="BT5">
        <f>'time_series_19-covid-Recovered'!BV9+'time_series_19-covid-Recovered'!BV30+'time_series_19-covid-Recovered'!BV32+'time_series_19-covid-Recovered'!BV42+'time_series_19-covid-Recovered'!BV76+'time_series_19-covid-Recovered'!BV79+'time_series_19-covid-Recovered'!BV92+'time_series_19-covid-Recovered'!BV94+'time_series_19-covid-Recovered'!BV119+'time_series_19-covid-Recovered'!BV122+'time_series_19-covid-Recovered'!BV125+'time_series_19-covid-Recovered'!BV157+'time_series_19-covid-Recovered'!BV171+'time_series_19-covid-Recovered'!BV178+'time_series_19-covid-Recovered'!BV180+'time_series_19-covid-Recovered'!BV181+'time_series_19-covid-Recovered'!BV205+'time_series_19-covid-Recovered'!BV227+'time_series_19-covid-Recovered'!BV230</f>
        <v>1146</v>
      </c>
      <c r="BU5">
        <f>'time_series_19-covid-Recovered'!BW9+'time_series_19-covid-Recovered'!BW30+'time_series_19-covid-Recovered'!BW32+'time_series_19-covid-Recovered'!BW42+'time_series_19-covid-Recovered'!BW76+'time_series_19-covid-Recovered'!BW79+'time_series_19-covid-Recovered'!BW92+'time_series_19-covid-Recovered'!BW94+'time_series_19-covid-Recovered'!BW119+'time_series_19-covid-Recovered'!BW122+'time_series_19-covid-Recovered'!BW125+'time_series_19-covid-Recovered'!BW157+'time_series_19-covid-Recovered'!BW171+'time_series_19-covid-Recovered'!BW178+'time_series_19-covid-Recovered'!BW180+'time_series_19-covid-Recovered'!BW181+'time_series_19-covid-Recovered'!BW205+'time_series_19-covid-Recovered'!BW227+'time_series_19-covid-Recovered'!BW230</f>
        <v>1268</v>
      </c>
      <c r="BV5">
        <f>'time_series_19-covid-Recovered'!BX9+'time_series_19-covid-Recovered'!BX30+'time_series_19-covid-Recovered'!BX32+'time_series_19-covid-Recovered'!BX42+'time_series_19-covid-Recovered'!BX76+'time_series_19-covid-Recovered'!BX79+'time_series_19-covid-Recovered'!BX92+'time_series_19-covid-Recovered'!BX94+'time_series_19-covid-Recovered'!BX119+'time_series_19-covid-Recovered'!BX122+'time_series_19-covid-Recovered'!BX125+'time_series_19-covid-Recovered'!BX157+'time_series_19-covid-Recovered'!BX171+'time_series_19-covid-Recovered'!BX178+'time_series_19-covid-Recovered'!BX180+'time_series_19-covid-Recovered'!BX181+'time_series_19-covid-Recovered'!BX205+'time_series_19-covid-Recovered'!BX227+'time_series_19-covid-Recovered'!BX230</f>
        <v>1554</v>
      </c>
      <c r="BW5">
        <f>'time_series_19-covid-Recovered'!BY9+'time_series_19-covid-Recovered'!BY30+'time_series_19-covid-Recovered'!BY32+'time_series_19-covid-Recovered'!BY42+'time_series_19-covid-Recovered'!BY76+'time_series_19-covid-Recovered'!BY79+'time_series_19-covid-Recovered'!BY92+'time_series_19-covid-Recovered'!BY94+'time_series_19-covid-Recovered'!BY119+'time_series_19-covid-Recovered'!BY122+'time_series_19-covid-Recovered'!BY125+'time_series_19-covid-Recovered'!BY157+'time_series_19-covid-Recovered'!BY171+'time_series_19-covid-Recovered'!BY178+'time_series_19-covid-Recovered'!BY180+'time_series_19-covid-Recovered'!BY181+'time_series_19-covid-Recovered'!BY205+'time_series_19-covid-Recovered'!BY227+'time_series_19-covid-Recovered'!BY230</f>
        <v>2291</v>
      </c>
      <c r="BX5">
        <f>'time_series_19-covid-Recovered'!BZ9+'time_series_19-covid-Recovered'!BZ30+'time_series_19-covid-Recovered'!BZ32+'time_series_19-covid-Recovered'!BZ42+'time_series_19-covid-Recovered'!BZ76+'time_series_19-covid-Recovered'!BZ79+'time_series_19-covid-Recovered'!BZ92+'time_series_19-covid-Recovered'!BZ94+'time_series_19-covid-Recovered'!BZ119+'time_series_19-covid-Recovered'!BZ122+'time_series_19-covid-Recovered'!BZ125+'time_series_19-covid-Recovered'!BZ157+'time_series_19-covid-Recovered'!BZ171+'time_series_19-covid-Recovered'!BZ178+'time_series_19-covid-Recovered'!BZ180+'time_series_19-covid-Recovered'!BZ181+'time_series_19-covid-Recovered'!BZ205+'time_series_19-covid-Recovered'!BZ227+'time_series_19-covid-Recovered'!BZ230</f>
        <v>2870</v>
      </c>
      <c r="BY5">
        <f>'time_series_19-covid-Recovered'!CA9+'time_series_19-covid-Recovered'!CA30+'time_series_19-covid-Recovered'!CA32+'time_series_19-covid-Recovered'!CA42+'time_series_19-covid-Recovered'!CA76+'time_series_19-covid-Recovered'!CA79+'time_series_19-covid-Recovered'!CA92+'time_series_19-covid-Recovered'!CA94+'time_series_19-covid-Recovered'!CA119+'time_series_19-covid-Recovered'!CA122+'time_series_19-covid-Recovered'!CA125+'time_series_19-covid-Recovered'!CA157+'time_series_19-covid-Recovered'!CA171+'time_series_19-covid-Recovered'!CA178+'time_series_19-covid-Recovered'!CA180+'time_series_19-covid-Recovered'!CA181+'time_series_19-covid-Recovered'!CA205+'time_series_19-covid-Recovered'!CA227+'time_series_19-covid-Recovered'!CA230</f>
        <v>3057</v>
      </c>
      <c r="BZ5">
        <f>'time_series_19-covid-Recovered'!CB9+'time_series_19-covid-Recovered'!CB30+'time_series_19-covid-Recovered'!CB32+'time_series_19-covid-Recovered'!CB42+'time_series_19-covid-Recovered'!CB76+'time_series_19-covid-Recovered'!CB79+'time_series_19-covid-Recovered'!CB92+'time_series_19-covid-Recovered'!CB94+'time_series_19-covid-Recovered'!CB119+'time_series_19-covid-Recovered'!CB122+'time_series_19-covid-Recovered'!CB125+'time_series_19-covid-Recovered'!CB157+'time_series_19-covid-Recovered'!CB171+'time_series_19-covid-Recovered'!CB178+'time_series_19-covid-Recovered'!CB180+'time_series_19-covid-Recovered'!CB181+'time_series_19-covid-Recovered'!CB205+'time_series_19-covid-Recovered'!CB227+'time_series_19-covid-Recovered'!CB230</f>
        <v>3265</v>
      </c>
      <c r="CA5">
        <f>'time_series_19-covid-Recovered'!CC9+'time_series_19-covid-Recovered'!CC30+'time_series_19-covid-Recovered'!CC32+'time_series_19-covid-Recovered'!CC42+'time_series_19-covid-Recovered'!CC76+'time_series_19-covid-Recovered'!CC79+'time_series_19-covid-Recovered'!CC92+'time_series_19-covid-Recovered'!CC94+'time_series_19-covid-Recovered'!CC119+'time_series_19-covid-Recovered'!CC122+'time_series_19-covid-Recovered'!CC125+'time_series_19-covid-Recovered'!CC157+'time_series_19-covid-Recovered'!CC171+'time_series_19-covid-Recovered'!CC178+'time_series_19-covid-Recovered'!CC180+'time_series_19-covid-Recovered'!CC181+'time_series_19-covid-Recovered'!CC205+'time_series_19-covid-Recovered'!CC227+'time_series_19-covid-Recovered'!CC230</f>
        <v>3803</v>
      </c>
      <c r="CB5">
        <f>'time_series_19-covid-Recovered'!CD9+'time_series_19-covid-Recovered'!CD30+'time_series_19-covid-Recovered'!CD32+'time_series_19-covid-Recovered'!CD42+'time_series_19-covid-Recovered'!CD76+'time_series_19-covid-Recovered'!CD79+'time_series_19-covid-Recovered'!CD92+'time_series_19-covid-Recovered'!CD94+'time_series_19-covid-Recovered'!CD119+'time_series_19-covid-Recovered'!CD122+'time_series_19-covid-Recovered'!CD125+'time_series_19-covid-Recovered'!CD157+'time_series_19-covid-Recovered'!CD171+'time_series_19-covid-Recovered'!CD178+'time_series_19-covid-Recovered'!CD180+'time_series_19-covid-Recovered'!CD181+'time_series_19-covid-Recovered'!CD205+'time_series_19-covid-Recovered'!CD227+'time_series_19-covid-Recovered'!CD230</f>
        <v>4191</v>
      </c>
      <c r="CC5">
        <f>'time_series_19-covid-Recovered'!CE9+'time_series_19-covid-Recovered'!CE30+'time_series_19-covid-Recovered'!CE32+'time_series_19-covid-Recovered'!CE42+'time_series_19-covid-Recovered'!CE76+'time_series_19-covid-Recovered'!CE79+'time_series_19-covid-Recovered'!CE92+'time_series_19-covid-Recovered'!CE94+'time_series_19-covid-Recovered'!CE119+'time_series_19-covid-Recovered'!CE122+'time_series_19-covid-Recovered'!CE125+'time_series_19-covid-Recovered'!CE157+'time_series_19-covid-Recovered'!CE171+'time_series_19-covid-Recovered'!CE178+'time_series_19-covid-Recovered'!CE180+'time_series_19-covid-Recovered'!CE181+'time_series_19-covid-Recovered'!CE205+'time_series_19-covid-Recovered'!CE227+'time_series_19-covid-Recovered'!CE230</f>
        <v>4801</v>
      </c>
      <c r="CD5">
        <f>'time_series_19-covid-Recovered'!CF9+'time_series_19-covid-Recovered'!CF30+'time_series_19-covid-Recovered'!CF32+'time_series_19-covid-Recovered'!CF42+'time_series_19-covid-Recovered'!CF76+'time_series_19-covid-Recovered'!CF79+'time_series_19-covid-Recovered'!CF92+'time_series_19-covid-Recovered'!CF94+'time_series_19-covid-Recovered'!CF119+'time_series_19-covid-Recovered'!CF122+'time_series_19-covid-Recovered'!CF125+'time_series_19-covid-Recovered'!CF157+'time_series_19-covid-Recovered'!CF171+'time_series_19-covid-Recovered'!CF178+'time_series_19-covid-Recovered'!CF180+'time_series_19-covid-Recovered'!CF181+'time_series_19-covid-Recovered'!CF205+'time_series_19-covid-Recovered'!CF227+'time_series_19-covid-Recovered'!CF230</f>
        <v>5313</v>
      </c>
      <c r="CE5">
        <f>'time_series_19-covid-Recovered'!CG9+'time_series_19-covid-Recovered'!CG30+'time_series_19-covid-Recovered'!CG32+'time_series_19-covid-Recovered'!CG42+'time_series_19-covid-Recovered'!CG76+'time_series_19-covid-Recovered'!CG79+'time_series_19-covid-Recovered'!CG92+'time_series_19-covid-Recovered'!CG94+'time_series_19-covid-Recovered'!CG119+'time_series_19-covid-Recovered'!CG122+'time_series_19-covid-Recovered'!CG125+'time_series_19-covid-Recovered'!CG157+'time_series_19-covid-Recovered'!CG171+'time_series_19-covid-Recovered'!CG178+'time_series_19-covid-Recovered'!CG180+'time_series_19-covid-Recovered'!CG181+'time_series_19-covid-Recovered'!CG205+'time_series_19-covid-Recovered'!CG227+'time_series_19-covid-Recovered'!CG230</f>
        <v>5934</v>
      </c>
      <c r="CF5">
        <f>'time_series_19-covid-Recovered'!CH9+'time_series_19-covid-Recovered'!CH30+'time_series_19-covid-Recovered'!CH32+'time_series_19-covid-Recovered'!CH42+'time_series_19-covid-Recovered'!CH76+'time_series_19-covid-Recovered'!CH79+'time_series_19-covid-Recovered'!CH92+'time_series_19-covid-Recovered'!CH94+'time_series_19-covid-Recovered'!CH119+'time_series_19-covid-Recovered'!CH122+'time_series_19-covid-Recovered'!CH125+'time_series_19-covid-Recovered'!CH157+'time_series_19-covid-Recovered'!CH171+'time_series_19-covid-Recovered'!CH178+'time_series_19-covid-Recovered'!CH180+'time_series_19-covid-Recovered'!CH181+'time_series_19-covid-Recovered'!CH205+'time_series_19-covid-Recovered'!CH227+'time_series_19-covid-Recovered'!CH230</f>
        <v>7531</v>
      </c>
      <c r="CG5">
        <f>'time_series_19-covid-Recovered'!CI9+'time_series_19-covid-Recovered'!CI30+'time_series_19-covid-Recovered'!CI32+'time_series_19-covid-Recovered'!CI42+'time_series_19-covid-Recovered'!CI76+'time_series_19-covid-Recovered'!CI79+'time_series_19-covid-Recovered'!CI92+'time_series_19-covid-Recovered'!CI94+'time_series_19-covid-Recovered'!CI119+'time_series_19-covid-Recovered'!CI122+'time_series_19-covid-Recovered'!CI125+'time_series_19-covid-Recovered'!CI157+'time_series_19-covid-Recovered'!CI171+'time_series_19-covid-Recovered'!CI178+'time_series_19-covid-Recovered'!CI180+'time_series_19-covid-Recovered'!CI181+'time_series_19-covid-Recovered'!CI205+'time_series_19-covid-Recovered'!CI227+'time_series_19-covid-Recovered'!CI230</f>
        <v>8995</v>
      </c>
      <c r="CH5">
        <f>'time_series_19-covid-Recovered'!CJ9+'time_series_19-covid-Recovered'!CJ30+'time_series_19-covid-Recovered'!CJ32+'time_series_19-covid-Recovered'!CJ42+'time_series_19-covid-Recovered'!CJ76+'time_series_19-covid-Recovered'!CJ79+'time_series_19-covid-Recovered'!CJ92+'time_series_19-covid-Recovered'!CJ94+'time_series_19-covid-Recovered'!CJ119+'time_series_19-covid-Recovered'!CJ122+'time_series_19-covid-Recovered'!CJ125+'time_series_19-covid-Recovered'!CJ157+'time_series_19-covid-Recovered'!CJ171+'time_series_19-covid-Recovered'!CJ178+'time_series_19-covid-Recovered'!CJ180+'time_series_19-covid-Recovered'!CJ181+'time_series_19-covid-Recovered'!CJ205+'time_series_19-covid-Recovered'!CJ227+'time_series_19-covid-Recovered'!CJ230</f>
        <v>12728</v>
      </c>
      <c r="CI5">
        <f>'time_series_19-covid-Recovered'!CK9+'time_series_19-covid-Recovered'!CK30+'time_series_19-covid-Recovered'!CK32+'time_series_19-covid-Recovered'!CK42+'time_series_19-covid-Recovered'!CK76+'time_series_19-covid-Recovered'!CK79+'time_series_19-covid-Recovered'!CK92+'time_series_19-covid-Recovered'!CK94+'time_series_19-covid-Recovered'!CK119+'time_series_19-covid-Recovered'!CK122+'time_series_19-covid-Recovered'!CK125+'time_series_19-covid-Recovered'!CK157+'time_series_19-covid-Recovered'!CK171+'time_series_19-covid-Recovered'!CK178+'time_series_19-covid-Recovered'!CK180+'time_series_19-covid-Recovered'!CK181+'time_series_19-covid-Recovered'!CK205+'time_series_19-covid-Recovered'!CK227+'time_series_19-covid-Recovered'!CK230</f>
        <v>24652</v>
      </c>
      <c r="CJ5">
        <f>'time_series_19-covid-Recovered'!CL9+'time_series_19-covid-Recovered'!CL30+'time_series_19-covid-Recovered'!CL32+'time_series_19-covid-Recovered'!CL42+'time_series_19-covid-Recovered'!CL76+'time_series_19-covid-Recovered'!CL79+'time_series_19-covid-Recovered'!CL92+'time_series_19-covid-Recovered'!CL94+'time_series_19-covid-Recovered'!CL119+'time_series_19-covid-Recovered'!CL122+'time_series_19-covid-Recovered'!CL125+'time_series_19-covid-Recovered'!CL157+'time_series_19-covid-Recovered'!CL171+'time_series_19-covid-Recovered'!CL178+'time_series_19-covid-Recovered'!CL180+'time_series_19-covid-Recovered'!CL181+'time_series_19-covid-Recovered'!CL205+'time_series_19-covid-Recovered'!CL227+'time_series_19-covid-Recovered'!CL230</f>
        <v>28258</v>
      </c>
      <c r="CK5">
        <f>'time_series_19-covid-Recovered'!CM9+'time_series_19-covid-Recovered'!CM30+'time_series_19-covid-Recovered'!CM32+'time_series_19-covid-Recovered'!CM42+'time_series_19-covid-Recovered'!CM76+'time_series_19-covid-Recovered'!CM79+'time_series_19-covid-Recovered'!CM92+'time_series_19-covid-Recovered'!CM94+'time_series_19-covid-Recovered'!CM119+'time_series_19-covid-Recovered'!CM122+'time_series_19-covid-Recovered'!CM125+'time_series_19-covid-Recovered'!CM157+'time_series_19-covid-Recovered'!CM171+'time_series_19-covid-Recovered'!CM178+'time_series_19-covid-Recovered'!CM180+'time_series_19-covid-Recovered'!CM181+'time_series_19-covid-Recovered'!CM205+'time_series_19-covid-Recovered'!CM227+'time_series_19-covid-Recovered'!CM230</f>
        <v>29186</v>
      </c>
      <c r="CL5">
        <f>'time_series_19-covid-Recovered'!CN9+'time_series_19-covid-Recovered'!CN30+'time_series_19-covid-Recovered'!CN32+'time_series_19-covid-Recovered'!CN42+'time_series_19-covid-Recovered'!CN76+'time_series_19-covid-Recovered'!CN79+'time_series_19-covid-Recovered'!CN92+'time_series_19-covid-Recovered'!CN94+'time_series_19-covid-Recovered'!CN119+'time_series_19-covid-Recovered'!CN122+'time_series_19-covid-Recovered'!CN125+'time_series_19-covid-Recovered'!CN157+'time_series_19-covid-Recovered'!CN171+'time_series_19-covid-Recovered'!CN178+'time_series_19-covid-Recovered'!CN180+'time_series_19-covid-Recovered'!CN181+'time_series_19-covid-Recovered'!CN205+'time_series_19-covid-Recovered'!CN227+'time_series_19-covid-Recovered'!CN230</f>
        <v>29988</v>
      </c>
      <c r="CM5">
        <f>'time_series_19-covid-Recovered'!CO9+'time_series_19-covid-Recovered'!CO30+'time_series_19-covid-Recovered'!CO32+'time_series_19-covid-Recovered'!CO42+'time_series_19-covid-Recovered'!CO76+'time_series_19-covid-Recovered'!CO79+'time_series_19-covid-Recovered'!CO92+'time_series_19-covid-Recovered'!CO94+'time_series_19-covid-Recovered'!CO119+'time_series_19-covid-Recovered'!CO122+'time_series_19-covid-Recovered'!CO125+'time_series_19-covid-Recovered'!CO157+'time_series_19-covid-Recovered'!CO171+'time_series_19-covid-Recovered'!CO178+'time_series_19-covid-Recovered'!CO180+'time_series_19-covid-Recovered'!CO181+'time_series_19-covid-Recovered'!CO205+'time_series_19-covid-Recovered'!CO227+'time_series_19-covid-Recovered'!CO230</f>
        <v>39227</v>
      </c>
      <c r="CN5">
        <f>'time_series_19-covid-Recovered'!CP9+'time_series_19-covid-Recovered'!CP30+'time_series_19-covid-Recovered'!CP32+'time_series_19-covid-Recovered'!CP42+'time_series_19-covid-Recovered'!CP76+'time_series_19-covid-Recovered'!CP79+'time_series_19-covid-Recovered'!CP92+'time_series_19-covid-Recovered'!CP94+'time_series_19-covid-Recovered'!CP119+'time_series_19-covid-Recovered'!CP122+'time_series_19-covid-Recovered'!CP125+'time_series_19-covid-Recovered'!CP157+'time_series_19-covid-Recovered'!CP171+'time_series_19-covid-Recovered'!CP178+'time_series_19-covid-Recovered'!CP180+'time_series_19-covid-Recovered'!CP181+'time_series_19-covid-Recovered'!CP205+'time_series_19-covid-Recovered'!CP227+'time_series_19-covid-Recovered'!CP230</f>
        <v>40001</v>
      </c>
      <c r="CO5">
        <f>'time_series_19-covid-Recovered'!CQ9+'time_series_19-covid-Recovered'!CQ30+'time_series_19-covid-Recovered'!CQ32+'time_series_19-covid-Recovered'!CQ42+'time_series_19-covid-Recovered'!CQ76+'time_series_19-covid-Recovered'!CQ79+'time_series_19-covid-Recovered'!CQ92+'time_series_19-covid-Recovered'!CQ94+'time_series_19-covid-Recovered'!CQ119+'time_series_19-covid-Recovered'!CQ122+'time_series_19-covid-Recovered'!CQ125+'time_series_19-covid-Recovered'!CQ157+'time_series_19-covid-Recovered'!CQ171+'time_series_19-covid-Recovered'!CQ178+'time_series_19-covid-Recovered'!CQ180+'time_series_19-covid-Recovered'!CQ181+'time_series_19-covid-Recovered'!CQ205+'time_series_19-covid-Recovered'!CQ227+'time_series_19-covid-Recovered'!CQ230</f>
        <v>41428</v>
      </c>
      <c r="CP5">
        <f>'time_series_19-covid-Recovered'!CR9+'time_series_19-covid-Recovered'!CR30+'time_series_19-covid-Recovered'!CR32+'time_series_19-covid-Recovered'!CR42+'time_series_19-covid-Recovered'!CR76+'time_series_19-covid-Recovered'!CR79+'time_series_19-covid-Recovered'!CR92+'time_series_19-covid-Recovered'!CR94+'time_series_19-covid-Recovered'!CR119+'time_series_19-covid-Recovered'!CR122+'time_series_19-covid-Recovered'!CR125+'time_series_19-covid-Recovered'!CR157+'time_series_19-covid-Recovered'!CR171+'time_series_19-covid-Recovered'!CR178+'time_series_19-covid-Recovered'!CR180+'time_series_19-covid-Recovered'!CR181+'time_series_19-covid-Recovered'!CR205+'time_series_19-covid-Recovered'!CR227+'time_series_19-covid-Recovered'!CR230</f>
        <v>44477</v>
      </c>
      <c r="CQ5">
        <f>'time_series_19-covid-Recovered'!CS9+'time_series_19-covid-Recovered'!CS30+'time_series_19-covid-Recovered'!CS32+'time_series_19-covid-Recovered'!CS42+'time_series_19-covid-Recovered'!CS76+'time_series_19-covid-Recovered'!CS79+'time_series_19-covid-Recovered'!CS92+'time_series_19-covid-Recovered'!CS94+'time_series_19-covid-Recovered'!CS119+'time_series_19-covid-Recovered'!CS122+'time_series_19-covid-Recovered'!CS125+'time_series_19-covid-Recovered'!CS157+'time_series_19-covid-Recovered'!CS171+'time_series_19-covid-Recovered'!CS178+'time_series_19-covid-Recovered'!CS180+'time_series_19-covid-Recovered'!CS181+'time_series_19-covid-Recovered'!CS205+'time_series_19-covid-Recovered'!CS227+'time_series_19-covid-Recovered'!CS230</f>
        <v>46808</v>
      </c>
      <c r="CR5">
        <f>'time_series_19-covid-Recovered'!CT9+'time_series_19-covid-Recovered'!CT30+'time_series_19-covid-Recovered'!CT32+'time_series_19-covid-Recovered'!CT42+'time_series_19-covid-Recovered'!CT76+'time_series_19-covid-Recovered'!CT79+'time_series_19-covid-Recovered'!CT92+'time_series_19-covid-Recovered'!CT94+'time_series_19-covid-Recovered'!CT119+'time_series_19-covid-Recovered'!CT122+'time_series_19-covid-Recovered'!CT125+'time_series_19-covid-Recovered'!CT157+'time_series_19-covid-Recovered'!CT171+'time_series_19-covid-Recovered'!CT178+'time_series_19-covid-Recovered'!CT180+'time_series_19-covid-Recovered'!CT181+'time_series_19-covid-Recovered'!CT205+'time_series_19-covid-Recovered'!CT227+'time_series_19-covid-Recovered'!CT230</f>
        <v>48807</v>
      </c>
      <c r="CS5">
        <f>'time_series_19-covid-Recovered'!CU9+'time_series_19-covid-Recovered'!CU30+'time_series_19-covid-Recovered'!CU32+'time_series_19-covid-Recovered'!CU42+'time_series_19-covid-Recovered'!CU76+'time_series_19-covid-Recovered'!CU79+'time_series_19-covid-Recovered'!CU92+'time_series_19-covid-Recovered'!CU94+'time_series_19-covid-Recovered'!CU119+'time_series_19-covid-Recovered'!CU122+'time_series_19-covid-Recovered'!CU125+'time_series_19-covid-Recovered'!CU157+'time_series_19-covid-Recovered'!CU171+'time_series_19-covid-Recovered'!CU178+'time_series_19-covid-Recovered'!CU180+'time_series_19-covid-Recovered'!CU181+'time_series_19-covid-Recovered'!CU205+'time_series_19-covid-Recovered'!CU227+'time_series_19-covid-Recovered'!CU230</f>
        <v>55747</v>
      </c>
      <c r="CT5">
        <f>'time_series_19-covid-Recovered'!CV9+'time_series_19-covid-Recovered'!CV30+'time_series_19-covid-Recovered'!CV32+'time_series_19-covid-Recovered'!CV42+'time_series_19-covid-Recovered'!CV76+'time_series_19-covid-Recovered'!CV79+'time_series_19-covid-Recovered'!CV92+'time_series_19-covid-Recovered'!CV94+'time_series_19-covid-Recovered'!CV119+'time_series_19-covid-Recovered'!CV122+'time_series_19-covid-Recovered'!CV125+'time_series_19-covid-Recovered'!CV157+'time_series_19-covid-Recovered'!CV171+'time_series_19-covid-Recovered'!CV178+'time_series_19-covid-Recovered'!CV180+'time_series_19-covid-Recovered'!CV181+'time_series_19-covid-Recovered'!CV205+'time_series_19-covid-Recovered'!CV227+'time_series_19-covid-Recovered'!CV230</f>
        <v>58726</v>
      </c>
      <c r="CU5">
        <f>'time_series_19-covid-Recovered'!CW9+'time_series_19-covid-Recovered'!CW30+'time_series_19-covid-Recovered'!CW32+'time_series_19-covid-Recovered'!CW42+'time_series_19-covid-Recovered'!CW76+'time_series_19-covid-Recovered'!CW79+'time_series_19-covid-Recovered'!CW92+'time_series_19-covid-Recovered'!CW94+'time_series_19-covid-Recovered'!CW119+'time_series_19-covid-Recovered'!CW122+'time_series_19-covid-Recovered'!CW125+'time_series_19-covid-Recovered'!CW157+'time_series_19-covid-Recovered'!CW171+'time_series_19-covid-Recovered'!CW178+'time_series_19-covid-Recovered'!CW180+'time_series_19-covid-Recovered'!CW181+'time_series_19-covid-Recovered'!CW205+'time_series_19-covid-Recovered'!CW227+'time_series_19-covid-Recovered'!CW230</f>
        <v>61594</v>
      </c>
      <c r="CV5">
        <f>'time_series_19-covid-Recovered'!CX9+'time_series_19-covid-Recovered'!CX30+'time_series_19-covid-Recovered'!CX32+'time_series_19-covid-Recovered'!CX42+'time_series_19-covid-Recovered'!CX76+'time_series_19-covid-Recovered'!CX79+'time_series_19-covid-Recovered'!CX92+'time_series_19-covid-Recovered'!CX94+'time_series_19-covid-Recovered'!CX119+'time_series_19-covid-Recovered'!CX122+'time_series_19-covid-Recovered'!CX125+'time_series_19-covid-Recovered'!CX157+'time_series_19-covid-Recovered'!CX171+'time_series_19-covid-Recovered'!CX178+'time_series_19-covid-Recovered'!CX180+'time_series_19-covid-Recovered'!CX181+'time_series_19-covid-Recovered'!CX205+'time_series_19-covid-Recovered'!CX227+'time_series_19-covid-Recovered'!CX230</f>
        <v>66606</v>
      </c>
      <c r="CW5">
        <f>'time_series_19-covid-Recovered'!CY9+'time_series_19-covid-Recovered'!CY30+'time_series_19-covid-Recovered'!CY32+'time_series_19-covid-Recovered'!CY42+'time_series_19-covid-Recovered'!CY76+'time_series_19-covid-Recovered'!CY79+'time_series_19-covid-Recovered'!CY92+'time_series_19-covid-Recovered'!CY94+'time_series_19-covid-Recovered'!CY119+'time_series_19-covid-Recovered'!CY122+'time_series_19-covid-Recovered'!CY125+'time_series_19-covid-Recovered'!CY157+'time_series_19-covid-Recovered'!CY171+'time_series_19-covid-Recovered'!CY178+'time_series_19-covid-Recovered'!CY180+'time_series_19-covid-Recovered'!CY181+'time_series_19-covid-Recovered'!CY205+'time_series_19-covid-Recovered'!CY227+'time_series_19-covid-Recovered'!CY230</f>
        <v>69706</v>
      </c>
      <c r="CX5">
        <f>'time_series_19-covid-Recovered'!CZ9+'time_series_19-covid-Recovered'!CZ30+'time_series_19-covid-Recovered'!CZ32+'time_series_19-covid-Recovered'!CZ42+'time_series_19-covid-Recovered'!CZ76+'time_series_19-covid-Recovered'!CZ79+'time_series_19-covid-Recovered'!CZ92+'time_series_19-covid-Recovered'!CZ94+'time_series_19-covid-Recovered'!CZ119+'time_series_19-covid-Recovered'!CZ122+'time_series_19-covid-Recovered'!CZ125+'time_series_19-covid-Recovered'!CZ157+'time_series_19-covid-Recovered'!CZ171+'time_series_19-covid-Recovered'!CZ178+'time_series_19-covid-Recovered'!CZ180+'time_series_19-covid-Recovered'!CZ181+'time_series_19-covid-Recovered'!CZ205+'time_series_19-covid-Recovered'!CZ227+'time_series_19-covid-Recovered'!CZ230</f>
        <v>72615</v>
      </c>
      <c r="CY5">
        <f>'time_series_19-covid-Recovered'!DA9+'time_series_19-covid-Recovered'!DA30+'time_series_19-covid-Recovered'!DA32+'time_series_19-covid-Recovered'!DA42+'time_series_19-covid-Recovered'!DA76+'time_series_19-covid-Recovered'!DA79+'time_series_19-covid-Recovered'!DA92+'time_series_19-covid-Recovered'!DA94+'time_series_19-covid-Recovered'!DA119+'time_series_19-covid-Recovered'!DA122+'time_series_19-covid-Recovered'!DA125+'time_series_19-covid-Recovered'!DA157+'time_series_19-covid-Recovered'!DA171+'time_series_19-covid-Recovered'!DA178+'time_series_19-covid-Recovered'!DA180+'time_series_19-covid-Recovered'!DA181+'time_series_19-covid-Recovered'!DA205+'time_series_19-covid-Recovered'!DA227+'time_series_19-covid-Recovered'!DA230</f>
        <v>77473</v>
      </c>
      <c r="CZ5">
        <f>'time_series_19-covid-Recovered'!DB9+'time_series_19-covid-Recovered'!DB30+'time_series_19-covid-Recovered'!DB32+'time_series_19-covid-Recovered'!DB42+'time_series_19-covid-Recovered'!DB76+'time_series_19-covid-Recovered'!DB79+'time_series_19-covid-Recovered'!DB92+'time_series_19-covid-Recovered'!DB94+'time_series_19-covid-Recovered'!DB119+'time_series_19-covid-Recovered'!DB122+'time_series_19-covid-Recovered'!DB125+'time_series_19-covid-Recovered'!DB157+'time_series_19-covid-Recovered'!DB171+'time_series_19-covid-Recovered'!DB178+'time_series_19-covid-Recovered'!DB180+'time_series_19-covid-Recovered'!DB181+'time_series_19-covid-Recovered'!DB205+'time_series_19-covid-Recovered'!DB227+'time_series_19-covid-Recovered'!DB230</f>
        <v>82683</v>
      </c>
      <c r="DA5">
        <f>'time_series_19-covid-Recovered'!DC9+'time_series_19-covid-Recovered'!DC30+'time_series_19-covid-Recovered'!DC32+'time_series_19-covid-Recovered'!DC42+'time_series_19-covid-Recovered'!DC76+'time_series_19-covid-Recovered'!DC79+'time_series_19-covid-Recovered'!DC92+'time_series_19-covid-Recovered'!DC94+'time_series_19-covid-Recovered'!DC119+'time_series_19-covid-Recovered'!DC122+'time_series_19-covid-Recovered'!DC125+'time_series_19-covid-Recovered'!DC157+'time_series_19-covid-Recovered'!DC171+'time_series_19-covid-Recovered'!DC178+'time_series_19-covid-Recovered'!DC180+'time_series_19-covid-Recovered'!DC181+'time_series_19-covid-Recovered'!DC205+'time_series_19-covid-Recovered'!DC227+'time_series_19-covid-Recovered'!DC230</f>
        <v>88706</v>
      </c>
      <c r="DB5">
        <f>'time_series_19-covid-Recovered'!DD9+'time_series_19-covid-Recovered'!DD30+'time_series_19-covid-Recovered'!DD32+'time_series_19-covid-Recovered'!DD42+'time_series_19-covid-Recovered'!DD76+'time_series_19-covid-Recovered'!DD79+'time_series_19-covid-Recovered'!DD92+'time_series_19-covid-Recovered'!DD94+'time_series_19-covid-Recovered'!DD119+'time_series_19-covid-Recovered'!DD122+'time_series_19-covid-Recovered'!DD125+'time_series_19-covid-Recovered'!DD157+'time_series_19-covid-Recovered'!DD171+'time_series_19-covid-Recovered'!DD178+'time_series_19-covid-Recovered'!DD180+'time_series_19-covid-Recovered'!DD181+'time_series_19-covid-Recovered'!DD205+'time_series_19-covid-Recovered'!DD227+'time_series_19-covid-Recovered'!DD230</f>
        <v>93159</v>
      </c>
      <c r="DC5">
        <f>'time_series_19-covid-Recovered'!DE9+'time_series_19-covid-Recovered'!DE30+'time_series_19-covid-Recovered'!DE32+'time_series_19-covid-Recovered'!DE42+'time_series_19-covid-Recovered'!DE76+'time_series_19-covid-Recovered'!DE79+'time_series_19-covid-Recovered'!DE92+'time_series_19-covid-Recovered'!DE94+'time_series_19-covid-Recovered'!DE119+'time_series_19-covid-Recovered'!DE122+'time_series_19-covid-Recovered'!DE125+'time_series_19-covid-Recovered'!DE157+'time_series_19-covid-Recovered'!DE171+'time_series_19-covid-Recovered'!DE178+'time_series_19-covid-Recovered'!DE180+'time_series_19-covid-Recovered'!DE181+'time_series_19-covid-Recovered'!DE205+'time_series_19-covid-Recovered'!DE227+'time_series_19-covid-Recovered'!DE230</f>
        <v>100705</v>
      </c>
      <c r="DD5">
        <f>'time_series_19-covid-Recovered'!DF9+'time_series_19-covid-Recovered'!DF30+'time_series_19-covid-Recovered'!DF32+'time_series_19-covid-Recovered'!DF42+'time_series_19-covid-Recovered'!DF76+'time_series_19-covid-Recovered'!DF79+'time_series_19-covid-Recovered'!DF92+'time_series_19-covid-Recovered'!DF94+'time_series_19-covid-Recovered'!DF119+'time_series_19-covid-Recovered'!DF122+'time_series_19-covid-Recovered'!DF125+'time_series_19-covid-Recovered'!DF157+'time_series_19-covid-Recovered'!DF171+'time_series_19-covid-Recovered'!DF178+'time_series_19-covid-Recovered'!DF180+'time_series_19-covid-Recovered'!DF181+'time_series_19-covid-Recovered'!DF205+'time_series_19-covid-Recovered'!DF227+'time_series_19-covid-Recovered'!DF230</f>
        <v>107741</v>
      </c>
      <c r="DE5">
        <f>'time_series_19-covid-Recovered'!DG9+'time_series_19-covid-Recovered'!DG30+'time_series_19-covid-Recovered'!DG32+'time_series_19-covid-Recovered'!DG42+'time_series_19-covid-Recovered'!DG76+'time_series_19-covid-Recovered'!DG79+'time_series_19-covid-Recovered'!DG92+'time_series_19-covid-Recovered'!DG94+'time_series_19-covid-Recovered'!DG119+'time_series_19-covid-Recovered'!DG122+'time_series_19-covid-Recovered'!DG125+'time_series_19-covid-Recovered'!DG157+'time_series_19-covid-Recovered'!DG171+'time_series_19-covid-Recovered'!DG178+'time_series_19-covid-Recovered'!DG180+'time_series_19-covid-Recovered'!DG181+'time_series_19-covid-Recovered'!DG205+'time_series_19-covid-Recovered'!DG227+'time_series_19-covid-Recovered'!DG230</f>
        <v>113431</v>
      </c>
      <c r="DF5">
        <f>'time_series_19-covid-Recovered'!DH9+'time_series_19-covid-Recovered'!DH30+'time_series_19-covid-Recovered'!DH32+'time_series_19-covid-Recovered'!DH42+'time_series_19-covid-Recovered'!DH76+'time_series_19-covid-Recovered'!DH79+'time_series_19-covid-Recovered'!DH92+'time_series_19-covid-Recovered'!DH94+'time_series_19-covid-Recovered'!DH119+'time_series_19-covid-Recovered'!DH122+'time_series_19-covid-Recovered'!DH125+'time_series_19-covid-Recovered'!DH157+'time_series_19-covid-Recovered'!DH171+'time_series_19-covid-Recovered'!DH178+'time_series_19-covid-Recovered'!DH180+'time_series_19-covid-Recovered'!DH181+'time_series_19-covid-Recovered'!DH205+'time_series_19-covid-Recovered'!DH227+'time_series_19-covid-Recovered'!DH230</f>
        <v>121332</v>
      </c>
      <c r="DG5">
        <f>'time_series_19-covid-Recovered'!DI9+'time_series_19-covid-Recovered'!DI30+'time_series_19-covid-Recovered'!DI32+'time_series_19-covid-Recovered'!DI42+'time_series_19-covid-Recovered'!DI76+'time_series_19-covid-Recovered'!DI79+'time_series_19-covid-Recovered'!DI92+'time_series_19-covid-Recovered'!DI94+'time_series_19-covid-Recovered'!DI119+'time_series_19-covid-Recovered'!DI122+'time_series_19-covid-Recovered'!DI125+'time_series_19-covid-Recovered'!DI157+'time_series_19-covid-Recovered'!DI171+'time_series_19-covid-Recovered'!DI178+'time_series_19-covid-Recovered'!DI180+'time_series_19-covid-Recovered'!DI181+'time_series_19-covid-Recovered'!DI205+'time_series_19-covid-Recovered'!DI227+'time_series_19-covid-Recovered'!DI230</f>
        <v>130875</v>
      </c>
      <c r="DH5">
        <f>'time_series_19-covid-Recovered'!DJ9+'time_series_19-covid-Recovered'!DJ30+'time_series_19-covid-Recovered'!DJ32+'time_series_19-covid-Recovered'!DJ42+'time_series_19-covid-Recovered'!DJ76+'time_series_19-covid-Recovered'!DJ79+'time_series_19-covid-Recovered'!DJ92+'time_series_19-covid-Recovered'!DJ94+'time_series_19-covid-Recovered'!DJ119+'time_series_19-covid-Recovered'!DJ122+'time_series_19-covid-Recovered'!DJ125+'time_series_19-covid-Recovered'!DJ157+'time_series_19-covid-Recovered'!DJ171+'time_series_19-covid-Recovered'!DJ178+'time_series_19-covid-Recovered'!DJ180+'time_series_19-covid-Recovered'!DJ181+'time_series_19-covid-Recovered'!DJ205+'time_series_19-covid-Recovered'!DJ227+'time_series_19-covid-Recovered'!DJ230</f>
        <v>136130</v>
      </c>
      <c r="DI5">
        <f>'time_series_19-covid-Recovered'!DK9+'time_series_19-covid-Recovered'!DK30+'time_series_19-covid-Recovered'!DK32+'time_series_19-covid-Recovered'!DK42+'time_series_19-covid-Recovered'!DK76+'time_series_19-covid-Recovered'!DK79+'time_series_19-covid-Recovered'!DK92+'time_series_19-covid-Recovered'!DK94+'time_series_19-covid-Recovered'!DK119+'time_series_19-covid-Recovered'!DK122+'time_series_19-covid-Recovered'!DK125+'time_series_19-covid-Recovered'!DK157+'time_series_19-covid-Recovered'!DK171+'time_series_19-covid-Recovered'!DK178+'time_series_19-covid-Recovered'!DK180+'time_series_19-covid-Recovered'!DK181+'time_series_19-covid-Recovered'!DK205+'time_series_19-covid-Recovered'!DK227+'time_series_19-covid-Recovered'!DK230</f>
        <v>141685</v>
      </c>
      <c r="DJ5">
        <f>'time_series_19-covid-Recovered'!DL9+'time_series_19-covid-Recovered'!DL30+'time_series_19-covid-Recovered'!DL32+'time_series_19-covid-Recovered'!DL42+'time_series_19-covid-Recovered'!DL76+'time_series_19-covid-Recovered'!DL79+'time_series_19-covid-Recovered'!DL92+'time_series_19-covid-Recovered'!DL94+'time_series_19-covid-Recovered'!DL119+'time_series_19-covid-Recovered'!DL122+'time_series_19-covid-Recovered'!DL125+'time_series_19-covid-Recovered'!DL157+'time_series_19-covid-Recovered'!DL171+'time_series_19-covid-Recovered'!DL178+'time_series_19-covid-Recovered'!DL180+'time_series_19-covid-Recovered'!DL181+'time_series_19-covid-Recovered'!DL205+'time_series_19-covid-Recovered'!DL227+'time_series_19-covid-Recovered'!DL230</f>
        <v>152758</v>
      </c>
      <c r="DK5">
        <f>'time_series_19-covid-Recovered'!DM9+'time_series_19-covid-Recovered'!DM30+'time_series_19-covid-Recovered'!DM32+'time_series_19-covid-Recovered'!DM42+'time_series_19-covid-Recovered'!DM76+'time_series_19-covid-Recovered'!DM79+'time_series_19-covid-Recovered'!DM92+'time_series_19-covid-Recovered'!DM94+'time_series_19-covid-Recovered'!DM119+'time_series_19-covid-Recovered'!DM122+'time_series_19-covid-Recovered'!DM125+'time_series_19-covid-Recovered'!DM157+'time_series_19-covid-Recovered'!DM171+'time_series_19-covid-Recovered'!DM178+'time_series_19-covid-Recovered'!DM180+'time_series_19-covid-Recovered'!DM181+'time_series_19-covid-Recovered'!DM205+'time_series_19-covid-Recovered'!DM227+'time_series_19-covid-Recovered'!DM230</f>
        <v>162104</v>
      </c>
      <c r="DL5">
        <f>'time_series_19-covid-Recovered'!DN9+'time_series_19-covid-Recovered'!DN30+'time_series_19-covid-Recovered'!DN32+'time_series_19-covid-Recovered'!DN42+'time_series_19-covid-Recovered'!DN76+'time_series_19-covid-Recovered'!DN79+'time_series_19-covid-Recovered'!DN92+'time_series_19-covid-Recovered'!DN94+'time_series_19-covid-Recovered'!DN119+'time_series_19-covid-Recovered'!DN122+'time_series_19-covid-Recovered'!DN125+'time_series_19-covid-Recovered'!DN157+'time_series_19-covid-Recovered'!DN171+'time_series_19-covid-Recovered'!DN178+'time_series_19-covid-Recovered'!DN180+'time_series_19-covid-Recovered'!DN181+'time_series_19-covid-Recovered'!DN205+'time_series_19-covid-Recovered'!DN227+'time_series_19-covid-Recovered'!DN230</f>
        <v>166703</v>
      </c>
      <c r="DM5">
        <f>'time_series_19-covid-Recovered'!DO9+'time_series_19-covid-Recovered'!DO30+'time_series_19-covid-Recovered'!DO32+'time_series_19-covid-Recovered'!DO42+'time_series_19-covid-Recovered'!DO76+'time_series_19-covid-Recovered'!DO79+'time_series_19-covid-Recovered'!DO92+'time_series_19-covid-Recovered'!DO94+'time_series_19-covid-Recovered'!DO119+'time_series_19-covid-Recovered'!DO122+'time_series_19-covid-Recovered'!DO125+'time_series_19-covid-Recovered'!DO157+'time_series_19-covid-Recovered'!DO171+'time_series_19-covid-Recovered'!DO178+'time_series_19-covid-Recovered'!DO180+'time_series_19-covid-Recovered'!DO181+'time_series_19-covid-Recovered'!DO205+'time_series_19-covid-Recovered'!DO227+'time_series_19-covid-Recovered'!DO230</f>
        <v>177478</v>
      </c>
      <c r="DN5">
        <f>'time_series_19-covid-Recovered'!DP9+'time_series_19-covid-Recovered'!DP30+'time_series_19-covid-Recovered'!DP32+'time_series_19-covid-Recovered'!DP42+'time_series_19-covid-Recovered'!DP76+'time_series_19-covid-Recovered'!DP79+'time_series_19-covid-Recovered'!DP92+'time_series_19-covid-Recovered'!DP94+'time_series_19-covid-Recovered'!DP119+'time_series_19-covid-Recovered'!DP122+'time_series_19-covid-Recovered'!DP125+'time_series_19-covid-Recovered'!DP157+'time_series_19-covid-Recovered'!DP171+'time_series_19-covid-Recovered'!DP178+'time_series_19-covid-Recovered'!DP180+'time_series_19-covid-Recovered'!DP181+'time_series_19-covid-Recovered'!DP205+'time_series_19-covid-Recovered'!DP227+'time_series_19-covid-Recovered'!DP230</f>
        <v>186377</v>
      </c>
      <c r="DO5">
        <f>'time_series_19-covid-Recovered'!DQ9+'time_series_19-covid-Recovered'!DQ30+'time_series_19-covid-Recovered'!DQ32+'time_series_19-covid-Recovered'!DQ42+'time_series_19-covid-Recovered'!DQ76+'time_series_19-covid-Recovered'!DQ79+'time_series_19-covid-Recovered'!DQ92+'time_series_19-covid-Recovered'!DQ94+'time_series_19-covid-Recovered'!DQ119+'time_series_19-covid-Recovered'!DQ122+'time_series_19-covid-Recovered'!DQ125+'time_series_19-covid-Recovered'!DQ157+'time_series_19-covid-Recovered'!DQ171+'time_series_19-covid-Recovered'!DQ178+'time_series_19-covid-Recovered'!DQ180+'time_series_19-covid-Recovered'!DQ181+'time_series_19-covid-Recovered'!DQ205+'time_series_19-covid-Recovered'!DQ227+'time_series_19-covid-Recovered'!DQ230</f>
        <v>194164</v>
      </c>
      <c r="DP5">
        <f>'time_series_19-covid-Recovered'!DR9+'time_series_19-covid-Recovered'!DR30+'time_series_19-covid-Recovered'!DR32+'time_series_19-covid-Recovered'!DR42+'time_series_19-covid-Recovered'!DR76+'time_series_19-covid-Recovered'!DR79+'time_series_19-covid-Recovered'!DR92+'time_series_19-covid-Recovered'!DR94+'time_series_19-covid-Recovered'!DR119+'time_series_19-covid-Recovered'!DR122+'time_series_19-covid-Recovered'!DR125+'time_series_19-covid-Recovered'!DR157+'time_series_19-covid-Recovered'!DR171+'time_series_19-covid-Recovered'!DR178+'time_series_19-covid-Recovered'!DR180+'time_series_19-covid-Recovered'!DR181+'time_series_19-covid-Recovered'!DR205+'time_series_19-covid-Recovered'!DR227+'time_series_19-covid-Recovered'!DR230</f>
        <v>205491</v>
      </c>
      <c r="DQ5">
        <f>'time_series_19-covid-Recovered'!DS9+'time_series_19-covid-Recovered'!DS30+'time_series_19-covid-Recovered'!DS32+'time_series_19-covid-Recovered'!DS42+'time_series_19-covid-Recovered'!DS76+'time_series_19-covid-Recovered'!DS79+'time_series_19-covid-Recovered'!DS92+'time_series_19-covid-Recovered'!DS94+'time_series_19-covid-Recovered'!DS119+'time_series_19-covid-Recovered'!DS122+'time_series_19-covid-Recovered'!DS125+'time_series_19-covid-Recovered'!DS157+'time_series_19-covid-Recovered'!DS171+'time_series_19-covid-Recovered'!DS178+'time_series_19-covid-Recovered'!DS180+'time_series_19-covid-Recovered'!DS181+'time_series_19-covid-Recovered'!DS205+'time_series_19-covid-Recovered'!DS227+'time_series_19-covid-Recovered'!DS230</f>
        <v>222155</v>
      </c>
      <c r="DR5">
        <f>'time_series_19-covid-Recovered'!DT9+'time_series_19-covid-Recovered'!DT30+'time_series_19-covid-Recovered'!DT32+'time_series_19-covid-Recovered'!DT42+'time_series_19-covid-Recovered'!DT76+'time_series_19-covid-Recovered'!DT79+'time_series_19-covid-Recovered'!DT92+'time_series_19-covid-Recovered'!DT94+'time_series_19-covid-Recovered'!DT119+'time_series_19-covid-Recovered'!DT122+'time_series_19-covid-Recovered'!DT125+'time_series_19-covid-Recovered'!DT157+'time_series_19-covid-Recovered'!DT171+'time_series_19-covid-Recovered'!DT178+'time_series_19-covid-Recovered'!DT180+'time_series_19-covid-Recovered'!DT181+'time_series_19-covid-Recovered'!DT205+'time_series_19-covid-Recovered'!DT227+'time_series_19-covid-Recovered'!DT230</f>
        <v>240041</v>
      </c>
      <c r="DS5">
        <f>'time_series_19-covid-Recovered'!DU9+'time_series_19-covid-Recovered'!DU30+'time_series_19-covid-Recovered'!DU32+'time_series_19-covid-Recovered'!DU42+'time_series_19-covid-Recovered'!DU76+'time_series_19-covid-Recovered'!DU79+'time_series_19-covid-Recovered'!DU92+'time_series_19-covid-Recovered'!DU94+'time_series_19-covid-Recovered'!DU119+'time_series_19-covid-Recovered'!DU122+'time_series_19-covid-Recovered'!DU125+'time_series_19-covid-Recovered'!DU157+'time_series_19-covid-Recovered'!DU171+'time_series_19-covid-Recovered'!DU178+'time_series_19-covid-Recovered'!DU180+'time_series_19-covid-Recovered'!DU181+'time_series_19-covid-Recovered'!DU205+'time_series_19-covid-Recovered'!DU227+'time_series_19-covid-Recovered'!DU230</f>
        <v>254649</v>
      </c>
      <c r="DT5">
        <f>'time_series_19-covid-Recovered'!DV9+'time_series_19-covid-Recovered'!DV30+'time_series_19-covid-Recovered'!DV32+'time_series_19-covid-Recovered'!DV42+'time_series_19-covid-Recovered'!DV76+'time_series_19-covid-Recovered'!DV79+'time_series_19-covid-Recovered'!DV92+'time_series_19-covid-Recovered'!DV94+'time_series_19-covid-Recovered'!DV119+'time_series_19-covid-Recovered'!DV122+'time_series_19-covid-Recovered'!DV125+'time_series_19-covid-Recovered'!DV157+'time_series_19-covid-Recovered'!DV171+'time_series_19-covid-Recovered'!DV178+'time_series_19-covid-Recovered'!DV180+'time_series_19-covid-Recovered'!DV181+'time_series_19-covid-Recovered'!DV205+'time_series_19-covid-Recovered'!DV227+'time_series_19-covid-Recovered'!DV230</f>
        <v>269080</v>
      </c>
      <c r="DU5">
        <f>'time_series_19-covid-Recovered'!DW9+'time_series_19-covid-Recovered'!DW30+'time_series_19-covid-Recovered'!DW32+'time_series_19-covid-Recovered'!DW42+'time_series_19-covid-Recovered'!DW76+'time_series_19-covid-Recovered'!DW79+'time_series_19-covid-Recovered'!DW92+'time_series_19-covid-Recovered'!DW94+'time_series_19-covid-Recovered'!DW119+'time_series_19-covid-Recovered'!DW122+'time_series_19-covid-Recovered'!DW125+'time_series_19-covid-Recovered'!DW157+'time_series_19-covid-Recovered'!DW171+'time_series_19-covid-Recovered'!DW178+'time_series_19-covid-Recovered'!DW180+'time_series_19-covid-Recovered'!DW181+'time_series_19-covid-Recovered'!DW205+'time_series_19-covid-Recovered'!DW227+'time_series_19-covid-Recovered'!DW230</f>
        <v>283467</v>
      </c>
      <c r="DV5">
        <f>'time_series_19-covid-Recovered'!DX9+'time_series_19-covid-Recovered'!DX30+'time_series_19-covid-Recovered'!DX32+'time_series_19-covid-Recovered'!DX42+'time_series_19-covid-Recovered'!DX76+'time_series_19-covid-Recovered'!DX79+'time_series_19-covid-Recovered'!DX92+'time_series_19-covid-Recovered'!DX94+'time_series_19-covid-Recovered'!DX119+'time_series_19-covid-Recovered'!DX122+'time_series_19-covid-Recovered'!DX125+'time_series_19-covid-Recovered'!DX157+'time_series_19-covid-Recovered'!DX171+'time_series_19-covid-Recovered'!DX178+'time_series_19-covid-Recovered'!DX180+'time_series_19-covid-Recovered'!DX181+'time_series_19-covid-Recovered'!DX205+'time_series_19-covid-Recovered'!DX227+'time_series_19-covid-Recovered'!DX230</f>
        <v>297485</v>
      </c>
      <c r="DW5">
        <f>'time_series_19-covid-Recovered'!DY9+'time_series_19-covid-Recovered'!DY30+'time_series_19-covid-Recovered'!DY32+'time_series_19-covid-Recovered'!DY42+'time_series_19-covid-Recovered'!DY76+'time_series_19-covid-Recovered'!DY79+'time_series_19-covid-Recovered'!DY92+'time_series_19-covid-Recovered'!DY94+'time_series_19-covid-Recovered'!DY119+'time_series_19-covid-Recovered'!DY122+'time_series_19-covid-Recovered'!DY125+'time_series_19-covid-Recovered'!DY157+'time_series_19-covid-Recovered'!DY171+'time_series_19-covid-Recovered'!DY178+'time_series_19-covid-Recovered'!DY180+'time_series_19-covid-Recovered'!DY181+'time_series_19-covid-Recovered'!DY205+'time_series_19-covid-Recovered'!DY227+'time_series_19-covid-Recovered'!DY230</f>
        <v>321421</v>
      </c>
      <c r="DX5">
        <f>'time_series_19-covid-Recovered'!DZ9+'time_series_19-covid-Recovered'!DZ30+'time_series_19-covid-Recovered'!DZ32+'time_series_19-covid-Recovered'!DZ42+'time_series_19-covid-Recovered'!DZ76+'time_series_19-covid-Recovered'!DZ79+'time_series_19-covid-Recovered'!DZ92+'time_series_19-covid-Recovered'!DZ94+'time_series_19-covid-Recovered'!DZ119+'time_series_19-covid-Recovered'!DZ122+'time_series_19-covid-Recovered'!DZ125+'time_series_19-covid-Recovered'!DZ157+'time_series_19-covid-Recovered'!DZ171+'time_series_19-covid-Recovered'!DZ178+'time_series_19-covid-Recovered'!DZ180+'time_series_19-covid-Recovered'!DZ181+'time_series_19-covid-Recovered'!DZ205+'time_series_19-covid-Recovered'!DZ227+'time_series_19-covid-Recovered'!DZ230</f>
        <v>332825</v>
      </c>
      <c r="DY5">
        <f>'time_series_19-covid-Recovered'!EA9+'time_series_19-covid-Recovered'!EA30+'time_series_19-covid-Recovered'!EA32+'time_series_19-covid-Recovered'!EA42+'time_series_19-covid-Recovered'!EA76+'time_series_19-covid-Recovered'!EA79+'time_series_19-covid-Recovered'!EA92+'time_series_19-covid-Recovered'!EA94+'time_series_19-covid-Recovered'!EA119+'time_series_19-covid-Recovered'!EA122+'time_series_19-covid-Recovered'!EA125+'time_series_19-covid-Recovered'!EA157+'time_series_19-covid-Recovered'!EA171+'time_series_19-covid-Recovered'!EA178+'time_series_19-covid-Recovered'!EA180+'time_series_19-covid-Recovered'!EA181+'time_series_19-covid-Recovered'!EA205+'time_series_19-covid-Recovered'!EA227+'time_series_19-covid-Recovered'!EA230</f>
        <v>351462</v>
      </c>
      <c r="DZ5">
        <f>'time_series_19-covid-Recovered'!EB9+'time_series_19-covid-Recovered'!EB30+'time_series_19-covid-Recovered'!EB32+'time_series_19-covid-Recovered'!EB42+'time_series_19-covid-Recovered'!EB76+'time_series_19-covid-Recovered'!EB79+'time_series_19-covid-Recovered'!EB92+'time_series_19-covid-Recovered'!EB94+'time_series_19-covid-Recovered'!EB119+'time_series_19-covid-Recovered'!EB122+'time_series_19-covid-Recovered'!EB125+'time_series_19-covid-Recovered'!EB157+'time_series_19-covid-Recovered'!EB171+'time_series_19-covid-Recovered'!EB178+'time_series_19-covid-Recovered'!EB180+'time_series_19-covid-Recovered'!EB181+'time_series_19-covid-Recovered'!EB205+'time_series_19-covid-Recovered'!EB227+'time_series_19-covid-Recovered'!EB230</f>
        <v>371029</v>
      </c>
      <c r="EA5">
        <f>'time_series_19-covid-Recovered'!EC9+'time_series_19-covid-Recovered'!EC30+'time_series_19-covid-Recovered'!EC32+'time_series_19-covid-Recovered'!EC42+'time_series_19-covid-Recovered'!EC76+'time_series_19-covid-Recovered'!EC79+'time_series_19-covid-Recovered'!EC92+'time_series_19-covid-Recovered'!EC94+'time_series_19-covid-Recovered'!EC119+'time_series_19-covid-Recovered'!EC122+'time_series_19-covid-Recovered'!EC125+'time_series_19-covid-Recovered'!EC157+'time_series_19-covid-Recovered'!EC171+'time_series_19-covid-Recovered'!EC178+'time_series_19-covid-Recovered'!EC180+'time_series_19-covid-Recovered'!EC181+'time_series_19-covid-Recovered'!EC205+'time_series_19-covid-Recovered'!EC227+'time_series_19-covid-Recovered'!EC230</f>
        <v>393498</v>
      </c>
      <c r="EB5">
        <f>'time_series_19-covid-Recovered'!ED9+'time_series_19-covid-Recovered'!ED30+'time_series_19-covid-Recovered'!ED32+'time_series_19-covid-Recovered'!ED42+'time_series_19-covid-Recovered'!ED76+'time_series_19-covid-Recovered'!ED79+'time_series_19-covid-Recovered'!ED92+'time_series_19-covid-Recovered'!ED94+'time_series_19-covid-Recovered'!ED119+'time_series_19-covid-Recovered'!ED122+'time_series_19-covid-Recovered'!ED125+'time_series_19-covid-Recovered'!ED157+'time_series_19-covid-Recovered'!ED171+'time_series_19-covid-Recovered'!ED178+'time_series_19-covid-Recovered'!ED180+'time_series_19-covid-Recovered'!ED181+'time_series_19-covid-Recovered'!ED205+'time_series_19-covid-Recovered'!ED227+'time_series_19-covid-Recovered'!ED230</f>
        <v>415060</v>
      </c>
      <c r="EC5">
        <f>'time_series_19-covid-Recovered'!EE9+'time_series_19-covid-Recovered'!EE30+'time_series_19-covid-Recovered'!EE32+'time_series_19-covid-Recovered'!EE42+'time_series_19-covid-Recovered'!EE76+'time_series_19-covid-Recovered'!EE79+'time_series_19-covid-Recovered'!EE92+'time_series_19-covid-Recovered'!EE94+'time_series_19-covid-Recovered'!EE119+'time_series_19-covid-Recovered'!EE122+'time_series_19-covid-Recovered'!EE125+'time_series_19-covid-Recovered'!EE157+'time_series_19-covid-Recovered'!EE171+'time_series_19-covid-Recovered'!EE178+'time_series_19-covid-Recovered'!EE180+'time_series_19-covid-Recovered'!EE181+'time_series_19-covid-Recovered'!EE205+'time_series_19-covid-Recovered'!EE227+'time_series_19-covid-Recovered'!EE230</f>
        <v>427598</v>
      </c>
      <c r="ED5">
        <f>'time_series_19-covid-Recovered'!EF9+'time_series_19-covid-Recovered'!EF30+'time_series_19-covid-Recovered'!EF32+'time_series_19-covid-Recovered'!EF42+'time_series_19-covid-Recovered'!EF76+'time_series_19-covid-Recovered'!EF79+'time_series_19-covid-Recovered'!EF92+'time_series_19-covid-Recovered'!EF94+'time_series_19-covid-Recovered'!EF119+'time_series_19-covid-Recovered'!EF122+'time_series_19-covid-Recovered'!EF125+'time_series_19-covid-Recovered'!EF157+'time_series_19-covid-Recovered'!EF171+'time_series_19-covid-Recovered'!EF178+'time_series_19-covid-Recovered'!EF180+'time_series_19-covid-Recovered'!EF181+'time_series_19-covid-Recovered'!EF205+'time_series_19-covid-Recovered'!EF227+'time_series_19-covid-Recovered'!EF230</f>
        <v>440657</v>
      </c>
      <c r="EE5">
        <f>'time_series_19-covid-Recovered'!EG9+'time_series_19-covid-Recovered'!EG30+'time_series_19-covid-Recovered'!EG32+'time_series_19-covid-Recovered'!EG42+'time_series_19-covid-Recovered'!EG76+'time_series_19-covid-Recovered'!EG79+'time_series_19-covid-Recovered'!EG92+'time_series_19-covid-Recovered'!EG94+'time_series_19-covid-Recovered'!EG119+'time_series_19-covid-Recovered'!EG122+'time_series_19-covid-Recovered'!EG125+'time_series_19-covid-Recovered'!EG157+'time_series_19-covid-Recovered'!EG171+'time_series_19-covid-Recovered'!EG178+'time_series_19-covid-Recovered'!EG180+'time_series_19-covid-Recovered'!EG181+'time_series_19-covid-Recovered'!EG205+'time_series_19-covid-Recovered'!EG227+'time_series_19-covid-Recovered'!EG230</f>
        <v>500247</v>
      </c>
      <c r="EF5">
        <f>'time_series_19-covid-Recovered'!EH9+'time_series_19-covid-Recovered'!EH30+'time_series_19-covid-Recovered'!EH32+'time_series_19-covid-Recovered'!EH42+'time_series_19-covid-Recovered'!EH76+'time_series_19-covid-Recovered'!EH79+'time_series_19-covid-Recovered'!EH92+'time_series_19-covid-Recovered'!EH94+'time_series_19-covid-Recovered'!EH119+'time_series_19-covid-Recovered'!EH122+'time_series_19-covid-Recovered'!EH125+'time_series_19-covid-Recovered'!EH157+'time_series_19-covid-Recovered'!EH171+'time_series_19-covid-Recovered'!EH178+'time_series_19-covid-Recovered'!EH180+'time_series_19-covid-Recovered'!EH181+'time_series_19-covid-Recovered'!EH205+'time_series_19-covid-Recovered'!EH227+'time_series_19-covid-Recovered'!EH230</f>
        <v>527885</v>
      </c>
      <c r="EG5">
        <f>'time_series_19-covid-Recovered'!EI9+'time_series_19-covid-Recovered'!EI30+'time_series_19-covid-Recovered'!EI32+'time_series_19-covid-Recovered'!EI42+'time_series_19-covid-Recovered'!EI76+'time_series_19-covid-Recovered'!EI79+'time_series_19-covid-Recovered'!EI92+'time_series_19-covid-Recovered'!EI94+'time_series_19-covid-Recovered'!EI119+'time_series_19-covid-Recovered'!EI122+'time_series_19-covid-Recovered'!EI125+'time_series_19-covid-Recovered'!EI157+'time_series_19-covid-Recovered'!EI171+'time_series_19-covid-Recovered'!EI178+'time_series_19-covid-Recovered'!EI180+'time_series_19-covid-Recovered'!EI181+'time_series_19-covid-Recovered'!EI205+'time_series_19-covid-Recovered'!EI227+'time_series_19-covid-Recovered'!EI230</f>
        <v>556726</v>
      </c>
      <c r="EH5">
        <f>'time_series_19-covid-Recovered'!EJ9+'time_series_19-covid-Recovered'!EJ30+'time_series_19-covid-Recovered'!EJ32+'time_series_19-covid-Recovered'!EJ42+'time_series_19-covid-Recovered'!EJ76+'time_series_19-covid-Recovered'!EJ79+'time_series_19-covid-Recovered'!EJ92+'time_series_19-covid-Recovered'!EJ94+'time_series_19-covid-Recovered'!EJ119+'time_series_19-covid-Recovered'!EJ122+'time_series_19-covid-Recovered'!EJ125+'time_series_19-covid-Recovered'!EJ157+'time_series_19-covid-Recovered'!EJ171+'time_series_19-covid-Recovered'!EJ178+'time_series_19-covid-Recovered'!EJ180+'time_series_19-covid-Recovered'!EJ181+'time_series_19-covid-Recovered'!EJ205+'time_series_19-covid-Recovered'!EJ227+'time_series_19-covid-Recovered'!EJ230</f>
        <v>580838</v>
      </c>
      <c r="EI5">
        <f>'time_series_19-covid-Recovered'!EK9+'time_series_19-covid-Recovered'!EK30+'time_series_19-covid-Recovered'!EK32+'time_series_19-covid-Recovered'!EK42+'time_series_19-covid-Recovered'!EK76+'time_series_19-covid-Recovered'!EK79+'time_series_19-covid-Recovered'!EK92+'time_series_19-covid-Recovered'!EK94+'time_series_19-covid-Recovered'!EK119+'time_series_19-covid-Recovered'!EK122+'time_series_19-covid-Recovered'!EK125+'time_series_19-covid-Recovered'!EK157+'time_series_19-covid-Recovered'!EK171+'time_series_19-covid-Recovered'!EK178+'time_series_19-covid-Recovered'!EK180+'time_series_19-covid-Recovered'!EK181+'time_series_19-covid-Recovered'!EK205+'time_series_19-covid-Recovered'!EK227+'time_series_19-covid-Recovered'!EK230</f>
        <v>603331</v>
      </c>
      <c r="EJ5">
        <f>'time_series_19-covid-Recovered'!EL9+'time_series_19-covid-Recovered'!EL30+'time_series_19-covid-Recovered'!EL32+'time_series_19-covid-Recovered'!EL42+'time_series_19-covid-Recovered'!EL76+'time_series_19-covid-Recovered'!EL79+'time_series_19-covid-Recovered'!EL92+'time_series_19-covid-Recovered'!EL94+'time_series_19-covid-Recovered'!EL119+'time_series_19-covid-Recovered'!EL122+'time_series_19-covid-Recovered'!EL125+'time_series_19-covid-Recovered'!EL157+'time_series_19-covid-Recovered'!EL171+'time_series_19-covid-Recovered'!EL178+'time_series_19-covid-Recovered'!EL180+'time_series_19-covid-Recovered'!EL181+'time_series_19-covid-Recovered'!EL205+'time_series_19-covid-Recovered'!EL227+'time_series_19-covid-Recovered'!EL230</f>
        <v>622976</v>
      </c>
      <c r="EK5">
        <f>'time_series_19-covid-Recovered'!EM9+'time_series_19-covid-Recovered'!EM30+'time_series_19-covid-Recovered'!EM32+'time_series_19-covid-Recovered'!EM42+'time_series_19-covid-Recovered'!EM76+'time_series_19-covid-Recovered'!EM79+'time_series_19-covid-Recovered'!EM92+'time_series_19-covid-Recovered'!EM94+'time_series_19-covid-Recovered'!EM119+'time_series_19-covid-Recovered'!EM122+'time_series_19-covid-Recovered'!EM125+'time_series_19-covid-Recovered'!EM157+'time_series_19-covid-Recovered'!EM171+'time_series_19-covid-Recovered'!EM178+'time_series_19-covid-Recovered'!EM180+'time_series_19-covid-Recovered'!EM181+'time_series_19-covid-Recovered'!EM205+'time_series_19-covid-Recovered'!EM227+'time_series_19-covid-Recovered'!EM230</f>
        <v>731483</v>
      </c>
      <c r="EL5">
        <f>'time_series_19-covid-Recovered'!EN9+'time_series_19-covid-Recovered'!EN30+'time_series_19-covid-Recovered'!EN32+'time_series_19-covid-Recovered'!EN42+'time_series_19-covid-Recovered'!EN76+'time_series_19-covid-Recovered'!EN79+'time_series_19-covid-Recovered'!EN92+'time_series_19-covid-Recovered'!EN94+'time_series_19-covid-Recovered'!EN119+'time_series_19-covid-Recovered'!EN122+'time_series_19-covid-Recovered'!EN125+'time_series_19-covid-Recovered'!EN157+'time_series_19-covid-Recovered'!EN171+'time_series_19-covid-Recovered'!EN178+'time_series_19-covid-Recovered'!EN180+'time_series_19-covid-Recovered'!EN181+'time_series_19-covid-Recovered'!EN205+'time_series_19-covid-Recovered'!EN227+'time_series_19-covid-Recovered'!EN230</f>
        <v>762802</v>
      </c>
      <c r="EM5">
        <f>'time_series_19-covid-Recovered'!EO9+'time_series_19-covid-Recovered'!EO30+'time_series_19-covid-Recovered'!EO32+'time_series_19-covid-Recovered'!EO42+'time_series_19-covid-Recovered'!EO76+'time_series_19-covid-Recovered'!EO79+'time_series_19-covid-Recovered'!EO92+'time_series_19-covid-Recovered'!EO94+'time_series_19-covid-Recovered'!EO119+'time_series_19-covid-Recovered'!EO122+'time_series_19-covid-Recovered'!EO125+'time_series_19-covid-Recovered'!EO157+'time_series_19-covid-Recovered'!EO171+'time_series_19-covid-Recovered'!EO178+'time_series_19-covid-Recovered'!EO180+'time_series_19-covid-Recovered'!EO181+'time_series_19-covid-Recovered'!EO205+'time_series_19-covid-Recovered'!EO227+'time_series_19-covid-Recovered'!EO230</f>
        <v>794705</v>
      </c>
      <c r="EN5">
        <f>'time_series_19-covid-Recovered'!EP9+'time_series_19-covid-Recovered'!EP30+'time_series_19-covid-Recovered'!EP32+'time_series_19-covid-Recovered'!EP42+'time_series_19-covid-Recovered'!EP76+'time_series_19-covid-Recovered'!EP79+'time_series_19-covid-Recovered'!EP92+'time_series_19-covid-Recovered'!EP94+'time_series_19-covid-Recovered'!EP119+'time_series_19-covid-Recovered'!EP122+'time_series_19-covid-Recovered'!EP125+'time_series_19-covid-Recovered'!EP157+'time_series_19-covid-Recovered'!EP171+'time_series_19-covid-Recovered'!EP178+'time_series_19-covid-Recovered'!EP180+'time_series_19-covid-Recovered'!EP181+'time_series_19-covid-Recovered'!EP205+'time_series_19-covid-Recovered'!EP227+'time_series_19-covid-Recovered'!EP230</f>
        <v>824512</v>
      </c>
      <c r="EO5">
        <f>'time_series_19-covid-Recovered'!EQ9+'time_series_19-covid-Recovered'!EQ30+'time_series_19-covid-Recovered'!EQ32+'time_series_19-covid-Recovered'!EQ42+'time_series_19-covid-Recovered'!EQ76+'time_series_19-covid-Recovered'!EQ79+'time_series_19-covid-Recovered'!EQ92+'time_series_19-covid-Recovered'!EQ94+'time_series_19-covid-Recovered'!EQ119+'time_series_19-covid-Recovered'!EQ122+'time_series_19-covid-Recovered'!EQ125+'time_series_19-covid-Recovered'!EQ157+'time_series_19-covid-Recovered'!EQ171+'time_series_19-covid-Recovered'!EQ178+'time_series_19-covid-Recovered'!EQ180+'time_series_19-covid-Recovered'!EQ181+'time_series_19-covid-Recovered'!EQ205+'time_series_19-covid-Recovered'!EQ227+'time_series_19-covid-Recovered'!EQ230</f>
        <v>857746</v>
      </c>
      <c r="EP5">
        <f>'time_series_19-covid-Recovered'!ER9+'time_series_19-covid-Recovered'!ER30+'time_series_19-covid-Recovered'!ER32+'time_series_19-covid-Recovered'!ER42+'time_series_19-covid-Recovered'!ER76+'time_series_19-covid-Recovered'!ER79+'time_series_19-covid-Recovered'!ER92+'time_series_19-covid-Recovered'!ER94+'time_series_19-covid-Recovered'!ER119+'time_series_19-covid-Recovered'!ER122+'time_series_19-covid-Recovered'!ER125+'time_series_19-covid-Recovered'!ER157+'time_series_19-covid-Recovered'!ER171+'time_series_19-covid-Recovered'!ER178+'time_series_19-covid-Recovered'!ER180+'time_series_19-covid-Recovered'!ER181+'time_series_19-covid-Recovered'!ER205+'time_series_19-covid-Recovered'!ER227+'time_series_19-covid-Recovered'!ER230</f>
        <v>887912</v>
      </c>
      <c r="EQ5">
        <f>'time_series_19-covid-Recovered'!ES9+'time_series_19-covid-Recovered'!ES30+'time_series_19-covid-Recovered'!ES32+'time_series_19-covid-Recovered'!ES42+'time_series_19-covid-Recovered'!ES76+'time_series_19-covid-Recovered'!ES79+'time_series_19-covid-Recovered'!ES92+'time_series_19-covid-Recovered'!ES94+'time_series_19-covid-Recovered'!ES119+'time_series_19-covid-Recovered'!ES122+'time_series_19-covid-Recovered'!ES125+'time_series_19-covid-Recovered'!ES157+'time_series_19-covid-Recovered'!ES171+'time_series_19-covid-Recovered'!ES178+'time_series_19-covid-Recovered'!ES180+'time_series_19-covid-Recovered'!ES181+'time_series_19-covid-Recovered'!ES205+'time_series_19-covid-Recovered'!ES227+'time_series_19-covid-Recovered'!ES230</f>
        <v>913474</v>
      </c>
      <c r="ER5">
        <f>'time_series_19-covid-Recovered'!ET9+'time_series_19-covid-Recovered'!ET30+'time_series_19-covid-Recovered'!ET32+'time_series_19-covid-Recovered'!ET42+'time_series_19-covid-Recovered'!ET76+'time_series_19-covid-Recovered'!ET79+'time_series_19-covid-Recovered'!ET92+'time_series_19-covid-Recovered'!ET94+'time_series_19-covid-Recovered'!ET119+'time_series_19-covid-Recovered'!ET122+'time_series_19-covid-Recovered'!ET125+'time_series_19-covid-Recovered'!ET157+'time_series_19-covid-Recovered'!ET171+'time_series_19-covid-Recovered'!ET178+'time_series_19-covid-Recovered'!ET180+'time_series_19-covid-Recovered'!ET181+'time_series_19-covid-Recovered'!ET205+'time_series_19-covid-Recovered'!ET227+'time_series_19-covid-Recovered'!ET230</f>
        <v>937711</v>
      </c>
      <c r="ES5">
        <f>'time_series_19-covid-Recovered'!EU9+'time_series_19-covid-Recovered'!EU30+'time_series_19-covid-Recovered'!EU32+'time_series_19-covid-Recovered'!EU42+'time_series_19-covid-Recovered'!EU76+'time_series_19-covid-Recovered'!EU79+'time_series_19-covid-Recovered'!EU92+'time_series_19-covid-Recovered'!EU94+'time_series_19-covid-Recovered'!EU119+'time_series_19-covid-Recovered'!EU122+'time_series_19-covid-Recovered'!EU125+'time_series_19-covid-Recovered'!EU157+'time_series_19-covid-Recovered'!EU171+'time_series_19-covid-Recovered'!EU178+'time_series_19-covid-Recovered'!EU180+'time_series_19-covid-Recovered'!EU181+'time_series_19-covid-Recovered'!EU205+'time_series_19-covid-Recovered'!EU227+'time_series_19-covid-Recovered'!EU230</f>
        <v>967932</v>
      </c>
      <c r="ET5">
        <f>'time_series_19-covid-Recovered'!EV9+'time_series_19-covid-Recovered'!EV30+'time_series_19-covid-Recovered'!EV32+'time_series_19-covid-Recovered'!EV42+'time_series_19-covid-Recovered'!EV76+'time_series_19-covid-Recovered'!EV79+'time_series_19-covid-Recovered'!EV92+'time_series_19-covid-Recovered'!EV94+'time_series_19-covid-Recovered'!EV119+'time_series_19-covid-Recovered'!EV122+'time_series_19-covid-Recovered'!EV125+'time_series_19-covid-Recovered'!EV157+'time_series_19-covid-Recovered'!EV171+'time_series_19-covid-Recovered'!EV178+'time_series_19-covid-Recovered'!EV180+'time_series_19-covid-Recovered'!EV181+'time_series_19-covid-Recovered'!EV205+'time_series_19-covid-Recovered'!EV227+'time_series_19-covid-Recovered'!EV230</f>
        <v>1032768</v>
      </c>
      <c r="EU5">
        <f>'time_series_19-covid-Recovered'!EW9+'time_series_19-covid-Recovered'!EW30+'time_series_19-covid-Recovered'!EW32+'time_series_19-covid-Recovered'!EW42+'time_series_19-covid-Recovered'!EW76+'time_series_19-covid-Recovered'!EW79+'time_series_19-covid-Recovered'!EW92+'time_series_19-covid-Recovered'!EW94+'time_series_19-covid-Recovered'!EW119+'time_series_19-covid-Recovered'!EW122+'time_series_19-covid-Recovered'!EW125+'time_series_19-covid-Recovered'!EW157+'time_series_19-covid-Recovered'!EW171+'time_series_19-covid-Recovered'!EW178+'time_series_19-covid-Recovered'!EW180+'time_series_19-covid-Recovered'!EW181+'time_series_19-covid-Recovered'!EW205+'time_series_19-covid-Recovered'!EW227+'time_series_19-covid-Recovered'!EW230</f>
        <v>1058801</v>
      </c>
      <c r="EV5">
        <f>'time_series_19-covid-Recovered'!EX9+'time_series_19-covid-Recovered'!EX30+'time_series_19-covid-Recovered'!EX32+'time_series_19-covid-Recovered'!EX42+'time_series_19-covid-Recovered'!EX76+'time_series_19-covid-Recovered'!EX79+'time_series_19-covid-Recovered'!EX92+'time_series_19-covid-Recovered'!EX94+'time_series_19-covid-Recovered'!EX119+'time_series_19-covid-Recovered'!EX122+'time_series_19-covid-Recovered'!EX125+'time_series_19-covid-Recovered'!EX157+'time_series_19-covid-Recovered'!EX171+'time_series_19-covid-Recovered'!EX178+'time_series_19-covid-Recovered'!EX180+'time_series_19-covid-Recovered'!EX181+'time_series_19-covid-Recovered'!EX205+'time_series_19-covid-Recovered'!EX227+'time_series_19-covid-Recovered'!EX230</f>
        <v>1093861</v>
      </c>
      <c r="EW5">
        <f>'time_series_19-covid-Recovered'!EY9+'time_series_19-covid-Recovered'!EY30+'time_series_19-covid-Recovered'!EY32+'time_series_19-covid-Recovered'!EY42+'time_series_19-covid-Recovered'!EY76+'time_series_19-covid-Recovered'!EY79+'time_series_19-covid-Recovered'!EY92+'time_series_19-covid-Recovered'!EY94+'time_series_19-covid-Recovered'!EY119+'time_series_19-covid-Recovered'!EY122+'time_series_19-covid-Recovered'!EY125+'time_series_19-covid-Recovered'!EY157+'time_series_19-covid-Recovered'!EY171+'time_series_19-covid-Recovered'!EY178+'time_series_19-covid-Recovered'!EY180+'time_series_19-covid-Recovered'!EY181+'time_series_19-covid-Recovered'!EY205+'time_series_19-covid-Recovered'!EY227+'time_series_19-covid-Recovered'!EY230</f>
        <v>1138542</v>
      </c>
      <c r="EX5">
        <f>'time_series_19-covid-Recovered'!EZ9+'time_series_19-covid-Recovered'!EZ30+'time_series_19-covid-Recovered'!EZ32+'time_series_19-covid-Recovered'!EZ42+'time_series_19-covid-Recovered'!EZ76+'time_series_19-covid-Recovered'!EZ79+'time_series_19-covid-Recovered'!EZ92+'time_series_19-covid-Recovered'!EZ94+'time_series_19-covid-Recovered'!EZ119+'time_series_19-covid-Recovered'!EZ122+'time_series_19-covid-Recovered'!EZ125+'time_series_19-covid-Recovered'!EZ157+'time_series_19-covid-Recovered'!EZ171+'time_series_19-covid-Recovered'!EZ178+'time_series_19-covid-Recovered'!EZ180+'time_series_19-covid-Recovered'!EZ181+'time_series_19-covid-Recovered'!EZ205+'time_series_19-covid-Recovered'!EZ227+'time_series_19-covid-Recovered'!EZ230</f>
        <v>1161631</v>
      </c>
      <c r="EY5">
        <f>'time_series_19-covid-Recovered'!FA9+'time_series_19-covid-Recovered'!FA30+'time_series_19-covid-Recovered'!FA32+'time_series_19-covid-Recovered'!FA42+'time_series_19-covid-Recovered'!FA76+'time_series_19-covid-Recovered'!FA79+'time_series_19-covid-Recovered'!FA92+'time_series_19-covid-Recovered'!FA94+'time_series_19-covid-Recovered'!FA119+'time_series_19-covid-Recovered'!FA122+'time_series_19-covid-Recovered'!FA125+'time_series_19-covid-Recovered'!FA157+'time_series_19-covid-Recovered'!FA171+'time_series_19-covid-Recovered'!FA178+'time_series_19-covid-Recovered'!FA180+'time_series_19-covid-Recovered'!FA181+'time_series_19-covid-Recovered'!FA205+'time_series_19-covid-Recovered'!FA227+'time_series_19-covid-Recovered'!FA230</f>
        <v>1191921</v>
      </c>
      <c r="EZ5">
        <f>'time_series_19-covid-Recovered'!FB9+'time_series_19-covid-Recovered'!FB30+'time_series_19-covid-Recovered'!FB32+'time_series_19-covid-Recovered'!FB42+'time_series_19-covid-Recovered'!FB76+'time_series_19-covid-Recovered'!FB79+'time_series_19-covid-Recovered'!FB92+'time_series_19-covid-Recovered'!FB94+'time_series_19-covid-Recovered'!FB119+'time_series_19-covid-Recovered'!FB122+'time_series_19-covid-Recovered'!FB125+'time_series_19-covid-Recovered'!FB157+'time_series_19-covid-Recovered'!FB171+'time_series_19-covid-Recovered'!FB178+'time_series_19-covid-Recovered'!FB180+'time_series_19-covid-Recovered'!FB181+'time_series_19-covid-Recovered'!FB205+'time_series_19-covid-Recovered'!FB227+'time_series_19-covid-Recovered'!FB230</f>
        <v>1233540</v>
      </c>
      <c r="FA5">
        <f>'time_series_19-covid-Recovered'!FC9+'time_series_19-covid-Recovered'!FC30+'time_series_19-covid-Recovered'!FC32+'time_series_19-covid-Recovered'!FC42+'time_series_19-covid-Recovered'!FC76+'time_series_19-covid-Recovered'!FC79+'time_series_19-covid-Recovered'!FC92+'time_series_19-covid-Recovered'!FC94+'time_series_19-covid-Recovered'!FC119+'time_series_19-covid-Recovered'!FC122+'time_series_19-covid-Recovered'!FC125+'time_series_19-covid-Recovered'!FC157+'time_series_19-covid-Recovered'!FC171+'time_series_19-covid-Recovered'!FC178+'time_series_19-covid-Recovered'!FC180+'time_series_19-covid-Recovered'!FC181+'time_series_19-covid-Recovered'!FC205+'time_series_19-covid-Recovered'!FC227+'time_series_19-covid-Recovered'!FC230</f>
        <v>1279746</v>
      </c>
      <c r="FB5">
        <f>'time_series_19-covid-Recovered'!FD9+'time_series_19-covid-Recovered'!FD30+'time_series_19-covid-Recovered'!FD32+'time_series_19-covid-Recovered'!FD42+'time_series_19-covid-Recovered'!FD76+'time_series_19-covid-Recovered'!FD79+'time_series_19-covid-Recovered'!FD92+'time_series_19-covid-Recovered'!FD94+'time_series_19-covid-Recovered'!FD119+'time_series_19-covid-Recovered'!FD122+'time_series_19-covid-Recovered'!FD125+'time_series_19-covid-Recovered'!FD157+'time_series_19-covid-Recovered'!FD171+'time_series_19-covid-Recovered'!FD178+'time_series_19-covid-Recovered'!FD180+'time_series_19-covid-Recovered'!FD181+'time_series_19-covid-Recovered'!FD205+'time_series_19-covid-Recovered'!FD227+'time_series_19-covid-Recovered'!FD230</f>
        <v>1310725</v>
      </c>
      <c r="FC5">
        <f>'time_series_19-covid-Recovered'!FE9+'time_series_19-covid-Recovered'!FE30+'time_series_19-covid-Recovered'!FE32+'time_series_19-covid-Recovered'!FE42+'time_series_19-covid-Recovered'!FE76+'time_series_19-covid-Recovered'!FE79+'time_series_19-covid-Recovered'!FE92+'time_series_19-covid-Recovered'!FE94+'time_series_19-covid-Recovered'!FE119+'time_series_19-covid-Recovered'!FE122+'time_series_19-covid-Recovered'!FE125+'time_series_19-covid-Recovered'!FE157+'time_series_19-covid-Recovered'!FE171+'time_series_19-covid-Recovered'!FE178+'time_series_19-covid-Recovered'!FE180+'time_series_19-covid-Recovered'!FE181+'time_series_19-covid-Recovered'!FE205+'time_series_19-covid-Recovered'!FE227+'time_series_19-covid-Recovered'!FE230</f>
        <v>1357750</v>
      </c>
      <c r="FD5">
        <f>'time_series_19-covid-Recovered'!FF9+'time_series_19-covid-Recovered'!FF30+'time_series_19-covid-Recovered'!FF32+'time_series_19-covid-Recovered'!FF42+'time_series_19-covid-Recovered'!FF76+'time_series_19-covid-Recovered'!FF79+'time_series_19-covid-Recovered'!FF92+'time_series_19-covid-Recovered'!FF94+'time_series_19-covid-Recovered'!FF119+'time_series_19-covid-Recovered'!FF122+'time_series_19-covid-Recovered'!FF125+'time_series_19-covid-Recovered'!FF157+'time_series_19-covid-Recovered'!FF171+'time_series_19-covid-Recovered'!FF178+'time_series_19-covid-Recovered'!FF180+'time_series_19-covid-Recovered'!FF181+'time_series_19-covid-Recovered'!FF205+'time_series_19-covid-Recovered'!FF227+'time_series_19-covid-Recovered'!FF230</f>
        <v>1399495</v>
      </c>
      <c r="FE5">
        <f>'time_series_19-covid-Recovered'!FG9+'time_series_19-covid-Recovered'!FG30+'time_series_19-covid-Recovered'!FG32+'time_series_19-covid-Recovered'!FG42+'time_series_19-covid-Recovered'!FG76+'time_series_19-covid-Recovered'!FG79+'time_series_19-covid-Recovered'!FG92+'time_series_19-covid-Recovered'!FG94+'time_series_19-covid-Recovered'!FG119+'time_series_19-covid-Recovered'!FG122+'time_series_19-covid-Recovered'!FG125+'time_series_19-covid-Recovered'!FG157+'time_series_19-covid-Recovered'!FG171+'time_series_19-covid-Recovered'!FG178+'time_series_19-covid-Recovered'!FG180+'time_series_19-covid-Recovered'!FG181+'time_series_19-covid-Recovered'!FG205+'time_series_19-covid-Recovered'!FG227+'time_series_19-covid-Recovered'!FG230</f>
        <v>1435424</v>
      </c>
      <c r="FF5">
        <f>'time_series_19-covid-Recovered'!FH9+'time_series_19-covid-Recovered'!FH30+'time_series_19-covid-Recovered'!FH32+'time_series_19-covid-Recovered'!FH42+'time_series_19-covid-Recovered'!FH76+'time_series_19-covid-Recovered'!FH79+'time_series_19-covid-Recovered'!FH92+'time_series_19-covid-Recovered'!FH94+'time_series_19-covid-Recovered'!FH119+'time_series_19-covid-Recovered'!FH122+'time_series_19-covid-Recovered'!FH125+'time_series_19-covid-Recovered'!FH157+'time_series_19-covid-Recovered'!FH171+'time_series_19-covid-Recovered'!FH178+'time_series_19-covid-Recovered'!FH180+'time_series_19-covid-Recovered'!FH181+'time_series_19-covid-Recovered'!FH205+'time_series_19-covid-Recovered'!FH227+'time_series_19-covid-Recovered'!FH230</f>
        <v>1462000</v>
      </c>
    </row>
    <row r="6" spans="1:162" x14ac:dyDescent="0.35">
      <c r="A6" t="s">
        <v>381</v>
      </c>
      <c r="B6" t="s">
        <v>384</v>
      </c>
      <c r="C6">
        <f>'time_series_19-covid-Recovered'!E4+'time_series_19-covid-Recovered'!E19+'time_series_19-covid-Recovered'!E34+'time_series_19-covid-Recovered'!E81+'time_series_19-covid-Recovered'!E88+'time_series_19-covid-Recovered'!E97+'time_series_19-covid-Recovered'!E101+'time_series_19-covid-Recovered'!E111+'time_series_19-covid-Recovered'!E115+'time_series_19-covid-Recovered'!E118+'time_series_19-covid-Recovered'!E126+'time_series_19-covid-Recovered'!E132+'time_series_19-covid-Recovered'!E134+'time_series_19-covid-Recovered'!E143+'time_series_19-covid-Recovered'!E154+'time_series_19-covid-Recovered'!E169+'time_series_19-covid-Recovered'!E175+'time_series_19-covid-Recovered'!E186+'time_series_19-covid-Recovered'!E192+'time_series_19-covid-Recovered'!E202+'time_series_19-covid-Recovered'!E216+'time_series_19-covid-Recovered'!E226+SUM('time_series_19-covid-Recovered'!E25:E26)+SUM('time_series_19-covid-Recovered'!E84:E85)+SUM('time_series_19-covid-Recovered'!E148:E149)+SUM('time_series_19-covid-Recovered'!E158:E159)+SUM('time_series_19-covid-Recovered'!E183:E184)+SUM('time_series_19-covid-Recovered'!E198:E199)+SUM('time_series_19-covid-Recovered'!E206:E207)</f>
        <v>0</v>
      </c>
      <c r="D6">
        <f>'time_series_19-covid-Recovered'!F4+'time_series_19-covid-Recovered'!F19+'time_series_19-covid-Recovered'!F34+'time_series_19-covid-Recovered'!F81+'time_series_19-covid-Recovered'!F88+'time_series_19-covid-Recovered'!F97+'time_series_19-covid-Recovered'!F101+'time_series_19-covid-Recovered'!F111+'time_series_19-covid-Recovered'!F115+'time_series_19-covid-Recovered'!F118+'time_series_19-covid-Recovered'!F126+'time_series_19-covid-Recovered'!F132+'time_series_19-covid-Recovered'!F134+'time_series_19-covid-Recovered'!F143+'time_series_19-covid-Recovered'!F154+'time_series_19-covid-Recovered'!F169+'time_series_19-covid-Recovered'!F175+'time_series_19-covid-Recovered'!F186+'time_series_19-covid-Recovered'!F192+'time_series_19-covid-Recovered'!F202+'time_series_19-covid-Recovered'!F216+'time_series_19-covid-Recovered'!F226+SUM('time_series_19-covid-Recovered'!F25:F26)+SUM('time_series_19-covid-Recovered'!F84:F85)+SUM('time_series_19-covid-Recovered'!F148:F149)+SUM('time_series_19-covid-Recovered'!F158:F159)+SUM('time_series_19-covid-Recovered'!F183:F184)+SUM('time_series_19-covid-Recovered'!F198:F199)+SUM('time_series_19-covid-Recovered'!F206:F207)</f>
        <v>0</v>
      </c>
      <c r="E6">
        <f>'time_series_19-covid-Recovered'!G4+'time_series_19-covid-Recovered'!G19+'time_series_19-covid-Recovered'!G34+'time_series_19-covid-Recovered'!G81+'time_series_19-covid-Recovered'!G88+'time_series_19-covid-Recovered'!G97+'time_series_19-covid-Recovered'!G101+'time_series_19-covid-Recovered'!G111+'time_series_19-covid-Recovered'!G115+'time_series_19-covid-Recovered'!G118+'time_series_19-covid-Recovered'!G126+'time_series_19-covid-Recovered'!G132+'time_series_19-covid-Recovered'!G134+'time_series_19-covid-Recovered'!G143+'time_series_19-covid-Recovered'!G154+'time_series_19-covid-Recovered'!G169+'time_series_19-covid-Recovered'!G175+'time_series_19-covid-Recovered'!G186+'time_series_19-covid-Recovered'!G192+'time_series_19-covid-Recovered'!G202+'time_series_19-covid-Recovered'!G216+'time_series_19-covid-Recovered'!G226+SUM('time_series_19-covid-Recovered'!G25:G26)+SUM('time_series_19-covid-Recovered'!G84:G85)+SUM('time_series_19-covid-Recovered'!G148:G149)+SUM('time_series_19-covid-Recovered'!G158:G159)+SUM('time_series_19-covid-Recovered'!G183:G184)+SUM('time_series_19-covid-Recovered'!G198:G199)+SUM('time_series_19-covid-Recovered'!G206:G207)</f>
        <v>0</v>
      </c>
      <c r="F6">
        <f>'time_series_19-covid-Recovered'!H4+'time_series_19-covid-Recovered'!H19+'time_series_19-covid-Recovered'!H34+'time_series_19-covid-Recovered'!H81+'time_series_19-covid-Recovered'!H88+'time_series_19-covid-Recovered'!H97+'time_series_19-covid-Recovered'!H101+'time_series_19-covid-Recovered'!H111+'time_series_19-covid-Recovered'!H115+'time_series_19-covid-Recovered'!H118+'time_series_19-covid-Recovered'!H126+'time_series_19-covid-Recovered'!H132+'time_series_19-covid-Recovered'!H134+'time_series_19-covid-Recovered'!H143+'time_series_19-covid-Recovered'!H154+'time_series_19-covid-Recovered'!H169+'time_series_19-covid-Recovered'!H175+'time_series_19-covid-Recovered'!H186+'time_series_19-covid-Recovered'!H192+'time_series_19-covid-Recovered'!H202+'time_series_19-covid-Recovered'!H216+'time_series_19-covid-Recovered'!H226+SUM('time_series_19-covid-Recovered'!H25:H26)+SUM('time_series_19-covid-Recovered'!H84:H85)+SUM('time_series_19-covid-Recovered'!H148:H149)+SUM('time_series_19-covid-Recovered'!H158:H159)+SUM('time_series_19-covid-Recovered'!H183:H184)+SUM('time_series_19-covid-Recovered'!H198:H199)+SUM('time_series_19-covid-Recovered'!H206:H207)</f>
        <v>0</v>
      </c>
      <c r="G6">
        <f>'time_series_19-covid-Recovered'!I4+'time_series_19-covid-Recovered'!I19+'time_series_19-covid-Recovered'!I34+'time_series_19-covid-Recovered'!I81+'time_series_19-covid-Recovered'!I88+'time_series_19-covid-Recovered'!I97+'time_series_19-covid-Recovered'!I101+'time_series_19-covid-Recovered'!I111+'time_series_19-covid-Recovered'!I115+'time_series_19-covid-Recovered'!I118+'time_series_19-covid-Recovered'!I126+'time_series_19-covid-Recovered'!I132+'time_series_19-covid-Recovered'!I134+'time_series_19-covid-Recovered'!I143+'time_series_19-covid-Recovered'!I154+'time_series_19-covid-Recovered'!I169+'time_series_19-covid-Recovered'!I175+'time_series_19-covid-Recovered'!I186+'time_series_19-covid-Recovered'!I192+'time_series_19-covid-Recovered'!I202+'time_series_19-covid-Recovered'!I216+'time_series_19-covid-Recovered'!I226+SUM('time_series_19-covid-Recovered'!I25:I26)+SUM('time_series_19-covid-Recovered'!I84:I85)+SUM('time_series_19-covid-Recovered'!I148:I149)+SUM('time_series_19-covid-Recovered'!I158:I159)+SUM('time_series_19-covid-Recovered'!I183:I184)+SUM('time_series_19-covid-Recovered'!I198:I199)+SUM('time_series_19-covid-Recovered'!I206:I207)</f>
        <v>0</v>
      </c>
      <c r="H6">
        <f>'time_series_19-covid-Recovered'!J4+'time_series_19-covid-Recovered'!J19+'time_series_19-covid-Recovered'!J34+'time_series_19-covid-Recovered'!J81+'time_series_19-covid-Recovered'!J88+'time_series_19-covid-Recovered'!J97+'time_series_19-covid-Recovered'!J101+'time_series_19-covid-Recovered'!J111+'time_series_19-covid-Recovered'!J115+'time_series_19-covid-Recovered'!J118+'time_series_19-covid-Recovered'!J126+'time_series_19-covid-Recovered'!J132+'time_series_19-covid-Recovered'!J134+'time_series_19-covid-Recovered'!J143+'time_series_19-covid-Recovered'!J154+'time_series_19-covid-Recovered'!J169+'time_series_19-covid-Recovered'!J175+'time_series_19-covid-Recovered'!J186+'time_series_19-covid-Recovered'!J192+'time_series_19-covid-Recovered'!J202+'time_series_19-covid-Recovered'!J216+'time_series_19-covid-Recovered'!J226+SUM('time_series_19-covid-Recovered'!J25:J26)+SUM('time_series_19-covid-Recovered'!J84:J85)+SUM('time_series_19-covid-Recovered'!J148:J149)+SUM('time_series_19-covid-Recovered'!J158:J159)+SUM('time_series_19-covid-Recovered'!J183:J184)+SUM('time_series_19-covid-Recovered'!J198:J199)+SUM('time_series_19-covid-Recovered'!J206:J207)</f>
        <v>0</v>
      </c>
      <c r="I6">
        <f>'time_series_19-covid-Recovered'!K4+'time_series_19-covid-Recovered'!K19+'time_series_19-covid-Recovered'!K34+'time_series_19-covid-Recovered'!K81+'time_series_19-covid-Recovered'!K88+'time_series_19-covid-Recovered'!K97+'time_series_19-covid-Recovered'!K101+'time_series_19-covid-Recovered'!K111+'time_series_19-covid-Recovered'!K115+'time_series_19-covid-Recovered'!K118+'time_series_19-covid-Recovered'!K126+'time_series_19-covid-Recovered'!K132+'time_series_19-covid-Recovered'!K134+'time_series_19-covid-Recovered'!K143+'time_series_19-covid-Recovered'!K154+'time_series_19-covid-Recovered'!K169+'time_series_19-covid-Recovered'!K175+'time_series_19-covid-Recovered'!K186+'time_series_19-covid-Recovered'!K192+'time_series_19-covid-Recovered'!K202+'time_series_19-covid-Recovered'!K216+'time_series_19-covid-Recovered'!K226+SUM('time_series_19-covid-Recovered'!K25:K26)+SUM('time_series_19-covid-Recovered'!K84:K85)+SUM('time_series_19-covid-Recovered'!K148:K149)+SUM('time_series_19-covid-Recovered'!K158:K159)+SUM('time_series_19-covid-Recovered'!K183:K184)+SUM('time_series_19-covid-Recovered'!K198:K199)+SUM('time_series_19-covid-Recovered'!K206:K207)</f>
        <v>0</v>
      </c>
      <c r="J6">
        <f>'time_series_19-covid-Recovered'!L4+'time_series_19-covid-Recovered'!L19+'time_series_19-covid-Recovered'!L34+'time_series_19-covid-Recovered'!L81+'time_series_19-covid-Recovered'!L88+'time_series_19-covid-Recovered'!L97+'time_series_19-covid-Recovered'!L101+'time_series_19-covid-Recovered'!L111+'time_series_19-covid-Recovered'!L115+'time_series_19-covid-Recovered'!L118+'time_series_19-covid-Recovered'!L126+'time_series_19-covid-Recovered'!L132+'time_series_19-covid-Recovered'!L134+'time_series_19-covid-Recovered'!L143+'time_series_19-covid-Recovered'!L154+'time_series_19-covid-Recovered'!L169+'time_series_19-covid-Recovered'!L175+'time_series_19-covid-Recovered'!L186+'time_series_19-covid-Recovered'!L192+'time_series_19-covid-Recovered'!L202+'time_series_19-covid-Recovered'!L216+'time_series_19-covid-Recovered'!L226+SUM('time_series_19-covid-Recovered'!L25:L26)+SUM('time_series_19-covid-Recovered'!L84:L85)+SUM('time_series_19-covid-Recovered'!L148:L149)+SUM('time_series_19-covid-Recovered'!L158:L159)+SUM('time_series_19-covid-Recovered'!L183:L184)+SUM('time_series_19-covid-Recovered'!L198:L199)+SUM('time_series_19-covid-Recovered'!L206:L207)</f>
        <v>0</v>
      </c>
      <c r="K6">
        <f>'time_series_19-covid-Recovered'!M4+'time_series_19-covid-Recovered'!M19+'time_series_19-covid-Recovered'!M34+'time_series_19-covid-Recovered'!M81+'time_series_19-covid-Recovered'!M88+'time_series_19-covid-Recovered'!M97+'time_series_19-covid-Recovered'!M101+'time_series_19-covid-Recovered'!M111+'time_series_19-covid-Recovered'!M115+'time_series_19-covid-Recovered'!M118+'time_series_19-covid-Recovered'!M126+'time_series_19-covid-Recovered'!M132+'time_series_19-covid-Recovered'!M134+'time_series_19-covid-Recovered'!M143+'time_series_19-covid-Recovered'!M154+'time_series_19-covid-Recovered'!M169+'time_series_19-covid-Recovered'!M175+'time_series_19-covid-Recovered'!M186+'time_series_19-covid-Recovered'!M192+'time_series_19-covid-Recovered'!M202+'time_series_19-covid-Recovered'!M216+'time_series_19-covid-Recovered'!M226+SUM('time_series_19-covid-Recovered'!M25:M26)+SUM('time_series_19-covid-Recovered'!M84:M85)+SUM('time_series_19-covid-Recovered'!M148:M149)+SUM('time_series_19-covid-Recovered'!M158:M159)+SUM('time_series_19-covid-Recovered'!M183:M184)+SUM('time_series_19-covid-Recovered'!M198:M199)+SUM('time_series_19-covid-Recovered'!M206:M207)</f>
        <v>0</v>
      </c>
      <c r="L6">
        <f>'time_series_19-covid-Recovered'!N4+'time_series_19-covid-Recovered'!N19+'time_series_19-covid-Recovered'!N34+'time_series_19-covid-Recovered'!N81+'time_series_19-covid-Recovered'!N88+'time_series_19-covid-Recovered'!N97+'time_series_19-covid-Recovered'!N101+'time_series_19-covid-Recovered'!N111+'time_series_19-covid-Recovered'!N115+'time_series_19-covid-Recovered'!N118+'time_series_19-covid-Recovered'!N126+'time_series_19-covid-Recovered'!N132+'time_series_19-covid-Recovered'!N134+'time_series_19-covid-Recovered'!N143+'time_series_19-covid-Recovered'!N154+'time_series_19-covid-Recovered'!N169+'time_series_19-covid-Recovered'!N175+'time_series_19-covid-Recovered'!N186+'time_series_19-covid-Recovered'!N192+'time_series_19-covid-Recovered'!N202+'time_series_19-covid-Recovered'!N216+'time_series_19-covid-Recovered'!N226+SUM('time_series_19-covid-Recovered'!N25:N26)+SUM('time_series_19-covid-Recovered'!N84:N85)+SUM('time_series_19-covid-Recovered'!N148:N149)+SUM('time_series_19-covid-Recovered'!N158:N159)+SUM('time_series_19-covid-Recovered'!N183:N184)+SUM('time_series_19-covid-Recovered'!N198:N199)+SUM('time_series_19-covid-Recovered'!N206:N207)</f>
        <v>0</v>
      </c>
      <c r="M6">
        <f>'time_series_19-covid-Recovered'!O4+'time_series_19-covid-Recovered'!O19+'time_series_19-covid-Recovered'!O34+'time_series_19-covid-Recovered'!O81+'time_series_19-covid-Recovered'!O88+'time_series_19-covid-Recovered'!O97+'time_series_19-covid-Recovered'!O101+'time_series_19-covid-Recovered'!O111+'time_series_19-covid-Recovered'!O115+'time_series_19-covid-Recovered'!O118+'time_series_19-covid-Recovered'!O126+'time_series_19-covid-Recovered'!O132+'time_series_19-covid-Recovered'!O134+'time_series_19-covid-Recovered'!O143+'time_series_19-covid-Recovered'!O154+'time_series_19-covid-Recovered'!O169+'time_series_19-covid-Recovered'!O175+'time_series_19-covid-Recovered'!O186+'time_series_19-covid-Recovered'!O192+'time_series_19-covid-Recovered'!O202+'time_series_19-covid-Recovered'!O216+'time_series_19-covid-Recovered'!O226+SUM('time_series_19-covid-Recovered'!O25:O26)+SUM('time_series_19-covid-Recovered'!O84:O85)+SUM('time_series_19-covid-Recovered'!O148:O149)+SUM('time_series_19-covid-Recovered'!O158:O159)+SUM('time_series_19-covid-Recovered'!O183:O184)+SUM('time_series_19-covid-Recovered'!O198:O199)+SUM('time_series_19-covid-Recovered'!O206:O207)</f>
        <v>0</v>
      </c>
      <c r="N6">
        <f>'time_series_19-covid-Recovered'!P4+'time_series_19-covid-Recovered'!P19+'time_series_19-covid-Recovered'!P34+'time_series_19-covid-Recovered'!P81+'time_series_19-covid-Recovered'!P88+'time_series_19-covid-Recovered'!P97+'time_series_19-covid-Recovered'!P101+'time_series_19-covid-Recovered'!P111+'time_series_19-covid-Recovered'!P115+'time_series_19-covid-Recovered'!P118+'time_series_19-covid-Recovered'!P126+'time_series_19-covid-Recovered'!P132+'time_series_19-covid-Recovered'!P134+'time_series_19-covid-Recovered'!P143+'time_series_19-covid-Recovered'!P154+'time_series_19-covid-Recovered'!P169+'time_series_19-covid-Recovered'!P175+'time_series_19-covid-Recovered'!P186+'time_series_19-covid-Recovered'!P192+'time_series_19-covid-Recovered'!P202+'time_series_19-covid-Recovered'!P216+'time_series_19-covid-Recovered'!P226+SUM('time_series_19-covid-Recovered'!P25:P26)+SUM('time_series_19-covid-Recovered'!P84:P85)+SUM('time_series_19-covid-Recovered'!P148:P149)+SUM('time_series_19-covid-Recovered'!P158:P159)+SUM('time_series_19-covid-Recovered'!P183:P184)+SUM('time_series_19-covid-Recovered'!P198:P199)+SUM('time_series_19-covid-Recovered'!P206:P207)</f>
        <v>0</v>
      </c>
      <c r="O6">
        <f>'time_series_19-covid-Recovered'!Q4+'time_series_19-covid-Recovered'!Q19+'time_series_19-covid-Recovered'!Q34+'time_series_19-covid-Recovered'!Q81+'time_series_19-covid-Recovered'!Q88+'time_series_19-covid-Recovered'!Q97+'time_series_19-covid-Recovered'!Q101+'time_series_19-covid-Recovered'!Q111+'time_series_19-covid-Recovered'!Q115+'time_series_19-covid-Recovered'!Q118+'time_series_19-covid-Recovered'!Q126+'time_series_19-covid-Recovered'!Q132+'time_series_19-covid-Recovered'!Q134+'time_series_19-covid-Recovered'!Q143+'time_series_19-covid-Recovered'!Q154+'time_series_19-covid-Recovered'!Q169+'time_series_19-covid-Recovered'!Q175+'time_series_19-covid-Recovered'!Q186+'time_series_19-covid-Recovered'!Q192+'time_series_19-covid-Recovered'!Q202+'time_series_19-covid-Recovered'!Q216+'time_series_19-covid-Recovered'!Q226+SUM('time_series_19-covid-Recovered'!Q25:Q26)+SUM('time_series_19-covid-Recovered'!Q84:Q85)+SUM('time_series_19-covid-Recovered'!Q148:Q149)+SUM('time_series_19-covid-Recovered'!Q158:Q159)+SUM('time_series_19-covid-Recovered'!Q183:Q184)+SUM('time_series_19-covid-Recovered'!Q198:Q199)+SUM('time_series_19-covid-Recovered'!Q206:Q207)</f>
        <v>0</v>
      </c>
      <c r="P6">
        <f>'time_series_19-covid-Recovered'!R4+'time_series_19-covid-Recovered'!R19+'time_series_19-covid-Recovered'!R34+'time_series_19-covid-Recovered'!R81+'time_series_19-covid-Recovered'!R88+'time_series_19-covid-Recovered'!R97+'time_series_19-covid-Recovered'!R101+'time_series_19-covid-Recovered'!R111+'time_series_19-covid-Recovered'!R115+'time_series_19-covid-Recovered'!R118+'time_series_19-covid-Recovered'!R126+'time_series_19-covid-Recovered'!R132+'time_series_19-covid-Recovered'!R134+'time_series_19-covid-Recovered'!R143+'time_series_19-covid-Recovered'!R154+'time_series_19-covid-Recovered'!R169+'time_series_19-covid-Recovered'!R175+'time_series_19-covid-Recovered'!R186+'time_series_19-covid-Recovered'!R192+'time_series_19-covid-Recovered'!R202+'time_series_19-covid-Recovered'!R216+'time_series_19-covid-Recovered'!R226+SUM('time_series_19-covid-Recovered'!R25:R26)+SUM('time_series_19-covid-Recovered'!R84:R85)+SUM('time_series_19-covid-Recovered'!R148:R149)+SUM('time_series_19-covid-Recovered'!R158:R159)+SUM('time_series_19-covid-Recovered'!R183:R184)+SUM('time_series_19-covid-Recovered'!R198:R199)+SUM('time_series_19-covid-Recovered'!R206:R207)</f>
        <v>0</v>
      </c>
      <c r="Q6">
        <f>'time_series_19-covid-Recovered'!S4+'time_series_19-covid-Recovered'!S19+'time_series_19-covid-Recovered'!S34+'time_series_19-covid-Recovered'!S81+'time_series_19-covid-Recovered'!S88+'time_series_19-covid-Recovered'!S97+'time_series_19-covid-Recovered'!S101+'time_series_19-covid-Recovered'!S111+'time_series_19-covid-Recovered'!S115+'time_series_19-covid-Recovered'!S118+'time_series_19-covid-Recovered'!S126+'time_series_19-covid-Recovered'!S132+'time_series_19-covid-Recovered'!S134+'time_series_19-covid-Recovered'!S143+'time_series_19-covid-Recovered'!S154+'time_series_19-covid-Recovered'!S169+'time_series_19-covid-Recovered'!S175+'time_series_19-covid-Recovered'!S186+'time_series_19-covid-Recovered'!S192+'time_series_19-covid-Recovered'!S202+'time_series_19-covid-Recovered'!S216+'time_series_19-covid-Recovered'!S226+SUM('time_series_19-covid-Recovered'!S25:S26)+SUM('time_series_19-covid-Recovered'!S84:S85)+SUM('time_series_19-covid-Recovered'!S148:S149)+SUM('time_series_19-covid-Recovered'!S158:S159)+SUM('time_series_19-covid-Recovered'!S183:S184)+SUM('time_series_19-covid-Recovered'!S198:S199)+SUM('time_series_19-covid-Recovered'!S206:S207)</f>
        <v>0</v>
      </c>
      <c r="R6">
        <f>'time_series_19-covid-Recovered'!T4+'time_series_19-covid-Recovered'!T19+'time_series_19-covid-Recovered'!T34+'time_series_19-covid-Recovered'!T81+'time_series_19-covid-Recovered'!T88+'time_series_19-covid-Recovered'!T97+'time_series_19-covid-Recovered'!T101+'time_series_19-covid-Recovered'!T111+'time_series_19-covid-Recovered'!T115+'time_series_19-covid-Recovered'!T118+'time_series_19-covid-Recovered'!T126+'time_series_19-covid-Recovered'!T132+'time_series_19-covid-Recovered'!T134+'time_series_19-covid-Recovered'!T143+'time_series_19-covid-Recovered'!T154+'time_series_19-covid-Recovered'!T169+'time_series_19-covid-Recovered'!T175+'time_series_19-covid-Recovered'!T186+'time_series_19-covid-Recovered'!T192+'time_series_19-covid-Recovered'!T202+'time_series_19-covid-Recovered'!T216+'time_series_19-covid-Recovered'!T226+SUM('time_series_19-covid-Recovered'!T25:T26)+SUM('time_series_19-covid-Recovered'!T84:T85)+SUM('time_series_19-covid-Recovered'!T148:T149)+SUM('time_series_19-covid-Recovered'!T158:T159)+SUM('time_series_19-covid-Recovered'!T183:T184)+SUM('time_series_19-covid-Recovered'!T198:T199)+SUM('time_series_19-covid-Recovered'!T206:T207)</f>
        <v>0</v>
      </c>
      <c r="S6">
        <f>'time_series_19-covid-Recovered'!U4+'time_series_19-covid-Recovered'!U19+'time_series_19-covid-Recovered'!U34+'time_series_19-covid-Recovered'!U81+'time_series_19-covid-Recovered'!U88+'time_series_19-covid-Recovered'!U97+'time_series_19-covid-Recovered'!U101+'time_series_19-covid-Recovered'!U111+'time_series_19-covid-Recovered'!U115+'time_series_19-covid-Recovered'!U118+'time_series_19-covid-Recovered'!U126+'time_series_19-covid-Recovered'!U132+'time_series_19-covid-Recovered'!U134+'time_series_19-covid-Recovered'!U143+'time_series_19-covid-Recovered'!U154+'time_series_19-covid-Recovered'!U169+'time_series_19-covid-Recovered'!U175+'time_series_19-covid-Recovered'!U186+'time_series_19-covid-Recovered'!U192+'time_series_19-covid-Recovered'!U202+'time_series_19-covid-Recovered'!U216+'time_series_19-covid-Recovered'!U226+SUM('time_series_19-covid-Recovered'!U25:U26)+SUM('time_series_19-covid-Recovered'!U84:U85)+SUM('time_series_19-covid-Recovered'!U148:U149)+SUM('time_series_19-covid-Recovered'!U158:U159)+SUM('time_series_19-covid-Recovered'!U183:U184)+SUM('time_series_19-covid-Recovered'!U198:U199)+SUM('time_series_19-covid-Recovered'!U206:U207)</f>
        <v>0</v>
      </c>
      <c r="T6">
        <f>'time_series_19-covid-Recovered'!V4+'time_series_19-covid-Recovered'!V19+'time_series_19-covid-Recovered'!V34+'time_series_19-covid-Recovered'!V81+'time_series_19-covid-Recovered'!V88+'time_series_19-covid-Recovered'!V97+'time_series_19-covid-Recovered'!V101+'time_series_19-covid-Recovered'!V111+'time_series_19-covid-Recovered'!V115+'time_series_19-covid-Recovered'!V118+'time_series_19-covid-Recovered'!V126+'time_series_19-covid-Recovered'!V132+'time_series_19-covid-Recovered'!V134+'time_series_19-covid-Recovered'!V143+'time_series_19-covid-Recovered'!V154+'time_series_19-covid-Recovered'!V169+'time_series_19-covid-Recovered'!V175+'time_series_19-covid-Recovered'!V186+'time_series_19-covid-Recovered'!V192+'time_series_19-covid-Recovered'!V202+'time_series_19-covid-Recovered'!V216+'time_series_19-covid-Recovered'!V226+SUM('time_series_19-covid-Recovered'!V25:V26)+SUM('time_series_19-covid-Recovered'!V84:V85)+SUM('time_series_19-covid-Recovered'!V148:V149)+SUM('time_series_19-covid-Recovered'!V158:V159)+SUM('time_series_19-covid-Recovered'!V183:V184)+SUM('time_series_19-covid-Recovered'!V198:V199)+SUM('time_series_19-covid-Recovered'!V206:V207)</f>
        <v>0</v>
      </c>
      <c r="U6">
        <f>'time_series_19-covid-Recovered'!W4+'time_series_19-covid-Recovered'!W19+'time_series_19-covid-Recovered'!W34+'time_series_19-covid-Recovered'!W81+'time_series_19-covid-Recovered'!W88+'time_series_19-covid-Recovered'!W97+'time_series_19-covid-Recovered'!W101+'time_series_19-covid-Recovered'!W111+'time_series_19-covid-Recovered'!W115+'time_series_19-covid-Recovered'!W118+'time_series_19-covid-Recovered'!W126+'time_series_19-covid-Recovered'!W132+'time_series_19-covid-Recovered'!W134+'time_series_19-covid-Recovered'!W143+'time_series_19-covid-Recovered'!W154+'time_series_19-covid-Recovered'!W169+'time_series_19-covid-Recovered'!W175+'time_series_19-covid-Recovered'!W186+'time_series_19-covid-Recovered'!W192+'time_series_19-covid-Recovered'!W202+'time_series_19-covid-Recovered'!W216+'time_series_19-covid-Recovered'!W226+SUM('time_series_19-covid-Recovered'!W25:W26)+SUM('time_series_19-covid-Recovered'!W84:W85)+SUM('time_series_19-covid-Recovered'!W148:W149)+SUM('time_series_19-covid-Recovered'!W158:W159)+SUM('time_series_19-covid-Recovered'!W183:W184)+SUM('time_series_19-covid-Recovered'!W198:W199)+SUM('time_series_19-covid-Recovered'!W206:W207)</f>
        <v>0</v>
      </c>
      <c r="V6">
        <f>'time_series_19-covid-Recovered'!X4+'time_series_19-covid-Recovered'!X19+'time_series_19-covid-Recovered'!X34+'time_series_19-covid-Recovered'!X81+'time_series_19-covid-Recovered'!X88+'time_series_19-covid-Recovered'!X97+'time_series_19-covid-Recovered'!X101+'time_series_19-covid-Recovered'!X111+'time_series_19-covid-Recovered'!X115+'time_series_19-covid-Recovered'!X118+'time_series_19-covid-Recovered'!X126+'time_series_19-covid-Recovered'!X132+'time_series_19-covid-Recovered'!X134+'time_series_19-covid-Recovered'!X143+'time_series_19-covid-Recovered'!X154+'time_series_19-covid-Recovered'!X169+'time_series_19-covid-Recovered'!X175+'time_series_19-covid-Recovered'!X186+'time_series_19-covid-Recovered'!X192+'time_series_19-covid-Recovered'!X202+'time_series_19-covid-Recovered'!X216+'time_series_19-covid-Recovered'!X226+SUM('time_series_19-covid-Recovered'!X25:X26)+SUM('time_series_19-covid-Recovered'!X84:X85)+SUM('time_series_19-covid-Recovered'!X148:X149)+SUM('time_series_19-covid-Recovered'!X158:X159)+SUM('time_series_19-covid-Recovered'!X183:X184)+SUM('time_series_19-covid-Recovered'!X198:X199)+SUM('time_series_19-covid-Recovered'!X206:X207)</f>
        <v>0</v>
      </c>
      <c r="W6">
        <f>'time_series_19-covid-Recovered'!Y4+'time_series_19-covid-Recovered'!Y19+'time_series_19-covid-Recovered'!Y34+'time_series_19-covid-Recovered'!Y81+'time_series_19-covid-Recovered'!Y88+'time_series_19-covid-Recovered'!Y97+'time_series_19-covid-Recovered'!Y101+'time_series_19-covid-Recovered'!Y111+'time_series_19-covid-Recovered'!Y115+'time_series_19-covid-Recovered'!Y118+'time_series_19-covid-Recovered'!Y126+'time_series_19-covid-Recovered'!Y132+'time_series_19-covid-Recovered'!Y134+'time_series_19-covid-Recovered'!Y143+'time_series_19-covid-Recovered'!Y154+'time_series_19-covid-Recovered'!Y169+'time_series_19-covid-Recovered'!Y175+'time_series_19-covid-Recovered'!Y186+'time_series_19-covid-Recovered'!Y192+'time_series_19-covid-Recovered'!Y202+'time_series_19-covid-Recovered'!Y216+'time_series_19-covid-Recovered'!Y226+SUM('time_series_19-covid-Recovered'!Y25:Y26)+SUM('time_series_19-covid-Recovered'!Y84:Y85)+SUM('time_series_19-covid-Recovered'!Y148:Y149)+SUM('time_series_19-covid-Recovered'!Y158:Y159)+SUM('time_series_19-covid-Recovered'!Y183:Y184)+SUM('time_series_19-covid-Recovered'!Y198:Y199)+SUM('time_series_19-covid-Recovered'!Y206:Y207)</f>
        <v>0</v>
      </c>
      <c r="X6">
        <f>'time_series_19-covid-Recovered'!Z4+'time_series_19-covid-Recovered'!Z19+'time_series_19-covid-Recovered'!Z34+'time_series_19-covid-Recovered'!Z81+'time_series_19-covid-Recovered'!Z88+'time_series_19-covid-Recovered'!Z97+'time_series_19-covid-Recovered'!Z101+'time_series_19-covid-Recovered'!Z111+'time_series_19-covid-Recovered'!Z115+'time_series_19-covid-Recovered'!Z118+'time_series_19-covid-Recovered'!Z126+'time_series_19-covid-Recovered'!Z132+'time_series_19-covid-Recovered'!Z134+'time_series_19-covid-Recovered'!Z143+'time_series_19-covid-Recovered'!Z154+'time_series_19-covid-Recovered'!Z169+'time_series_19-covid-Recovered'!Z175+'time_series_19-covid-Recovered'!Z186+'time_series_19-covid-Recovered'!Z192+'time_series_19-covid-Recovered'!Z202+'time_series_19-covid-Recovered'!Z216+'time_series_19-covid-Recovered'!Z226+SUM('time_series_19-covid-Recovered'!Z25:Z26)+SUM('time_series_19-covid-Recovered'!Z84:Z85)+SUM('time_series_19-covid-Recovered'!Z148:Z149)+SUM('time_series_19-covid-Recovered'!Z158:Z159)+SUM('time_series_19-covid-Recovered'!Z183:Z184)+SUM('time_series_19-covid-Recovered'!Z198:Z199)+SUM('time_series_19-covid-Recovered'!Z206:Z207)</f>
        <v>4</v>
      </c>
      <c r="Y6">
        <f>'time_series_19-covid-Recovered'!AA4+'time_series_19-covid-Recovered'!AA19+'time_series_19-covid-Recovered'!AA34+'time_series_19-covid-Recovered'!AA81+'time_series_19-covid-Recovered'!AA88+'time_series_19-covid-Recovered'!AA97+'time_series_19-covid-Recovered'!AA101+'time_series_19-covid-Recovered'!AA111+'time_series_19-covid-Recovered'!AA115+'time_series_19-covid-Recovered'!AA118+'time_series_19-covid-Recovered'!AA126+'time_series_19-covid-Recovered'!AA132+'time_series_19-covid-Recovered'!AA134+'time_series_19-covid-Recovered'!AA143+'time_series_19-covid-Recovered'!AA154+'time_series_19-covid-Recovered'!AA169+'time_series_19-covid-Recovered'!AA175+'time_series_19-covid-Recovered'!AA186+'time_series_19-covid-Recovered'!AA192+'time_series_19-covid-Recovered'!AA202+'time_series_19-covid-Recovered'!AA216+'time_series_19-covid-Recovered'!AA226+SUM('time_series_19-covid-Recovered'!AA25:AA26)+SUM('time_series_19-covid-Recovered'!AA84:AA85)+SUM('time_series_19-covid-Recovered'!AA148:AA149)+SUM('time_series_19-covid-Recovered'!AA158:AA159)+SUM('time_series_19-covid-Recovered'!AA183:AA184)+SUM('time_series_19-covid-Recovered'!AA198:AA199)+SUM('time_series_19-covid-Recovered'!AA206:AA207)</f>
        <v>5</v>
      </c>
      <c r="Z6">
        <f>'time_series_19-covid-Recovered'!AB4+'time_series_19-covid-Recovered'!AB19+'time_series_19-covid-Recovered'!AB34+'time_series_19-covid-Recovered'!AB81+'time_series_19-covid-Recovered'!AB88+'time_series_19-covid-Recovered'!AB97+'time_series_19-covid-Recovered'!AB101+'time_series_19-covid-Recovered'!AB111+'time_series_19-covid-Recovered'!AB115+'time_series_19-covid-Recovered'!AB118+'time_series_19-covid-Recovered'!AB126+'time_series_19-covid-Recovered'!AB132+'time_series_19-covid-Recovered'!AB134+'time_series_19-covid-Recovered'!AB143+'time_series_19-covid-Recovered'!AB154+'time_series_19-covid-Recovered'!AB169+'time_series_19-covid-Recovered'!AB175+'time_series_19-covid-Recovered'!AB186+'time_series_19-covid-Recovered'!AB192+'time_series_19-covid-Recovered'!AB202+'time_series_19-covid-Recovered'!AB216+'time_series_19-covid-Recovered'!AB226+SUM('time_series_19-covid-Recovered'!AB25:AB26)+SUM('time_series_19-covid-Recovered'!AB84:AB85)+SUM('time_series_19-covid-Recovered'!AB148:AB149)+SUM('time_series_19-covid-Recovered'!AB158:AB159)+SUM('time_series_19-covid-Recovered'!AB183:AB184)+SUM('time_series_19-covid-Recovered'!AB198:AB199)+SUM('time_series_19-covid-Recovered'!AB206:AB207)</f>
        <v>5</v>
      </c>
      <c r="AA6">
        <f>'time_series_19-covid-Recovered'!AC4+'time_series_19-covid-Recovered'!AC19+'time_series_19-covid-Recovered'!AC34+'time_series_19-covid-Recovered'!AC81+'time_series_19-covid-Recovered'!AC88+'time_series_19-covid-Recovered'!AC97+'time_series_19-covid-Recovered'!AC101+'time_series_19-covid-Recovered'!AC111+'time_series_19-covid-Recovered'!AC115+'time_series_19-covid-Recovered'!AC118+'time_series_19-covid-Recovered'!AC126+'time_series_19-covid-Recovered'!AC132+'time_series_19-covid-Recovered'!AC134+'time_series_19-covid-Recovered'!AC143+'time_series_19-covid-Recovered'!AC154+'time_series_19-covid-Recovered'!AC169+'time_series_19-covid-Recovered'!AC175+'time_series_19-covid-Recovered'!AC186+'time_series_19-covid-Recovered'!AC192+'time_series_19-covid-Recovered'!AC202+'time_series_19-covid-Recovered'!AC216+'time_series_19-covid-Recovered'!AC226+SUM('time_series_19-covid-Recovered'!AC25:AC26)+SUM('time_series_19-covid-Recovered'!AC84:AC85)+SUM('time_series_19-covid-Recovered'!AC148:AC149)+SUM('time_series_19-covid-Recovered'!AC158:AC159)+SUM('time_series_19-covid-Recovered'!AC183:AC184)+SUM('time_series_19-covid-Recovered'!AC198:AC199)+SUM('time_series_19-covid-Recovered'!AC206:AC207)</f>
        <v>9</v>
      </c>
      <c r="AB6">
        <f>'time_series_19-covid-Recovered'!AD4+'time_series_19-covid-Recovered'!AD19+'time_series_19-covid-Recovered'!AD34+'time_series_19-covid-Recovered'!AD81+'time_series_19-covid-Recovered'!AD88+'time_series_19-covid-Recovered'!AD97+'time_series_19-covid-Recovered'!AD101+'time_series_19-covid-Recovered'!AD111+'time_series_19-covid-Recovered'!AD115+'time_series_19-covid-Recovered'!AD118+'time_series_19-covid-Recovered'!AD126+'time_series_19-covid-Recovered'!AD132+'time_series_19-covid-Recovered'!AD134+'time_series_19-covid-Recovered'!AD143+'time_series_19-covid-Recovered'!AD154+'time_series_19-covid-Recovered'!AD169+'time_series_19-covid-Recovered'!AD175+'time_series_19-covid-Recovered'!AD186+'time_series_19-covid-Recovered'!AD192+'time_series_19-covid-Recovered'!AD202+'time_series_19-covid-Recovered'!AD216+'time_series_19-covid-Recovered'!AD226+SUM('time_series_19-covid-Recovered'!AD25:AD26)+SUM('time_series_19-covid-Recovered'!AD84:AD85)+SUM('time_series_19-covid-Recovered'!AD148:AD149)+SUM('time_series_19-covid-Recovered'!AD158:AD159)+SUM('time_series_19-covid-Recovered'!AD183:AD184)+SUM('time_series_19-covid-Recovered'!AD198:AD199)+SUM('time_series_19-covid-Recovered'!AD206:AD207)</f>
        <v>16</v>
      </c>
      <c r="AC6">
        <f>'time_series_19-covid-Recovered'!AE4+'time_series_19-covid-Recovered'!AE19+'time_series_19-covid-Recovered'!AE34+'time_series_19-covid-Recovered'!AE81+'time_series_19-covid-Recovered'!AE88+'time_series_19-covid-Recovered'!AE97+'time_series_19-covid-Recovered'!AE101+'time_series_19-covid-Recovered'!AE111+'time_series_19-covid-Recovered'!AE115+'time_series_19-covid-Recovered'!AE118+'time_series_19-covid-Recovered'!AE126+'time_series_19-covid-Recovered'!AE132+'time_series_19-covid-Recovered'!AE134+'time_series_19-covid-Recovered'!AE143+'time_series_19-covid-Recovered'!AE154+'time_series_19-covid-Recovered'!AE169+'time_series_19-covid-Recovered'!AE175+'time_series_19-covid-Recovered'!AE186+'time_series_19-covid-Recovered'!AE192+'time_series_19-covid-Recovered'!AE202+'time_series_19-covid-Recovered'!AE216+'time_series_19-covid-Recovered'!AE226+SUM('time_series_19-covid-Recovered'!AE25:AE26)+SUM('time_series_19-covid-Recovered'!AE84:AE85)+SUM('time_series_19-covid-Recovered'!AE148:AE149)+SUM('time_series_19-covid-Recovered'!AE158:AE159)+SUM('time_series_19-covid-Recovered'!AE183:AE184)+SUM('time_series_19-covid-Recovered'!AE198:AE199)+SUM('time_series_19-covid-Recovered'!AE206:AE207)</f>
        <v>17</v>
      </c>
      <c r="AD6">
        <f>'time_series_19-covid-Recovered'!AF4+'time_series_19-covid-Recovered'!AF19+'time_series_19-covid-Recovered'!AF34+'time_series_19-covid-Recovered'!AF81+'time_series_19-covid-Recovered'!AF88+'time_series_19-covid-Recovered'!AF97+'time_series_19-covid-Recovered'!AF101+'time_series_19-covid-Recovered'!AF111+'time_series_19-covid-Recovered'!AF115+'time_series_19-covid-Recovered'!AF118+'time_series_19-covid-Recovered'!AF126+'time_series_19-covid-Recovered'!AF132+'time_series_19-covid-Recovered'!AF134+'time_series_19-covid-Recovered'!AF143+'time_series_19-covid-Recovered'!AF154+'time_series_19-covid-Recovered'!AF169+'time_series_19-covid-Recovered'!AF175+'time_series_19-covid-Recovered'!AF186+'time_series_19-covid-Recovered'!AF192+'time_series_19-covid-Recovered'!AF202+'time_series_19-covid-Recovered'!AF216+'time_series_19-covid-Recovered'!AF226+SUM('time_series_19-covid-Recovered'!AF25:AF26)+SUM('time_series_19-covid-Recovered'!AF84:AF85)+SUM('time_series_19-covid-Recovered'!AF148:AF149)+SUM('time_series_19-covid-Recovered'!AF158:AF159)+SUM('time_series_19-covid-Recovered'!AF183:AF184)+SUM('time_series_19-covid-Recovered'!AF198:AF199)+SUM('time_series_19-covid-Recovered'!AF206:AF207)</f>
        <v>28</v>
      </c>
      <c r="AE6">
        <f>'time_series_19-covid-Recovered'!AG4+'time_series_19-covid-Recovered'!AG19+'time_series_19-covid-Recovered'!AG34+'time_series_19-covid-Recovered'!AG81+'time_series_19-covid-Recovered'!AG88+'time_series_19-covid-Recovered'!AG97+'time_series_19-covid-Recovered'!AG101+'time_series_19-covid-Recovered'!AG111+'time_series_19-covid-Recovered'!AG115+'time_series_19-covid-Recovered'!AG118+'time_series_19-covid-Recovered'!AG126+'time_series_19-covid-Recovered'!AG132+'time_series_19-covid-Recovered'!AG134+'time_series_19-covid-Recovered'!AG143+'time_series_19-covid-Recovered'!AG154+'time_series_19-covid-Recovered'!AG169+'time_series_19-covid-Recovered'!AG175+'time_series_19-covid-Recovered'!AG186+'time_series_19-covid-Recovered'!AG192+'time_series_19-covid-Recovered'!AG202+'time_series_19-covid-Recovered'!AG216+'time_series_19-covid-Recovered'!AG226+SUM('time_series_19-covid-Recovered'!AG25:AG26)+SUM('time_series_19-covid-Recovered'!AG84:AG85)+SUM('time_series_19-covid-Recovered'!AG148:AG149)+SUM('time_series_19-covid-Recovered'!AG158:AG159)+SUM('time_series_19-covid-Recovered'!AG183:AG184)+SUM('time_series_19-covid-Recovered'!AG198:AG199)+SUM('time_series_19-covid-Recovered'!AG206:AG207)</f>
        <v>28</v>
      </c>
      <c r="AF6">
        <f>'time_series_19-covid-Recovered'!AH4+'time_series_19-covid-Recovered'!AH19+'time_series_19-covid-Recovered'!AH34+'time_series_19-covid-Recovered'!AH81+'time_series_19-covid-Recovered'!AH88+'time_series_19-covid-Recovered'!AH97+'time_series_19-covid-Recovered'!AH101+'time_series_19-covid-Recovered'!AH111+'time_series_19-covid-Recovered'!AH115+'time_series_19-covid-Recovered'!AH118+'time_series_19-covid-Recovered'!AH126+'time_series_19-covid-Recovered'!AH132+'time_series_19-covid-Recovered'!AH134+'time_series_19-covid-Recovered'!AH143+'time_series_19-covid-Recovered'!AH154+'time_series_19-covid-Recovered'!AH169+'time_series_19-covid-Recovered'!AH175+'time_series_19-covid-Recovered'!AH186+'time_series_19-covid-Recovered'!AH192+'time_series_19-covid-Recovered'!AH202+'time_series_19-covid-Recovered'!AH216+'time_series_19-covid-Recovered'!AH226+SUM('time_series_19-covid-Recovered'!AH25:AH26)+SUM('time_series_19-covid-Recovered'!AH84:AH85)+SUM('time_series_19-covid-Recovered'!AH148:AH149)+SUM('time_series_19-covid-Recovered'!AH158:AH159)+SUM('time_series_19-covid-Recovered'!AH183:AH184)+SUM('time_series_19-covid-Recovered'!AH198:AH199)+SUM('time_series_19-covid-Recovered'!AH206:AH207)</f>
        <v>28</v>
      </c>
      <c r="AG6">
        <f>'time_series_19-covid-Recovered'!AI4+'time_series_19-covid-Recovered'!AI19+'time_series_19-covid-Recovered'!AI34+'time_series_19-covid-Recovered'!AI81+'time_series_19-covid-Recovered'!AI88+'time_series_19-covid-Recovered'!AI97+'time_series_19-covid-Recovered'!AI101+'time_series_19-covid-Recovered'!AI111+'time_series_19-covid-Recovered'!AI115+'time_series_19-covid-Recovered'!AI118+'time_series_19-covid-Recovered'!AI126+'time_series_19-covid-Recovered'!AI132+'time_series_19-covid-Recovered'!AI134+'time_series_19-covid-Recovered'!AI143+'time_series_19-covid-Recovered'!AI154+'time_series_19-covid-Recovered'!AI169+'time_series_19-covid-Recovered'!AI175+'time_series_19-covid-Recovered'!AI186+'time_series_19-covid-Recovered'!AI192+'time_series_19-covid-Recovered'!AI202+'time_series_19-covid-Recovered'!AI216+'time_series_19-covid-Recovered'!AI226+SUM('time_series_19-covid-Recovered'!AI25:AI26)+SUM('time_series_19-covid-Recovered'!AI84:AI85)+SUM('time_series_19-covid-Recovered'!AI148:AI149)+SUM('time_series_19-covid-Recovered'!AI158:AI159)+SUM('time_series_19-covid-Recovered'!AI183:AI184)+SUM('time_series_19-covid-Recovered'!AI198:AI199)+SUM('time_series_19-covid-Recovered'!AI206:AI207)</f>
        <v>30</v>
      </c>
      <c r="AH6">
        <f>'time_series_19-covid-Recovered'!AJ4+'time_series_19-covid-Recovered'!AJ19+'time_series_19-covid-Recovered'!AJ34+'time_series_19-covid-Recovered'!AJ81+'time_series_19-covid-Recovered'!AJ88+'time_series_19-covid-Recovered'!AJ97+'time_series_19-covid-Recovered'!AJ101+'time_series_19-covid-Recovered'!AJ111+'time_series_19-covid-Recovered'!AJ115+'time_series_19-covid-Recovered'!AJ118+'time_series_19-covid-Recovered'!AJ126+'time_series_19-covid-Recovered'!AJ132+'time_series_19-covid-Recovered'!AJ134+'time_series_19-covid-Recovered'!AJ143+'time_series_19-covid-Recovered'!AJ154+'time_series_19-covid-Recovered'!AJ169+'time_series_19-covid-Recovered'!AJ175+'time_series_19-covid-Recovered'!AJ186+'time_series_19-covid-Recovered'!AJ192+'time_series_19-covid-Recovered'!AJ202+'time_series_19-covid-Recovered'!AJ216+'time_series_19-covid-Recovered'!AJ226+SUM('time_series_19-covid-Recovered'!AJ25:AJ26)+SUM('time_series_19-covid-Recovered'!AJ84:AJ85)+SUM('time_series_19-covid-Recovered'!AJ148:AJ149)+SUM('time_series_19-covid-Recovered'!AJ158:AJ159)+SUM('time_series_19-covid-Recovered'!AJ183:AJ184)+SUM('time_series_19-covid-Recovered'!AJ198:AJ199)+SUM('time_series_19-covid-Recovered'!AJ206:AJ207)</f>
        <v>31</v>
      </c>
      <c r="AI6">
        <f>'time_series_19-covid-Recovered'!AK4+'time_series_19-covid-Recovered'!AK19+'time_series_19-covid-Recovered'!AK34+'time_series_19-covid-Recovered'!AK81+'time_series_19-covid-Recovered'!AK88+'time_series_19-covid-Recovered'!AK97+'time_series_19-covid-Recovered'!AK101+'time_series_19-covid-Recovered'!AK111+'time_series_19-covid-Recovered'!AK115+'time_series_19-covid-Recovered'!AK118+'time_series_19-covid-Recovered'!AK126+'time_series_19-covid-Recovered'!AK132+'time_series_19-covid-Recovered'!AK134+'time_series_19-covid-Recovered'!AK143+'time_series_19-covid-Recovered'!AK154+'time_series_19-covid-Recovered'!AK169+'time_series_19-covid-Recovered'!AK175+'time_series_19-covid-Recovered'!AK186+'time_series_19-covid-Recovered'!AK192+'time_series_19-covid-Recovered'!AK202+'time_series_19-covid-Recovered'!AK216+'time_series_19-covid-Recovered'!AK226+SUM('time_series_19-covid-Recovered'!AK25:AK26)+SUM('time_series_19-covid-Recovered'!AK84:AK85)+SUM('time_series_19-covid-Recovered'!AK148:AK149)+SUM('time_series_19-covid-Recovered'!AK158:AK159)+SUM('time_series_19-covid-Recovered'!AK183:AK184)+SUM('time_series_19-covid-Recovered'!AK198:AK199)+SUM('time_series_19-covid-Recovered'!AK206:AK207)</f>
        <v>32</v>
      </c>
      <c r="AJ6">
        <f>'time_series_19-covid-Recovered'!AL4+'time_series_19-covid-Recovered'!AL19+'time_series_19-covid-Recovered'!AL34+'time_series_19-covid-Recovered'!AL81+'time_series_19-covid-Recovered'!AL88+'time_series_19-covid-Recovered'!AL97+'time_series_19-covid-Recovered'!AL101+'time_series_19-covid-Recovered'!AL111+'time_series_19-covid-Recovered'!AL115+'time_series_19-covid-Recovered'!AL118+'time_series_19-covid-Recovered'!AL126+'time_series_19-covid-Recovered'!AL132+'time_series_19-covid-Recovered'!AL134+'time_series_19-covid-Recovered'!AL143+'time_series_19-covid-Recovered'!AL154+'time_series_19-covid-Recovered'!AL169+'time_series_19-covid-Recovered'!AL175+'time_series_19-covid-Recovered'!AL186+'time_series_19-covid-Recovered'!AL192+'time_series_19-covid-Recovered'!AL202+'time_series_19-covid-Recovered'!AL216+'time_series_19-covid-Recovered'!AL226+SUM('time_series_19-covid-Recovered'!AL25:AL26)+SUM('time_series_19-covid-Recovered'!AL84:AL85)+SUM('time_series_19-covid-Recovered'!AL148:AL149)+SUM('time_series_19-covid-Recovered'!AL158:AL159)+SUM('time_series_19-covid-Recovered'!AL183:AL184)+SUM('time_series_19-covid-Recovered'!AL198:AL199)+SUM('time_series_19-covid-Recovered'!AL206:AL207)</f>
        <v>31</v>
      </c>
      <c r="AK6">
        <f>'time_series_19-covid-Recovered'!AM4+'time_series_19-covid-Recovered'!AM19+'time_series_19-covid-Recovered'!AM34+'time_series_19-covid-Recovered'!AM81+'time_series_19-covid-Recovered'!AM88+'time_series_19-covid-Recovered'!AM97+'time_series_19-covid-Recovered'!AM101+'time_series_19-covid-Recovered'!AM111+'time_series_19-covid-Recovered'!AM115+'time_series_19-covid-Recovered'!AM118+'time_series_19-covid-Recovered'!AM126+'time_series_19-covid-Recovered'!AM132+'time_series_19-covid-Recovered'!AM134+'time_series_19-covid-Recovered'!AM143+'time_series_19-covid-Recovered'!AM154+'time_series_19-covid-Recovered'!AM169+'time_series_19-covid-Recovered'!AM175+'time_series_19-covid-Recovered'!AM186+'time_series_19-covid-Recovered'!AM192+'time_series_19-covid-Recovered'!AM202+'time_series_19-covid-Recovered'!AM216+'time_series_19-covid-Recovered'!AM226+SUM('time_series_19-covid-Recovered'!AM25:AM26)+SUM('time_series_19-covid-Recovered'!AM84:AM85)+SUM('time_series_19-covid-Recovered'!AM148:AM149)+SUM('time_series_19-covid-Recovered'!AM158:AM159)+SUM('time_series_19-covid-Recovered'!AM183:AM184)+SUM('time_series_19-covid-Recovered'!AM198:AM199)+SUM('time_series_19-covid-Recovered'!AM206:AM207)</f>
        <v>38</v>
      </c>
      <c r="AL6">
        <f>'time_series_19-covid-Recovered'!AN4+'time_series_19-covid-Recovered'!AN19+'time_series_19-covid-Recovered'!AN34+'time_series_19-covid-Recovered'!AN81+'time_series_19-covid-Recovered'!AN88+'time_series_19-covid-Recovered'!AN97+'time_series_19-covid-Recovered'!AN101+'time_series_19-covid-Recovered'!AN111+'time_series_19-covid-Recovered'!AN115+'time_series_19-covid-Recovered'!AN118+'time_series_19-covid-Recovered'!AN126+'time_series_19-covid-Recovered'!AN132+'time_series_19-covid-Recovered'!AN134+'time_series_19-covid-Recovered'!AN143+'time_series_19-covid-Recovered'!AN154+'time_series_19-covid-Recovered'!AN169+'time_series_19-covid-Recovered'!AN175+'time_series_19-covid-Recovered'!AN186+'time_series_19-covid-Recovered'!AN192+'time_series_19-covid-Recovered'!AN202+'time_series_19-covid-Recovered'!AN216+'time_series_19-covid-Recovered'!AN226+SUM('time_series_19-covid-Recovered'!AN25:AN26)+SUM('time_series_19-covid-Recovered'!AN84:AN85)+SUM('time_series_19-covid-Recovered'!AN148:AN149)+SUM('time_series_19-covid-Recovered'!AN158:AN159)+SUM('time_series_19-covid-Recovered'!AN183:AN184)+SUM('time_series_19-covid-Recovered'!AN198:AN199)+SUM('time_series_19-covid-Recovered'!AN206:AN207)</f>
        <v>41</v>
      </c>
      <c r="AM6">
        <f>'time_series_19-covid-Recovered'!AO4+'time_series_19-covid-Recovered'!AO19+'time_series_19-covid-Recovered'!AO34+'time_series_19-covid-Recovered'!AO81+'time_series_19-covid-Recovered'!AO88+'time_series_19-covid-Recovered'!AO97+'time_series_19-covid-Recovered'!AO101+'time_series_19-covid-Recovered'!AO111+'time_series_19-covid-Recovered'!AO115+'time_series_19-covid-Recovered'!AO118+'time_series_19-covid-Recovered'!AO126+'time_series_19-covid-Recovered'!AO132+'time_series_19-covid-Recovered'!AO134+'time_series_19-covid-Recovered'!AO143+'time_series_19-covid-Recovered'!AO154+'time_series_19-covid-Recovered'!AO169+'time_series_19-covid-Recovered'!AO175+'time_series_19-covid-Recovered'!AO186+'time_series_19-covid-Recovered'!AO192+'time_series_19-covid-Recovered'!AO202+'time_series_19-covid-Recovered'!AO216+'time_series_19-covid-Recovered'!AO226+SUM('time_series_19-covid-Recovered'!AO25:AO26)+SUM('time_series_19-covid-Recovered'!AO84:AO85)+SUM('time_series_19-covid-Recovered'!AO148:AO149)+SUM('time_series_19-covid-Recovered'!AO158:AO159)+SUM('time_series_19-covid-Recovered'!AO183:AO184)+SUM('time_series_19-covid-Recovered'!AO198:AO199)+SUM('time_series_19-covid-Recovered'!AO206:AO207)</f>
        <v>84</v>
      </c>
      <c r="AN6">
        <f>'time_series_19-covid-Recovered'!AP4+'time_series_19-covid-Recovered'!AP19+'time_series_19-covid-Recovered'!AP34+'time_series_19-covid-Recovered'!AP81+'time_series_19-covid-Recovered'!AP88+'time_series_19-covid-Recovered'!AP97+'time_series_19-covid-Recovered'!AP101+'time_series_19-covid-Recovered'!AP111+'time_series_19-covid-Recovered'!AP115+'time_series_19-covid-Recovered'!AP118+'time_series_19-covid-Recovered'!AP126+'time_series_19-covid-Recovered'!AP132+'time_series_19-covid-Recovered'!AP134+'time_series_19-covid-Recovered'!AP143+'time_series_19-covid-Recovered'!AP154+'time_series_19-covid-Recovered'!AP169+'time_series_19-covid-Recovered'!AP175+'time_series_19-covid-Recovered'!AP186+'time_series_19-covid-Recovered'!AP192+'time_series_19-covid-Recovered'!AP202+'time_series_19-covid-Recovered'!AP216+'time_series_19-covid-Recovered'!AP226+SUM('time_series_19-covid-Recovered'!AP25:AP26)+SUM('time_series_19-covid-Recovered'!AP84:AP85)+SUM('time_series_19-covid-Recovered'!AP148:AP149)+SUM('time_series_19-covid-Recovered'!AP158:AP159)+SUM('time_series_19-covid-Recovered'!AP183:AP184)+SUM('time_series_19-covid-Recovered'!AP198:AP199)+SUM('time_series_19-covid-Recovered'!AP206:AP207)</f>
        <v>85</v>
      </c>
      <c r="AO6">
        <f>'time_series_19-covid-Recovered'!AQ4+'time_series_19-covid-Recovered'!AQ19+'time_series_19-covid-Recovered'!AQ34+'time_series_19-covid-Recovered'!AQ81+'time_series_19-covid-Recovered'!AQ88+'time_series_19-covid-Recovered'!AQ97+'time_series_19-covid-Recovered'!AQ101+'time_series_19-covid-Recovered'!AQ111+'time_series_19-covid-Recovered'!AQ115+'time_series_19-covid-Recovered'!AQ118+'time_series_19-covid-Recovered'!AQ126+'time_series_19-covid-Recovered'!AQ132+'time_series_19-covid-Recovered'!AQ134+'time_series_19-covid-Recovered'!AQ143+'time_series_19-covid-Recovered'!AQ154+'time_series_19-covid-Recovered'!AQ169+'time_series_19-covid-Recovered'!AQ175+'time_series_19-covid-Recovered'!AQ186+'time_series_19-covid-Recovered'!AQ192+'time_series_19-covid-Recovered'!AQ202+'time_series_19-covid-Recovered'!AQ216+'time_series_19-covid-Recovered'!AQ226+SUM('time_series_19-covid-Recovered'!AQ25:AQ26)+SUM('time_series_19-covid-Recovered'!AQ84:AQ85)+SUM('time_series_19-covid-Recovered'!AQ148:AQ149)+SUM('time_series_19-covid-Recovered'!AQ158:AQ159)+SUM('time_series_19-covid-Recovered'!AQ183:AQ184)+SUM('time_series_19-covid-Recovered'!AQ198:AQ199)+SUM('time_series_19-covid-Recovered'!AQ206:AQ207)</f>
        <v>86</v>
      </c>
      <c r="AP6">
        <f>'time_series_19-covid-Recovered'!AR4+'time_series_19-covid-Recovered'!AR19+'time_series_19-covid-Recovered'!AR34+'time_series_19-covid-Recovered'!AR81+'time_series_19-covid-Recovered'!AR88+'time_series_19-covid-Recovered'!AR97+'time_series_19-covid-Recovered'!AR101+'time_series_19-covid-Recovered'!AR111+'time_series_19-covid-Recovered'!AR115+'time_series_19-covid-Recovered'!AR118+'time_series_19-covid-Recovered'!AR126+'time_series_19-covid-Recovered'!AR132+'time_series_19-covid-Recovered'!AR134+'time_series_19-covid-Recovered'!AR143+'time_series_19-covid-Recovered'!AR154+'time_series_19-covid-Recovered'!AR169+'time_series_19-covid-Recovered'!AR175+'time_series_19-covid-Recovered'!AR186+'time_series_19-covid-Recovered'!AR192+'time_series_19-covid-Recovered'!AR202+'time_series_19-covid-Recovered'!AR216+'time_series_19-covid-Recovered'!AR226+SUM('time_series_19-covid-Recovered'!AR25:AR26)+SUM('time_series_19-covid-Recovered'!AR84:AR85)+SUM('time_series_19-covid-Recovered'!AR148:AR149)+SUM('time_series_19-covid-Recovered'!AR158:AR159)+SUM('time_series_19-covid-Recovered'!AR183:AR184)+SUM('time_series_19-covid-Recovered'!AR198:AR199)+SUM('time_series_19-covid-Recovered'!AR206:AR207)</f>
        <v>123</v>
      </c>
      <c r="AQ6">
        <f>'time_series_19-covid-Recovered'!AS4+'time_series_19-covid-Recovered'!AS19+'time_series_19-covid-Recovered'!AS34+'time_series_19-covid-Recovered'!AS81+'time_series_19-covid-Recovered'!AS88+'time_series_19-covid-Recovered'!AS97+'time_series_19-covid-Recovered'!AS101+'time_series_19-covid-Recovered'!AS111+'time_series_19-covid-Recovered'!AS115+'time_series_19-covid-Recovered'!AS118+'time_series_19-covid-Recovered'!AS126+'time_series_19-covid-Recovered'!AS132+'time_series_19-covid-Recovered'!AS134+'time_series_19-covid-Recovered'!AS143+'time_series_19-covid-Recovered'!AS154+'time_series_19-covid-Recovered'!AS169+'time_series_19-covid-Recovered'!AS175+'time_series_19-covid-Recovered'!AS186+'time_series_19-covid-Recovered'!AS192+'time_series_19-covid-Recovered'!AS202+'time_series_19-covid-Recovered'!AS216+'time_series_19-covid-Recovered'!AS226+SUM('time_series_19-covid-Recovered'!AS25:AS26)+SUM('time_series_19-covid-Recovered'!AS84:AS85)+SUM('time_series_19-covid-Recovered'!AS148:AS149)+SUM('time_series_19-covid-Recovered'!AS158:AS159)+SUM('time_series_19-covid-Recovered'!AS183:AS184)+SUM('time_series_19-covid-Recovered'!AS198:AS199)+SUM('time_series_19-covid-Recovered'!AS206:AS207)</f>
        <v>189</v>
      </c>
      <c r="AR6">
        <f>'time_series_19-covid-Recovered'!AT4+'time_series_19-covid-Recovered'!AT19+'time_series_19-covid-Recovered'!AT34+'time_series_19-covid-Recovered'!AT81+'time_series_19-covid-Recovered'!AT88+'time_series_19-covid-Recovered'!AT97+'time_series_19-covid-Recovered'!AT101+'time_series_19-covid-Recovered'!AT111+'time_series_19-covid-Recovered'!AT115+'time_series_19-covid-Recovered'!AT118+'time_series_19-covid-Recovered'!AT126+'time_series_19-covid-Recovered'!AT132+'time_series_19-covid-Recovered'!AT134+'time_series_19-covid-Recovered'!AT143+'time_series_19-covid-Recovered'!AT154+'time_series_19-covid-Recovered'!AT169+'time_series_19-covid-Recovered'!AT175+'time_series_19-covid-Recovered'!AT186+'time_series_19-covid-Recovered'!AT192+'time_series_19-covid-Recovered'!AT202+'time_series_19-covid-Recovered'!AT216+'time_series_19-covid-Recovered'!AT226+SUM('time_series_19-covid-Recovered'!AT25:AT26)+SUM('time_series_19-covid-Recovered'!AT84:AT85)+SUM('time_series_19-covid-Recovered'!AT148:AT149)+SUM('time_series_19-covid-Recovered'!AT158:AT159)+SUM('time_series_19-covid-Recovered'!AT183:AT184)+SUM('time_series_19-covid-Recovered'!AT198:AT199)+SUM('time_series_19-covid-Recovered'!AT206:AT207)</f>
        <v>202</v>
      </c>
      <c r="AS6">
        <f>'time_series_19-covid-Recovered'!AU4+'time_series_19-covid-Recovered'!AU19+'time_series_19-covid-Recovered'!AU34+'time_series_19-covid-Recovered'!AU81+'time_series_19-covid-Recovered'!AU88+'time_series_19-covid-Recovered'!AU97+'time_series_19-covid-Recovered'!AU101+'time_series_19-covid-Recovered'!AU111+'time_series_19-covid-Recovered'!AU115+'time_series_19-covid-Recovered'!AU118+'time_series_19-covid-Recovered'!AU126+'time_series_19-covid-Recovered'!AU132+'time_series_19-covid-Recovered'!AU134+'time_series_19-covid-Recovered'!AU143+'time_series_19-covid-Recovered'!AU154+'time_series_19-covid-Recovered'!AU169+'time_series_19-covid-Recovered'!AU175+'time_series_19-covid-Recovered'!AU186+'time_series_19-covid-Recovered'!AU192+'time_series_19-covid-Recovered'!AU202+'time_series_19-covid-Recovered'!AU216+'time_series_19-covid-Recovered'!AU226+SUM('time_series_19-covid-Recovered'!AU25:AU26)+SUM('time_series_19-covid-Recovered'!AU84:AU85)+SUM('time_series_19-covid-Recovered'!AU148:AU149)+SUM('time_series_19-covid-Recovered'!AU158:AU159)+SUM('time_series_19-covid-Recovered'!AU183:AU184)+SUM('time_series_19-covid-Recovered'!AU198:AU199)+SUM('time_series_19-covid-Recovered'!AU206:AU207)</f>
        <v>320</v>
      </c>
      <c r="AT6">
        <f>'time_series_19-covid-Recovered'!AV4+'time_series_19-covid-Recovered'!AV19+'time_series_19-covid-Recovered'!AV34+'time_series_19-covid-Recovered'!AV81+'time_series_19-covid-Recovered'!AV88+'time_series_19-covid-Recovered'!AV97+'time_series_19-covid-Recovered'!AV101+'time_series_19-covid-Recovered'!AV111+'time_series_19-covid-Recovered'!AV115+'time_series_19-covid-Recovered'!AV118+'time_series_19-covid-Recovered'!AV126+'time_series_19-covid-Recovered'!AV132+'time_series_19-covid-Recovered'!AV134+'time_series_19-covid-Recovered'!AV143+'time_series_19-covid-Recovered'!AV154+'time_series_19-covid-Recovered'!AV169+'time_series_19-covid-Recovered'!AV175+'time_series_19-covid-Recovered'!AV186+'time_series_19-covid-Recovered'!AV192+'time_series_19-covid-Recovered'!AV202+'time_series_19-covid-Recovered'!AV216+'time_series_19-covid-Recovered'!AV226+SUM('time_series_19-covid-Recovered'!AV25:AV26)+SUM('time_series_19-covid-Recovered'!AV84:AV85)+SUM('time_series_19-covid-Recovered'!AV148:AV149)+SUM('time_series_19-covid-Recovered'!AV158:AV159)+SUM('time_series_19-covid-Recovered'!AV183:AV184)+SUM('time_series_19-covid-Recovered'!AV198:AV199)+SUM('time_series_19-covid-Recovered'!AV206:AV207)</f>
        <v>458</v>
      </c>
      <c r="AU6">
        <f>'time_series_19-covid-Recovered'!AW4+'time_series_19-covid-Recovered'!AW19+'time_series_19-covid-Recovered'!AW34+'time_series_19-covid-Recovered'!AW81+'time_series_19-covid-Recovered'!AW88+'time_series_19-covid-Recovered'!AW97+'time_series_19-covid-Recovered'!AW101+'time_series_19-covid-Recovered'!AW111+'time_series_19-covid-Recovered'!AW115+'time_series_19-covid-Recovered'!AW118+'time_series_19-covid-Recovered'!AW126+'time_series_19-covid-Recovered'!AW132+'time_series_19-covid-Recovered'!AW134+'time_series_19-covid-Recovered'!AW143+'time_series_19-covid-Recovered'!AW154+'time_series_19-covid-Recovered'!AW169+'time_series_19-covid-Recovered'!AW175+'time_series_19-covid-Recovered'!AW186+'time_series_19-covid-Recovered'!AW192+'time_series_19-covid-Recovered'!AW202+'time_series_19-covid-Recovered'!AW216+'time_series_19-covid-Recovered'!AW226+SUM('time_series_19-covid-Recovered'!AW25:AW26)+SUM('time_series_19-covid-Recovered'!AW84:AW85)+SUM('time_series_19-covid-Recovered'!AW148:AW149)+SUM('time_series_19-covid-Recovered'!AW158:AW159)+SUM('time_series_19-covid-Recovered'!AW183:AW184)+SUM('time_series_19-covid-Recovered'!AW198:AW199)+SUM('time_series_19-covid-Recovered'!AW206:AW207)</f>
        <v>569</v>
      </c>
      <c r="AV6">
        <f>'time_series_19-covid-Recovered'!AX4+'time_series_19-covid-Recovered'!AX19+'time_series_19-covid-Recovered'!AX34+'time_series_19-covid-Recovered'!AX81+'time_series_19-covid-Recovered'!AX88+'time_series_19-covid-Recovered'!AX97+'time_series_19-covid-Recovered'!AX101+'time_series_19-covid-Recovered'!AX111+'time_series_19-covid-Recovered'!AX115+'time_series_19-covid-Recovered'!AX118+'time_series_19-covid-Recovered'!AX126+'time_series_19-covid-Recovered'!AX132+'time_series_19-covid-Recovered'!AX134+'time_series_19-covid-Recovered'!AX143+'time_series_19-covid-Recovered'!AX154+'time_series_19-covid-Recovered'!AX169+'time_series_19-covid-Recovered'!AX175+'time_series_19-covid-Recovered'!AX186+'time_series_19-covid-Recovered'!AX192+'time_series_19-covid-Recovered'!AX202+'time_series_19-covid-Recovered'!AX216+'time_series_19-covid-Recovered'!AX226+SUM('time_series_19-covid-Recovered'!AX25:AX26)+SUM('time_series_19-covid-Recovered'!AX84:AX85)+SUM('time_series_19-covid-Recovered'!AX148:AX149)+SUM('time_series_19-covid-Recovered'!AX158:AX159)+SUM('time_series_19-covid-Recovered'!AX183:AX184)+SUM('time_series_19-covid-Recovered'!AX198:AX199)+SUM('time_series_19-covid-Recovered'!AX206:AX207)</f>
        <v>676</v>
      </c>
      <c r="AW6">
        <f>'time_series_19-covid-Recovered'!AY4+'time_series_19-covid-Recovered'!AY19+'time_series_19-covid-Recovered'!AY34+'time_series_19-covid-Recovered'!AY81+'time_series_19-covid-Recovered'!AY88+'time_series_19-covid-Recovered'!AY97+'time_series_19-covid-Recovered'!AY101+'time_series_19-covid-Recovered'!AY111+'time_series_19-covid-Recovered'!AY115+'time_series_19-covid-Recovered'!AY118+'time_series_19-covid-Recovered'!AY126+'time_series_19-covid-Recovered'!AY132+'time_series_19-covid-Recovered'!AY134+'time_series_19-covid-Recovered'!AY143+'time_series_19-covid-Recovered'!AY154+'time_series_19-covid-Recovered'!AY169+'time_series_19-covid-Recovered'!AY175+'time_series_19-covid-Recovered'!AY186+'time_series_19-covid-Recovered'!AY192+'time_series_19-covid-Recovered'!AY202+'time_series_19-covid-Recovered'!AY216+'time_series_19-covid-Recovered'!AY226+SUM('time_series_19-covid-Recovered'!AY25:AY26)+SUM('time_series_19-covid-Recovered'!AY84:AY85)+SUM('time_series_19-covid-Recovered'!AY148:AY149)+SUM('time_series_19-covid-Recovered'!AY158:AY159)+SUM('time_series_19-covid-Recovered'!AY183:AY184)+SUM('time_series_19-covid-Recovered'!AY198:AY199)+SUM('time_series_19-covid-Recovered'!AY206:AY207)</f>
        <v>709</v>
      </c>
      <c r="AX6">
        <f>'time_series_19-covid-Recovered'!AZ4+'time_series_19-covid-Recovered'!AZ19+'time_series_19-covid-Recovered'!AZ34+'time_series_19-covid-Recovered'!AZ81+'time_series_19-covid-Recovered'!AZ88+'time_series_19-covid-Recovered'!AZ97+'time_series_19-covid-Recovered'!AZ101+'time_series_19-covid-Recovered'!AZ111+'time_series_19-covid-Recovered'!AZ115+'time_series_19-covid-Recovered'!AZ118+'time_series_19-covid-Recovered'!AZ126+'time_series_19-covid-Recovered'!AZ132+'time_series_19-covid-Recovered'!AZ134+'time_series_19-covid-Recovered'!AZ143+'time_series_19-covid-Recovered'!AZ154+'time_series_19-covid-Recovered'!AZ169+'time_series_19-covid-Recovered'!AZ175+'time_series_19-covid-Recovered'!AZ186+'time_series_19-covid-Recovered'!AZ192+'time_series_19-covid-Recovered'!AZ202+'time_series_19-covid-Recovered'!AZ216+'time_series_19-covid-Recovered'!AZ226+SUM('time_series_19-covid-Recovered'!AZ25:AZ26)+SUM('time_series_19-covid-Recovered'!AZ84:AZ85)+SUM('time_series_19-covid-Recovered'!AZ148:AZ149)+SUM('time_series_19-covid-Recovered'!AZ158:AZ159)+SUM('time_series_19-covid-Recovered'!AZ183:AZ184)+SUM('time_series_19-covid-Recovered'!AZ198:AZ199)+SUM('time_series_19-covid-Recovered'!AZ206:AZ207)</f>
        <v>817</v>
      </c>
      <c r="AY6">
        <f>'time_series_19-covid-Recovered'!BA4+'time_series_19-covid-Recovered'!BA19+'time_series_19-covid-Recovered'!BA34+'time_series_19-covid-Recovered'!BA81+'time_series_19-covid-Recovered'!BA88+'time_series_19-covid-Recovered'!BA97+'time_series_19-covid-Recovered'!BA101+'time_series_19-covid-Recovered'!BA111+'time_series_19-covid-Recovered'!BA115+'time_series_19-covid-Recovered'!BA118+'time_series_19-covid-Recovered'!BA126+'time_series_19-covid-Recovered'!BA132+'time_series_19-covid-Recovered'!BA134+'time_series_19-covid-Recovered'!BA143+'time_series_19-covid-Recovered'!BA154+'time_series_19-covid-Recovered'!BA169+'time_series_19-covid-Recovered'!BA175+'time_series_19-covid-Recovered'!BA186+'time_series_19-covid-Recovered'!BA192+'time_series_19-covid-Recovered'!BA202+'time_series_19-covid-Recovered'!BA216+'time_series_19-covid-Recovered'!BA226+SUM('time_series_19-covid-Recovered'!BA25:BA26)+SUM('time_series_19-covid-Recovered'!BA84:BA85)+SUM('time_series_19-covid-Recovered'!BA148:BA149)+SUM('time_series_19-covid-Recovered'!BA158:BA159)+SUM('time_series_19-covid-Recovered'!BA183:BA184)+SUM('time_series_19-covid-Recovered'!BA198:BA199)+SUM('time_series_19-covid-Recovered'!BA206:BA207)</f>
        <v>822</v>
      </c>
      <c r="AZ6">
        <f>'time_series_19-covid-Recovered'!BB4+'time_series_19-covid-Recovered'!BB19+'time_series_19-covid-Recovered'!BB34+'time_series_19-covid-Recovered'!BB81+'time_series_19-covid-Recovered'!BB88+'time_series_19-covid-Recovered'!BB97+'time_series_19-covid-Recovered'!BB101+'time_series_19-covid-Recovered'!BB111+'time_series_19-covid-Recovered'!BB115+'time_series_19-covid-Recovered'!BB118+'time_series_19-covid-Recovered'!BB126+'time_series_19-covid-Recovered'!BB132+'time_series_19-covid-Recovered'!BB134+'time_series_19-covid-Recovered'!BB143+'time_series_19-covid-Recovered'!BB154+'time_series_19-covid-Recovered'!BB169+'time_series_19-covid-Recovered'!BB175+'time_series_19-covid-Recovered'!BB186+'time_series_19-covid-Recovered'!BB192+'time_series_19-covid-Recovered'!BB202+'time_series_19-covid-Recovered'!BB216+'time_series_19-covid-Recovered'!BB226+SUM('time_series_19-covid-Recovered'!BB25:BB26)+SUM('time_series_19-covid-Recovered'!BB84:BB85)+SUM('time_series_19-covid-Recovered'!BB148:BB149)+SUM('time_series_19-covid-Recovered'!BB158:BB159)+SUM('time_series_19-covid-Recovered'!BB183:BB184)+SUM('time_series_19-covid-Recovered'!BB198:BB199)+SUM('time_series_19-covid-Recovered'!BB206:BB207)</f>
        <v>1305</v>
      </c>
      <c r="BA6">
        <f>'time_series_19-covid-Recovered'!BC4+'time_series_19-covid-Recovered'!BC19+'time_series_19-covid-Recovered'!BC34+'time_series_19-covid-Recovered'!BC81+'time_series_19-covid-Recovered'!BC88+'time_series_19-covid-Recovered'!BC97+'time_series_19-covid-Recovered'!BC101+'time_series_19-covid-Recovered'!BC111+'time_series_19-covid-Recovered'!BC115+'time_series_19-covid-Recovered'!BC118+'time_series_19-covid-Recovered'!BC126+'time_series_19-covid-Recovered'!BC132+'time_series_19-covid-Recovered'!BC134+'time_series_19-covid-Recovered'!BC143+'time_series_19-covid-Recovered'!BC154+'time_series_19-covid-Recovered'!BC169+'time_series_19-covid-Recovered'!BC175+'time_series_19-covid-Recovered'!BC186+'time_series_19-covid-Recovered'!BC192+'time_series_19-covid-Recovered'!BC202+'time_series_19-covid-Recovered'!BC216+'time_series_19-covid-Recovered'!BC226+SUM('time_series_19-covid-Recovered'!BC25:BC26)+SUM('time_series_19-covid-Recovered'!BC84:BC85)+SUM('time_series_19-covid-Recovered'!BC148:BC149)+SUM('time_series_19-covid-Recovered'!BC158:BC159)+SUM('time_series_19-covid-Recovered'!BC183:BC184)+SUM('time_series_19-covid-Recovered'!BC198:BC199)+SUM('time_series_19-covid-Recovered'!BC206:BC207)</f>
        <v>1305</v>
      </c>
      <c r="BB6">
        <f>'time_series_19-covid-Recovered'!BD4+'time_series_19-covid-Recovered'!BD19+'time_series_19-covid-Recovered'!BD34+'time_series_19-covid-Recovered'!BD81+'time_series_19-covid-Recovered'!BD88+'time_series_19-covid-Recovered'!BD97+'time_series_19-covid-Recovered'!BD101+'time_series_19-covid-Recovered'!BD111+'time_series_19-covid-Recovered'!BD115+'time_series_19-covid-Recovered'!BD118+'time_series_19-covid-Recovered'!BD126+'time_series_19-covid-Recovered'!BD132+'time_series_19-covid-Recovered'!BD134+'time_series_19-covid-Recovered'!BD143+'time_series_19-covid-Recovered'!BD154+'time_series_19-covid-Recovered'!BD169+'time_series_19-covid-Recovered'!BD175+'time_series_19-covid-Recovered'!BD186+'time_series_19-covid-Recovered'!BD192+'time_series_19-covid-Recovered'!BD202+'time_series_19-covid-Recovered'!BD216+'time_series_19-covid-Recovered'!BD226+SUM('time_series_19-covid-Recovered'!BD25:BD26)+SUM('time_series_19-covid-Recovered'!BD84:BD85)+SUM('time_series_19-covid-Recovered'!BD148:BD149)+SUM('time_series_19-covid-Recovered'!BD158:BD159)+SUM('time_series_19-covid-Recovered'!BD183:BD184)+SUM('time_series_19-covid-Recovered'!BD198:BD199)+SUM('time_series_19-covid-Recovered'!BD206:BD207)</f>
        <v>1736</v>
      </c>
      <c r="BC6">
        <f>'time_series_19-covid-Recovered'!BE4+'time_series_19-covid-Recovered'!BE19+'time_series_19-covid-Recovered'!BE34+'time_series_19-covid-Recovered'!BE81+'time_series_19-covid-Recovered'!BE88+'time_series_19-covid-Recovered'!BE97+'time_series_19-covid-Recovered'!BE101+'time_series_19-covid-Recovered'!BE111+'time_series_19-covid-Recovered'!BE115+'time_series_19-covid-Recovered'!BE118+'time_series_19-covid-Recovered'!BE126+'time_series_19-covid-Recovered'!BE132+'time_series_19-covid-Recovered'!BE134+'time_series_19-covid-Recovered'!BE143+'time_series_19-covid-Recovered'!BE154+'time_series_19-covid-Recovered'!BE169+'time_series_19-covid-Recovered'!BE175+'time_series_19-covid-Recovered'!BE186+'time_series_19-covid-Recovered'!BE192+'time_series_19-covid-Recovered'!BE202+'time_series_19-covid-Recovered'!BE216+'time_series_19-covid-Recovered'!BE226+SUM('time_series_19-covid-Recovered'!BE25:BE26)+SUM('time_series_19-covid-Recovered'!BE84:BE85)+SUM('time_series_19-covid-Recovered'!BE148:BE149)+SUM('time_series_19-covid-Recovered'!BE158:BE159)+SUM('time_series_19-covid-Recovered'!BE183:BE184)+SUM('time_series_19-covid-Recovered'!BE198:BE199)+SUM('time_series_19-covid-Recovered'!BE206:BE207)</f>
        <v>2603</v>
      </c>
      <c r="BD6">
        <f>'time_series_19-covid-Recovered'!BF4+'time_series_19-covid-Recovered'!BF19+'time_series_19-covid-Recovered'!BF34+'time_series_19-covid-Recovered'!BF81+'time_series_19-covid-Recovered'!BF88+'time_series_19-covid-Recovered'!BF97+'time_series_19-covid-Recovered'!BF101+'time_series_19-covid-Recovered'!BF111+'time_series_19-covid-Recovered'!BF115+'time_series_19-covid-Recovered'!BF118+'time_series_19-covid-Recovered'!BF126+'time_series_19-covid-Recovered'!BF132+'time_series_19-covid-Recovered'!BF134+'time_series_19-covid-Recovered'!BF143+'time_series_19-covid-Recovered'!BF154+'time_series_19-covid-Recovered'!BF169+'time_series_19-covid-Recovered'!BF175+'time_series_19-covid-Recovered'!BF186+'time_series_19-covid-Recovered'!BF192+'time_series_19-covid-Recovered'!BF202+'time_series_19-covid-Recovered'!BF216+'time_series_19-covid-Recovered'!BF226+SUM('time_series_19-covid-Recovered'!BF25:BF26)+SUM('time_series_19-covid-Recovered'!BF84:BF85)+SUM('time_series_19-covid-Recovered'!BF148:BF149)+SUM('time_series_19-covid-Recovered'!BF158:BF159)+SUM('time_series_19-covid-Recovered'!BF183:BF184)+SUM('time_series_19-covid-Recovered'!BF198:BF199)+SUM('time_series_19-covid-Recovered'!BF206:BF207)</f>
        <v>2983</v>
      </c>
      <c r="BE6">
        <f>'time_series_19-covid-Recovered'!BG4+'time_series_19-covid-Recovered'!BG19+'time_series_19-covid-Recovered'!BG34+'time_series_19-covid-Recovered'!BG81+'time_series_19-covid-Recovered'!BG88+'time_series_19-covid-Recovered'!BG97+'time_series_19-covid-Recovered'!BG101+'time_series_19-covid-Recovered'!BG111+'time_series_19-covid-Recovered'!BG115+'time_series_19-covid-Recovered'!BG118+'time_series_19-covid-Recovered'!BG126+'time_series_19-covid-Recovered'!BG132+'time_series_19-covid-Recovered'!BG134+'time_series_19-covid-Recovered'!BG143+'time_series_19-covid-Recovered'!BG154+'time_series_19-covid-Recovered'!BG169+'time_series_19-covid-Recovered'!BG175+'time_series_19-covid-Recovered'!BG186+'time_series_19-covid-Recovered'!BG192+'time_series_19-covid-Recovered'!BG202+'time_series_19-covid-Recovered'!BG216+'time_series_19-covid-Recovered'!BG226+SUM('time_series_19-covid-Recovered'!BG25:BG26)+SUM('time_series_19-covid-Recovered'!BG84:BG85)+SUM('time_series_19-covid-Recovered'!BG148:BG149)+SUM('time_series_19-covid-Recovered'!BG158:BG159)+SUM('time_series_19-covid-Recovered'!BG183:BG184)+SUM('time_series_19-covid-Recovered'!BG198:BG199)+SUM('time_series_19-covid-Recovered'!BG206:BG207)</f>
        <v>3452</v>
      </c>
      <c r="BF6">
        <f>'time_series_19-covid-Recovered'!BH4+'time_series_19-covid-Recovered'!BH19+'time_series_19-covid-Recovered'!BH34+'time_series_19-covid-Recovered'!BH81+'time_series_19-covid-Recovered'!BH88+'time_series_19-covid-Recovered'!BH97+'time_series_19-covid-Recovered'!BH101+'time_series_19-covid-Recovered'!BH111+'time_series_19-covid-Recovered'!BH115+'time_series_19-covid-Recovered'!BH118+'time_series_19-covid-Recovered'!BH126+'time_series_19-covid-Recovered'!BH132+'time_series_19-covid-Recovered'!BH134+'time_series_19-covid-Recovered'!BH143+'time_series_19-covid-Recovered'!BH154+'time_series_19-covid-Recovered'!BH169+'time_series_19-covid-Recovered'!BH175+'time_series_19-covid-Recovered'!BH186+'time_series_19-covid-Recovered'!BH192+'time_series_19-covid-Recovered'!BH202+'time_series_19-covid-Recovered'!BH216+'time_series_19-covid-Recovered'!BH226+SUM('time_series_19-covid-Recovered'!BH25:BH26)+SUM('time_series_19-covid-Recovered'!BH84:BH85)+SUM('time_series_19-covid-Recovered'!BH148:BH149)+SUM('time_series_19-covid-Recovered'!BH158:BH159)+SUM('time_series_19-covid-Recovered'!BH183:BH184)+SUM('time_series_19-covid-Recovered'!BH198:BH199)+SUM('time_series_19-covid-Recovered'!BH206:BH207)</f>
        <v>4185</v>
      </c>
      <c r="BG6">
        <f>'time_series_19-covid-Recovered'!BI4+'time_series_19-covid-Recovered'!BI19+'time_series_19-covid-Recovered'!BI34+'time_series_19-covid-Recovered'!BI81+'time_series_19-covid-Recovered'!BI88+'time_series_19-covid-Recovered'!BI97+'time_series_19-covid-Recovered'!BI101+'time_series_19-covid-Recovered'!BI111+'time_series_19-covid-Recovered'!BI115+'time_series_19-covid-Recovered'!BI118+'time_series_19-covid-Recovered'!BI126+'time_series_19-covid-Recovered'!BI132+'time_series_19-covid-Recovered'!BI134+'time_series_19-covid-Recovered'!BI143+'time_series_19-covid-Recovered'!BI154+'time_series_19-covid-Recovered'!BI169+'time_series_19-covid-Recovered'!BI175+'time_series_19-covid-Recovered'!BI186+'time_series_19-covid-Recovered'!BI192+'time_series_19-covid-Recovered'!BI202+'time_series_19-covid-Recovered'!BI216+'time_series_19-covid-Recovered'!BI226+SUM('time_series_19-covid-Recovered'!BI25:BI26)+SUM('time_series_19-covid-Recovered'!BI84:BI85)+SUM('time_series_19-covid-Recovered'!BI148:BI149)+SUM('time_series_19-covid-Recovered'!BI158:BI159)+SUM('time_series_19-covid-Recovered'!BI183:BI184)+SUM('time_series_19-covid-Recovered'!BI198:BI199)+SUM('time_series_19-covid-Recovered'!BI206:BI207)</f>
        <v>5427</v>
      </c>
      <c r="BH6">
        <f>'time_series_19-covid-Recovered'!BJ4+'time_series_19-covid-Recovered'!BJ19+'time_series_19-covid-Recovered'!BJ34+'time_series_19-covid-Recovered'!BJ81+'time_series_19-covid-Recovered'!BJ88+'time_series_19-covid-Recovered'!BJ97+'time_series_19-covid-Recovered'!BJ101+'time_series_19-covid-Recovered'!BJ111+'time_series_19-covid-Recovered'!BJ115+'time_series_19-covid-Recovered'!BJ118+'time_series_19-covid-Recovered'!BJ126+'time_series_19-covid-Recovered'!BJ132+'time_series_19-covid-Recovered'!BJ134+'time_series_19-covid-Recovered'!BJ143+'time_series_19-covid-Recovered'!BJ154+'time_series_19-covid-Recovered'!BJ169+'time_series_19-covid-Recovered'!BJ175+'time_series_19-covid-Recovered'!BJ186+'time_series_19-covid-Recovered'!BJ192+'time_series_19-covid-Recovered'!BJ202+'time_series_19-covid-Recovered'!BJ216+'time_series_19-covid-Recovered'!BJ226+SUM('time_series_19-covid-Recovered'!BJ25:BJ26)+SUM('time_series_19-covid-Recovered'!BJ84:BJ85)+SUM('time_series_19-covid-Recovered'!BJ148:BJ149)+SUM('time_series_19-covid-Recovered'!BJ158:BJ159)+SUM('time_series_19-covid-Recovered'!BJ183:BJ184)+SUM('time_series_19-covid-Recovered'!BJ198:BJ199)+SUM('time_series_19-covid-Recovered'!BJ206:BJ207)</f>
        <v>5871</v>
      </c>
      <c r="BI6">
        <f>'time_series_19-covid-Recovered'!BK4+'time_series_19-covid-Recovered'!BK19+'time_series_19-covid-Recovered'!BK34+'time_series_19-covid-Recovered'!BK81+'time_series_19-covid-Recovered'!BK88+'time_series_19-covid-Recovered'!BK97+'time_series_19-covid-Recovered'!BK101+'time_series_19-covid-Recovered'!BK111+'time_series_19-covid-Recovered'!BK115+'time_series_19-covid-Recovered'!BK118+'time_series_19-covid-Recovered'!BK126+'time_series_19-covid-Recovered'!BK132+'time_series_19-covid-Recovered'!BK134+'time_series_19-covid-Recovered'!BK143+'time_series_19-covid-Recovered'!BK154+'time_series_19-covid-Recovered'!BK169+'time_series_19-covid-Recovered'!BK175+'time_series_19-covid-Recovered'!BK186+'time_series_19-covid-Recovered'!BK192+'time_series_19-covid-Recovered'!BK202+'time_series_19-covid-Recovered'!BK216+'time_series_19-covid-Recovered'!BK226+SUM('time_series_19-covid-Recovered'!BK25:BK26)+SUM('time_series_19-covid-Recovered'!BK84:BK85)+SUM('time_series_19-covid-Recovered'!BK148:BK149)+SUM('time_series_19-covid-Recovered'!BK158:BK159)+SUM('time_series_19-covid-Recovered'!BK183:BK184)+SUM('time_series_19-covid-Recovered'!BK198:BK199)+SUM('time_series_19-covid-Recovered'!BK206:BK207)</f>
        <v>6403</v>
      </c>
      <c r="BJ6">
        <f>'time_series_19-covid-Recovered'!BL4+'time_series_19-covid-Recovered'!BL19+'time_series_19-covid-Recovered'!BL34+'time_series_19-covid-Recovered'!BL81+'time_series_19-covid-Recovered'!BL88+'time_series_19-covid-Recovered'!BL97+'time_series_19-covid-Recovered'!BL101+'time_series_19-covid-Recovered'!BL111+'time_series_19-covid-Recovered'!BL115+'time_series_19-covid-Recovered'!BL118+'time_series_19-covid-Recovered'!BL126+'time_series_19-covid-Recovered'!BL132+'time_series_19-covid-Recovered'!BL134+'time_series_19-covid-Recovered'!BL143+'time_series_19-covid-Recovered'!BL154+'time_series_19-covid-Recovered'!BL169+'time_series_19-covid-Recovered'!BL175+'time_series_19-covid-Recovered'!BL186+'time_series_19-covid-Recovered'!BL192+'time_series_19-covid-Recovered'!BL202+'time_series_19-covid-Recovered'!BL216+'time_series_19-covid-Recovered'!BL226+SUM('time_series_19-covid-Recovered'!BL25:BL26)+SUM('time_series_19-covid-Recovered'!BL84:BL85)+SUM('time_series_19-covid-Recovered'!BL148:BL149)+SUM('time_series_19-covid-Recovered'!BL158:BL159)+SUM('time_series_19-covid-Recovered'!BL183:BL184)+SUM('time_series_19-covid-Recovered'!BL198:BL199)+SUM('time_series_19-covid-Recovered'!BL206:BL207)</f>
        <v>8936</v>
      </c>
      <c r="BK6">
        <f>'time_series_19-covid-Recovered'!BM4+'time_series_19-covid-Recovered'!BM19+'time_series_19-covid-Recovered'!BM34+'time_series_19-covid-Recovered'!BM81+'time_series_19-covid-Recovered'!BM88+'time_series_19-covid-Recovered'!BM97+'time_series_19-covid-Recovered'!BM101+'time_series_19-covid-Recovered'!BM111+'time_series_19-covid-Recovered'!BM115+'time_series_19-covid-Recovered'!BM118+'time_series_19-covid-Recovered'!BM126+'time_series_19-covid-Recovered'!BM132+'time_series_19-covid-Recovered'!BM134+'time_series_19-covid-Recovered'!BM143+'time_series_19-covid-Recovered'!BM154+'time_series_19-covid-Recovered'!BM169+'time_series_19-covid-Recovered'!BM175+'time_series_19-covid-Recovered'!BM186+'time_series_19-covid-Recovered'!BM192+'time_series_19-covid-Recovered'!BM202+'time_series_19-covid-Recovered'!BM216+'time_series_19-covid-Recovered'!BM226+SUM('time_series_19-covid-Recovered'!BM25:BM26)+SUM('time_series_19-covid-Recovered'!BM84:BM85)+SUM('time_series_19-covid-Recovered'!BM148:BM149)+SUM('time_series_19-covid-Recovered'!BM158:BM159)+SUM('time_series_19-covid-Recovered'!BM183:BM184)+SUM('time_series_19-covid-Recovered'!BM198:BM199)+SUM('time_series_19-covid-Recovered'!BM206:BM207)</f>
        <v>12714</v>
      </c>
      <c r="BL6">
        <f>'time_series_19-covid-Recovered'!BN4+'time_series_19-covid-Recovered'!BN19+'time_series_19-covid-Recovered'!BN34+'time_series_19-covid-Recovered'!BN81+'time_series_19-covid-Recovered'!BN88+'time_series_19-covid-Recovered'!BN97+'time_series_19-covid-Recovered'!BN101+'time_series_19-covid-Recovered'!BN111+'time_series_19-covid-Recovered'!BN115+'time_series_19-covid-Recovered'!BN118+'time_series_19-covid-Recovered'!BN126+'time_series_19-covid-Recovered'!BN132+'time_series_19-covid-Recovered'!BN134+'time_series_19-covid-Recovered'!BN143+'time_series_19-covid-Recovered'!BN154+'time_series_19-covid-Recovered'!BN169+'time_series_19-covid-Recovered'!BN175+'time_series_19-covid-Recovered'!BN186+'time_series_19-covid-Recovered'!BN192+'time_series_19-covid-Recovered'!BN202+'time_series_19-covid-Recovered'!BN216+'time_series_19-covid-Recovered'!BN226+SUM('time_series_19-covid-Recovered'!BN25:BN26)+SUM('time_series_19-covid-Recovered'!BN84:BN85)+SUM('time_series_19-covid-Recovered'!BN148:BN149)+SUM('time_series_19-covid-Recovered'!BN158:BN159)+SUM('time_series_19-covid-Recovered'!BN183:BN184)+SUM('time_series_19-covid-Recovered'!BN198:BN199)+SUM('time_series_19-covid-Recovered'!BN206:BN207)</f>
        <v>12714</v>
      </c>
      <c r="BM6">
        <f>'time_series_19-covid-Recovered'!BO4+'time_series_19-covid-Recovered'!BO19+'time_series_19-covid-Recovered'!BO34+'time_series_19-covid-Recovered'!BO81+'time_series_19-covid-Recovered'!BO88+'time_series_19-covid-Recovered'!BO97+'time_series_19-covid-Recovered'!BO101+'time_series_19-covid-Recovered'!BO111+'time_series_19-covid-Recovered'!BO115+'time_series_19-covid-Recovered'!BO118+'time_series_19-covid-Recovered'!BO126+'time_series_19-covid-Recovered'!BO132+'time_series_19-covid-Recovered'!BO134+'time_series_19-covid-Recovered'!BO143+'time_series_19-covid-Recovered'!BO154+'time_series_19-covid-Recovered'!BO169+'time_series_19-covid-Recovered'!BO175+'time_series_19-covid-Recovered'!BO186+'time_series_19-covid-Recovered'!BO192+'time_series_19-covid-Recovered'!BO202+'time_series_19-covid-Recovered'!BO216+'time_series_19-covid-Recovered'!BO226+SUM('time_series_19-covid-Recovered'!BO25:BO26)+SUM('time_series_19-covid-Recovered'!BO84:BO85)+SUM('time_series_19-covid-Recovered'!BO148:BO149)+SUM('time_series_19-covid-Recovered'!BO158:BO159)+SUM('time_series_19-covid-Recovered'!BO183:BO184)+SUM('time_series_19-covid-Recovered'!BO198:BO199)+SUM('time_series_19-covid-Recovered'!BO206:BO207)</f>
        <v>19600</v>
      </c>
      <c r="BN6">
        <f>'time_series_19-covid-Recovered'!BP4+'time_series_19-covid-Recovered'!BP19+'time_series_19-covid-Recovered'!BP34+'time_series_19-covid-Recovered'!BP81+'time_series_19-covid-Recovered'!BP88+'time_series_19-covid-Recovered'!BP97+'time_series_19-covid-Recovered'!BP101+'time_series_19-covid-Recovered'!BP111+'time_series_19-covid-Recovered'!BP115+'time_series_19-covid-Recovered'!BP118+'time_series_19-covid-Recovered'!BP126+'time_series_19-covid-Recovered'!BP132+'time_series_19-covid-Recovered'!BP134+'time_series_19-covid-Recovered'!BP143+'time_series_19-covid-Recovered'!BP154+'time_series_19-covid-Recovered'!BP169+'time_series_19-covid-Recovered'!BP175+'time_series_19-covid-Recovered'!BP186+'time_series_19-covid-Recovered'!BP192+'time_series_19-covid-Recovered'!BP202+'time_series_19-covid-Recovered'!BP216+'time_series_19-covid-Recovered'!BP226+SUM('time_series_19-covid-Recovered'!BP25:BP26)+SUM('time_series_19-covid-Recovered'!BP84:BP85)+SUM('time_series_19-covid-Recovered'!BP148:BP149)+SUM('time_series_19-covid-Recovered'!BP158:BP159)+SUM('time_series_19-covid-Recovered'!BP183:BP184)+SUM('time_series_19-covid-Recovered'!BP198:BP199)+SUM('time_series_19-covid-Recovered'!BP206:BP207)</f>
        <v>23345</v>
      </c>
      <c r="BO6">
        <f>'time_series_19-covid-Recovered'!BQ4+'time_series_19-covid-Recovered'!BQ19+'time_series_19-covid-Recovered'!BQ34+'time_series_19-covid-Recovered'!BQ81+'time_series_19-covid-Recovered'!BQ88+'time_series_19-covid-Recovered'!BQ97+'time_series_19-covid-Recovered'!BQ101+'time_series_19-covid-Recovered'!BQ111+'time_series_19-covid-Recovered'!BQ115+'time_series_19-covid-Recovered'!BQ118+'time_series_19-covid-Recovered'!BQ126+'time_series_19-covid-Recovered'!BQ132+'time_series_19-covid-Recovered'!BQ134+'time_series_19-covid-Recovered'!BQ143+'time_series_19-covid-Recovered'!BQ154+'time_series_19-covid-Recovered'!BQ169+'time_series_19-covid-Recovered'!BQ175+'time_series_19-covid-Recovered'!BQ186+'time_series_19-covid-Recovered'!BQ192+'time_series_19-covid-Recovered'!BQ202+'time_series_19-covid-Recovered'!BQ216+'time_series_19-covid-Recovered'!BQ226+SUM('time_series_19-covid-Recovered'!BQ25:BQ26)+SUM('time_series_19-covid-Recovered'!BQ84:BQ85)+SUM('time_series_19-covid-Recovered'!BQ148:BQ149)+SUM('time_series_19-covid-Recovered'!BQ158:BQ159)+SUM('time_series_19-covid-Recovered'!BQ183:BQ184)+SUM('time_series_19-covid-Recovered'!BQ198:BQ199)+SUM('time_series_19-covid-Recovered'!BQ206:BQ207)</f>
        <v>29433</v>
      </c>
      <c r="BP6">
        <f>'time_series_19-covid-Recovered'!BR4+'time_series_19-covid-Recovered'!BR19+'time_series_19-covid-Recovered'!BR34+'time_series_19-covid-Recovered'!BR81+'time_series_19-covid-Recovered'!BR88+'time_series_19-covid-Recovered'!BR97+'time_series_19-covid-Recovered'!BR101+'time_series_19-covid-Recovered'!BR111+'time_series_19-covid-Recovered'!BR115+'time_series_19-covid-Recovered'!BR118+'time_series_19-covid-Recovered'!BR126+'time_series_19-covid-Recovered'!BR132+'time_series_19-covid-Recovered'!BR134+'time_series_19-covid-Recovered'!BR143+'time_series_19-covid-Recovered'!BR154+'time_series_19-covid-Recovered'!BR169+'time_series_19-covid-Recovered'!BR175+'time_series_19-covid-Recovered'!BR186+'time_series_19-covid-Recovered'!BR192+'time_series_19-covid-Recovered'!BR202+'time_series_19-covid-Recovered'!BR216+'time_series_19-covid-Recovered'!BR226+SUM('time_series_19-covid-Recovered'!BR25:BR26)+SUM('time_series_19-covid-Recovered'!BR84:BR85)+SUM('time_series_19-covid-Recovered'!BR148:BR149)+SUM('time_series_19-covid-Recovered'!BR158:BR159)+SUM('time_series_19-covid-Recovered'!BR183:BR184)+SUM('time_series_19-covid-Recovered'!BR198:BR199)+SUM('time_series_19-covid-Recovered'!BR206:BR207)</f>
        <v>35937</v>
      </c>
      <c r="BQ6">
        <f>'time_series_19-covid-Recovered'!BS4+'time_series_19-covid-Recovered'!BS19+'time_series_19-covid-Recovered'!BS34+'time_series_19-covid-Recovered'!BS81+'time_series_19-covid-Recovered'!BS88+'time_series_19-covid-Recovered'!BS97+'time_series_19-covid-Recovered'!BS101+'time_series_19-covid-Recovered'!BS111+'time_series_19-covid-Recovered'!BS115+'time_series_19-covid-Recovered'!BS118+'time_series_19-covid-Recovered'!BS126+'time_series_19-covid-Recovered'!BS132+'time_series_19-covid-Recovered'!BS134+'time_series_19-covid-Recovered'!BS143+'time_series_19-covid-Recovered'!BS154+'time_series_19-covid-Recovered'!BS169+'time_series_19-covid-Recovered'!BS175+'time_series_19-covid-Recovered'!BS186+'time_series_19-covid-Recovered'!BS192+'time_series_19-covid-Recovered'!BS202+'time_series_19-covid-Recovered'!BS216+'time_series_19-covid-Recovered'!BS226+SUM('time_series_19-covid-Recovered'!BS25:BS26)+SUM('time_series_19-covid-Recovered'!BS84:BS85)+SUM('time_series_19-covid-Recovered'!BS148:BS149)+SUM('time_series_19-covid-Recovered'!BS158:BS159)+SUM('time_series_19-covid-Recovered'!BS183:BS184)+SUM('time_series_19-covid-Recovered'!BS198:BS199)+SUM('time_series_19-covid-Recovered'!BS206:BS207)</f>
        <v>42401</v>
      </c>
      <c r="BR6">
        <f>'time_series_19-covid-Recovered'!BT4+'time_series_19-covid-Recovered'!BT19+'time_series_19-covid-Recovered'!BT34+'time_series_19-covid-Recovered'!BT81+'time_series_19-covid-Recovered'!BT88+'time_series_19-covid-Recovered'!BT97+'time_series_19-covid-Recovered'!BT101+'time_series_19-covid-Recovered'!BT111+'time_series_19-covid-Recovered'!BT115+'time_series_19-covid-Recovered'!BT118+'time_series_19-covid-Recovered'!BT126+'time_series_19-covid-Recovered'!BT132+'time_series_19-covid-Recovered'!BT134+'time_series_19-covid-Recovered'!BT143+'time_series_19-covid-Recovered'!BT154+'time_series_19-covid-Recovered'!BT169+'time_series_19-covid-Recovered'!BT175+'time_series_19-covid-Recovered'!BT186+'time_series_19-covid-Recovered'!BT192+'time_series_19-covid-Recovered'!BT202+'time_series_19-covid-Recovered'!BT216+'time_series_19-covid-Recovered'!BT226+SUM('time_series_19-covid-Recovered'!BT25:BT26)+SUM('time_series_19-covid-Recovered'!BT84:BT85)+SUM('time_series_19-covid-Recovered'!BT148:BT149)+SUM('time_series_19-covid-Recovered'!BT158:BT159)+SUM('time_series_19-covid-Recovered'!BT183:BT184)+SUM('time_series_19-covid-Recovered'!BT198:BT199)+SUM('time_series_19-covid-Recovered'!BT206:BT207)</f>
        <v>48432</v>
      </c>
      <c r="BS6">
        <f>'time_series_19-covid-Recovered'!BU4+'time_series_19-covid-Recovered'!BU19+'time_series_19-covid-Recovered'!BU34+'time_series_19-covid-Recovered'!BU81+'time_series_19-covid-Recovered'!BU88+'time_series_19-covid-Recovered'!BU97+'time_series_19-covid-Recovered'!BU101+'time_series_19-covid-Recovered'!BU111+'time_series_19-covid-Recovered'!BU115+'time_series_19-covid-Recovered'!BU118+'time_series_19-covid-Recovered'!BU126+'time_series_19-covid-Recovered'!BU132+'time_series_19-covid-Recovered'!BU134+'time_series_19-covid-Recovered'!BU143+'time_series_19-covid-Recovered'!BU154+'time_series_19-covid-Recovered'!BU169+'time_series_19-covid-Recovered'!BU175+'time_series_19-covid-Recovered'!BU186+'time_series_19-covid-Recovered'!BU192+'time_series_19-covid-Recovered'!BU202+'time_series_19-covid-Recovered'!BU216+'time_series_19-covid-Recovered'!BU226+SUM('time_series_19-covid-Recovered'!BU25:BU26)+SUM('time_series_19-covid-Recovered'!BU84:BU85)+SUM('time_series_19-covid-Recovered'!BU148:BU149)+SUM('time_series_19-covid-Recovered'!BU158:BU159)+SUM('time_series_19-covid-Recovered'!BU183:BU184)+SUM('time_series_19-covid-Recovered'!BU198:BU199)+SUM('time_series_19-covid-Recovered'!BU206:BU207)</f>
        <v>57806</v>
      </c>
      <c r="BT6">
        <f>'time_series_19-covid-Recovered'!BV4+'time_series_19-covid-Recovered'!BV19+'time_series_19-covid-Recovered'!BV34+'time_series_19-covid-Recovered'!BV81+'time_series_19-covid-Recovered'!BV88+'time_series_19-covid-Recovered'!BV97+'time_series_19-covid-Recovered'!BV101+'time_series_19-covid-Recovered'!BV111+'time_series_19-covid-Recovered'!BV115+'time_series_19-covid-Recovered'!BV118+'time_series_19-covid-Recovered'!BV126+'time_series_19-covid-Recovered'!BV132+'time_series_19-covid-Recovered'!BV134+'time_series_19-covid-Recovered'!BV143+'time_series_19-covid-Recovered'!BV154+'time_series_19-covid-Recovered'!BV169+'time_series_19-covid-Recovered'!BV175+'time_series_19-covid-Recovered'!BV186+'time_series_19-covid-Recovered'!BV192+'time_series_19-covid-Recovered'!BV202+'time_series_19-covid-Recovered'!BV216+'time_series_19-covid-Recovered'!BV226+SUM('time_series_19-covid-Recovered'!BV25:BV26)+SUM('time_series_19-covid-Recovered'!BV84:BV85)+SUM('time_series_19-covid-Recovered'!BV148:BV149)+SUM('time_series_19-covid-Recovered'!BV158:BV159)+SUM('time_series_19-covid-Recovered'!BV183:BV184)+SUM('time_series_19-covid-Recovered'!BV198:BV199)+SUM('time_series_19-covid-Recovered'!BV206:BV207)</f>
        <v>66325</v>
      </c>
      <c r="BU6">
        <f>'time_series_19-covid-Recovered'!BW4+'time_series_19-covid-Recovered'!BW19+'time_series_19-covid-Recovered'!BW34+'time_series_19-covid-Recovered'!BW81+'time_series_19-covid-Recovered'!BW88+'time_series_19-covid-Recovered'!BW97+'time_series_19-covid-Recovered'!BW101+'time_series_19-covid-Recovered'!BW111+'time_series_19-covid-Recovered'!BW115+'time_series_19-covid-Recovered'!BW118+'time_series_19-covid-Recovered'!BW126+'time_series_19-covid-Recovered'!BW132+'time_series_19-covid-Recovered'!BW134+'time_series_19-covid-Recovered'!BW143+'time_series_19-covid-Recovered'!BW154+'time_series_19-covid-Recovered'!BW169+'time_series_19-covid-Recovered'!BW175+'time_series_19-covid-Recovered'!BW186+'time_series_19-covid-Recovered'!BW192+'time_series_19-covid-Recovered'!BW202+'time_series_19-covid-Recovered'!BW216+'time_series_19-covid-Recovered'!BW226+SUM('time_series_19-covid-Recovered'!BW25:BW26)+SUM('time_series_19-covid-Recovered'!BW84:BW85)+SUM('time_series_19-covid-Recovered'!BW148:BW149)+SUM('time_series_19-covid-Recovered'!BW158:BW159)+SUM('time_series_19-covid-Recovered'!BW183:BW184)+SUM('time_series_19-covid-Recovered'!BW198:BW199)+SUM('time_series_19-covid-Recovered'!BW206:BW207)</f>
        <v>77963</v>
      </c>
      <c r="BV6">
        <f>'time_series_19-covid-Recovered'!BX4+'time_series_19-covid-Recovered'!BX19+'time_series_19-covid-Recovered'!BX34+'time_series_19-covid-Recovered'!BX81+'time_series_19-covid-Recovered'!BX88+'time_series_19-covid-Recovered'!BX97+'time_series_19-covid-Recovered'!BX101+'time_series_19-covid-Recovered'!BX111+'time_series_19-covid-Recovered'!BX115+'time_series_19-covid-Recovered'!BX118+'time_series_19-covid-Recovered'!BX126+'time_series_19-covid-Recovered'!BX132+'time_series_19-covid-Recovered'!BX134+'time_series_19-covid-Recovered'!BX143+'time_series_19-covid-Recovered'!BX154+'time_series_19-covid-Recovered'!BX169+'time_series_19-covid-Recovered'!BX175+'time_series_19-covid-Recovered'!BX186+'time_series_19-covid-Recovered'!BX192+'time_series_19-covid-Recovered'!BX202+'time_series_19-covid-Recovered'!BX216+'time_series_19-covid-Recovered'!BX226+SUM('time_series_19-covid-Recovered'!BX25:BX26)+SUM('time_series_19-covid-Recovered'!BX84:BX85)+SUM('time_series_19-covid-Recovered'!BX148:BX149)+SUM('time_series_19-covid-Recovered'!BX158:BX159)+SUM('time_series_19-covid-Recovered'!BX183:BX184)+SUM('time_series_19-covid-Recovered'!BX198:BX199)+SUM('time_series_19-covid-Recovered'!BX206:BX207)</f>
        <v>91239</v>
      </c>
      <c r="BW6">
        <f>'time_series_19-covid-Recovered'!BY4+'time_series_19-covid-Recovered'!BY19+'time_series_19-covid-Recovered'!BY34+'time_series_19-covid-Recovered'!BY81+'time_series_19-covid-Recovered'!BY88+'time_series_19-covid-Recovered'!BY97+'time_series_19-covid-Recovered'!BY101+'time_series_19-covid-Recovered'!BY111+'time_series_19-covid-Recovered'!BY115+'time_series_19-covid-Recovered'!BY118+'time_series_19-covid-Recovered'!BY126+'time_series_19-covid-Recovered'!BY132+'time_series_19-covid-Recovered'!BY134+'time_series_19-covid-Recovered'!BY143+'time_series_19-covid-Recovered'!BY154+'time_series_19-covid-Recovered'!BY169+'time_series_19-covid-Recovered'!BY175+'time_series_19-covid-Recovered'!BY186+'time_series_19-covid-Recovered'!BY192+'time_series_19-covid-Recovered'!BY202+'time_series_19-covid-Recovered'!BY216+'time_series_19-covid-Recovered'!BY226+SUM('time_series_19-covid-Recovered'!BY25:BY26)+SUM('time_series_19-covid-Recovered'!BY84:BY85)+SUM('time_series_19-covid-Recovered'!BY148:BY149)+SUM('time_series_19-covid-Recovered'!BY158:BY159)+SUM('time_series_19-covid-Recovered'!BY183:BY184)+SUM('time_series_19-covid-Recovered'!BY198:BY199)+SUM('time_series_19-covid-Recovered'!BY206:BY207)</f>
        <v>102323</v>
      </c>
      <c r="BX6">
        <f>'time_series_19-covid-Recovered'!BZ4+'time_series_19-covid-Recovered'!BZ19+'time_series_19-covid-Recovered'!BZ34+'time_series_19-covid-Recovered'!BZ81+'time_series_19-covid-Recovered'!BZ88+'time_series_19-covid-Recovered'!BZ97+'time_series_19-covid-Recovered'!BZ101+'time_series_19-covid-Recovered'!BZ111+'time_series_19-covid-Recovered'!BZ115+'time_series_19-covid-Recovered'!BZ118+'time_series_19-covid-Recovered'!BZ126+'time_series_19-covid-Recovered'!BZ132+'time_series_19-covid-Recovered'!BZ134+'time_series_19-covid-Recovered'!BZ143+'time_series_19-covid-Recovered'!BZ154+'time_series_19-covid-Recovered'!BZ169+'time_series_19-covid-Recovered'!BZ175+'time_series_19-covid-Recovered'!BZ186+'time_series_19-covid-Recovered'!BZ192+'time_series_19-covid-Recovered'!BZ202+'time_series_19-covid-Recovered'!BZ216+'time_series_19-covid-Recovered'!BZ226+SUM('time_series_19-covid-Recovered'!BZ25:BZ26)+SUM('time_series_19-covid-Recovered'!BZ84:BZ85)+SUM('time_series_19-covid-Recovered'!BZ148:BZ149)+SUM('time_series_19-covid-Recovered'!BZ158:BZ159)+SUM('time_series_19-covid-Recovered'!BZ183:BZ184)+SUM('time_series_19-covid-Recovered'!BZ198:BZ199)+SUM('time_series_19-covid-Recovered'!BZ206:BZ207)</f>
        <v>113572</v>
      </c>
      <c r="BY6">
        <f>'time_series_19-covid-Recovered'!CA4+'time_series_19-covid-Recovered'!CA19+'time_series_19-covid-Recovered'!CA34+'time_series_19-covid-Recovered'!CA81+'time_series_19-covid-Recovered'!CA88+'time_series_19-covid-Recovered'!CA97+'time_series_19-covid-Recovered'!CA101+'time_series_19-covid-Recovered'!CA111+'time_series_19-covid-Recovered'!CA115+'time_series_19-covid-Recovered'!CA118+'time_series_19-covid-Recovered'!CA126+'time_series_19-covid-Recovered'!CA132+'time_series_19-covid-Recovered'!CA134+'time_series_19-covid-Recovered'!CA143+'time_series_19-covid-Recovered'!CA154+'time_series_19-covid-Recovered'!CA169+'time_series_19-covid-Recovered'!CA175+'time_series_19-covid-Recovered'!CA186+'time_series_19-covid-Recovered'!CA192+'time_series_19-covid-Recovered'!CA202+'time_series_19-covid-Recovered'!CA216+'time_series_19-covid-Recovered'!CA226+SUM('time_series_19-covid-Recovered'!CA25:CA26)+SUM('time_series_19-covid-Recovered'!CA84:CA85)+SUM('time_series_19-covid-Recovered'!CA148:CA149)+SUM('time_series_19-covid-Recovered'!CA158:CA159)+SUM('time_series_19-covid-Recovered'!CA183:CA184)+SUM('time_series_19-covid-Recovered'!CA198:CA199)+SUM('time_series_19-covid-Recovered'!CA206:CA207)</f>
        <v>122713</v>
      </c>
      <c r="BZ6">
        <f>'time_series_19-covid-Recovered'!CB4+'time_series_19-covid-Recovered'!CB19+'time_series_19-covid-Recovered'!CB34+'time_series_19-covid-Recovered'!CB81+'time_series_19-covid-Recovered'!CB88+'time_series_19-covid-Recovered'!CB97+'time_series_19-covid-Recovered'!CB101+'time_series_19-covid-Recovered'!CB111+'time_series_19-covid-Recovered'!CB115+'time_series_19-covid-Recovered'!CB118+'time_series_19-covid-Recovered'!CB126+'time_series_19-covid-Recovered'!CB132+'time_series_19-covid-Recovered'!CB134+'time_series_19-covid-Recovered'!CB143+'time_series_19-covid-Recovered'!CB154+'time_series_19-covid-Recovered'!CB169+'time_series_19-covid-Recovered'!CB175+'time_series_19-covid-Recovered'!CB186+'time_series_19-covid-Recovered'!CB192+'time_series_19-covid-Recovered'!CB202+'time_series_19-covid-Recovered'!CB216+'time_series_19-covid-Recovered'!CB226+SUM('time_series_19-covid-Recovered'!CB25:CB26)+SUM('time_series_19-covid-Recovered'!CB84:CB85)+SUM('time_series_19-covid-Recovered'!CB148:CB149)+SUM('time_series_19-covid-Recovered'!CB158:CB159)+SUM('time_series_19-covid-Recovered'!CB183:CB184)+SUM('time_series_19-covid-Recovered'!CB198:CB199)+SUM('time_series_19-covid-Recovered'!CB206:CB207)</f>
        <v>130250</v>
      </c>
      <c r="CA6">
        <f>'time_series_19-covid-Recovered'!CC4+'time_series_19-covid-Recovered'!CC19+'time_series_19-covid-Recovered'!CC34+'time_series_19-covid-Recovered'!CC81+'time_series_19-covid-Recovered'!CC88+'time_series_19-covid-Recovered'!CC97+'time_series_19-covid-Recovered'!CC101+'time_series_19-covid-Recovered'!CC111+'time_series_19-covid-Recovered'!CC115+'time_series_19-covid-Recovered'!CC118+'time_series_19-covid-Recovered'!CC126+'time_series_19-covid-Recovered'!CC132+'time_series_19-covid-Recovered'!CC134+'time_series_19-covid-Recovered'!CC143+'time_series_19-covid-Recovered'!CC154+'time_series_19-covid-Recovered'!CC169+'time_series_19-covid-Recovered'!CC175+'time_series_19-covid-Recovered'!CC186+'time_series_19-covid-Recovered'!CC192+'time_series_19-covid-Recovered'!CC202+'time_series_19-covid-Recovered'!CC216+'time_series_19-covid-Recovered'!CC226+SUM('time_series_19-covid-Recovered'!CC25:CC26)+SUM('time_series_19-covid-Recovered'!CC84:CC85)+SUM('time_series_19-covid-Recovered'!CC148:CC149)+SUM('time_series_19-covid-Recovered'!CC158:CC159)+SUM('time_series_19-covid-Recovered'!CC183:CC184)+SUM('time_series_19-covid-Recovered'!CC198:CC199)+SUM('time_series_19-covid-Recovered'!CC206:CC207)</f>
        <v>146075</v>
      </c>
      <c r="CB6">
        <f>'time_series_19-covid-Recovered'!CD4+'time_series_19-covid-Recovered'!CD19+'time_series_19-covid-Recovered'!CD34+'time_series_19-covid-Recovered'!CD81+'time_series_19-covid-Recovered'!CD88+'time_series_19-covid-Recovered'!CD97+'time_series_19-covid-Recovered'!CD101+'time_series_19-covid-Recovered'!CD111+'time_series_19-covid-Recovered'!CD115+'time_series_19-covid-Recovered'!CD118+'time_series_19-covid-Recovered'!CD126+'time_series_19-covid-Recovered'!CD132+'time_series_19-covid-Recovered'!CD134+'time_series_19-covid-Recovered'!CD143+'time_series_19-covid-Recovered'!CD154+'time_series_19-covid-Recovered'!CD169+'time_series_19-covid-Recovered'!CD175+'time_series_19-covid-Recovered'!CD186+'time_series_19-covid-Recovered'!CD192+'time_series_19-covid-Recovered'!CD202+'time_series_19-covid-Recovered'!CD216+'time_series_19-covid-Recovered'!CD226+SUM('time_series_19-covid-Recovered'!CD25:CD26)+SUM('time_series_19-covid-Recovered'!CD84:CD85)+SUM('time_series_19-covid-Recovered'!CD148:CD149)+SUM('time_series_19-covid-Recovered'!CD158:CD159)+SUM('time_series_19-covid-Recovered'!CD183:CD184)+SUM('time_series_19-covid-Recovered'!CD198:CD199)+SUM('time_series_19-covid-Recovered'!CD206:CD207)</f>
        <v>167896</v>
      </c>
      <c r="CC6">
        <f>'time_series_19-covid-Recovered'!CE4+'time_series_19-covid-Recovered'!CE19+'time_series_19-covid-Recovered'!CE34+'time_series_19-covid-Recovered'!CE81+'time_series_19-covid-Recovered'!CE88+'time_series_19-covid-Recovered'!CE97+'time_series_19-covid-Recovered'!CE101+'time_series_19-covid-Recovered'!CE111+'time_series_19-covid-Recovered'!CE115+'time_series_19-covid-Recovered'!CE118+'time_series_19-covid-Recovered'!CE126+'time_series_19-covid-Recovered'!CE132+'time_series_19-covid-Recovered'!CE134+'time_series_19-covid-Recovered'!CE143+'time_series_19-covid-Recovered'!CE154+'time_series_19-covid-Recovered'!CE169+'time_series_19-covid-Recovered'!CE175+'time_series_19-covid-Recovered'!CE186+'time_series_19-covid-Recovered'!CE192+'time_series_19-covid-Recovered'!CE202+'time_series_19-covid-Recovered'!CE216+'time_series_19-covid-Recovered'!CE226+SUM('time_series_19-covid-Recovered'!CE25:CE26)+SUM('time_series_19-covid-Recovered'!CE84:CE85)+SUM('time_series_19-covid-Recovered'!CE148:CE149)+SUM('time_series_19-covid-Recovered'!CE158:CE159)+SUM('time_series_19-covid-Recovered'!CE183:CE184)+SUM('time_series_19-covid-Recovered'!CE198:CE199)+SUM('time_series_19-covid-Recovered'!CE206:CE207)</f>
        <v>184926</v>
      </c>
      <c r="CD6">
        <f>'time_series_19-covid-Recovered'!CF4+'time_series_19-covid-Recovered'!CF19+'time_series_19-covid-Recovered'!CF34+'time_series_19-covid-Recovered'!CF81+'time_series_19-covid-Recovered'!CF88+'time_series_19-covid-Recovered'!CF97+'time_series_19-covid-Recovered'!CF101+'time_series_19-covid-Recovered'!CF111+'time_series_19-covid-Recovered'!CF115+'time_series_19-covid-Recovered'!CF118+'time_series_19-covid-Recovered'!CF126+'time_series_19-covid-Recovered'!CF132+'time_series_19-covid-Recovered'!CF134+'time_series_19-covid-Recovered'!CF143+'time_series_19-covid-Recovered'!CF154+'time_series_19-covid-Recovered'!CF169+'time_series_19-covid-Recovered'!CF175+'time_series_19-covid-Recovered'!CF186+'time_series_19-covid-Recovered'!CF192+'time_series_19-covid-Recovered'!CF202+'time_series_19-covid-Recovered'!CF216+'time_series_19-covid-Recovered'!CF226+SUM('time_series_19-covid-Recovered'!CF25:CF26)+SUM('time_series_19-covid-Recovered'!CF84:CF85)+SUM('time_series_19-covid-Recovered'!CF148:CF149)+SUM('time_series_19-covid-Recovered'!CF158:CF159)+SUM('time_series_19-covid-Recovered'!CF183:CF184)+SUM('time_series_19-covid-Recovered'!CF198:CF199)+SUM('time_series_19-covid-Recovered'!CF206:CF207)</f>
        <v>196248</v>
      </c>
      <c r="CE6">
        <f>'time_series_19-covid-Recovered'!CG4+'time_series_19-covid-Recovered'!CG19+'time_series_19-covid-Recovered'!CG34+'time_series_19-covid-Recovered'!CG81+'time_series_19-covid-Recovered'!CG88+'time_series_19-covid-Recovered'!CG97+'time_series_19-covid-Recovered'!CG101+'time_series_19-covid-Recovered'!CG111+'time_series_19-covid-Recovered'!CG115+'time_series_19-covid-Recovered'!CG118+'time_series_19-covid-Recovered'!CG126+'time_series_19-covid-Recovered'!CG132+'time_series_19-covid-Recovered'!CG134+'time_series_19-covid-Recovered'!CG143+'time_series_19-covid-Recovered'!CG154+'time_series_19-covid-Recovered'!CG169+'time_series_19-covid-Recovered'!CG175+'time_series_19-covid-Recovered'!CG186+'time_series_19-covid-Recovered'!CG192+'time_series_19-covid-Recovered'!CG202+'time_series_19-covid-Recovered'!CG216+'time_series_19-covid-Recovered'!CG226+SUM('time_series_19-covid-Recovered'!CG25:CG26)+SUM('time_series_19-covid-Recovered'!CG84:CG85)+SUM('time_series_19-covid-Recovered'!CG148:CG149)+SUM('time_series_19-covid-Recovered'!CG158:CG159)+SUM('time_series_19-covid-Recovered'!CG183:CG184)+SUM('time_series_19-covid-Recovered'!CG198:CG199)+SUM('time_series_19-covid-Recovered'!CG206:CG207)</f>
        <v>209737</v>
      </c>
      <c r="CF6">
        <f>'time_series_19-covid-Recovered'!CH4+'time_series_19-covid-Recovered'!CH19+'time_series_19-covid-Recovered'!CH34+'time_series_19-covid-Recovered'!CH81+'time_series_19-covid-Recovered'!CH88+'time_series_19-covid-Recovered'!CH97+'time_series_19-covid-Recovered'!CH101+'time_series_19-covid-Recovered'!CH111+'time_series_19-covid-Recovered'!CH115+'time_series_19-covid-Recovered'!CH118+'time_series_19-covid-Recovered'!CH126+'time_series_19-covid-Recovered'!CH132+'time_series_19-covid-Recovered'!CH134+'time_series_19-covid-Recovered'!CH143+'time_series_19-covid-Recovered'!CH154+'time_series_19-covid-Recovered'!CH169+'time_series_19-covid-Recovered'!CH175+'time_series_19-covid-Recovered'!CH186+'time_series_19-covid-Recovered'!CH192+'time_series_19-covid-Recovered'!CH202+'time_series_19-covid-Recovered'!CH216+'time_series_19-covid-Recovered'!CH226+SUM('time_series_19-covid-Recovered'!CH25:CH26)+SUM('time_series_19-covid-Recovered'!CH84:CH85)+SUM('time_series_19-covid-Recovered'!CH148:CH149)+SUM('time_series_19-covid-Recovered'!CH158:CH159)+SUM('time_series_19-covid-Recovered'!CH183:CH184)+SUM('time_series_19-covid-Recovered'!CH198:CH199)+SUM('time_series_19-covid-Recovered'!CH206:CH207)</f>
        <v>220934</v>
      </c>
      <c r="CG6">
        <f>'time_series_19-covid-Recovered'!CI4+'time_series_19-covid-Recovered'!CI19+'time_series_19-covid-Recovered'!CI34+'time_series_19-covid-Recovered'!CI81+'time_series_19-covid-Recovered'!CI88+'time_series_19-covid-Recovered'!CI97+'time_series_19-covid-Recovered'!CI101+'time_series_19-covid-Recovered'!CI111+'time_series_19-covid-Recovered'!CI115+'time_series_19-covid-Recovered'!CI118+'time_series_19-covid-Recovered'!CI126+'time_series_19-covid-Recovered'!CI132+'time_series_19-covid-Recovered'!CI134+'time_series_19-covid-Recovered'!CI143+'time_series_19-covid-Recovered'!CI154+'time_series_19-covid-Recovered'!CI169+'time_series_19-covid-Recovered'!CI175+'time_series_19-covid-Recovered'!CI186+'time_series_19-covid-Recovered'!CI192+'time_series_19-covid-Recovered'!CI202+'time_series_19-covid-Recovered'!CI216+'time_series_19-covid-Recovered'!CI226+SUM('time_series_19-covid-Recovered'!CI25:CI26)+SUM('time_series_19-covid-Recovered'!CI84:CI85)+SUM('time_series_19-covid-Recovered'!CI148:CI149)+SUM('time_series_19-covid-Recovered'!CI158:CI159)+SUM('time_series_19-covid-Recovered'!CI183:CI184)+SUM('time_series_19-covid-Recovered'!CI198:CI199)+SUM('time_series_19-covid-Recovered'!CI206:CI207)</f>
        <v>231224</v>
      </c>
      <c r="CH6">
        <f>'time_series_19-covid-Recovered'!CJ4+'time_series_19-covid-Recovered'!CJ19+'time_series_19-covid-Recovered'!CJ34+'time_series_19-covid-Recovered'!CJ81+'time_series_19-covid-Recovered'!CJ88+'time_series_19-covid-Recovered'!CJ97+'time_series_19-covid-Recovered'!CJ101+'time_series_19-covid-Recovered'!CJ111+'time_series_19-covid-Recovered'!CJ115+'time_series_19-covid-Recovered'!CJ118+'time_series_19-covid-Recovered'!CJ126+'time_series_19-covid-Recovered'!CJ132+'time_series_19-covid-Recovered'!CJ134+'time_series_19-covid-Recovered'!CJ143+'time_series_19-covid-Recovered'!CJ154+'time_series_19-covid-Recovered'!CJ169+'time_series_19-covid-Recovered'!CJ175+'time_series_19-covid-Recovered'!CJ186+'time_series_19-covid-Recovered'!CJ192+'time_series_19-covid-Recovered'!CJ202+'time_series_19-covid-Recovered'!CJ216+'time_series_19-covid-Recovered'!CJ226+SUM('time_series_19-covid-Recovered'!CJ25:CJ26)+SUM('time_series_19-covid-Recovered'!CJ84:CJ85)+SUM('time_series_19-covid-Recovered'!CJ148:CJ149)+SUM('time_series_19-covid-Recovered'!CJ158:CJ159)+SUM('time_series_19-covid-Recovered'!CJ183:CJ184)+SUM('time_series_19-covid-Recovered'!CJ198:CJ199)+SUM('time_series_19-covid-Recovered'!CJ206:CJ207)</f>
        <v>242513</v>
      </c>
      <c r="CI6">
        <f>'time_series_19-covid-Recovered'!CK4+'time_series_19-covid-Recovered'!CK19+'time_series_19-covid-Recovered'!CK34+'time_series_19-covid-Recovered'!CK81+'time_series_19-covid-Recovered'!CK88+'time_series_19-covid-Recovered'!CK97+'time_series_19-covid-Recovered'!CK101+'time_series_19-covid-Recovered'!CK111+'time_series_19-covid-Recovered'!CK115+'time_series_19-covid-Recovered'!CK118+'time_series_19-covid-Recovered'!CK126+'time_series_19-covid-Recovered'!CK132+'time_series_19-covid-Recovered'!CK134+'time_series_19-covid-Recovered'!CK143+'time_series_19-covid-Recovered'!CK154+'time_series_19-covid-Recovered'!CK169+'time_series_19-covid-Recovered'!CK175+'time_series_19-covid-Recovered'!CK186+'time_series_19-covid-Recovered'!CK192+'time_series_19-covid-Recovered'!CK202+'time_series_19-covid-Recovered'!CK216+'time_series_19-covid-Recovered'!CK226+SUM('time_series_19-covid-Recovered'!CK25:CK26)+SUM('time_series_19-covid-Recovered'!CK84:CK85)+SUM('time_series_19-covid-Recovered'!CK148:CK149)+SUM('time_series_19-covid-Recovered'!CK158:CK159)+SUM('time_series_19-covid-Recovered'!CK183:CK184)+SUM('time_series_19-covid-Recovered'!CK198:CK199)+SUM('time_series_19-covid-Recovered'!CK206:CK207)</f>
        <v>257487</v>
      </c>
      <c r="CJ6">
        <f>'time_series_19-covid-Recovered'!CL4+'time_series_19-covid-Recovered'!CL19+'time_series_19-covid-Recovered'!CL34+'time_series_19-covid-Recovered'!CL81+'time_series_19-covid-Recovered'!CL88+'time_series_19-covid-Recovered'!CL97+'time_series_19-covid-Recovered'!CL101+'time_series_19-covid-Recovered'!CL111+'time_series_19-covid-Recovered'!CL115+'time_series_19-covid-Recovered'!CL118+'time_series_19-covid-Recovered'!CL126+'time_series_19-covid-Recovered'!CL132+'time_series_19-covid-Recovered'!CL134+'time_series_19-covid-Recovered'!CL143+'time_series_19-covid-Recovered'!CL154+'time_series_19-covid-Recovered'!CL169+'time_series_19-covid-Recovered'!CL175+'time_series_19-covid-Recovered'!CL186+'time_series_19-covid-Recovered'!CL192+'time_series_19-covid-Recovered'!CL202+'time_series_19-covid-Recovered'!CL216+'time_series_19-covid-Recovered'!CL226+SUM('time_series_19-covid-Recovered'!CL25:CL26)+SUM('time_series_19-covid-Recovered'!CL84:CL85)+SUM('time_series_19-covid-Recovered'!CL148:CL149)+SUM('time_series_19-covid-Recovered'!CL158:CL159)+SUM('time_series_19-covid-Recovered'!CL183:CL184)+SUM('time_series_19-covid-Recovered'!CL198:CL199)+SUM('time_series_19-covid-Recovered'!CL206:CL207)</f>
        <v>275544</v>
      </c>
      <c r="CK6">
        <f>'time_series_19-covid-Recovered'!CM4+'time_series_19-covid-Recovered'!CM19+'time_series_19-covid-Recovered'!CM34+'time_series_19-covid-Recovered'!CM81+'time_series_19-covid-Recovered'!CM88+'time_series_19-covid-Recovered'!CM97+'time_series_19-covid-Recovered'!CM101+'time_series_19-covid-Recovered'!CM111+'time_series_19-covid-Recovered'!CM115+'time_series_19-covid-Recovered'!CM118+'time_series_19-covid-Recovered'!CM126+'time_series_19-covid-Recovered'!CM132+'time_series_19-covid-Recovered'!CM134+'time_series_19-covid-Recovered'!CM143+'time_series_19-covid-Recovered'!CM154+'time_series_19-covid-Recovered'!CM169+'time_series_19-covid-Recovered'!CM175+'time_series_19-covid-Recovered'!CM186+'time_series_19-covid-Recovered'!CM192+'time_series_19-covid-Recovered'!CM202+'time_series_19-covid-Recovered'!CM216+'time_series_19-covid-Recovered'!CM226+SUM('time_series_19-covid-Recovered'!CM25:CM26)+SUM('time_series_19-covid-Recovered'!CM84:CM85)+SUM('time_series_19-covid-Recovered'!CM148:CM149)+SUM('time_series_19-covid-Recovered'!CM158:CM159)+SUM('time_series_19-covid-Recovered'!CM183:CM184)+SUM('time_series_19-covid-Recovered'!CM198:CM199)+SUM('time_series_19-covid-Recovered'!CM206:CM207)</f>
        <v>290167</v>
      </c>
      <c r="CL6">
        <f>'time_series_19-covid-Recovered'!CN4+'time_series_19-covid-Recovered'!CN19+'time_series_19-covid-Recovered'!CN34+'time_series_19-covid-Recovered'!CN81+'time_series_19-covid-Recovered'!CN88+'time_series_19-covid-Recovered'!CN97+'time_series_19-covid-Recovered'!CN101+'time_series_19-covid-Recovered'!CN111+'time_series_19-covid-Recovered'!CN115+'time_series_19-covid-Recovered'!CN118+'time_series_19-covid-Recovered'!CN126+'time_series_19-covid-Recovered'!CN132+'time_series_19-covid-Recovered'!CN134+'time_series_19-covid-Recovered'!CN143+'time_series_19-covid-Recovered'!CN154+'time_series_19-covid-Recovered'!CN169+'time_series_19-covid-Recovered'!CN175+'time_series_19-covid-Recovered'!CN186+'time_series_19-covid-Recovered'!CN192+'time_series_19-covid-Recovered'!CN202+'time_series_19-covid-Recovered'!CN216+'time_series_19-covid-Recovered'!CN226+SUM('time_series_19-covid-Recovered'!CN25:CN26)+SUM('time_series_19-covid-Recovered'!CN84:CN85)+SUM('time_series_19-covid-Recovered'!CN148:CN149)+SUM('time_series_19-covid-Recovered'!CN158:CN159)+SUM('time_series_19-covid-Recovered'!CN183:CN184)+SUM('time_series_19-covid-Recovered'!CN198:CN199)+SUM('time_series_19-covid-Recovered'!CN206:CN207)</f>
        <v>300867</v>
      </c>
      <c r="CM6">
        <f>'time_series_19-covid-Recovered'!CO4+'time_series_19-covid-Recovered'!CO19+'time_series_19-covid-Recovered'!CO34+'time_series_19-covid-Recovered'!CO81+'time_series_19-covid-Recovered'!CO88+'time_series_19-covid-Recovered'!CO97+'time_series_19-covid-Recovered'!CO101+'time_series_19-covid-Recovered'!CO111+'time_series_19-covid-Recovered'!CO115+'time_series_19-covid-Recovered'!CO118+'time_series_19-covid-Recovered'!CO126+'time_series_19-covid-Recovered'!CO132+'time_series_19-covid-Recovered'!CO134+'time_series_19-covid-Recovered'!CO143+'time_series_19-covid-Recovered'!CO154+'time_series_19-covid-Recovered'!CO169+'time_series_19-covid-Recovered'!CO175+'time_series_19-covid-Recovered'!CO186+'time_series_19-covid-Recovered'!CO192+'time_series_19-covid-Recovered'!CO202+'time_series_19-covid-Recovered'!CO216+'time_series_19-covid-Recovered'!CO226+SUM('time_series_19-covid-Recovered'!CO25:CO26)+SUM('time_series_19-covid-Recovered'!CO84:CO85)+SUM('time_series_19-covid-Recovered'!CO148:CO149)+SUM('time_series_19-covid-Recovered'!CO158:CO159)+SUM('time_series_19-covid-Recovered'!CO183:CO184)+SUM('time_series_19-covid-Recovered'!CO198:CO199)+SUM('time_series_19-covid-Recovered'!CO206:CO207)</f>
        <v>312686</v>
      </c>
      <c r="CN6">
        <f>'time_series_19-covid-Recovered'!CP4+'time_series_19-covid-Recovered'!CP19+'time_series_19-covid-Recovered'!CP34+'time_series_19-covid-Recovered'!CP81+'time_series_19-covid-Recovered'!CP88+'time_series_19-covid-Recovered'!CP97+'time_series_19-covid-Recovered'!CP101+'time_series_19-covid-Recovered'!CP111+'time_series_19-covid-Recovered'!CP115+'time_series_19-covid-Recovered'!CP118+'time_series_19-covid-Recovered'!CP126+'time_series_19-covid-Recovered'!CP132+'time_series_19-covid-Recovered'!CP134+'time_series_19-covid-Recovered'!CP143+'time_series_19-covid-Recovered'!CP154+'time_series_19-covid-Recovered'!CP169+'time_series_19-covid-Recovered'!CP175+'time_series_19-covid-Recovered'!CP186+'time_series_19-covid-Recovered'!CP192+'time_series_19-covid-Recovered'!CP202+'time_series_19-covid-Recovered'!CP216+'time_series_19-covid-Recovered'!CP226+SUM('time_series_19-covid-Recovered'!CP25:CP26)+SUM('time_series_19-covid-Recovered'!CP84:CP85)+SUM('time_series_19-covid-Recovered'!CP148:CP149)+SUM('time_series_19-covid-Recovered'!CP158:CP159)+SUM('time_series_19-covid-Recovered'!CP183:CP184)+SUM('time_series_19-covid-Recovered'!CP198:CP199)+SUM('time_series_19-covid-Recovered'!CP206:CP207)</f>
        <v>325681</v>
      </c>
      <c r="CO6">
        <f>'time_series_19-covid-Recovered'!CQ4+'time_series_19-covid-Recovered'!CQ19+'time_series_19-covid-Recovered'!CQ34+'time_series_19-covid-Recovered'!CQ81+'time_series_19-covid-Recovered'!CQ88+'time_series_19-covid-Recovered'!CQ97+'time_series_19-covid-Recovered'!CQ101+'time_series_19-covid-Recovered'!CQ111+'time_series_19-covid-Recovered'!CQ115+'time_series_19-covid-Recovered'!CQ118+'time_series_19-covid-Recovered'!CQ126+'time_series_19-covid-Recovered'!CQ132+'time_series_19-covid-Recovered'!CQ134+'time_series_19-covid-Recovered'!CQ143+'time_series_19-covid-Recovered'!CQ154+'time_series_19-covid-Recovered'!CQ169+'time_series_19-covid-Recovered'!CQ175+'time_series_19-covid-Recovered'!CQ186+'time_series_19-covid-Recovered'!CQ192+'time_series_19-covid-Recovered'!CQ202+'time_series_19-covid-Recovered'!CQ216+'time_series_19-covid-Recovered'!CQ226+SUM('time_series_19-covid-Recovered'!CQ25:CQ26)+SUM('time_series_19-covid-Recovered'!CQ84:CQ85)+SUM('time_series_19-covid-Recovered'!CQ148:CQ149)+SUM('time_series_19-covid-Recovered'!CQ158:CQ159)+SUM('time_series_19-covid-Recovered'!CQ183:CQ184)+SUM('time_series_19-covid-Recovered'!CQ198:CQ199)+SUM('time_series_19-covid-Recovered'!CQ206:CQ207)</f>
        <v>349556</v>
      </c>
      <c r="CP6">
        <f>'time_series_19-covid-Recovered'!CR4+'time_series_19-covid-Recovered'!CR19+'time_series_19-covid-Recovered'!CR34+'time_series_19-covid-Recovered'!CR81+'time_series_19-covid-Recovered'!CR88+'time_series_19-covid-Recovered'!CR97+'time_series_19-covid-Recovered'!CR101+'time_series_19-covid-Recovered'!CR111+'time_series_19-covid-Recovered'!CR115+'time_series_19-covid-Recovered'!CR118+'time_series_19-covid-Recovered'!CR126+'time_series_19-covid-Recovered'!CR132+'time_series_19-covid-Recovered'!CR134+'time_series_19-covid-Recovered'!CR143+'time_series_19-covid-Recovered'!CR154+'time_series_19-covid-Recovered'!CR169+'time_series_19-covid-Recovered'!CR175+'time_series_19-covid-Recovered'!CR186+'time_series_19-covid-Recovered'!CR192+'time_series_19-covid-Recovered'!CR202+'time_series_19-covid-Recovered'!CR216+'time_series_19-covid-Recovered'!CR226+SUM('time_series_19-covid-Recovered'!CR25:CR26)+SUM('time_series_19-covid-Recovered'!CR84:CR85)+SUM('time_series_19-covid-Recovered'!CR148:CR149)+SUM('time_series_19-covid-Recovered'!CR158:CR159)+SUM('time_series_19-covid-Recovered'!CR183:CR184)+SUM('time_series_19-covid-Recovered'!CR198:CR199)+SUM('time_series_19-covid-Recovered'!CR206:CR207)</f>
        <v>366212</v>
      </c>
      <c r="CQ6">
        <f>'time_series_19-covid-Recovered'!CS4+'time_series_19-covid-Recovered'!CS19+'time_series_19-covid-Recovered'!CS34+'time_series_19-covid-Recovered'!CS81+'time_series_19-covid-Recovered'!CS88+'time_series_19-covid-Recovered'!CS97+'time_series_19-covid-Recovered'!CS101+'time_series_19-covid-Recovered'!CS111+'time_series_19-covid-Recovered'!CS115+'time_series_19-covid-Recovered'!CS118+'time_series_19-covid-Recovered'!CS126+'time_series_19-covid-Recovered'!CS132+'time_series_19-covid-Recovered'!CS134+'time_series_19-covid-Recovered'!CS143+'time_series_19-covid-Recovered'!CS154+'time_series_19-covid-Recovered'!CS169+'time_series_19-covid-Recovered'!CS175+'time_series_19-covid-Recovered'!CS186+'time_series_19-covid-Recovered'!CS192+'time_series_19-covid-Recovered'!CS202+'time_series_19-covid-Recovered'!CS216+'time_series_19-covid-Recovered'!CS226+SUM('time_series_19-covid-Recovered'!CS25:CS26)+SUM('time_series_19-covid-Recovered'!CS84:CS85)+SUM('time_series_19-covid-Recovered'!CS148:CS149)+SUM('time_series_19-covid-Recovered'!CS158:CS159)+SUM('time_series_19-covid-Recovered'!CS183:CS184)+SUM('time_series_19-covid-Recovered'!CS198:CS199)+SUM('time_series_19-covid-Recovered'!CS206:CS207)</f>
        <v>382720</v>
      </c>
      <c r="CR6">
        <f>'time_series_19-covid-Recovered'!CT4+'time_series_19-covid-Recovered'!CT19+'time_series_19-covid-Recovered'!CT34+'time_series_19-covid-Recovered'!CT81+'time_series_19-covid-Recovered'!CT88+'time_series_19-covid-Recovered'!CT97+'time_series_19-covid-Recovered'!CT101+'time_series_19-covid-Recovered'!CT111+'time_series_19-covid-Recovered'!CT115+'time_series_19-covid-Recovered'!CT118+'time_series_19-covid-Recovered'!CT126+'time_series_19-covid-Recovered'!CT132+'time_series_19-covid-Recovered'!CT134+'time_series_19-covid-Recovered'!CT143+'time_series_19-covid-Recovered'!CT154+'time_series_19-covid-Recovered'!CT169+'time_series_19-covid-Recovered'!CT175+'time_series_19-covid-Recovered'!CT186+'time_series_19-covid-Recovered'!CT192+'time_series_19-covid-Recovered'!CT202+'time_series_19-covid-Recovered'!CT216+'time_series_19-covid-Recovered'!CT226+SUM('time_series_19-covid-Recovered'!CT25:CT26)+SUM('time_series_19-covid-Recovered'!CT84:CT85)+SUM('time_series_19-covid-Recovered'!CT148:CT149)+SUM('time_series_19-covid-Recovered'!CT158:CT159)+SUM('time_series_19-covid-Recovered'!CT183:CT184)+SUM('time_series_19-covid-Recovered'!CT198:CT199)+SUM('time_series_19-covid-Recovered'!CT206:CT207)</f>
        <v>405135</v>
      </c>
      <c r="CS6">
        <f>'time_series_19-covid-Recovered'!CU4+'time_series_19-covid-Recovered'!CU19+'time_series_19-covid-Recovered'!CU34+'time_series_19-covid-Recovered'!CU81+'time_series_19-covid-Recovered'!CU88+'time_series_19-covid-Recovered'!CU97+'time_series_19-covid-Recovered'!CU101+'time_series_19-covid-Recovered'!CU111+'time_series_19-covid-Recovered'!CU115+'time_series_19-covid-Recovered'!CU118+'time_series_19-covid-Recovered'!CU126+'time_series_19-covid-Recovered'!CU132+'time_series_19-covid-Recovered'!CU134+'time_series_19-covid-Recovered'!CU143+'time_series_19-covid-Recovered'!CU154+'time_series_19-covid-Recovered'!CU169+'time_series_19-covid-Recovered'!CU175+'time_series_19-covid-Recovered'!CU186+'time_series_19-covid-Recovered'!CU192+'time_series_19-covid-Recovered'!CU202+'time_series_19-covid-Recovered'!CU216+'time_series_19-covid-Recovered'!CU226+SUM('time_series_19-covid-Recovered'!CU25:CU26)+SUM('time_series_19-covid-Recovered'!CU84:CU85)+SUM('time_series_19-covid-Recovered'!CU148:CU149)+SUM('time_series_19-covid-Recovered'!CU158:CU159)+SUM('time_series_19-covid-Recovered'!CU183:CU184)+SUM('time_series_19-covid-Recovered'!CU198:CU199)+SUM('time_series_19-covid-Recovered'!CU206:CU207)</f>
        <v>418244</v>
      </c>
      <c r="CT6">
        <f>'time_series_19-covid-Recovered'!CV4+'time_series_19-covid-Recovered'!CV19+'time_series_19-covid-Recovered'!CV34+'time_series_19-covid-Recovered'!CV81+'time_series_19-covid-Recovered'!CV88+'time_series_19-covid-Recovered'!CV97+'time_series_19-covid-Recovered'!CV101+'time_series_19-covid-Recovered'!CV111+'time_series_19-covid-Recovered'!CV115+'time_series_19-covid-Recovered'!CV118+'time_series_19-covid-Recovered'!CV126+'time_series_19-covid-Recovered'!CV132+'time_series_19-covid-Recovered'!CV134+'time_series_19-covid-Recovered'!CV143+'time_series_19-covid-Recovered'!CV154+'time_series_19-covid-Recovered'!CV169+'time_series_19-covid-Recovered'!CV175+'time_series_19-covid-Recovered'!CV186+'time_series_19-covid-Recovered'!CV192+'time_series_19-covid-Recovered'!CV202+'time_series_19-covid-Recovered'!CV216+'time_series_19-covid-Recovered'!CV226+SUM('time_series_19-covid-Recovered'!CV25:CV26)+SUM('time_series_19-covid-Recovered'!CV84:CV85)+SUM('time_series_19-covid-Recovered'!CV148:CV149)+SUM('time_series_19-covid-Recovered'!CV158:CV159)+SUM('time_series_19-covid-Recovered'!CV183:CV184)+SUM('time_series_19-covid-Recovered'!CV198:CV199)+SUM('time_series_19-covid-Recovered'!CV206:CV207)</f>
        <v>430787</v>
      </c>
      <c r="CU6">
        <f>'time_series_19-covid-Recovered'!CW4+'time_series_19-covid-Recovered'!CW19+'time_series_19-covid-Recovered'!CW34+'time_series_19-covid-Recovered'!CW81+'time_series_19-covid-Recovered'!CW88+'time_series_19-covid-Recovered'!CW97+'time_series_19-covid-Recovered'!CW101+'time_series_19-covid-Recovered'!CW111+'time_series_19-covid-Recovered'!CW115+'time_series_19-covid-Recovered'!CW118+'time_series_19-covid-Recovered'!CW126+'time_series_19-covid-Recovered'!CW132+'time_series_19-covid-Recovered'!CW134+'time_series_19-covid-Recovered'!CW143+'time_series_19-covid-Recovered'!CW154+'time_series_19-covid-Recovered'!CW169+'time_series_19-covid-Recovered'!CW175+'time_series_19-covid-Recovered'!CW186+'time_series_19-covid-Recovered'!CW192+'time_series_19-covid-Recovered'!CW202+'time_series_19-covid-Recovered'!CW216+'time_series_19-covid-Recovered'!CW226+SUM('time_series_19-covid-Recovered'!CW25:CW26)+SUM('time_series_19-covid-Recovered'!CW84:CW85)+SUM('time_series_19-covid-Recovered'!CW148:CW149)+SUM('time_series_19-covid-Recovered'!CW158:CW159)+SUM('time_series_19-covid-Recovered'!CW183:CW184)+SUM('time_series_19-covid-Recovered'!CW198:CW199)+SUM('time_series_19-covid-Recovered'!CW206:CW207)</f>
        <v>444272</v>
      </c>
      <c r="CV6">
        <f>'time_series_19-covid-Recovered'!CX4+'time_series_19-covid-Recovered'!CX19+'time_series_19-covid-Recovered'!CX34+'time_series_19-covid-Recovered'!CX81+'time_series_19-covid-Recovered'!CX88+'time_series_19-covid-Recovered'!CX97+'time_series_19-covid-Recovered'!CX101+'time_series_19-covid-Recovered'!CX111+'time_series_19-covid-Recovered'!CX115+'time_series_19-covid-Recovered'!CX118+'time_series_19-covid-Recovered'!CX126+'time_series_19-covid-Recovered'!CX132+'time_series_19-covid-Recovered'!CX134+'time_series_19-covid-Recovered'!CX143+'time_series_19-covid-Recovered'!CX154+'time_series_19-covid-Recovered'!CX169+'time_series_19-covid-Recovered'!CX175+'time_series_19-covid-Recovered'!CX186+'time_series_19-covid-Recovered'!CX192+'time_series_19-covid-Recovered'!CX202+'time_series_19-covid-Recovered'!CX216+'time_series_19-covid-Recovered'!CX226+SUM('time_series_19-covid-Recovered'!CX25:CX26)+SUM('time_series_19-covid-Recovered'!CX84:CX85)+SUM('time_series_19-covid-Recovered'!CX148:CX149)+SUM('time_series_19-covid-Recovered'!CX158:CX159)+SUM('time_series_19-covid-Recovered'!CX183:CX184)+SUM('time_series_19-covid-Recovered'!CX198:CX199)+SUM('time_series_19-covid-Recovered'!CX206:CX207)</f>
        <v>459723</v>
      </c>
      <c r="CW6">
        <f>'time_series_19-covid-Recovered'!CY4+'time_series_19-covid-Recovered'!CY19+'time_series_19-covid-Recovered'!CY34+'time_series_19-covid-Recovered'!CY81+'time_series_19-covid-Recovered'!CY88+'time_series_19-covid-Recovered'!CY97+'time_series_19-covid-Recovered'!CY101+'time_series_19-covid-Recovered'!CY111+'time_series_19-covid-Recovered'!CY115+'time_series_19-covid-Recovered'!CY118+'time_series_19-covid-Recovered'!CY126+'time_series_19-covid-Recovered'!CY132+'time_series_19-covid-Recovered'!CY134+'time_series_19-covid-Recovered'!CY143+'time_series_19-covid-Recovered'!CY154+'time_series_19-covid-Recovered'!CY169+'time_series_19-covid-Recovered'!CY175+'time_series_19-covid-Recovered'!CY186+'time_series_19-covid-Recovered'!CY192+'time_series_19-covid-Recovered'!CY202+'time_series_19-covid-Recovered'!CY216+'time_series_19-covid-Recovered'!CY226+SUM('time_series_19-covid-Recovered'!CY25:CY26)+SUM('time_series_19-covid-Recovered'!CY84:CY85)+SUM('time_series_19-covid-Recovered'!CY148:CY149)+SUM('time_series_19-covid-Recovered'!CY158:CY159)+SUM('time_series_19-covid-Recovered'!CY183:CY184)+SUM('time_series_19-covid-Recovered'!CY198:CY199)+SUM('time_series_19-covid-Recovered'!CY206:CY207)</f>
        <v>484289</v>
      </c>
      <c r="CX6">
        <f>'time_series_19-covid-Recovered'!CZ4+'time_series_19-covid-Recovered'!CZ19+'time_series_19-covid-Recovered'!CZ34+'time_series_19-covid-Recovered'!CZ81+'time_series_19-covid-Recovered'!CZ88+'time_series_19-covid-Recovered'!CZ97+'time_series_19-covid-Recovered'!CZ101+'time_series_19-covid-Recovered'!CZ111+'time_series_19-covid-Recovered'!CZ115+'time_series_19-covid-Recovered'!CZ118+'time_series_19-covid-Recovered'!CZ126+'time_series_19-covid-Recovered'!CZ132+'time_series_19-covid-Recovered'!CZ134+'time_series_19-covid-Recovered'!CZ143+'time_series_19-covid-Recovered'!CZ154+'time_series_19-covid-Recovered'!CZ169+'time_series_19-covid-Recovered'!CZ175+'time_series_19-covid-Recovered'!CZ186+'time_series_19-covid-Recovered'!CZ192+'time_series_19-covid-Recovered'!CZ202+'time_series_19-covid-Recovered'!CZ216+'time_series_19-covid-Recovered'!CZ226+SUM('time_series_19-covid-Recovered'!CZ25:CZ26)+SUM('time_series_19-covid-Recovered'!CZ84:CZ85)+SUM('time_series_19-covid-Recovered'!CZ148:CZ149)+SUM('time_series_19-covid-Recovered'!CZ158:CZ159)+SUM('time_series_19-covid-Recovered'!CZ183:CZ184)+SUM('time_series_19-covid-Recovered'!CZ198:CZ199)+SUM('time_series_19-covid-Recovered'!CZ206:CZ207)</f>
        <v>505438</v>
      </c>
      <c r="CY6">
        <f>'time_series_19-covid-Recovered'!DA4+'time_series_19-covid-Recovered'!DA19+'time_series_19-covid-Recovered'!DA34+'time_series_19-covid-Recovered'!DA81+'time_series_19-covid-Recovered'!DA88+'time_series_19-covid-Recovered'!DA97+'time_series_19-covid-Recovered'!DA101+'time_series_19-covid-Recovered'!DA111+'time_series_19-covid-Recovered'!DA115+'time_series_19-covid-Recovered'!DA118+'time_series_19-covid-Recovered'!DA126+'time_series_19-covid-Recovered'!DA132+'time_series_19-covid-Recovered'!DA134+'time_series_19-covid-Recovered'!DA143+'time_series_19-covid-Recovered'!DA154+'time_series_19-covid-Recovered'!DA169+'time_series_19-covid-Recovered'!DA175+'time_series_19-covid-Recovered'!DA186+'time_series_19-covid-Recovered'!DA192+'time_series_19-covid-Recovered'!DA202+'time_series_19-covid-Recovered'!DA216+'time_series_19-covid-Recovered'!DA226+SUM('time_series_19-covid-Recovered'!DA25:DA26)+SUM('time_series_19-covid-Recovered'!DA84:DA85)+SUM('time_series_19-covid-Recovered'!DA148:DA149)+SUM('time_series_19-covid-Recovered'!DA158:DA159)+SUM('time_series_19-covid-Recovered'!DA183:DA184)+SUM('time_series_19-covid-Recovered'!DA198:DA199)+SUM('time_series_19-covid-Recovered'!DA206:DA207)</f>
        <v>519585</v>
      </c>
      <c r="CZ6">
        <f>'time_series_19-covid-Recovered'!DB4+'time_series_19-covid-Recovered'!DB19+'time_series_19-covid-Recovered'!DB34+'time_series_19-covid-Recovered'!DB81+'time_series_19-covid-Recovered'!DB88+'time_series_19-covid-Recovered'!DB97+'time_series_19-covid-Recovered'!DB101+'time_series_19-covid-Recovered'!DB111+'time_series_19-covid-Recovered'!DB115+'time_series_19-covid-Recovered'!DB118+'time_series_19-covid-Recovered'!DB126+'time_series_19-covid-Recovered'!DB132+'time_series_19-covid-Recovered'!DB134+'time_series_19-covid-Recovered'!DB143+'time_series_19-covid-Recovered'!DB154+'time_series_19-covid-Recovered'!DB169+'time_series_19-covid-Recovered'!DB175+'time_series_19-covid-Recovered'!DB186+'time_series_19-covid-Recovered'!DB192+'time_series_19-covid-Recovered'!DB202+'time_series_19-covid-Recovered'!DB216+'time_series_19-covid-Recovered'!DB226+SUM('time_series_19-covid-Recovered'!DB25:DB26)+SUM('time_series_19-covid-Recovered'!DB84:DB85)+SUM('time_series_19-covid-Recovered'!DB148:DB149)+SUM('time_series_19-covid-Recovered'!DB158:DB159)+SUM('time_series_19-covid-Recovered'!DB183:DB184)+SUM('time_series_19-covid-Recovered'!DB198:DB199)+SUM('time_series_19-covid-Recovered'!DB206:DB207)</f>
        <v>535467</v>
      </c>
      <c r="DA6">
        <f>'time_series_19-covid-Recovered'!DC4+'time_series_19-covid-Recovered'!DC19+'time_series_19-covid-Recovered'!DC34+'time_series_19-covid-Recovered'!DC81+'time_series_19-covid-Recovered'!DC88+'time_series_19-covid-Recovered'!DC97+'time_series_19-covid-Recovered'!DC101+'time_series_19-covid-Recovered'!DC111+'time_series_19-covid-Recovered'!DC115+'time_series_19-covid-Recovered'!DC118+'time_series_19-covid-Recovered'!DC126+'time_series_19-covid-Recovered'!DC132+'time_series_19-covid-Recovered'!DC134+'time_series_19-covid-Recovered'!DC143+'time_series_19-covid-Recovered'!DC154+'time_series_19-covid-Recovered'!DC169+'time_series_19-covid-Recovered'!DC175+'time_series_19-covid-Recovered'!DC186+'time_series_19-covid-Recovered'!DC192+'time_series_19-covid-Recovered'!DC202+'time_series_19-covid-Recovered'!DC216+'time_series_19-covid-Recovered'!DC226+SUM('time_series_19-covid-Recovered'!DC25:DC26)+SUM('time_series_19-covid-Recovered'!DC84:DC85)+SUM('time_series_19-covid-Recovered'!DC148:DC149)+SUM('time_series_19-covid-Recovered'!DC158:DC159)+SUM('time_series_19-covid-Recovered'!DC183:DC184)+SUM('time_series_19-covid-Recovered'!DC198:DC199)+SUM('time_series_19-covid-Recovered'!DC206:DC207)</f>
        <v>547054</v>
      </c>
      <c r="DB6">
        <f>'time_series_19-covid-Recovered'!DD4+'time_series_19-covid-Recovered'!DD19+'time_series_19-covid-Recovered'!DD34+'time_series_19-covid-Recovered'!DD81+'time_series_19-covid-Recovered'!DD88+'time_series_19-covid-Recovered'!DD97+'time_series_19-covid-Recovered'!DD101+'time_series_19-covid-Recovered'!DD111+'time_series_19-covid-Recovered'!DD115+'time_series_19-covid-Recovered'!DD118+'time_series_19-covid-Recovered'!DD126+'time_series_19-covid-Recovered'!DD132+'time_series_19-covid-Recovered'!DD134+'time_series_19-covid-Recovered'!DD143+'time_series_19-covid-Recovered'!DD154+'time_series_19-covid-Recovered'!DD169+'time_series_19-covid-Recovered'!DD175+'time_series_19-covid-Recovered'!DD186+'time_series_19-covid-Recovered'!DD192+'time_series_19-covid-Recovered'!DD202+'time_series_19-covid-Recovered'!DD216+'time_series_19-covid-Recovered'!DD226+SUM('time_series_19-covid-Recovered'!DD25:DD26)+SUM('time_series_19-covid-Recovered'!DD84:DD85)+SUM('time_series_19-covid-Recovered'!DD148:DD149)+SUM('time_series_19-covid-Recovered'!DD158:DD159)+SUM('time_series_19-covid-Recovered'!DD183:DD184)+SUM('time_series_19-covid-Recovered'!DD198:DD199)+SUM('time_series_19-covid-Recovered'!DD206:DD207)</f>
        <v>560774</v>
      </c>
      <c r="DC6">
        <f>'time_series_19-covid-Recovered'!DE4+'time_series_19-covid-Recovered'!DE19+'time_series_19-covid-Recovered'!DE34+'time_series_19-covid-Recovered'!DE81+'time_series_19-covid-Recovered'!DE88+'time_series_19-covid-Recovered'!DE97+'time_series_19-covid-Recovered'!DE101+'time_series_19-covid-Recovered'!DE111+'time_series_19-covid-Recovered'!DE115+'time_series_19-covid-Recovered'!DE118+'time_series_19-covid-Recovered'!DE126+'time_series_19-covid-Recovered'!DE132+'time_series_19-covid-Recovered'!DE134+'time_series_19-covid-Recovered'!DE143+'time_series_19-covid-Recovered'!DE154+'time_series_19-covid-Recovered'!DE169+'time_series_19-covid-Recovered'!DE175+'time_series_19-covid-Recovered'!DE186+'time_series_19-covid-Recovered'!DE192+'time_series_19-covid-Recovered'!DE202+'time_series_19-covid-Recovered'!DE216+'time_series_19-covid-Recovered'!DE226+SUM('time_series_19-covid-Recovered'!DE25:DE26)+SUM('time_series_19-covid-Recovered'!DE84:DE85)+SUM('time_series_19-covid-Recovered'!DE148:DE149)+SUM('time_series_19-covid-Recovered'!DE158:DE159)+SUM('time_series_19-covid-Recovered'!DE183:DE184)+SUM('time_series_19-covid-Recovered'!DE198:DE199)+SUM('time_series_19-covid-Recovered'!DE206:DE207)</f>
        <v>576331</v>
      </c>
      <c r="DD6">
        <f>'time_series_19-covid-Recovered'!DF4+'time_series_19-covid-Recovered'!DF19+'time_series_19-covid-Recovered'!DF34+'time_series_19-covid-Recovered'!DF81+'time_series_19-covid-Recovered'!DF88+'time_series_19-covid-Recovered'!DF97+'time_series_19-covid-Recovered'!DF101+'time_series_19-covid-Recovered'!DF111+'time_series_19-covid-Recovered'!DF115+'time_series_19-covid-Recovered'!DF118+'time_series_19-covid-Recovered'!DF126+'time_series_19-covid-Recovered'!DF132+'time_series_19-covid-Recovered'!DF134+'time_series_19-covid-Recovered'!DF143+'time_series_19-covid-Recovered'!DF154+'time_series_19-covid-Recovered'!DF169+'time_series_19-covid-Recovered'!DF175+'time_series_19-covid-Recovered'!DF186+'time_series_19-covid-Recovered'!DF192+'time_series_19-covid-Recovered'!DF202+'time_series_19-covid-Recovered'!DF216+'time_series_19-covid-Recovered'!DF226+SUM('time_series_19-covid-Recovered'!DF25:DF26)+SUM('time_series_19-covid-Recovered'!DF84:DF85)+SUM('time_series_19-covid-Recovered'!DF148:DF149)+SUM('time_series_19-covid-Recovered'!DF158:DF159)+SUM('time_series_19-covid-Recovered'!DF183:DF184)+SUM('time_series_19-covid-Recovered'!DF198:DF199)+SUM('time_series_19-covid-Recovered'!DF206:DF207)</f>
        <v>604823</v>
      </c>
      <c r="DE6">
        <f>'time_series_19-covid-Recovered'!DG4+'time_series_19-covid-Recovered'!DG19+'time_series_19-covid-Recovered'!DG34+'time_series_19-covid-Recovered'!DG81+'time_series_19-covid-Recovered'!DG88+'time_series_19-covid-Recovered'!DG97+'time_series_19-covid-Recovered'!DG101+'time_series_19-covid-Recovered'!DG111+'time_series_19-covid-Recovered'!DG115+'time_series_19-covid-Recovered'!DG118+'time_series_19-covid-Recovered'!DG126+'time_series_19-covid-Recovered'!DG132+'time_series_19-covid-Recovered'!DG134+'time_series_19-covid-Recovered'!DG143+'time_series_19-covid-Recovered'!DG154+'time_series_19-covid-Recovered'!DG169+'time_series_19-covid-Recovered'!DG175+'time_series_19-covid-Recovered'!DG186+'time_series_19-covid-Recovered'!DG192+'time_series_19-covid-Recovered'!DG202+'time_series_19-covid-Recovered'!DG216+'time_series_19-covid-Recovered'!DG226+SUM('time_series_19-covid-Recovered'!DG25:DG26)+SUM('time_series_19-covid-Recovered'!DG84:DG85)+SUM('time_series_19-covid-Recovered'!DG148:DG149)+SUM('time_series_19-covid-Recovered'!DG158:DG159)+SUM('time_series_19-covid-Recovered'!DG183:DG184)+SUM('time_series_19-covid-Recovered'!DG198:DG199)+SUM('time_series_19-covid-Recovered'!DG206:DG207)</f>
        <v>620767</v>
      </c>
      <c r="DF6">
        <f>'time_series_19-covid-Recovered'!DH4+'time_series_19-covid-Recovered'!DH19+'time_series_19-covid-Recovered'!DH34+'time_series_19-covid-Recovered'!DH81+'time_series_19-covid-Recovered'!DH88+'time_series_19-covid-Recovered'!DH97+'time_series_19-covid-Recovered'!DH101+'time_series_19-covid-Recovered'!DH111+'time_series_19-covid-Recovered'!DH115+'time_series_19-covid-Recovered'!DH118+'time_series_19-covid-Recovered'!DH126+'time_series_19-covid-Recovered'!DH132+'time_series_19-covid-Recovered'!DH134+'time_series_19-covid-Recovered'!DH143+'time_series_19-covid-Recovered'!DH154+'time_series_19-covid-Recovered'!DH169+'time_series_19-covid-Recovered'!DH175+'time_series_19-covid-Recovered'!DH186+'time_series_19-covid-Recovered'!DH192+'time_series_19-covid-Recovered'!DH202+'time_series_19-covid-Recovered'!DH216+'time_series_19-covid-Recovered'!DH226+SUM('time_series_19-covid-Recovered'!DH25:DH26)+SUM('time_series_19-covid-Recovered'!DH84:DH85)+SUM('time_series_19-covid-Recovered'!DH148:DH149)+SUM('time_series_19-covid-Recovered'!DH158:DH159)+SUM('time_series_19-covid-Recovered'!DH183:DH184)+SUM('time_series_19-covid-Recovered'!DH198:DH199)+SUM('time_series_19-covid-Recovered'!DH206:DH207)</f>
        <v>633575</v>
      </c>
      <c r="DG6">
        <f>'time_series_19-covid-Recovered'!DI4+'time_series_19-covid-Recovered'!DI19+'time_series_19-covid-Recovered'!DI34+'time_series_19-covid-Recovered'!DI81+'time_series_19-covid-Recovered'!DI88+'time_series_19-covid-Recovered'!DI97+'time_series_19-covid-Recovered'!DI101+'time_series_19-covid-Recovered'!DI111+'time_series_19-covid-Recovered'!DI115+'time_series_19-covid-Recovered'!DI118+'time_series_19-covid-Recovered'!DI126+'time_series_19-covid-Recovered'!DI132+'time_series_19-covid-Recovered'!DI134+'time_series_19-covid-Recovered'!DI143+'time_series_19-covid-Recovered'!DI154+'time_series_19-covid-Recovered'!DI169+'time_series_19-covid-Recovered'!DI175+'time_series_19-covid-Recovered'!DI186+'time_series_19-covid-Recovered'!DI192+'time_series_19-covid-Recovered'!DI202+'time_series_19-covid-Recovered'!DI216+'time_series_19-covid-Recovered'!DI226+SUM('time_series_19-covid-Recovered'!DI25:DI26)+SUM('time_series_19-covid-Recovered'!DI84:DI85)+SUM('time_series_19-covid-Recovered'!DI148:DI149)+SUM('time_series_19-covid-Recovered'!DI158:DI159)+SUM('time_series_19-covid-Recovered'!DI183:DI184)+SUM('time_series_19-covid-Recovered'!DI198:DI199)+SUM('time_series_19-covid-Recovered'!DI206:DI207)</f>
        <v>647745</v>
      </c>
      <c r="DH6">
        <f>'time_series_19-covid-Recovered'!DJ4+'time_series_19-covid-Recovered'!DJ19+'time_series_19-covid-Recovered'!DJ34+'time_series_19-covid-Recovered'!DJ81+'time_series_19-covid-Recovered'!DJ88+'time_series_19-covid-Recovered'!DJ97+'time_series_19-covid-Recovered'!DJ101+'time_series_19-covid-Recovered'!DJ111+'time_series_19-covid-Recovered'!DJ115+'time_series_19-covid-Recovered'!DJ118+'time_series_19-covid-Recovered'!DJ126+'time_series_19-covid-Recovered'!DJ132+'time_series_19-covid-Recovered'!DJ134+'time_series_19-covid-Recovered'!DJ143+'time_series_19-covid-Recovered'!DJ154+'time_series_19-covid-Recovered'!DJ169+'time_series_19-covid-Recovered'!DJ175+'time_series_19-covid-Recovered'!DJ186+'time_series_19-covid-Recovered'!DJ192+'time_series_19-covid-Recovered'!DJ202+'time_series_19-covid-Recovered'!DJ216+'time_series_19-covid-Recovered'!DJ226+SUM('time_series_19-covid-Recovered'!DJ25:DJ26)+SUM('time_series_19-covid-Recovered'!DJ84:DJ85)+SUM('time_series_19-covid-Recovered'!DJ148:DJ149)+SUM('time_series_19-covid-Recovered'!DJ158:DJ159)+SUM('time_series_19-covid-Recovered'!DJ183:DJ184)+SUM('time_series_19-covid-Recovered'!DJ198:DJ199)+SUM('time_series_19-covid-Recovered'!DJ206:DJ207)</f>
        <v>658265</v>
      </c>
      <c r="DI6">
        <f>'time_series_19-covid-Recovered'!DK4+'time_series_19-covid-Recovered'!DK19+'time_series_19-covid-Recovered'!DK34+'time_series_19-covid-Recovered'!DK81+'time_series_19-covid-Recovered'!DK88+'time_series_19-covid-Recovered'!DK97+'time_series_19-covid-Recovered'!DK101+'time_series_19-covid-Recovered'!DK111+'time_series_19-covid-Recovered'!DK115+'time_series_19-covid-Recovered'!DK118+'time_series_19-covid-Recovered'!DK126+'time_series_19-covid-Recovered'!DK132+'time_series_19-covid-Recovered'!DK134+'time_series_19-covid-Recovered'!DK143+'time_series_19-covid-Recovered'!DK154+'time_series_19-covid-Recovered'!DK169+'time_series_19-covid-Recovered'!DK175+'time_series_19-covid-Recovered'!DK186+'time_series_19-covid-Recovered'!DK192+'time_series_19-covid-Recovered'!DK202+'time_series_19-covid-Recovered'!DK216+'time_series_19-covid-Recovered'!DK226+SUM('time_series_19-covid-Recovered'!DK25:DK26)+SUM('time_series_19-covid-Recovered'!DK84:DK85)+SUM('time_series_19-covid-Recovered'!DK148:DK149)+SUM('time_series_19-covid-Recovered'!DK158:DK159)+SUM('time_series_19-covid-Recovered'!DK183:DK184)+SUM('time_series_19-covid-Recovered'!DK198:DK199)+SUM('time_series_19-covid-Recovered'!DK206:DK207)</f>
        <v>666698</v>
      </c>
      <c r="DJ6">
        <f>'time_series_19-covid-Recovered'!DL4+'time_series_19-covid-Recovered'!DL19+'time_series_19-covid-Recovered'!DL34+'time_series_19-covid-Recovered'!DL81+'time_series_19-covid-Recovered'!DL88+'time_series_19-covid-Recovered'!DL97+'time_series_19-covid-Recovered'!DL101+'time_series_19-covid-Recovered'!DL111+'time_series_19-covid-Recovered'!DL115+'time_series_19-covid-Recovered'!DL118+'time_series_19-covid-Recovered'!DL126+'time_series_19-covid-Recovered'!DL132+'time_series_19-covid-Recovered'!DL134+'time_series_19-covid-Recovered'!DL143+'time_series_19-covid-Recovered'!DL154+'time_series_19-covid-Recovered'!DL169+'time_series_19-covid-Recovered'!DL175+'time_series_19-covid-Recovered'!DL186+'time_series_19-covid-Recovered'!DL192+'time_series_19-covid-Recovered'!DL202+'time_series_19-covid-Recovered'!DL216+'time_series_19-covid-Recovered'!DL226+SUM('time_series_19-covid-Recovered'!DL25:DL26)+SUM('time_series_19-covid-Recovered'!DL84:DL85)+SUM('time_series_19-covid-Recovered'!DL148:DL149)+SUM('time_series_19-covid-Recovered'!DL158:DL159)+SUM('time_series_19-covid-Recovered'!DL183:DL184)+SUM('time_series_19-covid-Recovered'!DL198:DL199)+SUM('time_series_19-covid-Recovered'!DL206:DL207)</f>
        <v>679770</v>
      </c>
      <c r="DK6">
        <f>'time_series_19-covid-Recovered'!DM4+'time_series_19-covid-Recovered'!DM19+'time_series_19-covid-Recovered'!DM34+'time_series_19-covid-Recovered'!DM81+'time_series_19-covid-Recovered'!DM88+'time_series_19-covid-Recovered'!DM97+'time_series_19-covid-Recovered'!DM101+'time_series_19-covid-Recovered'!DM111+'time_series_19-covid-Recovered'!DM115+'time_series_19-covid-Recovered'!DM118+'time_series_19-covid-Recovered'!DM126+'time_series_19-covid-Recovered'!DM132+'time_series_19-covid-Recovered'!DM134+'time_series_19-covid-Recovered'!DM143+'time_series_19-covid-Recovered'!DM154+'time_series_19-covid-Recovered'!DM169+'time_series_19-covid-Recovered'!DM175+'time_series_19-covid-Recovered'!DM186+'time_series_19-covid-Recovered'!DM192+'time_series_19-covid-Recovered'!DM202+'time_series_19-covid-Recovered'!DM216+'time_series_19-covid-Recovered'!DM226+SUM('time_series_19-covid-Recovered'!DM25:DM26)+SUM('time_series_19-covid-Recovered'!DM84:DM85)+SUM('time_series_19-covid-Recovered'!DM148:DM149)+SUM('time_series_19-covid-Recovered'!DM158:DM159)+SUM('time_series_19-covid-Recovered'!DM183:DM184)+SUM('time_series_19-covid-Recovered'!DM198:DM199)+SUM('time_series_19-covid-Recovered'!DM206:DM207)</f>
        <v>695331</v>
      </c>
      <c r="DL6">
        <f>'time_series_19-covid-Recovered'!DN4+'time_series_19-covid-Recovered'!DN19+'time_series_19-covid-Recovered'!DN34+'time_series_19-covid-Recovered'!DN81+'time_series_19-covid-Recovered'!DN88+'time_series_19-covid-Recovered'!DN97+'time_series_19-covid-Recovered'!DN101+'time_series_19-covid-Recovered'!DN111+'time_series_19-covid-Recovered'!DN115+'time_series_19-covid-Recovered'!DN118+'time_series_19-covid-Recovered'!DN126+'time_series_19-covid-Recovered'!DN132+'time_series_19-covid-Recovered'!DN134+'time_series_19-covid-Recovered'!DN143+'time_series_19-covid-Recovered'!DN154+'time_series_19-covid-Recovered'!DN169+'time_series_19-covid-Recovered'!DN175+'time_series_19-covid-Recovered'!DN186+'time_series_19-covid-Recovered'!DN192+'time_series_19-covid-Recovered'!DN202+'time_series_19-covid-Recovered'!DN216+'time_series_19-covid-Recovered'!DN226+SUM('time_series_19-covid-Recovered'!DN25:DN26)+SUM('time_series_19-covid-Recovered'!DN84:DN85)+SUM('time_series_19-covid-Recovered'!DN148:DN149)+SUM('time_series_19-covid-Recovered'!DN158:DN159)+SUM('time_series_19-covid-Recovered'!DN183:DN184)+SUM('time_series_19-covid-Recovered'!DN198:DN199)+SUM('time_series_19-covid-Recovered'!DN206:DN207)</f>
        <v>708414</v>
      </c>
      <c r="DM6">
        <f>'time_series_19-covid-Recovered'!DO4+'time_series_19-covid-Recovered'!DO19+'time_series_19-covid-Recovered'!DO34+'time_series_19-covid-Recovered'!DO81+'time_series_19-covid-Recovered'!DO88+'time_series_19-covid-Recovered'!DO97+'time_series_19-covid-Recovered'!DO101+'time_series_19-covid-Recovered'!DO111+'time_series_19-covid-Recovered'!DO115+'time_series_19-covid-Recovered'!DO118+'time_series_19-covid-Recovered'!DO126+'time_series_19-covid-Recovered'!DO132+'time_series_19-covid-Recovered'!DO134+'time_series_19-covid-Recovered'!DO143+'time_series_19-covid-Recovered'!DO154+'time_series_19-covid-Recovered'!DO169+'time_series_19-covid-Recovered'!DO175+'time_series_19-covid-Recovered'!DO186+'time_series_19-covid-Recovered'!DO192+'time_series_19-covid-Recovered'!DO202+'time_series_19-covid-Recovered'!DO216+'time_series_19-covid-Recovered'!DO226+SUM('time_series_19-covid-Recovered'!DO25:DO26)+SUM('time_series_19-covid-Recovered'!DO84:DO85)+SUM('time_series_19-covid-Recovered'!DO148:DO149)+SUM('time_series_19-covid-Recovered'!DO158:DO159)+SUM('time_series_19-covid-Recovered'!DO183:DO184)+SUM('time_series_19-covid-Recovered'!DO198:DO199)+SUM('time_series_19-covid-Recovered'!DO206:DO207)</f>
        <v>721854</v>
      </c>
      <c r="DN6">
        <f>'time_series_19-covid-Recovered'!DP4+'time_series_19-covid-Recovered'!DP19+'time_series_19-covid-Recovered'!DP34+'time_series_19-covid-Recovered'!DP81+'time_series_19-covid-Recovered'!DP88+'time_series_19-covid-Recovered'!DP97+'time_series_19-covid-Recovered'!DP101+'time_series_19-covid-Recovered'!DP111+'time_series_19-covid-Recovered'!DP115+'time_series_19-covid-Recovered'!DP118+'time_series_19-covid-Recovered'!DP126+'time_series_19-covid-Recovered'!DP132+'time_series_19-covid-Recovered'!DP134+'time_series_19-covid-Recovered'!DP143+'time_series_19-covid-Recovered'!DP154+'time_series_19-covid-Recovered'!DP169+'time_series_19-covid-Recovered'!DP175+'time_series_19-covid-Recovered'!DP186+'time_series_19-covid-Recovered'!DP192+'time_series_19-covid-Recovered'!DP202+'time_series_19-covid-Recovered'!DP216+'time_series_19-covid-Recovered'!DP226+SUM('time_series_19-covid-Recovered'!DP25:DP26)+SUM('time_series_19-covid-Recovered'!DP84:DP85)+SUM('time_series_19-covid-Recovered'!DP148:DP149)+SUM('time_series_19-covid-Recovered'!DP158:DP159)+SUM('time_series_19-covid-Recovered'!DP183:DP184)+SUM('time_series_19-covid-Recovered'!DP198:DP199)+SUM('time_series_19-covid-Recovered'!DP206:DP207)</f>
        <v>731864</v>
      </c>
      <c r="DO6">
        <f>'time_series_19-covid-Recovered'!DQ4+'time_series_19-covid-Recovered'!DQ19+'time_series_19-covid-Recovered'!DQ34+'time_series_19-covid-Recovered'!DQ81+'time_series_19-covid-Recovered'!DQ88+'time_series_19-covid-Recovered'!DQ97+'time_series_19-covid-Recovered'!DQ101+'time_series_19-covid-Recovered'!DQ111+'time_series_19-covid-Recovered'!DQ115+'time_series_19-covid-Recovered'!DQ118+'time_series_19-covid-Recovered'!DQ126+'time_series_19-covid-Recovered'!DQ132+'time_series_19-covid-Recovered'!DQ134+'time_series_19-covid-Recovered'!DQ143+'time_series_19-covid-Recovered'!DQ154+'time_series_19-covid-Recovered'!DQ169+'time_series_19-covid-Recovered'!DQ175+'time_series_19-covid-Recovered'!DQ186+'time_series_19-covid-Recovered'!DQ192+'time_series_19-covid-Recovered'!DQ202+'time_series_19-covid-Recovered'!DQ216+'time_series_19-covid-Recovered'!DQ226+SUM('time_series_19-covid-Recovered'!DQ25:DQ26)+SUM('time_series_19-covid-Recovered'!DQ84:DQ85)+SUM('time_series_19-covid-Recovered'!DQ148:DQ149)+SUM('time_series_19-covid-Recovered'!DQ158:DQ159)+SUM('time_series_19-covid-Recovered'!DQ183:DQ184)+SUM('time_series_19-covid-Recovered'!DQ198:DQ199)+SUM('time_series_19-covid-Recovered'!DQ206:DQ207)</f>
        <v>740650</v>
      </c>
      <c r="DP6">
        <f>'time_series_19-covid-Recovered'!DR4+'time_series_19-covid-Recovered'!DR19+'time_series_19-covid-Recovered'!DR34+'time_series_19-covid-Recovered'!DR81+'time_series_19-covid-Recovered'!DR88+'time_series_19-covid-Recovered'!DR97+'time_series_19-covid-Recovered'!DR101+'time_series_19-covid-Recovered'!DR111+'time_series_19-covid-Recovered'!DR115+'time_series_19-covid-Recovered'!DR118+'time_series_19-covid-Recovered'!DR126+'time_series_19-covid-Recovered'!DR132+'time_series_19-covid-Recovered'!DR134+'time_series_19-covid-Recovered'!DR143+'time_series_19-covid-Recovered'!DR154+'time_series_19-covid-Recovered'!DR169+'time_series_19-covid-Recovered'!DR175+'time_series_19-covid-Recovered'!DR186+'time_series_19-covid-Recovered'!DR192+'time_series_19-covid-Recovered'!DR202+'time_series_19-covid-Recovered'!DR216+'time_series_19-covid-Recovered'!DR226+SUM('time_series_19-covid-Recovered'!DR25:DR26)+SUM('time_series_19-covid-Recovered'!DR84:DR85)+SUM('time_series_19-covid-Recovered'!DR148:DR149)+SUM('time_series_19-covid-Recovered'!DR158:DR159)+SUM('time_series_19-covid-Recovered'!DR183:DR184)+SUM('time_series_19-covid-Recovered'!DR198:DR199)+SUM('time_series_19-covid-Recovered'!DR206:DR207)</f>
        <v>753746</v>
      </c>
      <c r="DQ6">
        <f>'time_series_19-covid-Recovered'!DS4+'time_series_19-covid-Recovered'!DS19+'time_series_19-covid-Recovered'!DS34+'time_series_19-covid-Recovered'!DS81+'time_series_19-covid-Recovered'!DS88+'time_series_19-covid-Recovered'!DS97+'time_series_19-covid-Recovered'!DS101+'time_series_19-covid-Recovered'!DS111+'time_series_19-covid-Recovered'!DS115+'time_series_19-covid-Recovered'!DS118+'time_series_19-covid-Recovered'!DS126+'time_series_19-covid-Recovered'!DS132+'time_series_19-covid-Recovered'!DS134+'time_series_19-covid-Recovered'!DS143+'time_series_19-covid-Recovered'!DS154+'time_series_19-covid-Recovered'!DS169+'time_series_19-covid-Recovered'!DS175+'time_series_19-covid-Recovered'!DS186+'time_series_19-covid-Recovered'!DS192+'time_series_19-covid-Recovered'!DS202+'time_series_19-covid-Recovered'!DS216+'time_series_19-covid-Recovered'!DS226+SUM('time_series_19-covid-Recovered'!DS25:DS26)+SUM('time_series_19-covid-Recovered'!DS84:DS85)+SUM('time_series_19-covid-Recovered'!DS148:DS149)+SUM('time_series_19-covid-Recovered'!DS158:DS159)+SUM('time_series_19-covid-Recovered'!DS183:DS184)+SUM('time_series_19-covid-Recovered'!DS198:DS199)+SUM('time_series_19-covid-Recovered'!DS206:DS207)</f>
        <v>760255</v>
      </c>
      <c r="DR6">
        <f>'time_series_19-covid-Recovered'!DT4+'time_series_19-covid-Recovered'!DT19+'time_series_19-covid-Recovered'!DT34+'time_series_19-covid-Recovered'!DT81+'time_series_19-covid-Recovered'!DT88+'time_series_19-covid-Recovered'!DT97+'time_series_19-covid-Recovered'!DT101+'time_series_19-covid-Recovered'!DT111+'time_series_19-covid-Recovered'!DT115+'time_series_19-covid-Recovered'!DT118+'time_series_19-covid-Recovered'!DT126+'time_series_19-covid-Recovered'!DT132+'time_series_19-covid-Recovered'!DT134+'time_series_19-covid-Recovered'!DT143+'time_series_19-covid-Recovered'!DT154+'time_series_19-covid-Recovered'!DT169+'time_series_19-covid-Recovered'!DT175+'time_series_19-covid-Recovered'!DT186+'time_series_19-covid-Recovered'!DT192+'time_series_19-covid-Recovered'!DT202+'time_series_19-covid-Recovered'!DT216+'time_series_19-covid-Recovered'!DT226+SUM('time_series_19-covid-Recovered'!DT25:DT26)+SUM('time_series_19-covid-Recovered'!DT84:DT85)+SUM('time_series_19-covid-Recovered'!DT148:DT149)+SUM('time_series_19-covid-Recovered'!DT158:DT159)+SUM('time_series_19-covid-Recovered'!DT183:DT184)+SUM('time_series_19-covid-Recovered'!DT198:DT199)+SUM('time_series_19-covid-Recovered'!DT206:DT207)</f>
        <v>770007</v>
      </c>
      <c r="DS6">
        <f>'time_series_19-covid-Recovered'!DU4+'time_series_19-covid-Recovered'!DU19+'time_series_19-covid-Recovered'!DU34+'time_series_19-covid-Recovered'!DU81+'time_series_19-covid-Recovered'!DU88+'time_series_19-covid-Recovered'!DU97+'time_series_19-covid-Recovered'!DU101+'time_series_19-covid-Recovered'!DU111+'time_series_19-covid-Recovered'!DU115+'time_series_19-covid-Recovered'!DU118+'time_series_19-covid-Recovered'!DU126+'time_series_19-covid-Recovered'!DU132+'time_series_19-covid-Recovered'!DU134+'time_series_19-covid-Recovered'!DU143+'time_series_19-covid-Recovered'!DU154+'time_series_19-covid-Recovered'!DU169+'time_series_19-covid-Recovered'!DU175+'time_series_19-covid-Recovered'!DU186+'time_series_19-covid-Recovered'!DU192+'time_series_19-covid-Recovered'!DU202+'time_series_19-covid-Recovered'!DU216+'time_series_19-covid-Recovered'!DU226+SUM('time_series_19-covid-Recovered'!DU25:DU26)+SUM('time_series_19-covid-Recovered'!DU84:DU85)+SUM('time_series_19-covid-Recovered'!DU148:DU149)+SUM('time_series_19-covid-Recovered'!DU158:DU159)+SUM('time_series_19-covid-Recovered'!DU183:DU184)+SUM('time_series_19-covid-Recovered'!DU198:DU199)+SUM('time_series_19-covid-Recovered'!DU206:DU207)</f>
        <v>777294</v>
      </c>
      <c r="DT6">
        <f>'time_series_19-covid-Recovered'!DV4+'time_series_19-covid-Recovered'!DV19+'time_series_19-covid-Recovered'!DV34+'time_series_19-covid-Recovered'!DV81+'time_series_19-covid-Recovered'!DV88+'time_series_19-covid-Recovered'!DV97+'time_series_19-covid-Recovered'!DV101+'time_series_19-covid-Recovered'!DV111+'time_series_19-covid-Recovered'!DV115+'time_series_19-covid-Recovered'!DV118+'time_series_19-covid-Recovered'!DV126+'time_series_19-covid-Recovered'!DV132+'time_series_19-covid-Recovered'!DV134+'time_series_19-covid-Recovered'!DV143+'time_series_19-covid-Recovered'!DV154+'time_series_19-covid-Recovered'!DV169+'time_series_19-covid-Recovered'!DV175+'time_series_19-covid-Recovered'!DV186+'time_series_19-covid-Recovered'!DV192+'time_series_19-covid-Recovered'!DV202+'time_series_19-covid-Recovered'!DV216+'time_series_19-covid-Recovered'!DV226+SUM('time_series_19-covid-Recovered'!DV25:DV26)+SUM('time_series_19-covid-Recovered'!DV84:DV85)+SUM('time_series_19-covid-Recovered'!DV148:DV149)+SUM('time_series_19-covid-Recovered'!DV158:DV159)+SUM('time_series_19-covid-Recovered'!DV183:DV184)+SUM('time_series_19-covid-Recovered'!DV198:DV199)+SUM('time_series_19-covid-Recovered'!DV206:DV207)</f>
        <v>793099</v>
      </c>
      <c r="DU6">
        <f>'time_series_19-covid-Recovered'!DW4+'time_series_19-covid-Recovered'!DW19+'time_series_19-covid-Recovered'!DW34+'time_series_19-covid-Recovered'!DW81+'time_series_19-covid-Recovered'!DW88+'time_series_19-covid-Recovered'!DW97+'time_series_19-covid-Recovered'!DW101+'time_series_19-covid-Recovered'!DW111+'time_series_19-covid-Recovered'!DW115+'time_series_19-covid-Recovered'!DW118+'time_series_19-covid-Recovered'!DW126+'time_series_19-covid-Recovered'!DW132+'time_series_19-covid-Recovered'!DW134+'time_series_19-covid-Recovered'!DW143+'time_series_19-covid-Recovered'!DW154+'time_series_19-covid-Recovered'!DW169+'time_series_19-covid-Recovered'!DW175+'time_series_19-covid-Recovered'!DW186+'time_series_19-covid-Recovered'!DW192+'time_series_19-covid-Recovered'!DW202+'time_series_19-covid-Recovered'!DW216+'time_series_19-covid-Recovered'!DW226+SUM('time_series_19-covid-Recovered'!DW25:DW26)+SUM('time_series_19-covid-Recovered'!DW84:DW85)+SUM('time_series_19-covid-Recovered'!DW148:DW149)+SUM('time_series_19-covid-Recovered'!DW158:DW159)+SUM('time_series_19-covid-Recovered'!DW183:DW184)+SUM('time_series_19-covid-Recovered'!DW198:DW199)+SUM('time_series_19-covid-Recovered'!DW206:DW207)</f>
        <v>799752</v>
      </c>
      <c r="DV6">
        <f>'time_series_19-covid-Recovered'!DX4+'time_series_19-covid-Recovered'!DX19+'time_series_19-covid-Recovered'!DX34+'time_series_19-covid-Recovered'!DX81+'time_series_19-covid-Recovered'!DX88+'time_series_19-covid-Recovered'!DX97+'time_series_19-covid-Recovered'!DX101+'time_series_19-covid-Recovered'!DX111+'time_series_19-covid-Recovered'!DX115+'time_series_19-covid-Recovered'!DX118+'time_series_19-covid-Recovered'!DX126+'time_series_19-covid-Recovered'!DX132+'time_series_19-covid-Recovered'!DX134+'time_series_19-covid-Recovered'!DX143+'time_series_19-covid-Recovered'!DX154+'time_series_19-covid-Recovered'!DX169+'time_series_19-covid-Recovered'!DX175+'time_series_19-covid-Recovered'!DX186+'time_series_19-covid-Recovered'!DX192+'time_series_19-covid-Recovered'!DX202+'time_series_19-covid-Recovered'!DX216+'time_series_19-covid-Recovered'!DX226+SUM('time_series_19-covid-Recovered'!DX25:DX26)+SUM('time_series_19-covid-Recovered'!DX84:DX85)+SUM('time_series_19-covid-Recovered'!DX148:DX149)+SUM('time_series_19-covid-Recovered'!DX158:DX159)+SUM('time_series_19-covid-Recovered'!DX183:DX184)+SUM('time_series_19-covid-Recovered'!DX198:DX199)+SUM('time_series_19-covid-Recovered'!DX206:DX207)</f>
        <v>814737</v>
      </c>
      <c r="DW6">
        <f>'time_series_19-covid-Recovered'!DY4+'time_series_19-covid-Recovered'!DY19+'time_series_19-covid-Recovered'!DY34+'time_series_19-covid-Recovered'!DY81+'time_series_19-covid-Recovered'!DY88+'time_series_19-covid-Recovered'!DY97+'time_series_19-covid-Recovered'!DY101+'time_series_19-covid-Recovered'!DY111+'time_series_19-covid-Recovered'!DY115+'time_series_19-covid-Recovered'!DY118+'time_series_19-covid-Recovered'!DY126+'time_series_19-covid-Recovered'!DY132+'time_series_19-covid-Recovered'!DY134+'time_series_19-covid-Recovered'!DY143+'time_series_19-covid-Recovered'!DY154+'time_series_19-covid-Recovered'!DY169+'time_series_19-covid-Recovered'!DY175+'time_series_19-covid-Recovered'!DY186+'time_series_19-covid-Recovered'!DY192+'time_series_19-covid-Recovered'!DY202+'time_series_19-covid-Recovered'!DY216+'time_series_19-covid-Recovered'!DY226+SUM('time_series_19-covid-Recovered'!DY25:DY26)+SUM('time_series_19-covid-Recovered'!DY84:DY85)+SUM('time_series_19-covid-Recovered'!DY148:DY149)+SUM('time_series_19-covid-Recovered'!DY158:DY159)+SUM('time_series_19-covid-Recovered'!DY183:DY184)+SUM('time_series_19-covid-Recovered'!DY198:DY199)+SUM('time_series_19-covid-Recovered'!DY206:DY207)</f>
        <v>820798</v>
      </c>
      <c r="DX6">
        <f>'time_series_19-covid-Recovered'!DZ4+'time_series_19-covid-Recovered'!DZ19+'time_series_19-covid-Recovered'!DZ34+'time_series_19-covid-Recovered'!DZ81+'time_series_19-covid-Recovered'!DZ88+'time_series_19-covid-Recovered'!DZ97+'time_series_19-covid-Recovered'!DZ101+'time_series_19-covid-Recovered'!DZ111+'time_series_19-covid-Recovered'!DZ115+'time_series_19-covid-Recovered'!DZ118+'time_series_19-covid-Recovered'!DZ126+'time_series_19-covid-Recovered'!DZ132+'time_series_19-covid-Recovered'!DZ134+'time_series_19-covid-Recovered'!DZ143+'time_series_19-covid-Recovered'!DZ154+'time_series_19-covid-Recovered'!DZ169+'time_series_19-covid-Recovered'!DZ175+'time_series_19-covid-Recovered'!DZ186+'time_series_19-covid-Recovered'!DZ192+'time_series_19-covid-Recovered'!DZ202+'time_series_19-covid-Recovered'!DZ216+'time_series_19-covid-Recovered'!DZ226+SUM('time_series_19-covid-Recovered'!DZ25:DZ26)+SUM('time_series_19-covid-Recovered'!DZ84:DZ85)+SUM('time_series_19-covid-Recovered'!DZ148:DZ149)+SUM('time_series_19-covid-Recovered'!DZ158:DZ159)+SUM('time_series_19-covid-Recovered'!DZ183:DZ184)+SUM('time_series_19-covid-Recovered'!DZ198:DZ199)+SUM('time_series_19-covid-Recovered'!DZ206:DZ207)</f>
        <v>828885</v>
      </c>
      <c r="DY6">
        <f>'time_series_19-covid-Recovered'!EA4+'time_series_19-covid-Recovered'!EA19+'time_series_19-covid-Recovered'!EA34+'time_series_19-covid-Recovered'!EA81+'time_series_19-covid-Recovered'!EA88+'time_series_19-covid-Recovered'!EA97+'time_series_19-covid-Recovered'!EA101+'time_series_19-covid-Recovered'!EA111+'time_series_19-covid-Recovered'!EA115+'time_series_19-covid-Recovered'!EA118+'time_series_19-covid-Recovered'!EA126+'time_series_19-covid-Recovered'!EA132+'time_series_19-covid-Recovered'!EA134+'time_series_19-covid-Recovered'!EA143+'time_series_19-covid-Recovered'!EA154+'time_series_19-covid-Recovered'!EA169+'time_series_19-covid-Recovered'!EA175+'time_series_19-covid-Recovered'!EA186+'time_series_19-covid-Recovered'!EA192+'time_series_19-covid-Recovered'!EA202+'time_series_19-covid-Recovered'!EA216+'time_series_19-covid-Recovered'!EA226+SUM('time_series_19-covid-Recovered'!EA25:EA26)+SUM('time_series_19-covid-Recovered'!EA84:EA85)+SUM('time_series_19-covid-Recovered'!EA148:EA149)+SUM('time_series_19-covid-Recovered'!EA158:EA159)+SUM('time_series_19-covid-Recovered'!EA183:EA184)+SUM('time_series_19-covid-Recovered'!EA198:EA199)+SUM('time_series_19-covid-Recovered'!EA206:EA207)</f>
        <v>837054</v>
      </c>
      <c r="DZ6">
        <f>'time_series_19-covid-Recovered'!EB4+'time_series_19-covid-Recovered'!EB19+'time_series_19-covid-Recovered'!EB34+'time_series_19-covid-Recovered'!EB81+'time_series_19-covid-Recovered'!EB88+'time_series_19-covid-Recovered'!EB97+'time_series_19-covid-Recovered'!EB101+'time_series_19-covid-Recovered'!EB111+'time_series_19-covid-Recovered'!EB115+'time_series_19-covid-Recovered'!EB118+'time_series_19-covid-Recovered'!EB126+'time_series_19-covid-Recovered'!EB132+'time_series_19-covid-Recovered'!EB134+'time_series_19-covid-Recovered'!EB143+'time_series_19-covid-Recovered'!EB154+'time_series_19-covid-Recovered'!EB169+'time_series_19-covid-Recovered'!EB175+'time_series_19-covid-Recovered'!EB186+'time_series_19-covid-Recovered'!EB192+'time_series_19-covid-Recovered'!EB202+'time_series_19-covid-Recovered'!EB216+'time_series_19-covid-Recovered'!EB226+SUM('time_series_19-covid-Recovered'!EB25:EB26)+SUM('time_series_19-covid-Recovered'!EB84:EB85)+SUM('time_series_19-covid-Recovered'!EB148:EB149)+SUM('time_series_19-covid-Recovered'!EB158:EB159)+SUM('time_series_19-covid-Recovered'!EB183:EB184)+SUM('time_series_19-covid-Recovered'!EB198:EB199)+SUM('time_series_19-covid-Recovered'!EB206:EB207)</f>
        <v>846435</v>
      </c>
      <c r="EA6">
        <f>'time_series_19-covid-Recovered'!EC4+'time_series_19-covid-Recovered'!EC19+'time_series_19-covid-Recovered'!EC34+'time_series_19-covid-Recovered'!EC81+'time_series_19-covid-Recovered'!EC88+'time_series_19-covid-Recovered'!EC97+'time_series_19-covid-Recovered'!EC101+'time_series_19-covid-Recovered'!EC111+'time_series_19-covid-Recovered'!EC115+'time_series_19-covid-Recovered'!EC118+'time_series_19-covid-Recovered'!EC126+'time_series_19-covid-Recovered'!EC132+'time_series_19-covid-Recovered'!EC134+'time_series_19-covid-Recovered'!EC143+'time_series_19-covid-Recovered'!EC154+'time_series_19-covid-Recovered'!EC169+'time_series_19-covid-Recovered'!EC175+'time_series_19-covid-Recovered'!EC186+'time_series_19-covid-Recovered'!EC192+'time_series_19-covid-Recovered'!EC202+'time_series_19-covid-Recovered'!EC216+'time_series_19-covid-Recovered'!EC226+SUM('time_series_19-covid-Recovered'!EC25:EC26)+SUM('time_series_19-covid-Recovered'!EC84:EC85)+SUM('time_series_19-covid-Recovered'!EC148:EC149)+SUM('time_series_19-covid-Recovered'!EC158:EC159)+SUM('time_series_19-covid-Recovered'!EC183:EC184)+SUM('time_series_19-covid-Recovered'!EC198:EC199)+SUM('time_series_19-covid-Recovered'!EC206:EC207)</f>
        <v>853649</v>
      </c>
      <c r="EB6">
        <f>'time_series_19-covid-Recovered'!ED4+'time_series_19-covid-Recovered'!ED19+'time_series_19-covid-Recovered'!ED34+'time_series_19-covid-Recovered'!ED81+'time_series_19-covid-Recovered'!ED88+'time_series_19-covid-Recovered'!ED97+'time_series_19-covid-Recovered'!ED101+'time_series_19-covid-Recovered'!ED111+'time_series_19-covid-Recovered'!ED115+'time_series_19-covid-Recovered'!ED118+'time_series_19-covid-Recovered'!ED126+'time_series_19-covid-Recovered'!ED132+'time_series_19-covid-Recovered'!ED134+'time_series_19-covid-Recovered'!ED143+'time_series_19-covid-Recovered'!ED154+'time_series_19-covid-Recovered'!ED169+'time_series_19-covid-Recovered'!ED175+'time_series_19-covid-Recovered'!ED186+'time_series_19-covid-Recovered'!ED192+'time_series_19-covid-Recovered'!ED202+'time_series_19-covid-Recovered'!ED216+'time_series_19-covid-Recovered'!ED226+SUM('time_series_19-covid-Recovered'!ED25:ED26)+SUM('time_series_19-covid-Recovered'!ED84:ED85)+SUM('time_series_19-covid-Recovered'!ED148:ED149)+SUM('time_series_19-covid-Recovered'!ED158:ED159)+SUM('time_series_19-covid-Recovered'!ED183:ED184)+SUM('time_series_19-covid-Recovered'!ED198:ED199)+SUM('time_series_19-covid-Recovered'!ED206:ED207)</f>
        <v>860883</v>
      </c>
      <c r="EC6">
        <f>'time_series_19-covid-Recovered'!EE4+'time_series_19-covid-Recovered'!EE19+'time_series_19-covid-Recovered'!EE34+'time_series_19-covid-Recovered'!EE81+'time_series_19-covid-Recovered'!EE88+'time_series_19-covid-Recovered'!EE97+'time_series_19-covid-Recovered'!EE101+'time_series_19-covid-Recovered'!EE111+'time_series_19-covid-Recovered'!EE115+'time_series_19-covid-Recovered'!EE118+'time_series_19-covid-Recovered'!EE126+'time_series_19-covid-Recovered'!EE132+'time_series_19-covid-Recovered'!EE134+'time_series_19-covid-Recovered'!EE143+'time_series_19-covid-Recovered'!EE154+'time_series_19-covid-Recovered'!EE169+'time_series_19-covid-Recovered'!EE175+'time_series_19-covid-Recovered'!EE186+'time_series_19-covid-Recovered'!EE192+'time_series_19-covid-Recovered'!EE202+'time_series_19-covid-Recovered'!EE216+'time_series_19-covid-Recovered'!EE226+SUM('time_series_19-covid-Recovered'!EE25:EE26)+SUM('time_series_19-covid-Recovered'!EE84:EE85)+SUM('time_series_19-covid-Recovered'!EE148:EE149)+SUM('time_series_19-covid-Recovered'!EE158:EE159)+SUM('time_series_19-covid-Recovered'!EE183:EE184)+SUM('time_series_19-covid-Recovered'!EE198:EE199)+SUM('time_series_19-covid-Recovered'!EE206:EE207)</f>
        <v>866050</v>
      </c>
      <c r="ED6">
        <f>'time_series_19-covid-Recovered'!EF4+'time_series_19-covid-Recovered'!EF19+'time_series_19-covid-Recovered'!EF34+'time_series_19-covid-Recovered'!EF81+'time_series_19-covid-Recovered'!EF88+'time_series_19-covid-Recovered'!EF97+'time_series_19-covid-Recovered'!EF101+'time_series_19-covid-Recovered'!EF111+'time_series_19-covid-Recovered'!EF115+'time_series_19-covid-Recovered'!EF118+'time_series_19-covid-Recovered'!EF126+'time_series_19-covid-Recovered'!EF132+'time_series_19-covid-Recovered'!EF134+'time_series_19-covid-Recovered'!EF143+'time_series_19-covid-Recovered'!EF154+'time_series_19-covid-Recovered'!EF169+'time_series_19-covid-Recovered'!EF175+'time_series_19-covid-Recovered'!EF186+'time_series_19-covid-Recovered'!EF192+'time_series_19-covid-Recovered'!EF202+'time_series_19-covid-Recovered'!EF216+'time_series_19-covid-Recovered'!EF226+SUM('time_series_19-covid-Recovered'!EF25:EF26)+SUM('time_series_19-covid-Recovered'!EF84:EF85)+SUM('time_series_19-covid-Recovered'!EF148:EF149)+SUM('time_series_19-covid-Recovered'!EF158:EF159)+SUM('time_series_19-covid-Recovered'!EF183:EF184)+SUM('time_series_19-covid-Recovered'!EF198:EF199)+SUM('time_series_19-covid-Recovered'!EF206:EF207)</f>
        <v>869167</v>
      </c>
      <c r="EE6">
        <f>'time_series_19-covid-Recovered'!EG4+'time_series_19-covid-Recovered'!EG19+'time_series_19-covid-Recovered'!EG34+'time_series_19-covid-Recovered'!EG81+'time_series_19-covid-Recovered'!EG88+'time_series_19-covid-Recovered'!EG97+'time_series_19-covid-Recovered'!EG101+'time_series_19-covid-Recovered'!EG111+'time_series_19-covid-Recovered'!EG115+'time_series_19-covid-Recovered'!EG118+'time_series_19-covid-Recovered'!EG126+'time_series_19-covid-Recovered'!EG132+'time_series_19-covid-Recovered'!EG134+'time_series_19-covid-Recovered'!EG143+'time_series_19-covid-Recovered'!EG154+'time_series_19-covid-Recovered'!EG169+'time_series_19-covid-Recovered'!EG175+'time_series_19-covid-Recovered'!EG186+'time_series_19-covid-Recovered'!EG192+'time_series_19-covid-Recovered'!EG202+'time_series_19-covid-Recovered'!EG216+'time_series_19-covid-Recovered'!EG226+SUM('time_series_19-covid-Recovered'!EG25:EG26)+SUM('time_series_19-covid-Recovered'!EG84:EG85)+SUM('time_series_19-covid-Recovered'!EG148:EG149)+SUM('time_series_19-covid-Recovered'!EG158:EG159)+SUM('time_series_19-covid-Recovered'!EG183:EG184)+SUM('time_series_19-covid-Recovered'!EG198:EG199)+SUM('time_series_19-covid-Recovered'!EG206:EG207)</f>
        <v>874764</v>
      </c>
      <c r="EF6">
        <f>'time_series_19-covid-Recovered'!EH4+'time_series_19-covid-Recovered'!EH19+'time_series_19-covid-Recovered'!EH34+'time_series_19-covid-Recovered'!EH81+'time_series_19-covid-Recovered'!EH88+'time_series_19-covid-Recovered'!EH97+'time_series_19-covid-Recovered'!EH101+'time_series_19-covid-Recovered'!EH111+'time_series_19-covid-Recovered'!EH115+'time_series_19-covid-Recovered'!EH118+'time_series_19-covid-Recovered'!EH126+'time_series_19-covid-Recovered'!EH132+'time_series_19-covid-Recovered'!EH134+'time_series_19-covid-Recovered'!EH143+'time_series_19-covid-Recovered'!EH154+'time_series_19-covid-Recovered'!EH169+'time_series_19-covid-Recovered'!EH175+'time_series_19-covid-Recovered'!EH186+'time_series_19-covid-Recovered'!EH192+'time_series_19-covid-Recovered'!EH202+'time_series_19-covid-Recovered'!EH216+'time_series_19-covid-Recovered'!EH226+SUM('time_series_19-covid-Recovered'!EH25:EH26)+SUM('time_series_19-covid-Recovered'!EH84:EH85)+SUM('time_series_19-covid-Recovered'!EH148:EH149)+SUM('time_series_19-covid-Recovered'!EH158:EH159)+SUM('time_series_19-covid-Recovered'!EH183:EH184)+SUM('time_series_19-covid-Recovered'!EH198:EH199)+SUM('time_series_19-covid-Recovered'!EH206:EH207)</f>
        <v>880894</v>
      </c>
      <c r="EG6">
        <f>'time_series_19-covid-Recovered'!EI4+'time_series_19-covid-Recovered'!EI19+'time_series_19-covid-Recovered'!EI34+'time_series_19-covid-Recovered'!EI81+'time_series_19-covid-Recovered'!EI88+'time_series_19-covid-Recovered'!EI97+'time_series_19-covid-Recovered'!EI101+'time_series_19-covid-Recovered'!EI111+'time_series_19-covid-Recovered'!EI115+'time_series_19-covid-Recovered'!EI118+'time_series_19-covid-Recovered'!EI126+'time_series_19-covid-Recovered'!EI132+'time_series_19-covid-Recovered'!EI134+'time_series_19-covid-Recovered'!EI143+'time_series_19-covid-Recovered'!EI154+'time_series_19-covid-Recovered'!EI169+'time_series_19-covid-Recovered'!EI175+'time_series_19-covid-Recovered'!EI186+'time_series_19-covid-Recovered'!EI192+'time_series_19-covid-Recovered'!EI202+'time_series_19-covid-Recovered'!EI216+'time_series_19-covid-Recovered'!EI226+SUM('time_series_19-covid-Recovered'!EI25:EI26)+SUM('time_series_19-covid-Recovered'!EI84:EI85)+SUM('time_series_19-covid-Recovered'!EI148:EI149)+SUM('time_series_19-covid-Recovered'!EI158:EI159)+SUM('time_series_19-covid-Recovered'!EI183:EI184)+SUM('time_series_19-covid-Recovered'!EI198:EI199)+SUM('time_series_19-covid-Recovered'!EI206:EI207)</f>
        <v>886613</v>
      </c>
      <c r="EH6">
        <f>'time_series_19-covid-Recovered'!EJ4+'time_series_19-covid-Recovered'!EJ19+'time_series_19-covid-Recovered'!EJ34+'time_series_19-covid-Recovered'!EJ81+'time_series_19-covid-Recovered'!EJ88+'time_series_19-covid-Recovered'!EJ97+'time_series_19-covid-Recovered'!EJ101+'time_series_19-covid-Recovered'!EJ111+'time_series_19-covid-Recovered'!EJ115+'time_series_19-covid-Recovered'!EJ118+'time_series_19-covid-Recovered'!EJ126+'time_series_19-covid-Recovered'!EJ132+'time_series_19-covid-Recovered'!EJ134+'time_series_19-covid-Recovered'!EJ143+'time_series_19-covid-Recovered'!EJ154+'time_series_19-covid-Recovered'!EJ169+'time_series_19-covid-Recovered'!EJ175+'time_series_19-covid-Recovered'!EJ186+'time_series_19-covid-Recovered'!EJ192+'time_series_19-covid-Recovered'!EJ202+'time_series_19-covid-Recovered'!EJ216+'time_series_19-covid-Recovered'!EJ226+SUM('time_series_19-covid-Recovered'!EJ25:EJ26)+SUM('time_series_19-covid-Recovered'!EJ84:EJ85)+SUM('time_series_19-covid-Recovered'!EJ148:EJ149)+SUM('time_series_19-covid-Recovered'!EJ158:EJ159)+SUM('time_series_19-covid-Recovered'!EJ183:EJ184)+SUM('time_series_19-covid-Recovered'!EJ198:EJ199)+SUM('time_series_19-covid-Recovered'!EJ206:EJ207)</f>
        <v>893371</v>
      </c>
      <c r="EI6">
        <f>'time_series_19-covid-Recovered'!EK4+'time_series_19-covid-Recovered'!EK19+'time_series_19-covid-Recovered'!EK34+'time_series_19-covid-Recovered'!EK81+'time_series_19-covid-Recovered'!EK88+'time_series_19-covid-Recovered'!EK97+'time_series_19-covid-Recovered'!EK101+'time_series_19-covid-Recovered'!EK111+'time_series_19-covid-Recovered'!EK115+'time_series_19-covid-Recovered'!EK118+'time_series_19-covid-Recovered'!EK126+'time_series_19-covid-Recovered'!EK132+'time_series_19-covid-Recovered'!EK134+'time_series_19-covid-Recovered'!EK143+'time_series_19-covid-Recovered'!EK154+'time_series_19-covid-Recovered'!EK169+'time_series_19-covid-Recovered'!EK175+'time_series_19-covid-Recovered'!EK186+'time_series_19-covid-Recovered'!EK192+'time_series_19-covid-Recovered'!EK202+'time_series_19-covid-Recovered'!EK216+'time_series_19-covid-Recovered'!EK226+SUM('time_series_19-covid-Recovered'!EK25:EK26)+SUM('time_series_19-covid-Recovered'!EK84:EK85)+SUM('time_series_19-covid-Recovered'!EK148:EK149)+SUM('time_series_19-covid-Recovered'!EK158:EK159)+SUM('time_series_19-covid-Recovered'!EK183:EK184)+SUM('time_series_19-covid-Recovered'!EK198:EK199)+SUM('time_series_19-covid-Recovered'!EK206:EK207)</f>
        <v>899840</v>
      </c>
      <c r="EJ6">
        <f>'time_series_19-covid-Recovered'!EL4+'time_series_19-covid-Recovered'!EL19+'time_series_19-covid-Recovered'!EL34+'time_series_19-covid-Recovered'!EL81+'time_series_19-covid-Recovered'!EL88+'time_series_19-covid-Recovered'!EL97+'time_series_19-covid-Recovered'!EL101+'time_series_19-covid-Recovered'!EL111+'time_series_19-covid-Recovered'!EL115+'time_series_19-covid-Recovered'!EL118+'time_series_19-covid-Recovered'!EL126+'time_series_19-covid-Recovered'!EL132+'time_series_19-covid-Recovered'!EL134+'time_series_19-covid-Recovered'!EL143+'time_series_19-covid-Recovered'!EL154+'time_series_19-covid-Recovered'!EL169+'time_series_19-covid-Recovered'!EL175+'time_series_19-covid-Recovered'!EL186+'time_series_19-covid-Recovered'!EL192+'time_series_19-covid-Recovered'!EL202+'time_series_19-covid-Recovered'!EL216+'time_series_19-covid-Recovered'!EL226+SUM('time_series_19-covid-Recovered'!EL25:EL26)+SUM('time_series_19-covid-Recovered'!EL84:EL85)+SUM('time_series_19-covid-Recovered'!EL148:EL149)+SUM('time_series_19-covid-Recovered'!EL158:EL159)+SUM('time_series_19-covid-Recovered'!EL183:EL184)+SUM('time_series_19-covid-Recovered'!EL198:EL199)+SUM('time_series_19-covid-Recovered'!EL206:EL207)</f>
        <v>905154</v>
      </c>
      <c r="EK6">
        <f>'time_series_19-covid-Recovered'!EM4+'time_series_19-covid-Recovered'!EM19+'time_series_19-covid-Recovered'!EM34+'time_series_19-covid-Recovered'!EM81+'time_series_19-covid-Recovered'!EM88+'time_series_19-covid-Recovered'!EM97+'time_series_19-covid-Recovered'!EM101+'time_series_19-covid-Recovered'!EM111+'time_series_19-covid-Recovered'!EM115+'time_series_19-covid-Recovered'!EM118+'time_series_19-covid-Recovered'!EM126+'time_series_19-covid-Recovered'!EM132+'time_series_19-covid-Recovered'!EM134+'time_series_19-covid-Recovered'!EM143+'time_series_19-covid-Recovered'!EM154+'time_series_19-covid-Recovered'!EM169+'time_series_19-covid-Recovered'!EM175+'time_series_19-covid-Recovered'!EM186+'time_series_19-covid-Recovered'!EM192+'time_series_19-covid-Recovered'!EM202+'time_series_19-covid-Recovered'!EM216+'time_series_19-covid-Recovered'!EM226+SUM('time_series_19-covid-Recovered'!EM25:EM26)+SUM('time_series_19-covid-Recovered'!EM84:EM85)+SUM('time_series_19-covid-Recovered'!EM148:EM149)+SUM('time_series_19-covid-Recovered'!EM158:EM159)+SUM('time_series_19-covid-Recovered'!EM183:EM184)+SUM('time_series_19-covid-Recovered'!EM198:EM199)+SUM('time_series_19-covid-Recovered'!EM206:EM207)</f>
        <v>910832</v>
      </c>
      <c r="EL6">
        <f>'time_series_19-covid-Recovered'!EN4+'time_series_19-covid-Recovered'!EN19+'time_series_19-covid-Recovered'!EN34+'time_series_19-covid-Recovered'!EN81+'time_series_19-covid-Recovered'!EN88+'time_series_19-covid-Recovered'!EN97+'time_series_19-covid-Recovered'!EN101+'time_series_19-covid-Recovered'!EN111+'time_series_19-covid-Recovered'!EN115+'time_series_19-covid-Recovered'!EN118+'time_series_19-covid-Recovered'!EN126+'time_series_19-covid-Recovered'!EN132+'time_series_19-covid-Recovered'!EN134+'time_series_19-covid-Recovered'!EN143+'time_series_19-covid-Recovered'!EN154+'time_series_19-covid-Recovered'!EN169+'time_series_19-covid-Recovered'!EN175+'time_series_19-covid-Recovered'!EN186+'time_series_19-covid-Recovered'!EN192+'time_series_19-covid-Recovered'!EN202+'time_series_19-covid-Recovered'!EN216+'time_series_19-covid-Recovered'!EN226+SUM('time_series_19-covid-Recovered'!EN25:EN26)+SUM('time_series_19-covid-Recovered'!EN84:EN85)+SUM('time_series_19-covid-Recovered'!EN148:EN149)+SUM('time_series_19-covid-Recovered'!EN158:EN159)+SUM('time_series_19-covid-Recovered'!EN183:EN184)+SUM('time_series_19-covid-Recovered'!EN198:EN199)+SUM('time_series_19-covid-Recovered'!EN206:EN207)</f>
        <v>918540</v>
      </c>
      <c r="EM6">
        <f>'time_series_19-covid-Recovered'!EO4+'time_series_19-covid-Recovered'!EO19+'time_series_19-covid-Recovered'!EO34+'time_series_19-covid-Recovered'!EO81+'time_series_19-covid-Recovered'!EO88+'time_series_19-covid-Recovered'!EO97+'time_series_19-covid-Recovered'!EO101+'time_series_19-covid-Recovered'!EO111+'time_series_19-covid-Recovered'!EO115+'time_series_19-covid-Recovered'!EO118+'time_series_19-covid-Recovered'!EO126+'time_series_19-covid-Recovered'!EO132+'time_series_19-covid-Recovered'!EO134+'time_series_19-covid-Recovered'!EO143+'time_series_19-covid-Recovered'!EO154+'time_series_19-covid-Recovered'!EO169+'time_series_19-covid-Recovered'!EO175+'time_series_19-covid-Recovered'!EO186+'time_series_19-covid-Recovered'!EO192+'time_series_19-covid-Recovered'!EO202+'time_series_19-covid-Recovered'!EO216+'time_series_19-covid-Recovered'!EO226+SUM('time_series_19-covid-Recovered'!EO25:EO26)+SUM('time_series_19-covid-Recovered'!EO84:EO85)+SUM('time_series_19-covid-Recovered'!EO148:EO149)+SUM('time_series_19-covid-Recovered'!EO158:EO159)+SUM('time_series_19-covid-Recovered'!EO183:EO184)+SUM('time_series_19-covid-Recovered'!EO198:EO199)+SUM('time_series_19-covid-Recovered'!EO206:EO207)</f>
        <v>925338</v>
      </c>
      <c r="EN6">
        <f>'time_series_19-covid-Recovered'!EP4+'time_series_19-covid-Recovered'!EP19+'time_series_19-covid-Recovered'!EP34+'time_series_19-covid-Recovered'!EP81+'time_series_19-covid-Recovered'!EP88+'time_series_19-covid-Recovered'!EP97+'time_series_19-covid-Recovered'!EP101+'time_series_19-covid-Recovered'!EP111+'time_series_19-covid-Recovered'!EP115+'time_series_19-covid-Recovered'!EP118+'time_series_19-covid-Recovered'!EP126+'time_series_19-covid-Recovered'!EP132+'time_series_19-covid-Recovered'!EP134+'time_series_19-covid-Recovered'!EP143+'time_series_19-covid-Recovered'!EP154+'time_series_19-covid-Recovered'!EP169+'time_series_19-covid-Recovered'!EP175+'time_series_19-covid-Recovered'!EP186+'time_series_19-covid-Recovered'!EP192+'time_series_19-covid-Recovered'!EP202+'time_series_19-covid-Recovered'!EP216+'time_series_19-covid-Recovered'!EP226+SUM('time_series_19-covid-Recovered'!EP25:EP26)+SUM('time_series_19-covid-Recovered'!EP84:EP85)+SUM('time_series_19-covid-Recovered'!EP148:EP149)+SUM('time_series_19-covid-Recovered'!EP158:EP159)+SUM('time_series_19-covid-Recovered'!EP183:EP184)+SUM('time_series_19-covid-Recovered'!EP198:EP199)+SUM('time_series_19-covid-Recovered'!EP206:EP207)</f>
        <v>931081</v>
      </c>
      <c r="EO6">
        <f>'time_series_19-covid-Recovered'!EQ4+'time_series_19-covid-Recovered'!EQ19+'time_series_19-covid-Recovered'!EQ34+'time_series_19-covid-Recovered'!EQ81+'time_series_19-covid-Recovered'!EQ88+'time_series_19-covid-Recovered'!EQ97+'time_series_19-covid-Recovered'!EQ101+'time_series_19-covid-Recovered'!EQ111+'time_series_19-covid-Recovered'!EQ115+'time_series_19-covid-Recovered'!EQ118+'time_series_19-covid-Recovered'!EQ126+'time_series_19-covid-Recovered'!EQ132+'time_series_19-covid-Recovered'!EQ134+'time_series_19-covid-Recovered'!EQ143+'time_series_19-covid-Recovered'!EQ154+'time_series_19-covid-Recovered'!EQ169+'time_series_19-covid-Recovered'!EQ175+'time_series_19-covid-Recovered'!EQ186+'time_series_19-covid-Recovered'!EQ192+'time_series_19-covid-Recovered'!EQ202+'time_series_19-covid-Recovered'!EQ216+'time_series_19-covid-Recovered'!EQ226+SUM('time_series_19-covid-Recovered'!EQ25:EQ26)+SUM('time_series_19-covid-Recovered'!EQ84:EQ85)+SUM('time_series_19-covid-Recovered'!EQ148:EQ149)+SUM('time_series_19-covid-Recovered'!EQ158:EQ159)+SUM('time_series_19-covid-Recovered'!EQ183:EQ184)+SUM('time_series_19-covid-Recovered'!EQ198:EQ199)+SUM('time_series_19-covid-Recovered'!EQ206:EQ207)</f>
        <v>936973</v>
      </c>
      <c r="EP6">
        <f>'time_series_19-covid-Recovered'!ER4+'time_series_19-covid-Recovered'!ER19+'time_series_19-covid-Recovered'!ER34+'time_series_19-covid-Recovered'!ER81+'time_series_19-covid-Recovered'!ER88+'time_series_19-covid-Recovered'!ER97+'time_series_19-covid-Recovered'!ER101+'time_series_19-covid-Recovered'!ER111+'time_series_19-covid-Recovered'!ER115+'time_series_19-covid-Recovered'!ER118+'time_series_19-covid-Recovered'!ER126+'time_series_19-covid-Recovered'!ER132+'time_series_19-covid-Recovered'!ER134+'time_series_19-covid-Recovered'!ER143+'time_series_19-covid-Recovered'!ER154+'time_series_19-covid-Recovered'!ER169+'time_series_19-covid-Recovered'!ER175+'time_series_19-covid-Recovered'!ER186+'time_series_19-covid-Recovered'!ER192+'time_series_19-covid-Recovered'!ER202+'time_series_19-covid-Recovered'!ER216+'time_series_19-covid-Recovered'!ER226+SUM('time_series_19-covid-Recovered'!ER25:ER26)+SUM('time_series_19-covid-Recovered'!ER84:ER85)+SUM('time_series_19-covid-Recovered'!ER148:ER149)+SUM('time_series_19-covid-Recovered'!ER158:ER159)+SUM('time_series_19-covid-Recovered'!ER183:ER184)+SUM('time_series_19-covid-Recovered'!ER198:ER199)+SUM('time_series_19-covid-Recovered'!ER206:ER207)</f>
        <v>942863</v>
      </c>
      <c r="EQ6">
        <f>'time_series_19-covid-Recovered'!ES4+'time_series_19-covid-Recovered'!ES19+'time_series_19-covid-Recovered'!ES34+'time_series_19-covid-Recovered'!ES81+'time_series_19-covid-Recovered'!ES88+'time_series_19-covid-Recovered'!ES97+'time_series_19-covid-Recovered'!ES101+'time_series_19-covid-Recovered'!ES111+'time_series_19-covid-Recovered'!ES115+'time_series_19-covid-Recovered'!ES118+'time_series_19-covid-Recovered'!ES126+'time_series_19-covid-Recovered'!ES132+'time_series_19-covid-Recovered'!ES134+'time_series_19-covid-Recovered'!ES143+'time_series_19-covid-Recovered'!ES154+'time_series_19-covid-Recovered'!ES169+'time_series_19-covid-Recovered'!ES175+'time_series_19-covid-Recovered'!ES186+'time_series_19-covid-Recovered'!ES192+'time_series_19-covid-Recovered'!ES202+'time_series_19-covid-Recovered'!ES216+'time_series_19-covid-Recovered'!ES226+SUM('time_series_19-covid-Recovered'!ES25:ES26)+SUM('time_series_19-covid-Recovered'!ES84:ES85)+SUM('time_series_19-covid-Recovered'!ES148:ES149)+SUM('time_series_19-covid-Recovered'!ES158:ES159)+SUM('time_series_19-covid-Recovered'!ES183:ES184)+SUM('time_series_19-covid-Recovered'!ES198:ES199)+SUM('time_series_19-covid-Recovered'!ES206:ES207)</f>
        <v>947652</v>
      </c>
      <c r="ER6">
        <f>'time_series_19-covid-Recovered'!ET4+'time_series_19-covid-Recovered'!ET19+'time_series_19-covid-Recovered'!ET34+'time_series_19-covid-Recovered'!ET81+'time_series_19-covid-Recovered'!ET88+'time_series_19-covid-Recovered'!ET97+'time_series_19-covid-Recovered'!ET101+'time_series_19-covid-Recovered'!ET111+'time_series_19-covid-Recovered'!ET115+'time_series_19-covid-Recovered'!ET118+'time_series_19-covid-Recovered'!ET126+'time_series_19-covid-Recovered'!ET132+'time_series_19-covid-Recovered'!ET134+'time_series_19-covid-Recovered'!ET143+'time_series_19-covid-Recovered'!ET154+'time_series_19-covid-Recovered'!ET169+'time_series_19-covid-Recovered'!ET175+'time_series_19-covid-Recovered'!ET186+'time_series_19-covid-Recovered'!ET192+'time_series_19-covid-Recovered'!ET202+'time_series_19-covid-Recovered'!ET216+'time_series_19-covid-Recovered'!ET226+SUM('time_series_19-covid-Recovered'!ET25:ET26)+SUM('time_series_19-covid-Recovered'!ET84:ET85)+SUM('time_series_19-covid-Recovered'!ET148:ET149)+SUM('time_series_19-covid-Recovered'!ET158:ET159)+SUM('time_series_19-covid-Recovered'!ET183:ET184)+SUM('time_series_19-covid-Recovered'!ET198:ET199)+SUM('time_series_19-covid-Recovered'!ET206:ET207)</f>
        <v>951032</v>
      </c>
      <c r="ES6">
        <f>'time_series_19-covid-Recovered'!EU4+'time_series_19-covid-Recovered'!EU19+'time_series_19-covid-Recovered'!EU34+'time_series_19-covid-Recovered'!EU81+'time_series_19-covid-Recovered'!EU88+'time_series_19-covid-Recovered'!EU97+'time_series_19-covid-Recovered'!EU101+'time_series_19-covid-Recovered'!EU111+'time_series_19-covid-Recovered'!EU115+'time_series_19-covid-Recovered'!EU118+'time_series_19-covid-Recovered'!EU126+'time_series_19-covid-Recovered'!EU132+'time_series_19-covid-Recovered'!EU134+'time_series_19-covid-Recovered'!EU143+'time_series_19-covid-Recovered'!EU154+'time_series_19-covid-Recovered'!EU169+'time_series_19-covid-Recovered'!EU175+'time_series_19-covid-Recovered'!EU186+'time_series_19-covid-Recovered'!EU192+'time_series_19-covid-Recovered'!EU202+'time_series_19-covid-Recovered'!EU216+'time_series_19-covid-Recovered'!EU226+SUM('time_series_19-covid-Recovered'!EU25:EU26)+SUM('time_series_19-covid-Recovered'!EU84:EU85)+SUM('time_series_19-covid-Recovered'!EU148:EU149)+SUM('time_series_19-covid-Recovered'!EU158:EU159)+SUM('time_series_19-covid-Recovered'!EU183:EU184)+SUM('time_series_19-covid-Recovered'!EU198:EU199)+SUM('time_series_19-covid-Recovered'!EU206:EU207)</f>
        <v>956091</v>
      </c>
      <c r="ET6">
        <f>'time_series_19-covid-Recovered'!EV4+'time_series_19-covid-Recovered'!EV19+'time_series_19-covid-Recovered'!EV34+'time_series_19-covid-Recovered'!EV81+'time_series_19-covid-Recovered'!EV88+'time_series_19-covid-Recovered'!EV97+'time_series_19-covid-Recovered'!EV101+'time_series_19-covid-Recovered'!EV111+'time_series_19-covid-Recovered'!EV115+'time_series_19-covid-Recovered'!EV118+'time_series_19-covid-Recovered'!EV126+'time_series_19-covid-Recovered'!EV132+'time_series_19-covid-Recovered'!EV134+'time_series_19-covid-Recovered'!EV143+'time_series_19-covid-Recovered'!EV154+'time_series_19-covid-Recovered'!EV169+'time_series_19-covid-Recovered'!EV175+'time_series_19-covid-Recovered'!EV186+'time_series_19-covid-Recovered'!EV192+'time_series_19-covid-Recovered'!EV202+'time_series_19-covid-Recovered'!EV216+'time_series_19-covid-Recovered'!EV226+SUM('time_series_19-covid-Recovered'!EV25:EV26)+SUM('time_series_19-covid-Recovered'!EV84:EV85)+SUM('time_series_19-covid-Recovered'!EV148:EV149)+SUM('time_series_19-covid-Recovered'!EV158:EV159)+SUM('time_series_19-covid-Recovered'!EV183:EV184)+SUM('time_series_19-covid-Recovered'!EV198:EV199)+SUM('time_series_19-covid-Recovered'!EV206:EV207)</f>
        <v>961952</v>
      </c>
      <c r="EU6">
        <f>'time_series_19-covid-Recovered'!EW4+'time_series_19-covid-Recovered'!EW19+'time_series_19-covid-Recovered'!EW34+'time_series_19-covid-Recovered'!EW81+'time_series_19-covid-Recovered'!EW88+'time_series_19-covid-Recovered'!EW97+'time_series_19-covid-Recovered'!EW101+'time_series_19-covid-Recovered'!EW111+'time_series_19-covid-Recovered'!EW115+'time_series_19-covid-Recovered'!EW118+'time_series_19-covid-Recovered'!EW126+'time_series_19-covid-Recovered'!EW132+'time_series_19-covid-Recovered'!EW134+'time_series_19-covid-Recovered'!EW143+'time_series_19-covid-Recovered'!EW154+'time_series_19-covid-Recovered'!EW169+'time_series_19-covid-Recovered'!EW175+'time_series_19-covid-Recovered'!EW186+'time_series_19-covid-Recovered'!EW192+'time_series_19-covid-Recovered'!EW202+'time_series_19-covid-Recovered'!EW216+'time_series_19-covid-Recovered'!EW226+SUM('time_series_19-covid-Recovered'!EW25:EW26)+SUM('time_series_19-covid-Recovered'!EW84:EW85)+SUM('time_series_19-covid-Recovered'!EW148:EW149)+SUM('time_series_19-covid-Recovered'!EW158:EW159)+SUM('time_series_19-covid-Recovered'!EW183:EW184)+SUM('time_series_19-covid-Recovered'!EW198:EW199)+SUM('time_series_19-covid-Recovered'!EW206:EW207)</f>
        <v>967544</v>
      </c>
      <c r="EV6">
        <f>'time_series_19-covid-Recovered'!EX4+'time_series_19-covid-Recovered'!EX19+'time_series_19-covid-Recovered'!EX34+'time_series_19-covid-Recovered'!EX81+'time_series_19-covid-Recovered'!EX88+'time_series_19-covid-Recovered'!EX97+'time_series_19-covid-Recovered'!EX101+'time_series_19-covid-Recovered'!EX111+'time_series_19-covid-Recovered'!EX115+'time_series_19-covid-Recovered'!EX118+'time_series_19-covid-Recovered'!EX126+'time_series_19-covid-Recovered'!EX132+'time_series_19-covid-Recovered'!EX134+'time_series_19-covid-Recovered'!EX143+'time_series_19-covid-Recovered'!EX154+'time_series_19-covid-Recovered'!EX169+'time_series_19-covid-Recovered'!EX175+'time_series_19-covid-Recovered'!EX186+'time_series_19-covid-Recovered'!EX192+'time_series_19-covid-Recovered'!EX202+'time_series_19-covid-Recovered'!EX216+'time_series_19-covid-Recovered'!EX226+SUM('time_series_19-covid-Recovered'!EX25:EX26)+SUM('time_series_19-covid-Recovered'!EX84:EX85)+SUM('time_series_19-covid-Recovered'!EX148:EX149)+SUM('time_series_19-covid-Recovered'!EX158:EX159)+SUM('time_series_19-covid-Recovered'!EX183:EX184)+SUM('time_series_19-covid-Recovered'!EX198:EX199)+SUM('time_series_19-covid-Recovered'!EX206:EX207)</f>
        <v>973604</v>
      </c>
      <c r="EW6">
        <f>'time_series_19-covid-Recovered'!EY4+'time_series_19-covid-Recovered'!EY19+'time_series_19-covid-Recovered'!EY34+'time_series_19-covid-Recovered'!EY81+'time_series_19-covid-Recovered'!EY88+'time_series_19-covid-Recovered'!EY97+'time_series_19-covid-Recovered'!EY101+'time_series_19-covid-Recovered'!EY111+'time_series_19-covid-Recovered'!EY115+'time_series_19-covid-Recovered'!EY118+'time_series_19-covid-Recovered'!EY126+'time_series_19-covid-Recovered'!EY132+'time_series_19-covid-Recovered'!EY134+'time_series_19-covid-Recovered'!EY143+'time_series_19-covid-Recovered'!EY154+'time_series_19-covid-Recovered'!EY169+'time_series_19-covid-Recovered'!EY175+'time_series_19-covid-Recovered'!EY186+'time_series_19-covid-Recovered'!EY192+'time_series_19-covid-Recovered'!EY202+'time_series_19-covid-Recovered'!EY216+'time_series_19-covid-Recovered'!EY226+SUM('time_series_19-covid-Recovered'!EY25:EY26)+SUM('time_series_19-covid-Recovered'!EY84:EY85)+SUM('time_series_19-covid-Recovered'!EY148:EY149)+SUM('time_series_19-covid-Recovered'!EY158:EY159)+SUM('time_series_19-covid-Recovered'!EY183:EY184)+SUM('time_series_19-covid-Recovered'!EY198:EY199)+SUM('time_series_19-covid-Recovered'!EY206:EY207)</f>
        <v>979150</v>
      </c>
      <c r="EX6">
        <f>'time_series_19-covid-Recovered'!EZ4+'time_series_19-covid-Recovered'!EZ19+'time_series_19-covid-Recovered'!EZ34+'time_series_19-covid-Recovered'!EZ81+'time_series_19-covid-Recovered'!EZ88+'time_series_19-covid-Recovered'!EZ97+'time_series_19-covid-Recovered'!EZ101+'time_series_19-covid-Recovered'!EZ111+'time_series_19-covid-Recovered'!EZ115+'time_series_19-covid-Recovered'!EZ118+'time_series_19-covid-Recovered'!EZ126+'time_series_19-covid-Recovered'!EZ132+'time_series_19-covid-Recovered'!EZ134+'time_series_19-covid-Recovered'!EZ143+'time_series_19-covid-Recovered'!EZ154+'time_series_19-covid-Recovered'!EZ169+'time_series_19-covid-Recovered'!EZ175+'time_series_19-covid-Recovered'!EZ186+'time_series_19-covid-Recovered'!EZ192+'time_series_19-covid-Recovered'!EZ202+'time_series_19-covid-Recovered'!EZ216+'time_series_19-covid-Recovered'!EZ226+SUM('time_series_19-covid-Recovered'!EZ25:EZ26)+SUM('time_series_19-covid-Recovered'!EZ84:EZ85)+SUM('time_series_19-covid-Recovered'!EZ148:EZ149)+SUM('time_series_19-covid-Recovered'!EZ158:EZ159)+SUM('time_series_19-covid-Recovered'!EZ183:EZ184)+SUM('time_series_19-covid-Recovered'!EZ198:EZ199)+SUM('time_series_19-covid-Recovered'!EZ206:EZ207)</f>
        <v>983605</v>
      </c>
      <c r="EY6">
        <f>'time_series_19-covid-Recovered'!FA4+'time_series_19-covid-Recovered'!FA19+'time_series_19-covid-Recovered'!FA34+'time_series_19-covid-Recovered'!FA81+'time_series_19-covid-Recovered'!FA88+'time_series_19-covid-Recovered'!FA97+'time_series_19-covid-Recovered'!FA101+'time_series_19-covid-Recovered'!FA111+'time_series_19-covid-Recovered'!FA115+'time_series_19-covid-Recovered'!FA118+'time_series_19-covid-Recovered'!FA126+'time_series_19-covid-Recovered'!FA132+'time_series_19-covid-Recovered'!FA134+'time_series_19-covid-Recovered'!FA143+'time_series_19-covid-Recovered'!FA154+'time_series_19-covid-Recovered'!FA169+'time_series_19-covid-Recovered'!FA175+'time_series_19-covid-Recovered'!FA186+'time_series_19-covid-Recovered'!FA192+'time_series_19-covid-Recovered'!FA202+'time_series_19-covid-Recovered'!FA216+'time_series_19-covid-Recovered'!FA226+SUM('time_series_19-covid-Recovered'!FA25:FA26)+SUM('time_series_19-covid-Recovered'!FA84:FA85)+SUM('time_series_19-covid-Recovered'!FA148:FA149)+SUM('time_series_19-covid-Recovered'!FA158:FA159)+SUM('time_series_19-covid-Recovered'!FA183:FA184)+SUM('time_series_19-covid-Recovered'!FA198:FA199)+SUM('time_series_19-covid-Recovered'!FA206:FA207)</f>
        <v>987468</v>
      </c>
      <c r="EZ6">
        <f>'time_series_19-covid-Recovered'!FB4+'time_series_19-covid-Recovered'!FB19+'time_series_19-covid-Recovered'!FB34+'time_series_19-covid-Recovered'!FB81+'time_series_19-covid-Recovered'!FB88+'time_series_19-covid-Recovered'!FB97+'time_series_19-covid-Recovered'!FB101+'time_series_19-covid-Recovered'!FB111+'time_series_19-covid-Recovered'!FB115+'time_series_19-covid-Recovered'!FB118+'time_series_19-covid-Recovered'!FB126+'time_series_19-covid-Recovered'!FB132+'time_series_19-covid-Recovered'!FB134+'time_series_19-covid-Recovered'!FB143+'time_series_19-covid-Recovered'!FB154+'time_series_19-covid-Recovered'!FB169+'time_series_19-covid-Recovered'!FB175+'time_series_19-covid-Recovered'!FB186+'time_series_19-covid-Recovered'!FB192+'time_series_19-covid-Recovered'!FB202+'time_series_19-covid-Recovered'!FB216+'time_series_19-covid-Recovered'!FB226+SUM('time_series_19-covid-Recovered'!FB25:FB26)+SUM('time_series_19-covid-Recovered'!FB84:FB85)+SUM('time_series_19-covid-Recovered'!FB148:FB149)+SUM('time_series_19-covid-Recovered'!FB158:FB159)+SUM('time_series_19-covid-Recovered'!FB183:FB184)+SUM('time_series_19-covid-Recovered'!FB198:FB199)+SUM('time_series_19-covid-Recovered'!FB206:FB207)</f>
        <v>992928</v>
      </c>
      <c r="FA6">
        <f>'time_series_19-covid-Recovered'!FC4+'time_series_19-covid-Recovered'!FC19+'time_series_19-covid-Recovered'!FC34+'time_series_19-covid-Recovered'!FC81+'time_series_19-covid-Recovered'!FC88+'time_series_19-covid-Recovered'!FC97+'time_series_19-covid-Recovered'!FC101+'time_series_19-covid-Recovered'!FC111+'time_series_19-covid-Recovered'!FC115+'time_series_19-covid-Recovered'!FC118+'time_series_19-covid-Recovered'!FC126+'time_series_19-covid-Recovered'!FC132+'time_series_19-covid-Recovered'!FC134+'time_series_19-covid-Recovered'!FC143+'time_series_19-covid-Recovered'!FC154+'time_series_19-covid-Recovered'!FC169+'time_series_19-covid-Recovered'!FC175+'time_series_19-covid-Recovered'!FC186+'time_series_19-covid-Recovered'!FC192+'time_series_19-covid-Recovered'!FC202+'time_series_19-covid-Recovered'!FC216+'time_series_19-covid-Recovered'!FC226+SUM('time_series_19-covid-Recovered'!FC25:FC26)+SUM('time_series_19-covid-Recovered'!FC84:FC85)+SUM('time_series_19-covid-Recovered'!FC148:FC149)+SUM('time_series_19-covid-Recovered'!FC158:FC159)+SUM('time_series_19-covid-Recovered'!FC183:FC184)+SUM('time_series_19-covid-Recovered'!FC198:FC199)+SUM('time_series_19-covid-Recovered'!FC206:FC207)</f>
        <v>1000356</v>
      </c>
      <c r="FB6">
        <f>'time_series_19-covid-Recovered'!FD4+'time_series_19-covid-Recovered'!FD19+'time_series_19-covid-Recovered'!FD34+'time_series_19-covid-Recovered'!FD81+'time_series_19-covid-Recovered'!FD88+'time_series_19-covid-Recovered'!FD97+'time_series_19-covid-Recovered'!FD101+'time_series_19-covid-Recovered'!FD111+'time_series_19-covid-Recovered'!FD115+'time_series_19-covid-Recovered'!FD118+'time_series_19-covid-Recovered'!FD126+'time_series_19-covid-Recovered'!FD132+'time_series_19-covid-Recovered'!FD134+'time_series_19-covid-Recovered'!FD143+'time_series_19-covid-Recovered'!FD154+'time_series_19-covid-Recovered'!FD169+'time_series_19-covid-Recovered'!FD175+'time_series_19-covid-Recovered'!FD186+'time_series_19-covid-Recovered'!FD192+'time_series_19-covid-Recovered'!FD202+'time_series_19-covid-Recovered'!FD216+'time_series_19-covid-Recovered'!FD226+SUM('time_series_19-covid-Recovered'!FD25:FD26)+SUM('time_series_19-covid-Recovered'!FD84:FD85)+SUM('time_series_19-covid-Recovered'!FD148:FD149)+SUM('time_series_19-covid-Recovered'!FD158:FD159)+SUM('time_series_19-covid-Recovered'!FD183:FD184)+SUM('time_series_19-covid-Recovered'!FD198:FD199)+SUM('time_series_19-covid-Recovered'!FD206:FD207)</f>
        <v>1006268</v>
      </c>
      <c r="FC6">
        <f>'time_series_19-covid-Recovered'!FE4+'time_series_19-covid-Recovered'!FE19+'time_series_19-covid-Recovered'!FE34+'time_series_19-covid-Recovered'!FE81+'time_series_19-covid-Recovered'!FE88+'time_series_19-covid-Recovered'!FE97+'time_series_19-covid-Recovered'!FE101+'time_series_19-covid-Recovered'!FE111+'time_series_19-covid-Recovered'!FE115+'time_series_19-covid-Recovered'!FE118+'time_series_19-covid-Recovered'!FE126+'time_series_19-covid-Recovered'!FE132+'time_series_19-covid-Recovered'!FE134+'time_series_19-covid-Recovered'!FE143+'time_series_19-covid-Recovered'!FE154+'time_series_19-covid-Recovered'!FE169+'time_series_19-covid-Recovered'!FE175+'time_series_19-covid-Recovered'!FE186+'time_series_19-covid-Recovered'!FE192+'time_series_19-covid-Recovered'!FE202+'time_series_19-covid-Recovered'!FE216+'time_series_19-covid-Recovered'!FE226+SUM('time_series_19-covid-Recovered'!FE25:FE26)+SUM('time_series_19-covid-Recovered'!FE84:FE85)+SUM('time_series_19-covid-Recovered'!FE148:FE149)+SUM('time_series_19-covid-Recovered'!FE158:FE159)+SUM('time_series_19-covid-Recovered'!FE183:FE184)+SUM('time_series_19-covid-Recovered'!FE198:FE199)+SUM('time_series_19-covid-Recovered'!FE206:FE207)</f>
        <v>1012096</v>
      </c>
      <c r="FD6">
        <f>'time_series_19-covid-Recovered'!FF4+'time_series_19-covid-Recovered'!FF19+'time_series_19-covid-Recovered'!FF34+'time_series_19-covid-Recovered'!FF81+'time_series_19-covid-Recovered'!FF88+'time_series_19-covid-Recovered'!FF97+'time_series_19-covid-Recovered'!FF101+'time_series_19-covid-Recovered'!FF111+'time_series_19-covid-Recovered'!FF115+'time_series_19-covid-Recovered'!FF118+'time_series_19-covid-Recovered'!FF126+'time_series_19-covid-Recovered'!FF132+'time_series_19-covid-Recovered'!FF134+'time_series_19-covid-Recovered'!FF143+'time_series_19-covid-Recovered'!FF154+'time_series_19-covid-Recovered'!FF169+'time_series_19-covid-Recovered'!FF175+'time_series_19-covid-Recovered'!FF186+'time_series_19-covid-Recovered'!FF192+'time_series_19-covid-Recovered'!FF202+'time_series_19-covid-Recovered'!FF216+'time_series_19-covid-Recovered'!FF226+SUM('time_series_19-covid-Recovered'!FF25:FF26)+SUM('time_series_19-covid-Recovered'!FF84:FF85)+SUM('time_series_19-covid-Recovered'!FF148:FF149)+SUM('time_series_19-covid-Recovered'!FF158:FF159)+SUM('time_series_19-covid-Recovered'!FF183:FF184)+SUM('time_series_19-covid-Recovered'!FF198:FF199)+SUM('time_series_19-covid-Recovered'!FF206:FF207)</f>
        <v>1018568</v>
      </c>
      <c r="FE6">
        <f>'time_series_19-covid-Recovered'!FG4+'time_series_19-covid-Recovered'!FG19+'time_series_19-covid-Recovered'!FG34+'time_series_19-covid-Recovered'!FG81+'time_series_19-covid-Recovered'!FG88+'time_series_19-covid-Recovered'!FG97+'time_series_19-covid-Recovered'!FG101+'time_series_19-covid-Recovered'!FG111+'time_series_19-covid-Recovered'!FG115+'time_series_19-covid-Recovered'!FG118+'time_series_19-covid-Recovered'!FG126+'time_series_19-covid-Recovered'!FG132+'time_series_19-covid-Recovered'!FG134+'time_series_19-covid-Recovered'!FG143+'time_series_19-covid-Recovered'!FG154+'time_series_19-covid-Recovered'!FG169+'time_series_19-covid-Recovered'!FG175+'time_series_19-covid-Recovered'!FG186+'time_series_19-covid-Recovered'!FG192+'time_series_19-covid-Recovered'!FG202+'time_series_19-covid-Recovered'!FG216+'time_series_19-covid-Recovered'!FG226+SUM('time_series_19-covid-Recovered'!FG25:FG26)+SUM('time_series_19-covid-Recovered'!FG84:FG85)+SUM('time_series_19-covid-Recovered'!FG148:FG149)+SUM('time_series_19-covid-Recovered'!FG158:FG159)+SUM('time_series_19-covid-Recovered'!FG183:FG184)+SUM('time_series_19-covid-Recovered'!FG198:FG199)+SUM('time_series_19-covid-Recovered'!FG206:FG207)</f>
        <v>1022666</v>
      </c>
      <c r="FF6">
        <f>'time_series_19-covid-Recovered'!FH4+'time_series_19-covid-Recovered'!FH19+'time_series_19-covid-Recovered'!FH34+'time_series_19-covid-Recovered'!FH81+'time_series_19-covid-Recovered'!FH88+'time_series_19-covid-Recovered'!FH97+'time_series_19-covid-Recovered'!FH101+'time_series_19-covid-Recovered'!FH111+'time_series_19-covid-Recovered'!FH115+'time_series_19-covid-Recovered'!FH118+'time_series_19-covid-Recovered'!FH126+'time_series_19-covid-Recovered'!FH132+'time_series_19-covid-Recovered'!FH134+'time_series_19-covid-Recovered'!FH143+'time_series_19-covid-Recovered'!FH154+'time_series_19-covid-Recovered'!FH169+'time_series_19-covid-Recovered'!FH175+'time_series_19-covid-Recovered'!FH186+'time_series_19-covid-Recovered'!FH192+'time_series_19-covid-Recovered'!FH202+'time_series_19-covid-Recovered'!FH216+'time_series_19-covid-Recovered'!FH226+SUM('time_series_19-covid-Recovered'!FH25:FH26)+SUM('time_series_19-covid-Recovered'!FH84:FH85)+SUM('time_series_19-covid-Recovered'!FH148:FH149)+SUM('time_series_19-covid-Recovered'!FH158:FH159)+SUM('time_series_19-covid-Recovered'!FH183:FH184)+SUM('time_series_19-covid-Recovered'!FH198:FH199)+SUM('time_series_19-covid-Recovered'!FH206:FH207)</f>
        <v>1025687</v>
      </c>
    </row>
    <row r="7" spans="1:162" x14ac:dyDescent="0.35">
      <c r="A7" t="s">
        <v>273</v>
      </c>
      <c r="B7" t="str">
        <f>"(220-226; 238-240;247)"</f>
        <v>(220-226; 238-240;247)</v>
      </c>
      <c r="C7">
        <f>SUM('time_series_19-covid-Recovered'!E220:E226)+SUM('time_series_19-covid-Recovered'!E238:E240)+'time_series_19-covid-Recovered'!E247</f>
        <v>0</v>
      </c>
      <c r="D7">
        <f>SUM('time_series_19-covid-Recovered'!F220:F226)+SUM('time_series_19-covid-Recovered'!F238:F240)+'time_series_19-covid-Recovered'!F247</f>
        <v>0</v>
      </c>
      <c r="E7">
        <f>SUM('time_series_19-covid-Recovered'!G220:G226)+SUM('time_series_19-covid-Recovered'!G238:G240)+'time_series_19-covid-Recovered'!G247</f>
        <v>0</v>
      </c>
      <c r="F7">
        <f>SUM('time_series_19-covid-Recovered'!H220:H226)+SUM('time_series_19-covid-Recovered'!H238:H240)+'time_series_19-covid-Recovered'!H247</f>
        <v>0</v>
      </c>
      <c r="G7">
        <f>SUM('time_series_19-covid-Recovered'!I220:I226)+SUM('time_series_19-covid-Recovered'!I238:I240)+'time_series_19-covid-Recovered'!I247</f>
        <v>0</v>
      </c>
      <c r="H7">
        <f>SUM('time_series_19-covid-Recovered'!J220:J226)+SUM('time_series_19-covid-Recovered'!J238:J240)+'time_series_19-covid-Recovered'!J247</f>
        <v>0</v>
      </c>
      <c r="I7">
        <f>SUM('time_series_19-covid-Recovered'!K220:K226)+SUM('time_series_19-covid-Recovered'!K238:K240)+'time_series_19-covid-Recovered'!K247</f>
        <v>0</v>
      </c>
      <c r="J7">
        <f>SUM('time_series_19-covid-Recovered'!L220:L226)+SUM('time_series_19-covid-Recovered'!L238:L240)+'time_series_19-covid-Recovered'!L247</f>
        <v>0</v>
      </c>
      <c r="K7">
        <f>SUM('time_series_19-covid-Recovered'!M220:M226)+SUM('time_series_19-covid-Recovered'!M238:M240)+'time_series_19-covid-Recovered'!M247</f>
        <v>0</v>
      </c>
      <c r="L7">
        <f>SUM('time_series_19-covid-Recovered'!N220:N226)+SUM('time_series_19-covid-Recovered'!N238:N240)+'time_series_19-covid-Recovered'!N247</f>
        <v>0</v>
      </c>
      <c r="M7">
        <f>SUM('time_series_19-covid-Recovered'!O220:O226)+SUM('time_series_19-covid-Recovered'!O238:O240)+'time_series_19-covid-Recovered'!O247</f>
        <v>0</v>
      </c>
      <c r="N7">
        <f>SUM('time_series_19-covid-Recovered'!P220:P226)+SUM('time_series_19-covid-Recovered'!P238:P240)+'time_series_19-covid-Recovered'!P247</f>
        <v>0</v>
      </c>
      <c r="O7">
        <f>SUM('time_series_19-covid-Recovered'!Q220:Q226)+SUM('time_series_19-covid-Recovered'!Q238:Q240)+'time_series_19-covid-Recovered'!Q247</f>
        <v>0</v>
      </c>
      <c r="P7">
        <f>SUM('time_series_19-covid-Recovered'!R220:R226)+SUM('time_series_19-covid-Recovered'!R238:R240)+'time_series_19-covid-Recovered'!R247</f>
        <v>0</v>
      </c>
      <c r="Q7">
        <f>SUM('time_series_19-covid-Recovered'!S220:S226)+SUM('time_series_19-covid-Recovered'!S238:S240)+'time_series_19-covid-Recovered'!S247</f>
        <v>0</v>
      </c>
      <c r="R7">
        <f>SUM('time_series_19-covid-Recovered'!T220:T226)+SUM('time_series_19-covid-Recovered'!T238:T240)+'time_series_19-covid-Recovered'!T247</f>
        <v>0</v>
      </c>
      <c r="S7">
        <f>SUM('time_series_19-covid-Recovered'!U220:U226)+SUM('time_series_19-covid-Recovered'!U238:U240)+'time_series_19-covid-Recovered'!U247</f>
        <v>0</v>
      </c>
      <c r="T7">
        <f>SUM('time_series_19-covid-Recovered'!V220:V226)+SUM('time_series_19-covid-Recovered'!V238:V240)+'time_series_19-covid-Recovered'!V247</f>
        <v>0</v>
      </c>
      <c r="U7">
        <f>SUM('time_series_19-covid-Recovered'!W220:W226)+SUM('time_series_19-covid-Recovered'!W238:W240)+'time_series_19-covid-Recovered'!W247</f>
        <v>0</v>
      </c>
      <c r="V7">
        <f>SUM('time_series_19-covid-Recovered'!X220:X226)+SUM('time_series_19-covid-Recovered'!X238:X240)+'time_series_19-covid-Recovered'!X247</f>
        <v>0</v>
      </c>
      <c r="W7">
        <f>SUM('time_series_19-covid-Recovered'!Y220:Y226)+SUM('time_series_19-covid-Recovered'!Y238:Y240)+'time_series_19-covid-Recovered'!Y247</f>
        <v>0</v>
      </c>
      <c r="X7">
        <f>SUM('time_series_19-covid-Recovered'!Z220:Z226)+SUM('time_series_19-covid-Recovered'!Z238:Z240)+'time_series_19-covid-Recovered'!Z247</f>
        <v>1</v>
      </c>
      <c r="Y7">
        <f>SUM('time_series_19-covid-Recovered'!AA220:AA226)+SUM('time_series_19-covid-Recovered'!AA238:AA240)+'time_series_19-covid-Recovered'!AA247</f>
        <v>1</v>
      </c>
      <c r="Z7">
        <f>SUM('time_series_19-covid-Recovered'!AB220:AB226)+SUM('time_series_19-covid-Recovered'!AB238:AB240)+'time_series_19-covid-Recovered'!AB247</f>
        <v>1</v>
      </c>
      <c r="AA7">
        <f>SUM('time_series_19-covid-Recovered'!AC220:AC226)+SUM('time_series_19-covid-Recovered'!AC238:AC240)+'time_series_19-covid-Recovered'!AC247</f>
        <v>1</v>
      </c>
      <c r="AB7">
        <f>SUM('time_series_19-covid-Recovered'!AD220:AD226)+SUM('time_series_19-covid-Recovered'!AD238:AD240)+'time_series_19-covid-Recovered'!AD247</f>
        <v>8</v>
      </c>
      <c r="AC7">
        <f>SUM('time_series_19-covid-Recovered'!AE220:AE226)+SUM('time_series_19-covid-Recovered'!AE238:AE240)+'time_series_19-covid-Recovered'!AE247</f>
        <v>8</v>
      </c>
      <c r="AD7">
        <f>SUM('time_series_19-covid-Recovered'!AF220:AF226)+SUM('time_series_19-covid-Recovered'!AF238:AF240)+'time_series_19-covid-Recovered'!AF247</f>
        <v>8</v>
      </c>
      <c r="AE7">
        <f>SUM('time_series_19-covid-Recovered'!AG220:AG226)+SUM('time_series_19-covid-Recovered'!AG238:AG240)+'time_series_19-covid-Recovered'!AG247</f>
        <v>8</v>
      </c>
      <c r="AF7">
        <f>SUM('time_series_19-covid-Recovered'!AH220:AH226)+SUM('time_series_19-covid-Recovered'!AH238:AH240)+'time_series_19-covid-Recovered'!AH247</f>
        <v>8</v>
      </c>
      <c r="AG7">
        <f>SUM('time_series_19-covid-Recovered'!AI220:AI226)+SUM('time_series_19-covid-Recovered'!AI238:AI240)+'time_series_19-covid-Recovered'!AI247</f>
        <v>8</v>
      </c>
      <c r="AH7">
        <f>SUM('time_series_19-covid-Recovered'!AJ220:AJ226)+SUM('time_series_19-covid-Recovered'!AJ238:AJ240)+'time_series_19-covid-Recovered'!AJ247</f>
        <v>8</v>
      </c>
      <c r="AI7">
        <f>SUM('time_series_19-covid-Recovered'!AK220:AK226)+SUM('time_series_19-covid-Recovered'!AK238:AK240)+'time_series_19-covid-Recovered'!AK247</f>
        <v>8</v>
      </c>
      <c r="AJ7">
        <f>SUM('time_series_19-covid-Recovered'!AL220:AL226)+SUM('time_series_19-covid-Recovered'!AL238:AL240)+'time_series_19-covid-Recovered'!AL247</f>
        <v>8</v>
      </c>
      <c r="AK7">
        <f>SUM('time_series_19-covid-Recovered'!AM220:AM226)+SUM('time_series_19-covid-Recovered'!AM238:AM240)+'time_series_19-covid-Recovered'!AM247</f>
        <v>8</v>
      </c>
      <c r="AL7">
        <f>SUM('time_series_19-covid-Recovered'!AN220:AN226)+SUM('time_series_19-covid-Recovered'!AN238:AN240)+'time_series_19-covid-Recovered'!AN247</f>
        <v>8</v>
      </c>
      <c r="AM7">
        <f>SUM('time_series_19-covid-Recovered'!AO220:AO226)+SUM('time_series_19-covid-Recovered'!AO238:AO240)+'time_series_19-covid-Recovered'!AO247</f>
        <v>8</v>
      </c>
      <c r="AN7">
        <f>SUM('time_series_19-covid-Recovered'!AP220:AP226)+SUM('time_series_19-covid-Recovered'!AP238:AP240)+'time_series_19-covid-Recovered'!AP247</f>
        <v>8</v>
      </c>
      <c r="AO7">
        <f>SUM('time_series_19-covid-Recovered'!AQ220:AQ226)+SUM('time_series_19-covid-Recovered'!AQ238:AQ240)+'time_series_19-covid-Recovered'!AQ247</f>
        <v>8</v>
      </c>
      <c r="AP7">
        <f>SUM('time_series_19-covid-Recovered'!AR220:AR226)+SUM('time_series_19-covid-Recovered'!AR238:AR240)+'time_series_19-covid-Recovered'!AR247</f>
        <v>8</v>
      </c>
      <c r="AQ7">
        <f>SUM('time_series_19-covid-Recovered'!AS220:AS226)+SUM('time_series_19-covid-Recovered'!AS238:AS240)+'time_series_19-covid-Recovered'!AS247</f>
        <v>8</v>
      </c>
      <c r="AR7">
        <f>SUM('time_series_19-covid-Recovered'!AT220:AT226)+SUM('time_series_19-covid-Recovered'!AT238:AT240)+'time_series_19-covid-Recovered'!AT247</f>
        <v>8</v>
      </c>
      <c r="AS7">
        <f>SUM('time_series_19-covid-Recovered'!AU220:AU226)+SUM('time_series_19-covid-Recovered'!AU238:AU240)+'time_series_19-covid-Recovered'!AU247</f>
        <v>8</v>
      </c>
      <c r="AT7">
        <f>SUM('time_series_19-covid-Recovered'!AV220:AV226)+SUM('time_series_19-covid-Recovered'!AV238:AV240)+'time_series_19-covid-Recovered'!AV247</f>
        <v>8</v>
      </c>
      <c r="AU7">
        <f>SUM('time_series_19-covid-Recovered'!AW220:AW226)+SUM('time_series_19-covid-Recovered'!AW238:AW240)+'time_series_19-covid-Recovered'!AW247</f>
        <v>8</v>
      </c>
      <c r="AV7">
        <f>SUM('time_series_19-covid-Recovered'!AX220:AX226)+SUM('time_series_19-covid-Recovered'!AX238:AX240)+'time_series_19-covid-Recovered'!AX247</f>
        <v>18</v>
      </c>
      <c r="AW7">
        <f>SUM('time_series_19-covid-Recovered'!AY220:AY226)+SUM('time_series_19-covid-Recovered'!AY238:AY240)+'time_series_19-covid-Recovered'!AY247</f>
        <v>18</v>
      </c>
      <c r="AX7">
        <f>SUM('time_series_19-covid-Recovered'!AZ220:AZ226)+SUM('time_series_19-covid-Recovered'!AZ238:AZ240)+'time_series_19-covid-Recovered'!AZ247</f>
        <v>18</v>
      </c>
      <c r="AY7">
        <f>SUM('time_series_19-covid-Recovered'!BA220:BA226)+SUM('time_series_19-covid-Recovered'!BA238:BA240)+'time_series_19-covid-Recovered'!BA247</f>
        <v>19</v>
      </c>
      <c r="AZ7">
        <f>SUM('time_series_19-covid-Recovered'!BB220:BB226)+SUM('time_series_19-covid-Recovered'!BB238:BB240)+'time_series_19-covid-Recovered'!BB247</f>
        <v>19</v>
      </c>
      <c r="BA7">
        <f>SUM('time_series_19-covid-Recovered'!BC220:BC226)+SUM('time_series_19-covid-Recovered'!BC238:BC240)+'time_series_19-covid-Recovered'!BC247</f>
        <v>19</v>
      </c>
      <c r="BB7">
        <f>SUM('time_series_19-covid-Recovered'!BD220:BD226)+SUM('time_series_19-covid-Recovered'!BD238:BD240)+'time_series_19-covid-Recovered'!BD247</f>
        <v>19</v>
      </c>
      <c r="BC7">
        <f>SUM('time_series_19-covid-Recovered'!BE220:BE226)+SUM('time_series_19-covid-Recovered'!BE238:BE240)+'time_series_19-covid-Recovered'!BE247</f>
        <v>19</v>
      </c>
      <c r="BD7">
        <f>SUM('time_series_19-covid-Recovered'!BF220:BF226)+SUM('time_series_19-covid-Recovered'!BF238:BF240)+'time_series_19-covid-Recovered'!BF247</f>
        <v>19</v>
      </c>
      <c r="BE7">
        <f>SUM('time_series_19-covid-Recovered'!BG220:BG226)+SUM('time_series_19-covid-Recovered'!BG238:BG240)+'time_series_19-covid-Recovered'!BG247</f>
        <v>21</v>
      </c>
      <c r="BF7">
        <f>SUM('time_series_19-covid-Recovered'!BH220:BH226)+SUM('time_series_19-covid-Recovered'!BH238:BH240)+'time_series_19-covid-Recovered'!BH247</f>
        <v>53</v>
      </c>
      <c r="BG7">
        <f>SUM('time_series_19-covid-Recovered'!BI220:BI226)+SUM('time_series_19-covid-Recovered'!BI238:BI240)+'time_series_19-covid-Recovered'!BI247</f>
        <v>67</v>
      </c>
      <c r="BH7">
        <f>SUM('time_series_19-covid-Recovered'!BJ220:BJ226)+SUM('time_series_19-covid-Recovered'!BJ238:BJ240)+'time_series_19-covid-Recovered'!BJ247</f>
        <v>67</v>
      </c>
      <c r="BI7">
        <f>SUM('time_series_19-covid-Recovered'!BK220:BK226)+SUM('time_series_19-covid-Recovered'!BK238:BK240)+'time_series_19-covid-Recovered'!BK247</f>
        <v>67</v>
      </c>
      <c r="BJ7">
        <f>SUM('time_series_19-covid-Recovered'!BL220:BL226)+SUM('time_series_19-covid-Recovered'!BL238:BL240)+'time_series_19-covid-Recovered'!BL247</f>
        <v>67</v>
      </c>
      <c r="BK7">
        <f>SUM('time_series_19-covid-Recovered'!BM220:BM226)+SUM('time_series_19-covid-Recovered'!BM238:BM240)+'time_series_19-covid-Recovered'!BM247</f>
        <v>67</v>
      </c>
      <c r="BL7">
        <f>SUM('time_series_19-covid-Recovered'!BN220:BN226)+SUM('time_series_19-covid-Recovered'!BN238:BN240)+'time_series_19-covid-Recovered'!BN247</f>
        <v>67</v>
      </c>
      <c r="BM7">
        <f>SUM('time_series_19-covid-Recovered'!BO220:BO226)+SUM('time_series_19-covid-Recovered'!BO238:BO240)+'time_series_19-covid-Recovered'!BO247</f>
        <v>140</v>
      </c>
      <c r="BN7">
        <f>SUM('time_series_19-covid-Recovered'!BP220:BP226)+SUM('time_series_19-covid-Recovered'!BP238:BP240)+'time_series_19-covid-Recovered'!BP247</f>
        <v>140</v>
      </c>
      <c r="BO7">
        <f>SUM('time_series_19-covid-Recovered'!BQ220:BQ226)+SUM('time_series_19-covid-Recovered'!BQ238:BQ240)+'time_series_19-covid-Recovered'!BQ247</f>
        <v>150</v>
      </c>
      <c r="BP7">
        <f>SUM('time_series_19-covid-Recovered'!BR220:BR226)+SUM('time_series_19-covid-Recovered'!BR238:BR240)+'time_series_19-covid-Recovered'!BR247</f>
        <v>151</v>
      </c>
      <c r="BQ7">
        <f>SUM('time_series_19-covid-Recovered'!BS220:BS226)+SUM('time_series_19-covid-Recovered'!BS238:BS240)+'time_series_19-covid-Recovered'!BS247</f>
        <v>151</v>
      </c>
      <c r="BR7">
        <f>SUM('time_series_19-covid-Recovered'!BT220:BT226)+SUM('time_series_19-covid-Recovered'!BT238:BT240)+'time_series_19-covid-Recovered'!BT247</f>
        <v>151</v>
      </c>
      <c r="BS7">
        <f>SUM('time_series_19-covid-Recovered'!BU220:BU226)+SUM('time_series_19-covid-Recovered'!BU238:BU240)+'time_series_19-covid-Recovered'!BU247</f>
        <v>171</v>
      </c>
      <c r="BT7">
        <f>SUM('time_series_19-covid-Recovered'!BV220:BV226)+SUM('time_series_19-covid-Recovered'!BV238:BV240)+'time_series_19-covid-Recovered'!BV247</f>
        <v>179</v>
      </c>
      <c r="BU7">
        <f>SUM('time_series_19-covid-Recovered'!BW220:BW226)+SUM('time_series_19-covid-Recovered'!BW238:BW240)+'time_series_19-covid-Recovered'!BW247</f>
        <v>179</v>
      </c>
      <c r="BV7">
        <f>SUM('time_series_19-covid-Recovered'!BX220:BX226)+SUM('time_series_19-covid-Recovered'!BX238:BX240)+'time_series_19-covid-Recovered'!BX247</f>
        <v>192</v>
      </c>
      <c r="BW7">
        <f>SUM('time_series_19-covid-Recovered'!BY220:BY226)+SUM('time_series_19-covid-Recovered'!BY238:BY240)+'time_series_19-covid-Recovered'!BY247</f>
        <v>208</v>
      </c>
      <c r="BX7">
        <f>SUM('time_series_19-covid-Recovered'!BZ220:BZ226)+SUM('time_series_19-covid-Recovered'!BZ238:BZ240)+'time_series_19-covid-Recovered'!BZ247</f>
        <v>215</v>
      </c>
      <c r="BY7">
        <f>SUM('time_series_19-covid-Recovered'!CA220:CA226)+SUM('time_series_19-covid-Recovered'!CA238:CA240)+'time_series_19-covid-Recovered'!CA247</f>
        <v>229</v>
      </c>
      <c r="BZ7">
        <f>SUM('time_series_19-covid-Recovered'!CB220:CB226)+SUM('time_series_19-covid-Recovered'!CB238:CB240)+'time_series_19-covid-Recovered'!CB247</f>
        <v>287</v>
      </c>
      <c r="CA7">
        <f>SUM('time_series_19-covid-Recovered'!CC220:CC226)+SUM('time_series_19-covid-Recovered'!CC238:CC240)+'time_series_19-covid-Recovered'!CC247</f>
        <v>325</v>
      </c>
      <c r="CB7">
        <f>SUM('time_series_19-covid-Recovered'!CD220:CD226)+SUM('time_series_19-covid-Recovered'!CD238:CD240)+'time_series_19-covid-Recovered'!CD247</f>
        <v>345</v>
      </c>
      <c r="CC7">
        <f>SUM('time_series_19-covid-Recovered'!CE220:CE226)+SUM('time_series_19-covid-Recovered'!CE238:CE240)+'time_series_19-covid-Recovered'!CE247</f>
        <v>359</v>
      </c>
      <c r="CD7">
        <f>SUM('time_series_19-covid-Recovered'!CF220:CF226)+SUM('time_series_19-covid-Recovered'!CF238:CF240)+'time_series_19-covid-Recovered'!CF247</f>
        <v>588</v>
      </c>
      <c r="CE7">
        <f>SUM('time_series_19-covid-Recovered'!CG220:CG226)+SUM('time_series_19-covid-Recovered'!CG238:CG240)+'time_series_19-covid-Recovered'!CG247</f>
        <v>622</v>
      </c>
      <c r="CF7">
        <f>SUM('time_series_19-covid-Recovered'!CH220:CH226)+SUM('time_series_19-covid-Recovered'!CH238:CH240)+'time_series_19-covid-Recovered'!CH247</f>
        <v>626</v>
      </c>
      <c r="CG7">
        <f>SUM('time_series_19-covid-Recovered'!CI220:CI226)+SUM('time_series_19-covid-Recovered'!CI238:CI240)+'time_series_19-covid-Recovered'!CI247</f>
        <v>304</v>
      </c>
      <c r="CH7">
        <f>SUM('time_series_19-covid-Recovered'!CJ220:CJ226)+SUM('time_series_19-covid-Recovered'!CJ238:CJ240)+'time_series_19-covid-Recovered'!CJ247</f>
        <v>323</v>
      </c>
      <c r="CI7">
        <f>SUM('time_series_19-covid-Recovered'!CK220:CK226)+SUM('time_series_19-covid-Recovered'!CK238:CK240)+'time_series_19-covid-Recovered'!CK247</f>
        <v>368</v>
      </c>
      <c r="CJ7">
        <f>SUM('time_series_19-covid-Recovered'!CL220:CL226)+SUM('time_series_19-covid-Recovered'!CL238:CL240)+'time_series_19-covid-Recovered'!CL247</f>
        <v>375</v>
      </c>
      <c r="CK7">
        <f>SUM('time_series_19-covid-Recovered'!CM220:CM226)+SUM('time_series_19-covid-Recovered'!CM238:CM240)+'time_series_19-covid-Recovered'!CM247</f>
        <v>394</v>
      </c>
      <c r="CL7">
        <f>SUM('time_series_19-covid-Recovered'!CN220:CN226)+SUM('time_series_19-covid-Recovered'!CN238:CN240)+'time_series_19-covid-Recovered'!CN247</f>
        <v>414</v>
      </c>
      <c r="CM7">
        <f>SUM('time_series_19-covid-Recovered'!CO220:CO226)+SUM('time_series_19-covid-Recovered'!CO238:CO240)+'time_series_19-covid-Recovered'!CO247</f>
        <v>436</v>
      </c>
      <c r="CN7">
        <f>SUM('time_series_19-covid-Recovered'!CP220:CP226)+SUM('time_series_19-covid-Recovered'!CP238:CP240)+'time_series_19-covid-Recovered'!CP247</f>
        <v>446</v>
      </c>
      <c r="CO7">
        <f>SUM('time_series_19-covid-Recovered'!CQ220:CQ226)+SUM('time_series_19-covid-Recovered'!CQ238:CQ240)+'time_series_19-covid-Recovered'!CQ247</f>
        <v>638</v>
      </c>
      <c r="CP7">
        <f>SUM('time_series_19-covid-Recovered'!CR220:CR226)+SUM('time_series_19-covid-Recovered'!CR238:CR240)+'time_series_19-covid-Recovered'!CR247</f>
        <v>683</v>
      </c>
      <c r="CQ7">
        <f>SUM('time_series_19-covid-Recovered'!CS220:CS226)+SUM('time_series_19-covid-Recovered'!CS238:CS240)+'time_series_19-covid-Recovered'!CS247</f>
        <v>712</v>
      </c>
      <c r="CR7">
        <f>SUM('time_series_19-covid-Recovered'!CT220:CT226)+SUM('time_series_19-covid-Recovered'!CT238:CT240)+'time_series_19-covid-Recovered'!CT247</f>
        <v>724</v>
      </c>
      <c r="CS7">
        <f>SUM('time_series_19-covid-Recovered'!CU220:CU226)+SUM('time_series_19-covid-Recovered'!CU238:CU240)+'time_series_19-covid-Recovered'!CU247</f>
        <v>774</v>
      </c>
      <c r="CT7">
        <f>SUM('time_series_19-covid-Recovered'!CV220:CV226)+SUM('time_series_19-covid-Recovered'!CV238:CV240)+'time_series_19-covid-Recovered'!CV247</f>
        <v>778</v>
      </c>
      <c r="CU7">
        <f>SUM('time_series_19-covid-Recovered'!CW220:CW226)+SUM('time_series_19-covid-Recovered'!CW238:CW240)+'time_series_19-covid-Recovered'!CW247</f>
        <v>807</v>
      </c>
      <c r="CV7">
        <f>SUM('time_series_19-covid-Recovered'!CX220:CX226)+SUM('time_series_19-covid-Recovered'!CX238:CX240)+'time_series_19-covid-Recovered'!CX247</f>
        <v>813</v>
      </c>
      <c r="CW7">
        <f>SUM('time_series_19-covid-Recovered'!CY220:CY226)+SUM('time_series_19-covid-Recovered'!CY238:CY240)+'time_series_19-covid-Recovered'!CY247</f>
        <v>857</v>
      </c>
      <c r="CX7">
        <f>SUM('time_series_19-covid-Recovered'!CZ220:CZ226)+SUM('time_series_19-covid-Recovered'!CZ238:CZ240)+'time_series_19-covid-Recovered'!CZ247</f>
        <v>859</v>
      </c>
      <c r="CY7">
        <f>SUM('time_series_19-covid-Recovered'!DA220:DA226)+SUM('time_series_19-covid-Recovered'!DA238:DA240)+'time_series_19-covid-Recovered'!DA247</f>
        <v>892</v>
      </c>
      <c r="CZ7">
        <f>SUM('time_series_19-covid-Recovered'!DB220:DB226)+SUM('time_series_19-covid-Recovered'!DB238:DB240)+'time_series_19-covid-Recovered'!DB247</f>
        <v>896</v>
      </c>
      <c r="DA7">
        <f>SUM('time_series_19-covid-Recovered'!DC220:DC226)+SUM('time_series_19-covid-Recovered'!DC238:DC240)+'time_series_19-covid-Recovered'!DC247</f>
        <v>901</v>
      </c>
      <c r="DB7">
        <f>SUM('time_series_19-covid-Recovered'!DD220:DD226)+SUM('time_series_19-covid-Recovered'!DD238:DD240)+'time_series_19-covid-Recovered'!DD247</f>
        <v>910</v>
      </c>
      <c r="DC7">
        <f>SUM('time_series_19-covid-Recovered'!DE220:DE226)+SUM('time_series_19-covid-Recovered'!DE238:DE240)+'time_series_19-covid-Recovered'!DE247</f>
        <v>926</v>
      </c>
      <c r="DD7">
        <f>SUM('time_series_19-covid-Recovered'!DF220:DF226)+SUM('time_series_19-covid-Recovered'!DF238:DF240)+'time_series_19-covid-Recovered'!DF247</f>
        <v>934</v>
      </c>
      <c r="DE7">
        <f>SUM('time_series_19-covid-Recovered'!DG220:DG226)+SUM('time_series_19-covid-Recovered'!DG238:DG240)+'time_series_19-covid-Recovered'!DG247</f>
        <v>970</v>
      </c>
      <c r="DF7">
        <f>SUM('time_series_19-covid-Recovered'!DH220:DH226)+SUM('time_series_19-covid-Recovered'!DH238:DH240)+'time_series_19-covid-Recovered'!DH247</f>
        <v>997</v>
      </c>
      <c r="DG7">
        <f>SUM('time_series_19-covid-Recovered'!DI220:DI226)+SUM('time_series_19-covid-Recovered'!DI238:DI240)+'time_series_19-covid-Recovered'!DI247</f>
        <v>1001</v>
      </c>
      <c r="DH7">
        <f>SUM('time_series_19-covid-Recovered'!DJ220:DJ226)+SUM('time_series_19-covid-Recovered'!DJ238:DJ240)+'time_series_19-covid-Recovered'!DJ247</f>
        <v>1002</v>
      </c>
      <c r="DI7">
        <f>SUM('time_series_19-covid-Recovered'!DK220:DK226)+SUM('time_series_19-covid-Recovered'!DK238:DK240)+'time_series_19-covid-Recovered'!DK247</f>
        <v>1015</v>
      </c>
      <c r="DJ7">
        <f>SUM('time_series_19-covid-Recovered'!DL220:DL226)+SUM('time_series_19-covid-Recovered'!DL238:DL240)+'time_series_19-covid-Recovered'!DL247</f>
        <v>1023</v>
      </c>
      <c r="DK7">
        <f>SUM('time_series_19-covid-Recovered'!DM220:DM226)+SUM('time_series_19-covid-Recovered'!DM238:DM240)+'time_series_19-covid-Recovered'!DM247</f>
        <v>1032</v>
      </c>
      <c r="DL7">
        <f>SUM('time_series_19-covid-Recovered'!DN220:DN226)+SUM('time_series_19-covid-Recovered'!DN238:DN240)+'time_series_19-covid-Recovered'!DN247</f>
        <v>1043</v>
      </c>
      <c r="DM7">
        <f>SUM('time_series_19-covid-Recovered'!DO220:DO226)+SUM('time_series_19-covid-Recovered'!DO238:DO240)+'time_series_19-covid-Recovered'!DO247</f>
        <v>1047</v>
      </c>
      <c r="DN7">
        <f>SUM('time_series_19-covid-Recovered'!DP220:DP226)+SUM('time_series_19-covid-Recovered'!DP238:DP240)+'time_series_19-covid-Recovered'!DP247</f>
        <v>1058</v>
      </c>
      <c r="DO7">
        <f>SUM('time_series_19-covid-Recovered'!DQ220:DQ226)+SUM('time_series_19-covid-Recovered'!DQ238:DQ240)+'time_series_19-covid-Recovered'!DQ247</f>
        <v>1058</v>
      </c>
      <c r="DP7">
        <f>SUM('time_series_19-covid-Recovered'!DR220:DR226)+SUM('time_series_19-covid-Recovered'!DR238:DR240)+'time_series_19-covid-Recovered'!DR247</f>
        <v>1090</v>
      </c>
      <c r="DQ7">
        <f>SUM('time_series_19-covid-Recovered'!DS220:DS226)+SUM('time_series_19-covid-Recovered'!DS238:DS240)+'time_series_19-covid-Recovered'!DS247</f>
        <v>1099</v>
      </c>
      <c r="DR7">
        <f>SUM('time_series_19-covid-Recovered'!DT220:DT226)+SUM('time_series_19-covid-Recovered'!DT238:DT240)+'time_series_19-covid-Recovered'!DT247</f>
        <v>1116</v>
      </c>
      <c r="DS7">
        <f>SUM('time_series_19-covid-Recovered'!DU220:DU226)+SUM('time_series_19-covid-Recovered'!DU238:DU240)+'time_series_19-covid-Recovered'!DU247</f>
        <v>1134</v>
      </c>
      <c r="DT7">
        <f>SUM('time_series_19-covid-Recovered'!DV220:DV226)+SUM('time_series_19-covid-Recovered'!DV238:DV240)+'time_series_19-covid-Recovered'!DV247</f>
        <v>1142</v>
      </c>
      <c r="DU7">
        <f>SUM('time_series_19-covid-Recovered'!DW220:DW226)+SUM('time_series_19-covid-Recovered'!DW238:DW240)+'time_series_19-covid-Recovered'!DW247</f>
        <v>1149</v>
      </c>
      <c r="DV7">
        <f>SUM('time_series_19-covid-Recovered'!DX220:DX226)+SUM('time_series_19-covid-Recovered'!DX238:DX240)+'time_series_19-covid-Recovered'!DX247</f>
        <v>1151</v>
      </c>
      <c r="DW7">
        <f>SUM('time_series_19-covid-Recovered'!DY220:DY226)+SUM('time_series_19-covid-Recovered'!DY238:DY240)+'time_series_19-covid-Recovered'!DY247</f>
        <v>1161</v>
      </c>
      <c r="DX7">
        <f>SUM('time_series_19-covid-Recovered'!DZ220:DZ226)+SUM('time_series_19-covid-Recovered'!DZ238:DZ240)+'time_series_19-covid-Recovered'!DZ247</f>
        <v>1161</v>
      </c>
      <c r="DY7">
        <f>SUM('time_series_19-covid-Recovered'!EA220:EA226)+SUM('time_series_19-covid-Recovered'!EA238:EA240)+'time_series_19-covid-Recovered'!EA247</f>
        <v>1166</v>
      </c>
      <c r="DZ7">
        <f>SUM('time_series_19-covid-Recovered'!EB220:EB226)+SUM('time_series_19-covid-Recovered'!EB238:EB240)+'time_series_19-covid-Recovered'!EB247</f>
        <v>1167</v>
      </c>
      <c r="EA7">
        <f>SUM('time_series_19-covid-Recovered'!EC220:EC226)+SUM('time_series_19-covid-Recovered'!EC238:EC240)+'time_series_19-covid-Recovered'!EC247</f>
        <v>1172</v>
      </c>
      <c r="EB7">
        <f>SUM('time_series_19-covid-Recovered'!ED220:ED226)+SUM('time_series_19-covid-Recovered'!ED238:ED240)+'time_series_19-covid-Recovered'!ED247</f>
        <v>1187</v>
      </c>
      <c r="EC7">
        <f>SUM('time_series_19-covid-Recovered'!EE220:EE226)+SUM('time_series_19-covid-Recovered'!EE238:EE240)+'time_series_19-covid-Recovered'!EE247</f>
        <v>1190</v>
      </c>
      <c r="ED7">
        <f>SUM('time_series_19-covid-Recovered'!EF220:EF226)+SUM('time_series_19-covid-Recovered'!EF238:EF240)+'time_series_19-covid-Recovered'!EF247</f>
        <v>1221</v>
      </c>
      <c r="EE7">
        <f>SUM('time_series_19-covid-Recovered'!EG220:EG226)+SUM('time_series_19-covid-Recovered'!EG238:EG240)+'time_series_19-covid-Recovered'!EG247</f>
        <v>1224</v>
      </c>
      <c r="EF7">
        <f>SUM('time_series_19-covid-Recovered'!EH220:EH226)+SUM('time_series_19-covid-Recovered'!EH238:EH240)+'time_series_19-covid-Recovered'!EH247</f>
        <v>1212</v>
      </c>
      <c r="EG7">
        <f>SUM('time_series_19-covid-Recovered'!EI220:EI226)+SUM('time_series_19-covid-Recovered'!EI238:EI240)+'time_series_19-covid-Recovered'!EI247</f>
        <v>1219</v>
      </c>
      <c r="EH7">
        <f>SUM('time_series_19-covid-Recovered'!EJ220:EJ226)+SUM('time_series_19-covid-Recovered'!EJ238:EJ240)+'time_series_19-covid-Recovered'!EJ247</f>
        <v>1228</v>
      </c>
      <c r="EI7">
        <f>SUM('time_series_19-covid-Recovered'!EK220:EK226)+SUM('time_series_19-covid-Recovered'!EK238:EK240)+'time_series_19-covid-Recovered'!EK247</f>
        <v>1230</v>
      </c>
      <c r="EJ7">
        <f>SUM('time_series_19-covid-Recovered'!EL220:EL226)+SUM('time_series_19-covid-Recovered'!EL238:EL240)+'time_series_19-covid-Recovered'!EL247</f>
        <v>1239</v>
      </c>
      <c r="EK7">
        <f>SUM('time_series_19-covid-Recovered'!EM220:EM226)+SUM('time_series_19-covid-Recovered'!EM238:EM240)+'time_series_19-covid-Recovered'!EM247</f>
        <v>1255</v>
      </c>
      <c r="EL7">
        <f>SUM('time_series_19-covid-Recovered'!EN220:EN226)+SUM('time_series_19-covid-Recovered'!EN238:EN240)+'time_series_19-covid-Recovered'!EN247</f>
        <v>1257</v>
      </c>
      <c r="EM7">
        <f>SUM('time_series_19-covid-Recovered'!EO220:EO226)+SUM('time_series_19-covid-Recovered'!EO238:EO240)+'time_series_19-covid-Recovered'!EO247</f>
        <v>1269</v>
      </c>
      <c r="EN7">
        <f>SUM('time_series_19-covid-Recovered'!EP220:EP226)+SUM('time_series_19-covid-Recovered'!EP238:EP240)+'time_series_19-covid-Recovered'!EP247</f>
        <v>1278</v>
      </c>
      <c r="EO7">
        <f>SUM('time_series_19-covid-Recovered'!EQ220:EQ226)+SUM('time_series_19-covid-Recovered'!EQ238:EQ240)+'time_series_19-covid-Recovered'!EQ247</f>
        <v>1282</v>
      </c>
      <c r="EP7">
        <f>SUM('time_series_19-covid-Recovered'!ER220:ER226)+SUM('time_series_19-covid-Recovered'!ER238:ER240)+'time_series_19-covid-Recovered'!ER247</f>
        <v>1283</v>
      </c>
      <c r="EQ7">
        <f>SUM('time_series_19-covid-Recovered'!ES220:ES226)+SUM('time_series_19-covid-Recovered'!ES238:ES240)+'time_series_19-covid-Recovered'!ES247</f>
        <v>1283</v>
      </c>
      <c r="ER7">
        <f>SUM('time_series_19-covid-Recovered'!ET220:ET226)+SUM('time_series_19-covid-Recovered'!ET238:ET240)+'time_series_19-covid-Recovered'!ET247</f>
        <v>1284</v>
      </c>
      <c r="ES7">
        <f>SUM('time_series_19-covid-Recovered'!EU220:EU226)+SUM('time_series_19-covid-Recovered'!EU238:EU240)+'time_series_19-covid-Recovered'!EU247</f>
        <v>1293</v>
      </c>
      <c r="ET7">
        <f>SUM('time_series_19-covid-Recovered'!EV220:EV226)+SUM('time_series_19-covid-Recovered'!EV238:EV240)+'time_series_19-covid-Recovered'!EV247</f>
        <v>1304</v>
      </c>
      <c r="EU7">
        <f>SUM('time_series_19-covid-Recovered'!EW220:EW226)+SUM('time_series_19-covid-Recovered'!EW238:EW240)+'time_series_19-covid-Recovered'!EW247</f>
        <v>1313</v>
      </c>
      <c r="EV7">
        <f>SUM('time_series_19-covid-Recovered'!EX220:EX226)+SUM('time_series_19-covid-Recovered'!EX238:EX240)+'time_series_19-covid-Recovered'!EX247</f>
        <v>1319</v>
      </c>
      <c r="EW7">
        <f>SUM('time_series_19-covid-Recovered'!EY220:EY226)+SUM('time_series_19-covid-Recovered'!EY238:EY240)+'time_series_19-covid-Recovered'!EY247</f>
        <v>1319</v>
      </c>
      <c r="EX7">
        <f>SUM('time_series_19-covid-Recovered'!EZ220:EZ226)+SUM('time_series_19-covid-Recovered'!EZ238:EZ240)+'time_series_19-covid-Recovered'!EZ247</f>
        <v>1319</v>
      </c>
      <c r="EY7">
        <f>SUM('time_series_19-covid-Recovered'!FA220:FA226)+SUM('time_series_19-covid-Recovered'!FA238:FA240)+'time_series_19-covid-Recovered'!FA247</f>
        <v>1322</v>
      </c>
      <c r="EZ7">
        <f>SUM('time_series_19-covid-Recovered'!FB220:FB226)+SUM('time_series_19-covid-Recovered'!FB238:FB240)+'time_series_19-covid-Recovered'!FB247</f>
        <v>1330</v>
      </c>
      <c r="FA7">
        <f>SUM('time_series_19-covid-Recovered'!FC220:FC226)+SUM('time_series_19-covid-Recovered'!FC238:FC240)+'time_series_19-covid-Recovered'!FC247</f>
        <v>1345</v>
      </c>
      <c r="FB7">
        <f>SUM('time_series_19-covid-Recovered'!FD220:FD226)+SUM('time_series_19-covid-Recovered'!FD238:FD240)+'time_series_19-covid-Recovered'!FD247</f>
        <v>1361</v>
      </c>
      <c r="FC7">
        <f>SUM('time_series_19-covid-Recovered'!FE220:FE226)+SUM('time_series_19-covid-Recovered'!FE238:FE240)+'time_series_19-covid-Recovered'!FE247</f>
        <v>1363</v>
      </c>
      <c r="FD7">
        <f>SUM('time_series_19-covid-Recovered'!FF220:FF226)+SUM('time_series_19-covid-Recovered'!FF238:FF240)+'time_series_19-covid-Recovered'!FF247</f>
        <v>1364</v>
      </c>
      <c r="FE7">
        <f>SUM('time_series_19-covid-Recovered'!FG220:FG226)+SUM('time_series_19-covid-Recovered'!FG238:FG240)+'time_series_19-covid-Recovered'!FG247</f>
        <v>1364</v>
      </c>
      <c r="FF7">
        <f>SUM('time_series_19-covid-Recovered'!FH220:FH226)+SUM('time_series_19-covid-Recovered'!FH238:FH240)+'time_series_19-covid-Recovered'!FH247</f>
        <v>1368</v>
      </c>
    </row>
    <row r="8" spans="1:162" x14ac:dyDescent="0.35">
      <c r="A8" t="s">
        <v>52</v>
      </c>
      <c r="B8" t="str">
        <f>"(134)"</f>
        <v>(134)</v>
      </c>
      <c r="C8">
        <f>'time_series_19-covid-Recovered'!E134</f>
        <v>0</v>
      </c>
      <c r="D8">
        <f>'time_series_19-covid-Recovered'!F134</f>
        <v>0</v>
      </c>
      <c r="E8">
        <f>'time_series_19-covid-Recovered'!G134</f>
        <v>0</v>
      </c>
      <c r="F8">
        <f>'time_series_19-covid-Recovered'!H134</f>
        <v>0</v>
      </c>
      <c r="G8">
        <f>'time_series_19-covid-Recovered'!I134</f>
        <v>0</v>
      </c>
      <c r="H8">
        <f>'time_series_19-covid-Recovered'!J134</f>
        <v>0</v>
      </c>
      <c r="I8">
        <f>'time_series_19-covid-Recovered'!K134</f>
        <v>0</v>
      </c>
      <c r="J8">
        <f>'time_series_19-covid-Recovered'!L134</f>
        <v>0</v>
      </c>
      <c r="K8">
        <f>'time_series_19-covid-Recovered'!M134</f>
        <v>0</v>
      </c>
      <c r="L8">
        <f>'time_series_19-covid-Recovered'!N134</f>
        <v>0</v>
      </c>
      <c r="M8">
        <f>'time_series_19-covid-Recovered'!O134</f>
        <v>0</v>
      </c>
      <c r="N8">
        <f>'time_series_19-covid-Recovered'!P134</f>
        <v>0</v>
      </c>
      <c r="O8">
        <f>'time_series_19-covid-Recovered'!Q134</f>
        <v>0</v>
      </c>
      <c r="P8">
        <f>'time_series_19-covid-Recovered'!R134</f>
        <v>0</v>
      </c>
      <c r="Q8">
        <f>'time_series_19-covid-Recovered'!S134</f>
        <v>0</v>
      </c>
      <c r="R8">
        <f>'time_series_19-covid-Recovered'!T134</f>
        <v>0</v>
      </c>
      <c r="S8">
        <f>'time_series_19-covid-Recovered'!U134</f>
        <v>0</v>
      </c>
      <c r="T8">
        <f>'time_series_19-covid-Recovered'!V134</f>
        <v>0</v>
      </c>
      <c r="U8">
        <f>'time_series_19-covid-Recovered'!W134</f>
        <v>0</v>
      </c>
      <c r="V8">
        <f>'time_series_19-covid-Recovered'!X134</f>
        <v>0</v>
      </c>
      <c r="W8">
        <f>'time_series_19-covid-Recovered'!Y134</f>
        <v>0</v>
      </c>
      <c r="X8">
        <f>'time_series_19-covid-Recovered'!Z134</f>
        <v>0</v>
      </c>
      <c r="Y8">
        <f>'time_series_19-covid-Recovered'!AA134</f>
        <v>0</v>
      </c>
      <c r="Z8">
        <f>'time_series_19-covid-Recovered'!AB134</f>
        <v>0</v>
      </c>
      <c r="AA8">
        <f>'time_series_19-covid-Recovered'!AC134</f>
        <v>0</v>
      </c>
      <c r="AB8">
        <f>'time_series_19-covid-Recovered'!AD134</f>
        <v>0</v>
      </c>
      <c r="AC8">
        <f>'time_series_19-covid-Recovered'!AE134</f>
        <v>0</v>
      </c>
      <c r="AD8">
        <f>'time_series_19-covid-Recovered'!AF134</f>
        <v>0</v>
      </c>
      <c r="AE8">
        <f>'time_series_19-covid-Recovered'!AG134</f>
        <v>0</v>
      </c>
      <c r="AF8">
        <f>'time_series_19-covid-Recovered'!AH134</f>
        <v>0</v>
      </c>
      <c r="AG8">
        <f>'time_series_19-covid-Recovered'!AI134</f>
        <v>0</v>
      </c>
      <c r="AH8">
        <f>'time_series_19-covid-Recovered'!AJ134</f>
        <v>1</v>
      </c>
      <c r="AI8">
        <f>'time_series_19-covid-Recovered'!AK134</f>
        <v>2</v>
      </c>
      <c r="AJ8">
        <f>'time_series_19-covid-Recovered'!AL134</f>
        <v>1</v>
      </c>
      <c r="AK8">
        <f>'time_series_19-covid-Recovered'!AM134</f>
        <v>1</v>
      </c>
      <c r="AL8">
        <f>'time_series_19-covid-Recovered'!AN134</f>
        <v>3</v>
      </c>
      <c r="AM8">
        <f>'time_series_19-covid-Recovered'!AO134</f>
        <v>45</v>
      </c>
      <c r="AN8">
        <f>'time_series_19-covid-Recovered'!AP134</f>
        <v>46</v>
      </c>
      <c r="AO8">
        <f>'time_series_19-covid-Recovered'!AQ134</f>
        <v>46</v>
      </c>
      <c r="AP8">
        <f>'time_series_19-covid-Recovered'!AR134</f>
        <v>83</v>
      </c>
      <c r="AQ8">
        <f>'time_series_19-covid-Recovered'!AS134</f>
        <v>149</v>
      </c>
      <c r="AR8">
        <f>'time_series_19-covid-Recovered'!AT134</f>
        <v>160</v>
      </c>
      <c r="AS8">
        <f>'time_series_19-covid-Recovered'!AU134</f>
        <v>276</v>
      </c>
      <c r="AT8">
        <f>'time_series_19-covid-Recovered'!AV134</f>
        <v>414</v>
      </c>
      <c r="AU8">
        <f>'time_series_19-covid-Recovered'!AW134</f>
        <v>523</v>
      </c>
      <c r="AV8">
        <f>'time_series_19-covid-Recovered'!AX134</f>
        <v>589</v>
      </c>
      <c r="AW8">
        <f>'time_series_19-covid-Recovered'!AY134</f>
        <v>622</v>
      </c>
      <c r="AX8">
        <f>'time_series_19-covid-Recovered'!AZ134</f>
        <v>724</v>
      </c>
      <c r="AY8">
        <f>'time_series_19-covid-Recovered'!BA134</f>
        <v>724</v>
      </c>
      <c r="AZ8">
        <f>'time_series_19-covid-Recovered'!BB134</f>
        <v>1045</v>
      </c>
      <c r="BA8">
        <f>'time_series_19-covid-Recovered'!BC134</f>
        <v>1045</v>
      </c>
      <c r="BB8">
        <f>'time_series_19-covid-Recovered'!BD134</f>
        <v>1439</v>
      </c>
      <c r="BC8">
        <f>'time_series_19-covid-Recovered'!BE134</f>
        <v>1966</v>
      </c>
      <c r="BD8">
        <f>'time_series_19-covid-Recovered'!BF134</f>
        <v>2335</v>
      </c>
      <c r="BE8">
        <f>'time_series_19-covid-Recovered'!BG134</f>
        <v>2749</v>
      </c>
      <c r="BF8">
        <f>'time_series_19-covid-Recovered'!BH134</f>
        <v>2941</v>
      </c>
      <c r="BG8">
        <f>'time_series_19-covid-Recovered'!BI134</f>
        <v>4025</v>
      </c>
      <c r="BH8">
        <f>'time_series_19-covid-Recovered'!BJ134</f>
        <v>4440</v>
      </c>
      <c r="BI8">
        <f>'time_series_19-covid-Recovered'!BK134</f>
        <v>4440</v>
      </c>
      <c r="BJ8">
        <f>'time_series_19-covid-Recovered'!BL134</f>
        <v>6072</v>
      </c>
      <c r="BK8">
        <f>'time_series_19-covid-Recovered'!BM134</f>
        <v>7024</v>
      </c>
      <c r="BL8">
        <f>'time_series_19-covid-Recovered'!BN134</f>
        <v>7024</v>
      </c>
      <c r="BM8">
        <f>'time_series_19-covid-Recovered'!BO134</f>
        <v>8326</v>
      </c>
      <c r="BN8">
        <f>'time_series_19-covid-Recovered'!BP134</f>
        <v>9362</v>
      </c>
      <c r="BO8">
        <f>'time_series_19-covid-Recovered'!BQ134</f>
        <v>10361</v>
      </c>
      <c r="BP8">
        <f>'time_series_19-covid-Recovered'!BR134</f>
        <v>10950</v>
      </c>
      <c r="BQ8">
        <f>'time_series_19-covid-Recovered'!BS134</f>
        <v>12384</v>
      </c>
      <c r="BR8">
        <f>'time_series_19-covid-Recovered'!BT134</f>
        <v>13030</v>
      </c>
      <c r="BS8">
        <f>'time_series_19-covid-Recovered'!BU134</f>
        <v>14620</v>
      </c>
      <c r="BT8">
        <f>'time_series_19-covid-Recovered'!BV134</f>
        <v>15729</v>
      </c>
      <c r="BU8">
        <f>'time_series_19-covid-Recovered'!BW134</f>
        <v>16847</v>
      </c>
      <c r="BV8">
        <f>'time_series_19-covid-Recovered'!BX134</f>
        <v>18278</v>
      </c>
      <c r="BW8">
        <f>'time_series_19-covid-Recovered'!BY134</f>
        <v>19758</v>
      </c>
      <c r="BX8">
        <f>'time_series_19-covid-Recovered'!BZ134</f>
        <v>20996</v>
      </c>
      <c r="BY8">
        <f>'time_series_19-covid-Recovered'!CA134</f>
        <v>21815</v>
      </c>
      <c r="BZ8">
        <f>'time_series_19-covid-Recovered'!CB134</f>
        <v>22837</v>
      </c>
      <c r="CA8">
        <f>'time_series_19-covid-Recovered'!CC134</f>
        <v>24392</v>
      </c>
      <c r="CB8">
        <f>'time_series_19-covid-Recovered'!CD134</f>
        <v>26491</v>
      </c>
      <c r="CC8">
        <f>'time_series_19-covid-Recovered'!CE134</f>
        <v>28470</v>
      </c>
      <c r="CD8">
        <f>'time_series_19-covid-Recovered'!CF134</f>
        <v>30455</v>
      </c>
      <c r="CE8">
        <f>'time_series_19-covid-Recovered'!CG134</f>
        <v>32534</v>
      </c>
      <c r="CF8">
        <f>'time_series_19-covid-Recovered'!CH134</f>
        <v>34211</v>
      </c>
      <c r="CG8">
        <f>'time_series_19-covid-Recovered'!CI134</f>
        <v>35435</v>
      </c>
      <c r="CH8">
        <f>'time_series_19-covid-Recovered'!CJ134</f>
        <v>37130</v>
      </c>
      <c r="CI8">
        <f>'time_series_19-covid-Recovered'!CK134</f>
        <v>38092</v>
      </c>
      <c r="CJ8">
        <f>'time_series_19-covid-Recovered'!CL134</f>
        <v>40164</v>
      </c>
      <c r="CK8">
        <f>'time_series_19-covid-Recovered'!CM134</f>
        <v>42727</v>
      </c>
      <c r="CL8">
        <f>'time_series_19-covid-Recovered'!CN134</f>
        <v>44927</v>
      </c>
      <c r="CM8">
        <f>'time_series_19-covid-Recovered'!CO134</f>
        <v>47055</v>
      </c>
      <c r="CN8">
        <f>'time_series_19-covid-Recovered'!CP134</f>
        <v>48877</v>
      </c>
      <c r="CO8">
        <f>'time_series_19-covid-Recovered'!CQ134</f>
        <v>51600</v>
      </c>
      <c r="CP8">
        <f>'time_series_19-covid-Recovered'!CR134</f>
        <v>54543</v>
      </c>
      <c r="CQ8">
        <f>'time_series_19-covid-Recovered'!CS134</f>
        <v>57576</v>
      </c>
      <c r="CR8">
        <f>'time_series_19-covid-Recovered'!CT134</f>
        <v>60498</v>
      </c>
      <c r="CS8">
        <f>'time_series_19-covid-Recovered'!CU134</f>
        <v>63120</v>
      </c>
      <c r="CT8">
        <f>'time_series_19-covid-Recovered'!CV134</f>
        <v>64928</v>
      </c>
      <c r="CU8">
        <f>'time_series_19-covid-Recovered'!CW134</f>
        <v>66624</v>
      </c>
      <c r="CV8">
        <f>'time_series_19-covid-Recovered'!CX134</f>
        <v>68941</v>
      </c>
      <c r="CW8">
        <f>'time_series_19-covid-Recovered'!CY134</f>
        <v>71252</v>
      </c>
      <c r="CX8">
        <f>'time_series_19-covid-Recovered'!CZ134</f>
        <v>75945</v>
      </c>
      <c r="CY8">
        <f>'time_series_19-covid-Recovered'!DA134</f>
        <v>78249</v>
      </c>
      <c r="CZ8">
        <f>'time_series_19-covid-Recovered'!DB134</f>
        <v>79914</v>
      </c>
      <c r="DA8">
        <f>'time_series_19-covid-Recovered'!DC134</f>
        <v>81654</v>
      </c>
      <c r="DB8">
        <f>'time_series_19-covid-Recovered'!DD134</f>
        <v>82879</v>
      </c>
      <c r="DC8">
        <f>'time_series_19-covid-Recovered'!DE134</f>
        <v>85231</v>
      </c>
      <c r="DD8">
        <f>'time_series_19-covid-Recovered'!DF134</f>
        <v>93245</v>
      </c>
      <c r="DE8">
        <f>'time_series_19-covid-Recovered'!DG134</f>
        <v>96276</v>
      </c>
      <c r="DF8">
        <f>'time_series_19-covid-Recovered'!DH134</f>
        <v>99023</v>
      </c>
      <c r="DG8">
        <f>'time_series_19-covid-Recovered'!DI134</f>
        <v>103031</v>
      </c>
      <c r="DH8">
        <f>'time_series_19-covid-Recovered'!DJ134</f>
        <v>105186</v>
      </c>
      <c r="DI8">
        <f>'time_series_19-covid-Recovered'!DK134</f>
        <v>106587</v>
      </c>
      <c r="DJ8">
        <f>'time_series_19-covid-Recovered'!DL134</f>
        <v>109039</v>
      </c>
      <c r="DK8">
        <f>'time_series_19-covid-Recovered'!DM134</f>
        <v>112541</v>
      </c>
      <c r="DL8">
        <f>'time_series_19-covid-Recovered'!DN134</f>
        <v>115288</v>
      </c>
      <c r="DM8">
        <f>'time_series_19-covid-Recovered'!DO134</f>
        <v>120205</v>
      </c>
      <c r="DN8">
        <f>'time_series_19-covid-Recovered'!DP134</f>
        <v>122810</v>
      </c>
      <c r="DO8">
        <f>'time_series_19-covid-Recovered'!DQ134</f>
        <v>125176</v>
      </c>
      <c r="DP8">
        <f>'time_series_19-covid-Recovered'!DR134</f>
        <v>127326</v>
      </c>
      <c r="DQ8">
        <f>'time_series_19-covid-Recovered'!DS134</f>
        <v>129401</v>
      </c>
      <c r="DR8">
        <f>'time_series_19-covid-Recovered'!DT134</f>
        <v>132282</v>
      </c>
      <c r="DS8">
        <f>'time_series_19-covid-Recovered'!DU134</f>
        <v>134560</v>
      </c>
      <c r="DT8">
        <f>'time_series_19-covid-Recovered'!DV134</f>
        <v>136720</v>
      </c>
      <c r="DU8">
        <f>'time_series_19-covid-Recovered'!DW134</f>
        <v>138840</v>
      </c>
      <c r="DV8">
        <f>'time_series_19-covid-Recovered'!DX134</f>
        <v>140479</v>
      </c>
      <c r="DW8">
        <f>'time_series_19-covid-Recovered'!DY134</f>
        <v>141981</v>
      </c>
      <c r="DX8">
        <f>'time_series_19-covid-Recovered'!DZ134</f>
        <v>144658</v>
      </c>
      <c r="DY8">
        <f>'time_series_19-covid-Recovered'!EA134</f>
        <v>147101</v>
      </c>
      <c r="DZ8">
        <f>'time_series_19-covid-Recovered'!EB134</f>
        <v>150604</v>
      </c>
      <c r="EA8">
        <f>'time_series_19-covid-Recovered'!EC134</f>
        <v>152844</v>
      </c>
      <c r="EB8">
        <f>'time_series_19-covid-Recovered'!ED134</f>
        <v>155633</v>
      </c>
      <c r="EC8">
        <f>'time_series_19-covid-Recovered'!EE134</f>
        <v>157507</v>
      </c>
      <c r="ED8">
        <f>'time_series_19-covid-Recovered'!EF134</f>
        <v>158355</v>
      </c>
      <c r="EE8">
        <f>'time_series_19-covid-Recovered'!EG134</f>
        <v>160092</v>
      </c>
      <c r="EF8">
        <f>'time_series_19-covid-Recovered'!EH134</f>
        <v>160938</v>
      </c>
      <c r="EG8">
        <f>'time_series_19-covid-Recovered'!EI134</f>
        <v>161895</v>
      </c>
      <c r="EH8">
        <f>'time_series_19-covid-Recovered'!EJ134</f>
        <v>163781</v>
      </c>
      <c r="EI8">
        <f>'time_series_19-covid-Recovered'!EK134</f>
        <v>165078</v>
      </c>
      <c r="EJ8">
        <f>'time_series_19-covid-Recovered'!EL134</f>
        <v>165837</v>
      </c>
      <c r="EK8">
        <f>'time_series_19-covid-Recovered'!EM134</f>
        <v>166584</v>
      </c>
      <c r="EL8">
        <f>'time_series_19-covid-Recovered'!EN134</f>
        <v>168646</v>
      </c>
      <c r="EM8">
        <f>'time_series_19-covid-Recovered'!EO134</f>
        <v>169939</v>
      </c>
      <c r="EN8">
        <f>'time_series_19-covid-Recovered'!EP134</f>
        <v>171338</v>
      </c>
      <c r="EO8">
        <f>'time_series_19-covid-Recovered'!EQ134</f>
        <v>173085</v>
      </c>
      <c r="EP8">
        <f>'time_series_19-covid-Recovered'!ER134</f>
        <v>174865</v>
      </c>
      <c r="EQ8">
        <f>'time_series_19-covid-Recovered'!ES134</f>
        <v>176370</v>
      </c>
      <c r="ER8">
        <f>'time_series_19-covid-Recovered'!ET134</f>
        <v>177010</v>
      </c>
      <c r="ES8">
        <f>'time_series_19-covid-Recovered'!EU134</f>
        <v>178526</v>
      </c>
      <c r="ET8">
        <f>'time_series_19-covid-Recovered'!EV134</f>
        <v>179455</v>
      </c>
      <c r="EU8">
        <f>'time_series_19-covid-Recovered'!EW134</f>
        <v>180544</v>
      </c>
      <c r="EV8">
        <f>'time_series_19-covid-Recovered'!EX134</f>
        <v>181907</v>
      </c>
      <c r="EW8">
        <f>'time_series_19-covid-Recovered'!EY134</f>
        <v>182453</v>
      </c>
      <c r="EX8">
        <f>'time_series_19-covid-Recovered'!EZ134</f>
        <v>182893</v>
      </c>
      <c r="EY8">
        <f>'time_series_19-covid-Recovered'!FA134</f>
        <v>183426</v>
      </c>
      <c r="EZ8">
        <f>'time_series_19-covid-Recovered'!FB134</f>
        <v>184585</v>
      </c>
      <c r="FA8">
        <f>'time_series_19-covid-Recovered'!FC134</f>
        <v>186111</v>
      </c>
      <c r="FB8">
        <f>'time_series_19-covid-Recovered'!FD134</f>
        <v>186725</v>
      </c>
      <c r="FC8">
        <f>'time_series_19-covid-Recovered'!FE134</f>
        <v>187615</v>
      </c>
      <c r="FD8">
        <f>'time_series_19-covid-Recovered'!FF134</f>
        <v>188584</v>
      </c>
      <c r="FE8">
        <f>'time_series_19-covid-Recovered'!FG134</f>
        <v>188891</v>
      </c>
      <c r="FF8">
        <f>'time_series_19-covid-Recovered'!FH134</f>
        <v>189196</v>
      </c>
    </row>
    <row r="9" spans="1:162" x14ac:dyDescent="0.35">
      <c r="A9" t="s">
        <v>274</v>
      </c>
      <c r="B9" t="str">
        <f>"(201)"</f>
        <v>(201)</v>
      </c>
      <c r="C9">
        <f>'time_series_19-covid-Recovered'!E201</f>
        <v>0</v>
      </c>
      <c r="D9">
        <f>'time_series_19-covid-Recovered'!F201</f>
        <v>0</v>
      </c>
      <c r="E9">
        <f>'time_series_19-covid-Recovered'!G201</f>
        <v>0</v>
      </c>
      <c r="F9">
        <f>'time_series_19-covid-Recovered'!H201</f>
        <v>0</v>
      </c>
      <c r="G9">
        <f>'time_series_19-covid-Recovered'!I201</f>
        <v>0</v>
      </c>
      <c r="H9">
        <f>'time_series_19-covid-Recovered'!J201</f>
        <v>0</v>
      </c>
      <c r="I9">
        <f>'time_series_19-covid-Recovered'!K201</f>
        <v>0</v>
      </c>
      <c r="J9">
        <f>'time_series_19-covid-Recovered'!L201</f>
        <v>0</v>
      </c>
      <c r="K9">
        <f>'time_series_19-covid-Recovered'!M201</f>
        <v>0</v>
      </c>
      <c r="L9">
        <f>'time_series_19-covid-Recovered'!N201</f>
        <v>0</v>
      </c>
      <c r="M9">
        <f>'time_series_19-covid-Recovered'!O201</f>
        <v>0</v>
      </c>
      <c r="N9">
        <f>'time_series_19-covid-Recovered'!P201</f>
        <v>0</v>
      </c>
      <c r="O9">
        <f>'time_series_19-covid-Recovered'!Q201</f>
        <v>0</v>
      </c>
      <c r="P9">
        <f>'time_series_19-covid-Recovered'!R201</f>
        <v>0</v>
      </c>
      <c r="Q9">
        <f>'time_series_19-covid-Recovered'!S201</f>
        <v>0</v>
      </c>
      <c r="R9">
        <f>'time_series_19-covid-Recovered'!T201</f>
        <v>0</v>
      </c>
      <c r="S9">
        <f>'time_series_19-covid-Recovered'!U201</f>
        <v>0</v>
      </c>
      <c r="T9">
        <f>'time_series_19-covid-Recovered'!V201</f>
        <v>0</v>
      </c>
      <c r="U9">
        <f>'time_series_19-covid-Recovered'!W201</f>
        <v>0</v>
      </c>
      <c r="V9">
        <f>'time_series_19-covid-Recovered'!X201</f>
        <v>0</v>
      </c>
      <c r="W9">
        <f>'time_series_19-covid-Recovered'!Y201</f>
        <v>0</v>
      </c>
      <c r="X9">
        <f>'time_series_19-covid-Recovered'!Z201</f>
        <v>0</v>
      </c>
      <c r="Y9">
        <f>'time_series_19-covid-Recovered'!AA201</f>
        <v>0</v>
      </c>
      <c r="Z9">
        <f>'time_series_19-covid-Recovered'!AB201</f>
        <v>0</v>
      </c>
      <c r="AA9">
        <f>'time_series_19-covid-Recovered'!AC201</f>
        <v>0</v>
      </c>
      <c r="AB9">
        <f>'time_series_19-covid-Recovered'!AD201</f>
        <v>0</v>
      </c>
      <c r="AC9">
        <f>'time_series_19-covid-Recovered'!AE201</f>
        <v>0</v>
      </c>
      <c r="AD9">
        <f>'time_series_19-covid-Recovered'!AF201</f>
        <v>0</v>
      </c>
      <c r="AE9">
        <f>'time_series_19-covid-Recovered'!AG201</f>
        <v>0</v>
      </c>
      <c r="AF9">
        <f>'time_series_19-covid-Recovered'!AH201</f>
        <v>0</v>
      </c>
      <c r="AG9">
        <f>'time_series_19-covid-Recovered'!AI201</f>
        <v>0</v>
      </c>
      <c r="AH9">
        <f>'time_series_19-covid-Recovered'!AJ201</f>
        <v>0</v>
      </c>
      <c r="AI9">
        <f>'time_series_19-covid-Recovered'!AK201</f>
        <v>0</v>
      </c>
      <c r="AJ9">
        <f>'time_series_19-covid-Recovered'!AL201</f>
        <v>0</v>
      </c>
      <c r="AK9">
        <f>'time_series_19-covid-Recovered'!AM201</f>
        <v>0</v>
      </c>
      <c r="AL9">
        <f>'time_series_19-covid-Recovered'!AN201</f>
        <v>0</v>
      </c>
      <c r="AM9">
        <f>'time_series_19-covid-Recovered'!AO201</f>
        <v>0</v>
      </c>
      <c r="AN9">
        <f>'time_series_19-covid-Recovered'!AP201</f>
        <v>0</v>
      </c>
      <c r="AO9">
        <f>'time_series_19-covid-Recovered'!AQ201</f>
        <v>0</v>
      </c>
      <c r="AP9">
        <f>'time_series_19-covid-Recovered'!AR201</f>
        <v>0</v>
      </c>
      <c r="AQ9">
        <f>'time_series_19-covid-Recovered'!AS201</f>
        <v>0</v>
      </c>
      <c r="AR9">
        <f>'time_series_19-covid-Recovered'!AT201</f>
        <v>0</v>
      </c>
      <c r="AS9">
        <f>'time_series_19-covid-Recovered'!AU201</f>
        <v>0</v>
      </c>
      <c r="AT9">
        <f>'time_series_19-covid-Recovered'!AV201</f>
        <v>0</v>
      </c>
      <c r="AU9">
        <f>'time_series_19-covid-Recovered'!AW201</f>
        <v>0</v>
      </c>
      <c r="AV9">
        <f>'time_series_19-covid-Recovered'!AX201</f>
        <v>0</v>
      </c>
      <c r="AW9">
        <f>'time_series_19-covid-Recovered'!AY201</f>
        <v>0</v>
      </c>
      <c r="AX9">
        <f>'time_series_19-covid-Recovered'!AZ201</f>
        <v>0</v>
      </c>
      <c r="AY9">
        <f>'time_series_19-covid-Recovered'!BA201</f>
        <v>0</v>
      </c>
      <c r="AZ9">
        <f>'time_series_19-covid-Recovered'!BB201</f>
        <v>0</v>
      </c>
      <c r="BA9">
        <f>'time_series_19-covid-Recovered'!BC201</f>
        <v>0</v>
      </c>
      <c r="BB9">
        <f>'time_series_19-covid-Recovered'!BD201</f>
        <v>0</v>
      </c>
      <c r="BC9">
        <f>'time_series_19-covid-Recovered'!BE201</f>
        <v>0</v>
      </c>
      <c r="BD9">
        <f>'time_series_19-covid-Recovered'!BF201</f>
        <v>0</v>
      </c>
      <c r="BE9">
        <f>'time_series_19-covid-Recovered'!BG201</f>
        <v>0</v>
      </c>
      <c r="BF9">
        <f>'time_series_19-covid-Recovered'!BH201</f>
        <v>0</v>
      </c>
      <c r="BG9">
        <f>'time_series_19-covid-Recovered'!BI201</f>
        <v>0</v>
      </c>
      <c r="BH9">
        <f>'time_series_19-covid-Recovered'!BJ201</f>
        <v>0</v>
      </c>
      <c r="BI9">
        <f>'time_series_19-covid-Recovered'!BK201</f>
        <v>0</v>
      </c>
      <c r="BJ9">
        <f>'time_series_19-covid-Recovered'!BL201</f>
        <v>0</v>
      </c>
      <c r="BK9">
        <f>'time_series_19-covid-Recovered'!BM201</f>
        <v>0</v>
      </c>
      <c r="BL9">
        <f>'time_series_19-covid-Recovered'!BN201</f>
        <v>0</v>
      </c>
      <c r="BM9">
        <f>'time_series_19-covid-Recovered'!BO201</f>
        <v>4</v>
      </c>
      <c r="BN9">
        <f>'time_series_19-covid-Recovered'!BP201</f>
        <v>12</v>
      </c>
      <c r="BO9">
        <f>'time_series_19-covid-Recovered'!BQ201</f>
        <v>12</v>
      </c>
      <c r="BP9">
        <f>'time_series_19-covid-Recovered'!BR201</f>
        <v>31</v>
      </c>
      <c r="BQ9">
        <f>'time_series_19-covid-Recovered'!BS201</f>
        <v>31</v>
      </c>
      <c r="BR9">
        <f>'time_series_19-covid-Recovered'!BT201</f>
        <v>31</v>
      </c>
      <c r="BS9">
        <f>'time_series_19-covid-Recovered'!BU201</f>
        <v>31</v>
      </c>
      <c r="BT9">
        <f>'time_series_19-covid-Recovered'!BV201</f>
        <v>31</v>
      </c>
      <c r="BU9">
        <f>'time_series_19-covid-Recovered'!BW201</f>
        <v>50</v>
      </c>
      <c r="BV9">
        <f>'time_series_19-covid-Recovered'!BX201</f>
        <v>50</v>
      </c>
      <c r="BW9">
        <f>'time_series_19-covid-Recovered'!BY201</f>
        <v>95</v>
      </c>
      <c r="BX9">
        <f>'time_series_19-covid-Recovered'!BZ201</f>
        <v>95</v>
      </c>
      <c r="BY9">
        <f>'time_series_19-covid-Recovered'!CA201</f>
        <v>95</v>
      </c>
      <c r="BZ9">
        <f>'time_series_19-covid-Recovered'!CB201</f>
        <v>95</v>
      </c>
      <c r="CA9">
        <f>'time_series_19-covid-Recovered'!CC201</f>
        <v>95</v>
      </c>
      <c r="CB9">
        <f>'time_series_19-covid-Recovered'!CD201</f>
        <v>95</v>
      </c>
      <c r="CC9">
        <f>'time_series_19-covid-Recovered'!CE201</f>
        <v>95</v>
      </c>
      <c r="CD9">
        <f>'time_series_19-covid-Recovered'!CF201</f>
        <v>410</v>
      </c>
      <c r="CE9">
        <f>'time_series_19-covid-Recovered'!CG201</f>
        <v>410</v>
      </c>
      <c r="CF9">
        <f>'time_series_19-covid-Recovered'!CH201</f>
        <v>410</v>
      </c>
      <c r="CG9">
        <f>'time_series_19-covid-Recovered'!CI201</f>
        <v>410</v>
      </c>
      <c r="CH9">
        <f>'time_series_19-covid-Recovered'!CJ201</f>
        <v>410</v>
      </c>
      <c r="CI9">
        <f>'time_series_19-covid-Recovered'!CK201</f>
        <v>410</v>
      </c>
      <c r="CJ9">
        <f>'time_series_19-covid-Recovered'!CL201</f>
        <v>903</v>
      </c>
      <c r="CK9">
        <f>'time_series_19-covid-Recovered'!CM201</f>
        <v>903</v>
      </c>
      <c r="CL9">
        <f>'time_series_19-covid-Recovered'!CN201</f>
        <v>903</v>
      </c>
      <c r="CM9">
        <f>'time_series_19-covid-Recovered'!CO201</f>
        <v>903</v>
      </c>
      <c r="CN9">
        <f>'time_series_19-covid-Recovered'!CP201</f>
        <v>1055</v>
      </c>
      <c r="CO9">
        <f>'time_series_19-covid-Recovered'!CQ201</f>
        <v>1055</v>
      </c>
      <c r="CP9">
        <f>'time_series_19-covid-Recovered'!CR201</f>
        <v>1055</v>
      </c>
      <c r="CQ9">
        <f>'time_series_19-covid-Recovered'!CS201</f>
        <v>1473</v>
      </c>
      <c r="CR9">
        <f>'time_series_19-covid-Recovered'!CT201</f>
        <v>1473</v>
      </c>
      <c r="CS9">
        <f>'time_series_19-covid-Recovered'!CU201</f>
        <v>1473</v>
      </c>
      <c r="CT9">
        <f>'time_series_19-covid-Recovered'!CV201</f>
        <v>1473</v>
      </c>
      <c r="CU9">
        <f>'time_series_19-covid-Recovered'!CW201</f>
        <v>1473</v>
      </c>
      <c r="CV9">
        <f>'time_series_19-covid-Recovered'!CX201</f>
        <v>2073</v>
      </c>
      <c r="CW9">
        <f>'time_series_19-covid-Recovered'!CY201</f>
        <v>2073</v>
      </c>
      <c r="CX9">
        <f>'time_series_19-covid-Recovered'!CZ201</f>
        <v>2073</v>
      </c>
      <c r="CY9">
        <f>'time_series_19-covid-Recovered'!DA201</f>
        <v>2382</v>
      </c>
      <c r="CZ9">
        <f>'time_series_19-covid-Recovered'!DB201</f>
        <v>2549</v>
      </c>
      <c r="DA9">
        <f>'time_series_19-covid-Recovered'!DC201</f>
        <v>2549</v>
      </c>
      <c r="DB9">
        <f>'time_series_19-covid-Recovered'!DD201</f>
        <v>2746</v>
      </c>
      <c r="DC9">
        <f>'time_series_19-covid-Recovered'!DE201</f>
        <v>2746</v>
      </c>
      <c r="DD9">
        <f>'time_series_19-covid-Recovered'!DF201</f>
        <v>3153</v>
      </c>
      <c r="DE9">
        <f>'time_series_19-covid-Recovered'!DG201</f>
        <v>3153</v>
      </c>
      <c r="DF9">
        <f>'time_series_19-covid-Recovered'!DH201</f>
        <v>3153</v>
      </c>
      <c r="DG9">
        <f>'time_series_19-covid-Recovered'!DI201</f>
        <v>3983</v>
      </c>
      <c r="DH9">
        <f>'time_series_19-covid-Recovered'!DJ201</f>
        <v>4173</v>
      </c>
      <c r="DI9">
        <f>'time_series_19-covid-Recovered'!DK201</f>
        <v>4357</v>
      </c>
      <c r="DJ9">
        <f>'time_series_19-covid-Recovered'!DL201</f>
        <v>4357</v>
      </c>
      <c r="DK9">
        <f>'time_series_19-covid-Recovered'!DM201</f>
        <v>4745</v>
      </c>
      <c r="DL9">
        <f>'time_series_19-covid-Recovered'!DN201</f>
        <v>5676</v>
      </c>
      <c r="DM9">
        <f>'time_series_19-covid-Recovered'!DO201</f>
        <v>6083</v>
      </c>
      <c r="DN9">
        <f>'time_series_19-covid-Recovered'!DP201</f>
        <v>6478</v>
      </c>
      <c r="DO9">
        <f>'time_series_19-covid-Recovered'!DQ201</f>
        <v>7006</v>
      </c>
      <c r="DP9">
        <f>'time_series_19-covid-Recovered'!DR201</f>
        <v>7298</v>
      </c>
      <c r="DQ9">
        <f>'time_series_19-covid-Recovered'!DS201</f>
        <v>7960</v>
      </c>
      <c r="DR9">
        <f>'time_series_19-covid-Recovered'!DT201</f>
        <v>8950</v>
      </c>
      <c r="DS9">
        <f>'time_series_19-covid-Recovered'!DU201</f>
        <v>8950</v>
      </c>
      <c r="DT9">
        <f>'time_series_19-covid-Recovered'!DV201</f>
        <v>10104</v>
      </c>
      <c r="DU9">
        <f>'time_series_19-covid-Recovered'!DW201</f>
        <v>10104</v>
      </c>
      <c r="DV9">
        <f>'time_series_19-covid-Recovered'!DX201</f>
        <v>11100</v>
      </c>
      <c r="DW9">
        <f>'time_series_19-covid-Recovered'!DY201</f>
        <v>11917</v>
      </c>
      <c r="DX9">
        <f>'time_series_19-covid-Recovered'!DZ201</f>
        <v>12741</v>
      </c>
      <c r="DY9">
        <f>'time_series_19-covid-Recovered'!EA201</f>
        <v>13451</v>
      </c>
      <c r="DZ9">
        <f>'time_series_19-covid-Recovered'!EB201</f>
        <v>14370</v>
      </c>
      <c r="EA9">
        <f>'time_series_19-covid-Recovered'!EC201</f>
        <v>15093</v>
      </c>
      <c r="EB9">
        <f>'time_series_19-covid-Recovered'!ED201</f>
        <v>16116</v>
      </c>
      <c r="EC9">
        <f>'time_series_19-covid-Recovered'!EE201</f>
        <v>16809</v>
      </c>
      <c r="ED9">
        <f>'time_series_19-covid-Recovered'!EF201</f>
        <v>17291</v>
      </c>
      <c r="EE9">
        <f>'time_series_19-covid-Recovered'!EG201</f>
        <v>18313</v>
      </c>
      <c r="EF9">
        <f>'time_series_19-covid-Recovered'!EH201</f>
        <v>19682</v>
      </c>
      <c r="EG9">
        <f>'time_series_19-covid-Recovered'!EI201</f>
        <v>21311</v>
      </c>
      <c r="EH9">
        <f>'time_series_19-covid-Recovered'!EJ201</f>
        <v>23088</v>
      </c>
      <c r="EI9">
        <f>'time_series_19-covid-Recovered'!EK201</f>
        <v>24258</v>
      </c>
      <c r="EJ9">
        <f>'time_series_19-covid-Recovered'!EL201</f>
        <v>24364</v>
      </c>
      <c r="EK9">
        <f>'time_series_19-covid-Recovered'!EM201</f>
        <v>26099</v>
      </c>
      <c r="EL9">
        <f>'time_series_19-covid-Recovered'!EN201</f>
        <v>29006</v>
      </c>
      <c r="EM9">
        <f>'time_series_19-covid-Recovered'!EO201</f>
        <v>31505</v>
      </c>
      <c r="EN9">
        <f>'time_series_19-covid-Recovered'!EP201</f>
        <v>33252</v>
      </c>
      <c r="EO9">
        <f>'time_series_19-covid-Recovered'!EQ201</f>
        <v>35006</v>
      </c>
      <c r="EP9">
        <f>'time_series_19-covid-Recovered'!ER201</f>
        <v>36850</v>
      </c>
      <c r="EQ9">
        <f>'time_series_19-covid-Recovered'!ES201</f>
        <v>38531</v>
      </c>
      <c r="ER9">
        <f>'time_series_19-covid-Recovered'!ET201</f>
        <v>39867</v>
      </c>
      <c r="ES9">
        <f>'time_series_19-covid-Recovered'!EU201</f>
        <v>42063</v>
      </c>
      <c r="ET9">
        <f>'time_series_19-covid-Recovered'!EV201</f>
        <v>44331</v>
      </c>
      <c r="EU9">
        <f>'time_series_19-covid-Recovered'!EW201</f>
        <v>44920</v>
      </c>
      <c r="EV9">
        <f>'time_series_19-covid-Recovered'!EX201</f>
        <v>47825</v>
      </c>
      <c r="EW9">
        <f>'time_series_19-covid-Recovered'!EY201</f>
        <v>50326</v>
      </c>
      <c r="EX9">
        <f>'time_series_19-covid-Recovered'!EZ201</f>
        <v>51608</v>
      </c>
      <c r="EY9">
        <f>'time_series_19-covid-Recovered'!FA201</f>
        <v>53444</v>
      </c>
      <c r="EZ9">
        <f>'time_series_19-covid-Recovered'!FB201</f>
        <v>55045</v>
      </c>
      <c r="FA9">
        <f>'time_series_19-covid-Recovered'!FC201</f>
        <v>56874</v>
      </c>
      <c r="FB9">
        <f>'time_series_19-covid-Recovered'!FD201</f>
        <v>59974</v>
      </c>
      <c r="FC9">
        <f>'time_series_19-covid-Recovered'!FE201</f>
        <v>64111</v>
      </c>
      <c r="FD9">
        <f>'time_series_19-covid-Recovered'!FF201</f>
        <v>67094</v>
      </c>
      <c r="FE9">
        <f>'time_series_19-covid-Recovered'!FG201</f>
        <v>68925</v>
      </c>
      <c r="FF9">
        <f>'time_series_19-covid-Recovered'!FH201</f>
        <v>70614</v>
      </c>
    </row>
    <row r="10" spans="1:162" x14ac:dyDescent="0.35">
      <c r="A10" t="s">
        <v>54</v>
      </c>
      <c r="B10" t="str">
        <f>"(202)"</f>
        <v>(202)</v>
      </c>
      <c r="C10">
        <f>'time_series_19-covid-Recovered'!E202</f>
        <v>0</v>
      </c>
      <c r="D10">
        <f>'time_series_19-covid-Recovered'!F202</f>
        <v>0</v>
      </c>
      <c r="E10">
        <f>'time_series_19-covid-Recovered'!G202</f>
        <v>0</v>
      </c>
      <c r="F10">
        <f>'time_series_19-covid-Recovered'!H202</f>
        <v>0</v>
      </c>
      <c r="G10">
        <f>'time_series_19-covid-Recovered'!I202</f>
        <v>0</v>
      </c>
      <c r="H10">
        <f>'time_series_19-covid-Recovered'!J202</f>
        <v>0</v>
      </c>
      <c r="I10">
        <f>'time_series_19-covid-Recovered'!K202</f>
        <v>0</v>
      </c>
      <c r="J10">
        <f>'time_series_19-covid-Recovered'!L202</f>
        <v>0</v>
      </c>
      <c r="K10">
        <f>'time_series_19-covid-Recovered'!M202</f>
        <v>0</v>
      </c>
      <c r="L10">
        <f>'time_series_19-covid-Recovered'!N202</f>
        <v>0</v>
      </c>
      <c r="M10">
        <f>'time_series_19-covid-Recovered'!O202</f>
        <v>0</v>
      </c>
      <c r="N10">
        <f>'time_series_19-covid-Recovered'!P202</f>
        <v>0</v>
      </c>
      <c r="O10">
        <f>'time_series_19-covid-Recovered'!Q202</f>
        <v>0</v>
      </c>
      <c r="P10">
        <f>'time_series_19-covid-Recovered'!R202</f>
        <v>0</v>
      </c>
      <c r="Q10">
        <f>'time_series_19-covid-Recovered'!S202</f>
        <v>0</v>
      </c>
      <c r="R10">
        <f>'time_series_19-covid-Recovered'!T202</f>
        <v>0</v>
      </c>
      <c r="S10">
        <f>'time_series_19-covid-Recovered'!U202</f>
        <v>0</v>
      </c>
      <c r="T10">
        <f>'time_series_19-covid-Recovered'!V202</f>
        <v>0</v>
      </c>
      <c r="U10">
        <f>'time_series_19-covid-Recovered'!W202</f>
        <v>0</v>
      </c>
      <c r="V10">
        <f>'time_series_19-covid-Recovered'!X202</f>
        <v>0</v>
      </c>
      <c r="W10">
        <f>'time_series_19-covid-Recovered'!Y202</f>
        <v>0</v>
      </c>
      <c r="X10">
        <f>'time_series_19-covid-Recovered'!Z202</f>
        <v>0</v>
      </c>
      <c r="Y10">
        <f>'time_series_19-covid-Recovered'!AA202</f>
        <v>0</v>
      </c>
      <c r="Z10">
        <f>'time_series_19-covid-Recovered'!AB202</f>
        <v>0</v>
      </c>
      <c r="AA10">
        <f>'time_series_19-covid-Recovered'!AC202</f>
        <v>2</v>
      </c>
      <c r="AB10">
        <f>'time_series_19-covid-Recovered'!AD202</f>
        <v>2</v>
      </c>
      <c r="AC10">
        <f>'time_series_19-covid-Recovered'!AE202</f>
        <v>2</v>
      </c>
      <c r="AD10">
        <f>'time_series_19-covid-Recovered'!AF202</f>
        <v>2</v>
      </c>
      <c r="AE10">
        <f>'time_series_19-covid-Recovered'!AG202</f>
        <v>2</v>
      </c>
      <c r="AF10">
        <f>'time_series_19-covid-Recovered'!AH202</f>
        <v>2</v>
      </c>
      <c r="AG10">
        <f>'time_series_19-covid-Recovered'!AI202</f>
        <v>2</v>
      </c>
      <c r="AH10">
        <f>'time_series_19-covid-Recovered'!AJ202</f>
        <v>2</v>
      </c>
      <c r="AI10">
        <f>'time_series_19-covid-Recovered'!AK202</f>
        <v>2</v>
      </c>
      <c r="AJ10">
        <f>'time_series_19-covid-Recovered'!AL202</f>
        <v>2</v>
      </c>
      <c r="AK10">
        <f>'time_series_19-covid-Recovered'!AM202</f>
        <v>2</v>
      </c>
      <c r="AL10">
        <f>'time_series_19-covid-Recovered'!AN202</f>
        <v>2</v>
      </c>
      <c r="AM10">
        <f>'time_series_19-covid-Recovered'!AO202</f>
        <v>2</v>
      </c>
      <c r="AN10">
        <f>'time_series_19-covid-Recovered'!AP202</f>
        <v>2</v>
      </c>
      <c r="AO10">
        <f>'time_series_19-covid-Recovered'!AQ202</f>
        <v>2</v>
      </c>
      <c r="AP10">
        <f>'time_series_19-covid-Recovered'!AR202</f>
        <v>2</v>
      </c>
      <c r="AQ10">
        <f>'time_series_19-covid-Recovered'!AS202</f>
        <v>2</v>
      </c>
      <c r="AR10">
        <f>'time_series_19-covid-Recovered'!AT202</f>
        <v>2</v>
      </c>
      <c r="AS10">
        <f>'time_series_19-covid-Recovered'!AU202</f>
        <v>2</v>
      </c>
      <c r="AT10">
        <f>'time_series_19-covid-Recovered'!AV202</f>
        <v>2</v>
      </c>
      <c r="AU10">
        <f>'time_series_19-covid-Recovered'!AW202</f>
        <v>2</v>
      </c>
      <c r="AV10">
        <f>'time_series_19-covid-Recovered'!AX202</f>
        <v>30</v>
      </c>
      <c r="AW10">
        <f>'time_series_19-covid-Recovered'!AY202</f>
        <v>30</v>
      </c>
      <c r="AX10">
        <f>'time_series_19-covid-Recovered'!AZ202</f>
        <v>32</v>
      </c>
      <c r="AY10">
        <f>'time_series_19-covid-Recovered'!BA202</f>
        <v>32</v>
      </c>
      <c r="AZ10">
        <f>'time_series_19-covid-Recovered'!BB202</f>
        <v>183</v>
      </c>
      <c r="BA10">
        <f>'time_series_19-covid-Recovered'!BC202</f>
        <v>183</v>
      </c>
      <c r="BB10">
        <f>'time_series_19-covid-Recovered'!BD202</f>
        <v>193</v>
      </c>
      <c r="BC10">
        <f>'time_series_19-covid-Recovered'!BE202</f>
        <v>517</v>
      </c>
      <c r="BD10">
        <f>'time_series_19-covid-Recovered'!BF202</f>
        <v>517</v>
      </c>
      <c r="BE10">
        <f>'time_series_19-covid-Recovered'!BG202</f>
        <v>530</v>
      </c>
      <c r="BF10">
        <f>'time_series_19-covid-Recovered'!BH202</f>
        <v>1028</v>
      </c>
      <c r="BG10">
        <f>'time_series_19-covid-Recovered'!BI202</f>
        <v>1081</v>
      </c>
      <c r="BH10">
        <f>'time_series_19-covid-Recovered'!BJ202</f>
        <v>1107</v>
      </c>
      <c r="BI10">
        <f>'time_series_19-covid-Recovered'!BK202</f>
        <v>1588</v>
      </c>
      <c r="BJ10">
        <f>'time_series_19-covid-Recovered'!BL202</f>
        <v>2125</v>
      </c>
      <c r="BK10">
        <f>'time_series_19-covid-Recovered'!BM202</f>
        <v>2575</v>
      </c>
      <c r="BL10">
        <f>'time_series_19-covid-Recovered'!BN202</f>
        <v>2575</v>
      </c>
      <c r="BM10">
        <f>'time_series_19-covid-Recovered'!BO202</f>
        <v>3794</v>
      </c>
      <c r="BN10">
        <f>'time_series_19-covid-Recovered'!BP202</f>
        <v>5367</v>
      </c>
      <c r="BO10">
        <f>'time_series_19-covid-Recovered'!BQ202</f>
        <v>7015</v>
      </c>
      <c r="BP10">
        <f>'time_series_19-covid-Recovered'!BR202</f>
        <v>9357</v>
      </c>
      <c r="BQ10">
        <f>'time_series_19-covid-Recovered'!BS202</f>
        <v>12285</v>
      </c>
      <c r="BR10">
        <f>'time_series_19-covid-Recovered'!BT202</f>
        <v>14709</v>
      </c>
      <c r="BS10">
        <f>'time_series_19-covid-Recovered'!BU202</f>
        <v>16780</v>
      </c>
      <c r="BT10">
        <f>'time_series_19-covid-Recovered'!BV202</f>
        <v>19259</v>
      </c>
      <c r="BU10">
        <f>'time_series_19-covid-Recovered'!BW202</f>
        <v>22647</v>
      </c>
      <c r="BV10">
        <f>'time_series_19-covid-Recovered'!BX202</f>
        <v>26743</v>
      </c>
      <c r="BW10">
        <f>'time_series_19-covid-Recovered'!BY202</f>
        <v>30513</v>
      </c>
      <c r="BX10">
        <f>'time_series_19-covid-Recovered'!BZ202</f>
        <v>34219</v>
      </c>
      <c r="BY10">
        <f>'time_series_19-covid-Recovered'!CA202</f>
        <v>38080</v>
      </c>
      <c r="BZ10">
        <f>'time_series_19-covid-Recovered'!CB202</f>
        <v>40437</v>
      </c>
      <c r="CA10">
        <f>'time_series_19-covid-Recovered'!CC202</f>
        <v>43208</v>
      </c>
      <c r="CB10">
        <f>'time_series_19-covid-Recovered'!CD202</f>
        <v>48021</v>
      </c>
      <c r="CC10">
        <f>'time_series_19-covid-Recovered'!CE202</f>
        <v>52165</v>
      </c>
      <c r="CD10">
        <f>'time_series_19-covid-Recovered'!CF202</f>
        <v>55668</v>
      </c>
      <c r="CE10">
        <f>'time_series_19-covid-Recovered'!CG202</f>
        <v>59109</v>
      </c>
      <c r="CF10">
        <f>'time_series_19-covid-Recovered'!CH202</f>
        <v>62391</v>
      </c>
      <c r="CG10">
        <f>'time_series_19-covid-Recovered'!CI202</f>
        <v>64727</v>
      </c>
      <c r="CH10">
        <f>'time_series_19-covid-Recovered'!CJ202</f>
        <v>67504</v>
      </c>
      <c r="CI10">
        <f>'time_series_19-covid-Recovered'!CK202</f>
        <v>70853</v>
      </c>
      <c r="CJ10">
        <f>'time_series_19-covid-Recovered'!CL202</f>
        <v>74797</v>
      </c>
      <c r="CK10">
        <f>'time_series_19-covid-Recovered'!CM202</f>
        <v>74797</v>
      </c>
      <c r="CL10">
        <f>'time_series_19-covid-Recovered'!CN202</f>
        <v>74797</v>
      </c>
      <c r="CM10">
        <f>'time_series_19-covid-Recovered'!CO202</f>
        <v>77357</v>
      </c>
      <c r="CN10">
        <f>'time_series_19-covid-Recovered'!CP202</f>
        <v>80587</v>
      </c>
      <c r="CO10">
        <f>'time_series_19-covid-Recovered'!CQ202</f>
        <v>82514</v>
      </c>
      <c r="CP10">
        <f>'time_series_19-covid-Recovered'!CR202</f>
        <v>85915</v>
      </c>
      <c r="CQ10">
        <f>'time_series_19-covid-Recovered'!CS202</f>
        <v>89250</v>
      </c>
      <c r="CR10">
        <f>'time_series_19-covid-Recovered'!CT202</f>
        <v>92355</v>
      </c>
      <c r="CS10">
        <f>'time_series_19-covid-Recovered'!CU202</f>
        <v>95708</v>
      </c>
      <c r="CT10">
        <f>'time_series_19-covid-Recovered'!CV202</f>
        <v>98372</v>
      </c>
      <c r="CU10">
        <f>'time_series_19-covid-Recovered'!CW202</f>
        <v>100875</v>
      </c>
      <c r="CV10">
        <f>'time_series_19-covid-Recovered'!CX202</f>
        <v>102548</v>
      </c>
      <c r="CW10">
        <f>'time_series_19-covid-Recovered'!CY202</f>
        <v>108947</v>
      </c>
      <c r="CX10">
        <f>'time_series_19-covid-Recovered'!CZ202</f>
        <v>112050</v>
      </c>
      <c r="CY10">
        <f>'time_series_19-covid-Recovered'!DA202</f>
        <v>112050</v>
      </c>
      <c r="CZ10">
        <f>'time_series_19-covid-Recovered'!DB202</f>
        <v>117248</v>
      </c>
      <c r="DA10">
        <f>'time_series_19-covid-Recovered'!DC202</f>
        <v>118902</v>
      </c>
      <c r="DB10">
        <f>'time_series_19-covid-Recovered'!DD202</f>
        <v>121343</v>
      </c>
      <c r="DC10">
        <f>'time_series_19-covid-Recovered'!DE202</f>
        <v>123486</v>
      </c>
      <c r="DD10">
        <f>'time_series_19-covid-Recovered'!DF202</f>
        <v>126002</v>
      </c>
      <c r="DE10">
        <f>'time_series_19-covid-Recovered'!DG202</f>
        <v>128511</v>
      </c>
      <c r="DF10">
        <f>'time_series_19-covid-Recovered'!DH202</f>
        <v>131148</v>
      </c>
      <c r="DG10">
        <f>'time_series_19-covid-Recovered'!DI202</f>
        <v>133952</v>
      </c>
      <c r="DH10">
        <f>'time_series_19-covid-Recovered'!DJ202</f>
        <v>136166</v>
      </c>
      <c r="DI10">
        <f>'time_series_19-covid-Recovered'!DK202</f>
        <v>137139</v>
      </c>
      <c r="DJ10">
        <f>'time_series_19-covid-Recovered'!DL202</f>
        <v>138980</v>
      </c>
      <c r="DK10">
        <f>'time_series_19-covid-Recovered'!DM202</f>
        <v>140823</v>
      </c>
      <c r="DL10">
        <f>'time_series_19-covid-Recovered'!DN202</f>
        <v>143374</v>
      </c>
      <c r="DM10">
        <f>'time_series_19-covid-Recovered'!DO202</f>
        <v>144783</v>
      </c>
      <c r="DN10">
        <f>'time_series_19-covid-Recovered'!DP202</f>
        <v>146446</v>
      </c>
      <c r="DO10">
        <f>'time_series_19-covid-Recovered'!DQ202</f>
        <v>146446</v>
      </c>
      <c r="DP10">
        <f>'time_series_19-covid-Recovered'!DR202</f>
        <v>150376</v>
      </c>
      <c r="DQ10">
        <f>'time_series_19-covid-Recovered'!DS202</f>
        <v>150376</v>
      </c>
      <c r="DR10">
        <f>'time_series_19-covid-Recovered'!DT202</f>
        <v>150376</v>
      </c>
      <c r="DS10">
        <f>'time_series_19-covid-Recovered'!DU202</f>
        <v>150376</v>
      </c>
      <c r="DT10">
        <f>'time_series_19-covid-Recovered'!DV202</f>
        <v>150376</v>
      </c>
      <c r="DU10">
        <f>'time_series_19-covid-Recovered'!DW202</f>
        <v>150376</v>
      </c>
      <c r="DV10">
        <f>'time_series_19-covid-Recovered'!DX202</f>
        <v>150376</v>
      </c>
      <c r="DW10">
        <f>'time_series_19-covid-Recovered'!DY202</f>
        <v>150376</v>
      </c>
      <c r="DX10">
        <f>'time_series_19-covid-Recovered'!DZ202</f>
        <v>150376</v>
      </c>
      <c r="DY10">
        <f>'time_series_19-covid-Recovered'!EA202</f>
        <v>150376</v>
      </c>
      <c r="DZ10">
        <f>'time_series_19-covid-Recovered'!EB202</f>
        <v>150376</v>
      </c>
      <c r="EA10">
        <f>'time_series_19-covid-Recovered'!EC202</f>
        <v>150376</v>
      </c>
      <c r="EB10">
        <f>'time_series_19-covid-Recovered'!ED202</f>
        <v>150376</v>
      </c>
      <c r="EC10">
        <f>'time_series_19-covid-Recovered'!EE202</f>
        <v>150376</v>
      </c>
      <c r="ED10">
        <f>'time_series_19-covid-Recovered'!EF202</f>
        <v>150376</v>
      </c>
      <c r="EE10">
        <f>'time_series_19-covid-Recovered'!EG202</f>
        <v>150376</v>
      </c>
      <c r="EF10">
        <f>'time_series_19-covid-Recovered'!EH202</f>
        <v>150376</v>
      </c>
      <c r="EG10">
        <f>'time_series_19-covid-Recovered'!EI202</f>
        <v>150376</v>
      </c>
      <c r="EH10">
        <f>'time_series_19-covid-Recovered'!EJ202</f>
        <v>150376</v>
      </c>
      <c r="EI10">
        <f>'time_series_19-covid-Recovered'!EK202</f>
        <v>150376</v>
      </c>
      <c r="EJ10">
        <f>'time_series_19-covid-Recovered'!EL202</f>
        <v>150376</v>
      </c>
      <c r="EK10">
        <f>'time_series_19-covid-Recovered'!EM202</f>
        <v>150376</v>
      </c>
      <c r="EL10">
        <f>'time_series_19-covid-Recovered'!EN202</f>
        <v>150376</v>
      </c>
      <c r="EM10">
        <f>'time_series_19-covid-Recovered'!EO202</f>
        <v>150376</v>
      </c>
      <c r="EN10">
        <f>'time_series_19-covid-Recovered'!EP202</f>
        <v>150376</v>
      </c>
      <c r="EO10">
        <f>'time_series_19-covid-Recovered'!EQ202</f>
        <v>150376</v>
      </c>
      <c r="EP10">
        <f>'time_series_19-covid-Recovered'!ER202</f>
        <v>150376</v>
      </c>
      <c r="EQ10">
        <f>'time_series_19-covid-Recovered'!ES202</f>
        <v>150376</v>
      </c>
      <c r="ER10">
        <f>'time_series_19-covid-Recovered'!ET202</f>
        <v>150376</v>
      </c>
      <c r="ES10">
        <f>'time_series_19-covid-Recovered'!EU202</f>
        <v>150376</v>
      </c>
      <c r="ET10">
        <f>'time_series_19-covid-Recovered'!EV202</f>
        <v>150376</v>
      </c>
      <c r="EU10">
        <f>'time_series_19-covid-Recovered'!EW202</f>
        <v>150376</v>
      </c>
      <c r="EV10">
        <f>'time_series_19-covid-Recovered'!EX202</f>
        <v>150376</v>
      </c>
      <c r="EW10">
        <f>'time_series_19-covid-Recovered'!EY202</f>
        <v>150376</v>
      </c>
      <c r="EX10">
        <f>'time_series_19-covid-Recovered'!EZ202</f>
        <v>150376</v>
      </c>
      <c r="EY10">
        <f>'time_series_19-covid-Recovered'!FA202</f>
        <v>150376</v>
      </c>
      <c r="EZ10">
        <f>'time_series_19-covid-Recovered'!FB202</f>
        <v>150376</v>
      </c>
      <c r="FA10">
        <f>'time_series_19-covid-Recovered'!FC202</f>
        <v>150376</v>
      </c>
      <c r="FB10">
        <f>'time_series_19-covid-Recovered'!FD202</f>
        <v>150376</v>
      </c>
      <c r="FC10">
        <f>'time_series_19-covid-Recovered'!FE202</f>
        <v>150376</v>
      </c>
      <c r="FD10">
        <f>'time_series_19-covid-Recovered'!FF202</f>
        <v>150376</v>
      </c>
      <c r="FE10">
        <f>'time_series_19-covid-Recovered'!FG202</f>
        <v>150376</v>
      </c>
      <c r="FF10">
        <f>'time_series_19-covid-Recovered'!FH202</f>
        <v>150376</v>
      </c>
    </row>
    <row r="11" spans="1:162" x14ac:dyDescent="0.35">
      <c r="A11" t="s">
        <v>179</v>
      </c>
      <c r="B11" t="str">
        <f>"(187)"</f>
        <v>(187)</v>
      </c>
      <c r="C11">
        <f>'time_series_19-covid-Recovered'!E187</f>
        <v>0</v>
      </c>
      <c r="D11">
        <f>'time_series_19-covid-Recovered'!F187</f>
        <v>0</v>
      </c>
      <c r="E11">
        <f>'time_series_19-covid-Recovered'!G187</f>
        <v>0</v>
      </c>
      <c r="F11">
        <f>'time_series_19-covid-Recovered'!H187</f>
        <v>0</v>
      </c>
      <c r="G11">
        <f>'time_series_19-covid-Recovered'!I187</f>
        <v>0</v>
      </c>
      <c r="H11">
        <f>'time_series_19-covid-Recovered'!J187</f>
        <v>0</v>
      </c>
      <c r="I11">
        <f>'time_series_19-covid-Recovered'!K187</f>
        <v>0</v>
      </c>
      <c r="J11">
        <f>'time_series_19-covid-Recovered'!L187</f>
        <v>0</v>
      </c>
      <c r="K11">
        <f>'time_series_19-covid-Recovered'!M187</f>
        <v>0</v>
      </c>
      <c r="L11">
        <f>'time_series_19-covid-Recovered'!N187</f>
        <v>0</v>
      </c>
      <c r="M11">
        <f>'time_series_19-covid-Recovered'!O187</f>
        <v>0</v>
      </c>
      <c r="N11">
        <f>'time_series_19-covid-Recovered'!P187</f>
        <v>0</v>
      </c>
      <c r="O11">
        <f>'time_series_19-covid-Recovered'!Q187</f>
        <v>0</v>
      </c>
      <c r="P11">
        <f>'time_series_19-covid-Recovered'!R187</f>
        <v>0</v>
      </c>
      <c r="Q11">
        <f>'time_series_19-covid-Recovered'!S187</f>
        <v>0</v>
      </c>
      <c r="R11">
        <f>'time_series_19-covid-Recovered'!T187</f>
        <v>0</v>
      </c>
      <c r="S11">
        <f>'time_series_19-covid-Recovered'!U187</f>
        <v>0</v>
      </c>
      <c r="T11">
        <f>'time_series_19-covid-Recovered'!V187</f>
        <v>0</v>
      </c>
      <c r="U11">
        <f>'time_series_19-covid-Recovered'!W187</f>
        <v>0</v>
      </c>
      <c r="V11">
        <f>'time_series_19-covid-Recovered'!X187</f>
        <v>0</v>
      </c>
      <c r="W11">
        <f>'time_series_19-covid-Recovered'!Y187</f>
        <v>0</v>
      </c>
      <c r="X11">
        <f>'time_series_19-covid-Recovered'!Z187</f>
        <v>2</v>
      </c>
      <c r="Y11">
        <f>'time_series_19-covid-Recovered'!AA187</f>
        <v>2</v>
      </c>
      <c r="Z11">
        <f>'time_series_19-covid-Recovered'!AB187</f>
        <v>2</v>
      </c>
      <c r="AA11">
        <f>'time_series_19-covid-Recovered'!AC187</f>
        <v>2</v>
      </c>
      <c r="AB11">
        <f>'time_series_19-covid-Recovered'!AD187</f>
        <v>2</v>
      </c>
      <c r="AC11">
        <f>'time_series_19-covid-Recovered'!AE187</f>
        <v>2</v>
      </c>
      <c r="AD11">
        <f>'time_series_19-covid-Recovered'!AF187</f>
        <v>2</v>
      </c>
      <c r="AE11">
        <f>'time_series_19-covid-Recovered'!AG187</f>
        <v>2</v>
      </c>
      <c r="AF11">
        <f>'time_series_19-covid-Recovered'!AH187</f>
        <v>2</v>
      </c>
      <c r="AG11">
        <f>'time_series_19-covid-Recovered'!AI187</f>
        <v>2</v>
      </c>
      <c r="AH11">
        <f>'time_series_19-covid-Recovered'!AJ187</f>
        <v>2</v>
      </c>
      <c r="AI11">
        <f>'time_series_19-covid-Recovered'!AK187</f>
        <v>2</v>
      </c>
      <c r="AJ11">
        <f>'time_series_19-covid-Recovered'!AL187</f>
        <v>2</v>
      </c>
      <c r="AK11">
        <f>'time_series_19-covid-Recovered'!AM187</f>
        <v>2</v>
      </c>
      <c r="AL11">
        <f>'time_series_19-covid-Recovered'!AN187</f>
        <v>2</v>
      </c>
      <c r="AM11">
        <f>'time_series_19-covid-Recovered'!AO187</f>
        <v>2</v>
      </c>
      <c r="AN11">
        <f>'time_series_19-covid-Recovered'!AP187</f>
        <v>2</v>
      </c>
      <c r="AO11">
        <f>'time_series_19-covid-Recovered'!AQ187</f>
        <v>2</v>
      </c>
      <c r="AP11">
        <f>'time_series_19-covid-Recovered'!AR187</f>
        <v>2</v>
      </c>
      <c r="AQ11">
        <f>'time_series_19-covid-Recovered'!AS187</f>
        <v>2</v>
      </c>
      <c r="AR11">
        <f>'time_series_19-covid-Recovered'!AT187</f>
        <v>2</v>
      </c>
      <c r="AS11">
        <f>'time_series_19-covid-Recovered'!AU187</f>
        <v>2</v>
      </c>
      <c r="AT11">
        <f>'time_series_19-covid-Recovered'!AV187</f>
        <v>2</v>
      </c>
      <c r="AU11">
        <f>'time_series_19-covid-Recovered'!AW187</f>
        <v>2</v>
      </c>
      <c r="AV11">
        <f>'time_series_19-covid-Recovered'!AX187</f>
        <v>2</v>
      </c>
      <c r="AW11">
        <f>'time_series_19-covid-Recovered'!AY187</f>
        <v>3</v>
      </c>
      <c r="AX11">
        <f>'time_series_19-covid-Recovered'!AZ187</f>
        <v>3</v>
      </c>
      <c r="AY11">
        <f>'time_series_19-covid-Recovered'!BA187</f>
        <v>3</v>
      </c>
      <c r="AZ11">
        <f>'time_series_19-covid-Recovered'!BB187</f>
        <v>3</v>
      </c>
      <c r="BA11">
        <f>'time_series_19-covid-Recovered'!BC187</f>
        <v>3</v>
      </c>
      <c r="BB11">
        <f>'time_series_19-covid-Recovered'!BD187</f>
        <v>3</v>
      </c>
      <c r="BC11">
        <f>'time_series_19-covid-Recovered'!BE187</f>
        <v>8</v>
      </c>
      <c r="BD11">
        <f>'time_series_19-covid-Recovered'!BF187</f>
        <v>8</v>
      </c>
      <c r="BE11">
        <f>'time_series_19-covid-Recovered'!BG187</f>
        <v>8</v>
      </c>
      <c r="BF11">
        <f>'time_series_19-covid-Recovered'!BH187</f>
        <v>8</v>
      </c>
      <c r="BG11">
        <f>'time_series_19-covid-Recovered'!BI187</f>
        <v>8</v>
      </c>
      <c r="BH11">
        <f>'time_series_19-covid-Recovered'!BJ187</f>
        <v>9</v>
      </c>
      <c r="BI11">
        <f>'time_series_19-covid-Recovered'!BK187</f>
        <v>9</v>
      </c>
      <c r="BJ11">
        <f>'time_series_19-covid-Recovered'!BL187</f>
        <v>12</v>
      </c>
      <c r="BK11">
        <f>'time_series_19-covid-Recovered'!BM187</f>
        <v>16</v>
      </c>
      <c r="BL11">
        <f>'time_series_19-covid-Recovered'!BN187</f>
        <v>16</v>
      </c>
      <c r="BM11">
        <f>'time_series_19-covid-Recovered'!BO187</f>
        <v>22</v>
      </c>
      <c r="BN11">
        <f>'time_series_19-covid-Recovered'!BP187</f>
        <v>29</v>
      </c>
      <c r="BO11">
        <f>'time_series_19-covid-Recovered'!BQ187</f>
        <v>38</v>
      </c>
      <c r="BP11">
        <f>'time_series_19-covid-Recovered'!BR187</f>
        <v>45</v>
      </c>
      <c r="BQ11">
        <f>'time_series_19-covid-Recovered'!BS187</f>
        <v>49</v>
      </c>
      <c r="BR11">
        <f>'time_series_19-covid-Recovered'!BT187</f>
        <v>64</v>
      </c>
      <c r="BS11">
        <f>'time_series_19-covid-Recovered'!BU187</f>
        <v>66</v>
      </c>
      <c r="BT11">
        <f>'time_series_19-covid-Recovered'!BV187</f>
        <v>121</v>
      </c>
      <c r="BU11">
        <f>'time_series_19-covid-Recovered'!BW187</f>
        <v>190</v>
      </c>
      <c r="BV11">
        <f>'time_series_19-covid-Recovered'!BX187</f>
        <v>235</v>
      </c>
      <c r="BW11">
        <f>'time_series_19-covid-Recovered'!BY187</f>
        <v>281</v>
      </c>
      <c r="BX11">
        <f>'time_series_19-covid-Recovered'!BZ187</f>
        <v>333</v>
      </c>
      <c r="BY11">
        <f>'time_series_19-covid-Recovered'!CA187</f>
        <v>355</v>
      </c>
      <c r="BZ11">
        <f>'time_series_19-covid-Recovered'!CB187</f>
        <v>406</v>
      </c>
      <c r="CA11">
        <f>'time_series_19-covid-Recovered'!CC187</f>
        <v>494</v>
      </c>
      <c r="CB11">
        <f>'time_series_19-covid-Recovered'!CD187</f>
        <v>580</v>
      </c>
      <c r="CC11">
        <f>'time_series_19-covid-Recovered'!CE187</f>
        <v>698</v>
      </c>
      <c r="CD11">
        <f>'time_series_19-covid-Recovered'!CF187</f>
        <v>795</v>
      </c>
      <c r="CE11">
        <f>'time_series_19-covid-Recovered'!CG187</f>
        <v>1045</v>
      </c>
      <c r="CF11">
        <f>'time_series_19-covid-Recovered'!CH187</f>
        <v>1291</v>
      </c>
      <c r="CG11">
        <f>'time_series_19-covid-Recovered'!CI187</f>
        <v>1470</v>
      </c>
      <c r="CH11">
        <f>'time_series_19-covid-Recovered'!CJ187</f>
        <v>1694</v>
      </c>
      <c r="CI11">
        <f>'time_series_19-covid-Recovered'!CK187</f>
        <v>1986</v>
      </c>
      <c r="CJ11">
        <f>'time_series_19-covid-Recovered'!CL187</f>
        <v>2304</v>
      </c>
      <c r="CK11">
        <f>'time_series_19-covid-Recovered'!CM187</f>
        <v>2590</v>
      </c>
      <c r="CL11">
        <f>'time_series_19-covid-Recovered'!CN187</f>
        <v>3057</v>
      </c>
      <c r="CM11">
        <f>'time_series_19-covid-Recovered'!CO187</f>
        <v>3291</v>
      </c>
      <c r="CN11">
        <f>'time_series_19-covid-Recovered'!CP187</f>
        <v>3446</v>
      </c>
      <c r="CO11">
        <f>'time_series_19-covid-Recovered'!CQ187</f>
        <v>3873</v>
      </c>
      <c r="CP11">
        <f>'time_series_19-covid-Recovered'!CR187</f>
        <v>4420</v>
      </c>
      <c r="CQ11">
        <f>'time_series_19-covid-Recovered'!CS187</f>
        <v>4891</v>
      </c>
      <c r="CR11">
        <f>'time_series_19-covid-Recovered'!CT187</f>
        <v>5568</v>
      </c>
      <c r="CS11">
        <f>'time_series_19-covid-Recovered'!CU187</f>
        <v>6250</v>
      </c>
      <c r="CT11">
        <f>'time_series_19-covid-Recovered'!CV187</f>
        <v>6767</v>
      </c>
      <c r="CU11">
        <f>'time_series_19-covid-Recovered'!CW187</f>
        <v>7346</v>
      </c>
      <c r="CV11">
        <f>'time_series_19-covid-Recovered'!CX187</f>
        <v>8456</v>
      </c>
      <c r="CW11">
        <f>'time_series_19-covid-Recovered'!CY187</f>
        <v>10286</v>
      </c>
      <c r="CX11">
        <f>'time_series_19-covid-Recovered'!CZ187</f>
        <v>11619</v>
      </c>
      <c r="CY11">
        <f>'time_series_19-covid-Recovered'!DA187</f>
        <v>13220</v>
      </c>
      <c r="CZ11">
        <f>'time_series_19-covid-Recovered'!DB187</f>
        <v>15013</v>
      </c>
      <c r="DA11">
        <f>'time_series_19-covid-Recovered'!DC187</f>
        <v>16639</v>
      </c>
      <c r="DB11">
        <f>'time_series_19-covid-Recovered'!DD187</f>
        <v>18095</v>
      </c>
      <c r="DC11">
        <f>'time_series_19-covid-Recovered'!DE187</f>
        <v>19865</v>
      </c>
      <c r="DD11">
        <f>'time_series_19-covid-Recovered'!DF187</f>
        <v>21327</v>
      </c>
      <c r="DE11">
        <f>'time_series_19-covid-Recovered'!DG187</f>
        <v>23803</v>
      </c>
      <c r="DF11">
        <f>'time_series_19-covid-Recovered'!DH187</f>
        <v>26608</v>
      </c>
      <c r="DG11">
        <f>'time_series_19-covid-Recovered'!DI187</f>
        <v>31916</v>
      </c>
      <c r="DH11">
        <f>'time_series_19-covid-Recovered'!DJ187</f>
        <v>34306</v>
      </c>
      <c r="DI11">
        <f>'time_series_19-covid-Recovered'!DK187</f>
        <v>39801</v>
      </c>
      <c r="DJ11">
        <f>'time_series_19-covid-Recovered'!DL187</f>
        <v>43512</v>
      </c>
      <c r="DK11">
        <f>'time_series_19-covid-Recovered'!DM187</f>
        <v>48003</v>
      </c>
      <c r="DL11">
        <f>'time_series_19-covid-Recovered'!DN187</f>
        <v>53530</v>
      </c>
      <c r="DM11">
        <f>'time_series_19-covid-Recovered'!DO187</f>
        <v>58226</v>
      </c>
      <c r="DN11">
        <f>'time_series_19-covid-Recovered'!DP187</f>
        <v>63166</v>
      </c>
      <c r="DO11">
        <f>'time_series_19-covid-Recovered'!DQ187</f>
        <v>67373</v>
      </c>
      <c r="DP11">
        <f>'time_series_19-covid-Recovered'!DR187</f>
        <v>70209</v>
      </c>
      <c r="DQ11">
        <f>'time_series_19-covid-Recovered'!DS187</f>
        <v>76130</v>
      </c>
      <c r="DR11">
        <f>'time_series_19-covid-Recovered'!DT187</f>
        <v>85392</v>
      </c>
      <c r="DS11">
        <f>'time_series_19-covid-Recovered'!DU187</f>
        <v>92681</v>
      </c>
      <c r="DT11">
        <f>'time_series_19-covid-Recovered'!DV187</f>
        <v>99825</v>
      </c>
      <c r="DU11">
        <f>'time_series_19-covid-Recovered'!DW187</f>
        <v>107936</v>
      </c>
      <c r="DV11">
        <f>'time_series_19-covid-Recovered'!DX187</f>
        <v>113299</v>
      </c>
      <c r="DW11">
        <f>'time_series_19-covid-Recovered'!DY187</f>
        <v>118798</v>
      </c>
      <c r="DX11">
        <f>'time_series_19-covid-Recovered'!DZ187</f>
        <v>131129</v>
      </c>
      <c r="DY11">
        <f>'time_series_19-covid-Recovered'!EA187</f>
        <v>142208</v>
      </c>
      <c r="DZ11">
        <f>'time_series_19-covid-Recovered'!EB187</f>
        <v>150993</v>
      </c>
      <c r="EA11">
        <f>'time_series_19-covid-Recovered'!EC187</f>
        <v>159257</v>
      </c>
      <c r="EB11">
        <f>'time_series_19-covid-Recovered'!ED187</f>
        <v>167469</v>
      </c>
      <c r="EC11">
        <f>'time_series_19-covid-Recovered'!EE187</f>
        <v>171883</v>
      </c>
      <c r="ED11">
        <f>'time_series_19-covid-Recovered'!EF187</f>
        <v>175514</v>
      </c>
      <c r="EE11">
        <f>'time_series_19-covid-Recovered'!EG187</f>
        <v>186602</v>
      </c>
      <c r="EF11">
        <f>'time_series_19-covid-Recovered'!EH187</f>
        <v>195559</v>
      </c>
      <c r="EG11">
        <f>'time_series_19-covid-Recovered'!EI187</f>
        <v>204197</v>
      </c>
      <c r="EH11">
        <f>'time_series_19-covid-Recovered'!EJ187</f>
        <v>212237</v>
      </c>
      <c r="EI11">
        <f>'time_series_19-covid-Recovered'!EK187</f>
        <v>220935</v>
      </c>
      <c r="EJ11">
        <f>'time_series_19-covid-Recovered'!EL187</f>
        <v>226272</v>
      </c>
      <c r="EK11">
        <f>'time_series_19-covid-Recovered'!EM187</f>
        <v>230226</v>
      </c>
      <c r="EL11">
        <f>'time_series_19-covid-Recovered'!EN187</f>
        <v>241917</v>
      </c>
      <c r="EM11">
        <f>'time_series_19-covid-Recovered'!EO187</f>
        <v>252295</v>
      </c>
      <c r="EN11">
        <f>'time_series_19-covid-Recovered'!EP187</f>
        <v>260649</v>
      </c>
      <c r="EO11">
        <f>'time_series_19-covid-Recovered'!EQ187</f>
        <v>268862</v>
      </c>
      <c r="EP11">
        <f>'time_series_19-covid-Recovered'!ER187</f>
        <v>274128</v>
      </c>
      <c r="EQ11">
        <f>'time_series_19-covid-Recovered'!ES187</f>
        <v>279536</v>
      </c>
      <c r="ER11">
        <f>'time_series_19-covid-Recovered'!ET187</f>
        <v>284021</v>
      </c>
      <c r="ES11">
        <f>'time_series_19-covid-Recovered'!EU187</f>
        <v>293780</v>
      </c>
      <c r="ET11">
        <f>'time_series_19-covid-Recovered'!EV187</f>
        <v>303800</v>
      </c>
      <c r="EU11">
        <f>'time_series_19-covid-Recovered'!EW187</f>
        <v>313409</v>
      </c>
      <c r="EV11">
        <f>'time_series_19-covid-Recovered'!EX187</f>
        <v>323851</v>
      </c>
      <c r="EW11">
        <f>'time_series_19-covid-Recovered'!EY187</f>
        <v>334024</v>
      </c>
      <c r="EX11">
        <f>'time_series_19-covid-Recovered'!EZ187</f>
        <v>339142</v>
      </c>
      <c r="EY11">
        <f>'time_series_19-covid-Recovered'!FA187</f>
        <v>343847</v>
      </c>
      <c r="EZ11">
        <f>'time_series_19-covid-Recovered'!FB187</f>
        <v>355847</v>
      </c>
      <c r="FA11">
        <f>'time_series_19-covid-Recovered'!FC187</f>
        <v>368222</v>
      </c>
      <c r="FB11">
        <f>'time_series_19-covid-Recovered'!FD187</f>
        <v>374557</v>
      </c>
      <c r="FC11">
        <f>'time_series_19-covid-Recovered'!FE187</f>
        <v>383524</v>
      </c>
      <c r="FD11">
        <f>'time_series_19-covid-Recovered'!FF187</f>
        <v>392703</v>
      </c>
      <c r="FE11">
        <f>'time_series_19-covid-Recovered'!FG187</f>
        <v>398436</v>
      </c>
      <c r="FF11">
        <f>'time_series_19-covid-Recovered'!FH187</f>
        <v>402778</v>
      </c>
    </row>
    <row r="12" spans="1:162" x14ac:dyDescent="0.35">
      <c r="A12" t="s">
        <v>134</v>
      </c>
      <c r="B12" t="str">
        <f>"(228)"</f>
        <v>(228)</v>
      </c>
      <c r="C12">
        <f>'time_series_19-covid-Recovered'!E228</f>
        <v>0</v>
      </c>
      <c r="D12">
        <f>'time_series_19-covid-Recovered'!F228</f>
        <v>0</v>
      </c>
      <c r="E12">
        <f>'time_series_19-covid-Recovered'!G228</f>
        <v>0</v>
      </c>
      <c r="F12">
        <f>'time_series_19-covid-Recovered'!H228</f>
        <v>0</v>
      </c>
      <c r="G12">
        <f>'time_series_19-covid-Recovered'!I228</f>
        <v>0</v>
      </c>
      <c r="H12">
        <f>'time_series_19-covid-Recovered'!J228</f>
        <v>0</v>
      </c>
      <c r="I12">
        <f>'time_series_19-covid-Recovered'!K228</f>
        <v>0</v>
      </c>
      <c r="J12">
        <f>'time_series_19-covid-Recovered'!L228</f>
        <v>0</v>
      </c>
      <c r="K12">
        <f>'time_series_19-covid-Recovered'!M228</f>
        <v>0</v>
      </c>
      <c r="L12">
        <f>'time_series_19-covid-Recovered'!N228</f>
        <v>0</v>
      </c>
      <c r="M12">
        <f>'time_series_19-covid-Recovered'!O228</f>
        <v>0</v>
      </c>
      <c r="N12">
        <f>'time_series_19-covid-Recovered'!P228</f>
        <v>0</v>
      </c>
      <c r="O12">
        <f>'time_series_19-covid-Recovered'!Q228</f>
        <v>0</v>
      </c>
      <c r="P12">
        <f>'time_series_19-covid-Recovered'!R228</f>
        <v>0</v>
      </c>
      <c r="Q12">
        <f>'time_series_19-covid-Recovered'!S228</f>
        <v>0</v>
      </c>
      <c r="R12">
        <f>'time_series_19-covid-Recovered'!T228</f>
        <v>0</v>
      </c>
      <c r="S12">
        <f>'time_series_19-covid-Recovered'!U228</f>
        <v>0</v>
      </c>
      <c r="T12">
        <f>'time_series_19-covid-Recovered'!V228</f>
        <v>0</v>
      </c>
      <c r="U12">
        <f>'time_series_19-covid-Recovered'!W228</f>
        <v>3</v>
      </c>
      <c r="V12">
        <f>'time_series_19-covid-Recovered'!X228</f>
        <v>3</v>
      </c>
      <c r="W12">
        <f>'time_series_19-covid-Recovered'!Y228</f>
        <v>3</v>
      </c>
      <c r="X12">
        <f>'time_series_19-covid-Recovered'!Z228</f>
        <v>3</v>
      </c>
      <c r="Y12">
        <f>'time_series_19-covid-Recovered'!AA228</f>
        <v>3</v>
      </c>
      <c r="Z12">
        <f>'time_series_19-covid-Recovered'!AB228</f>
        <v>3</v>
      </c>
      <c r="AA12">
        <f>'time_series_19-covid-Recovered'!AC228</f>
        <v>3</v>
      </c>
      <c r="AB12">
        <f>'time_series_19-covid-Recovered'!AD228</f>
        <v>3</v>
      </c>
      <c r="AC12">
        <f>'time_series_19-covid-Recovered'!AE228</f>
        <v>3</v>
      </c>
      <c r="AD12">
        <f>'time_series_19-covid-Recovered'!AF228</f>
        <v>3</v>
      </c>
      <c r="AE12">
        <f>'time_series_19-covid-Recovered'!AG228</f>
        <v>3</v>
      </c>
      <c r="AF12">
        <f>'time_series_19-covid-Recovered'!AH228</f>
        <v>3</v>
      </c>
      <c r="AG12">
        <f>'time_series_19-covid-Recovered'!AI228</f>
        <v>5</v>
      </c>
      <c r="AH12">
        <f>'time_series_19-covid-Recovered'!AJ228</f>
        <v>5</v>
      </c>
      <c r="AI12">
        <f>'time_series_19-covid-Recovered'!AK228</f>
        <v>5</v>
      </c>
      <c r="AJ12">
        <f>'time_series_19-covid-Recovered'!AL228</f>
        <v>5</v>
      </c>
      <c r="AK12">
        <f>'time_series_19-covid-Recovered'!AM228</f>
        <v>6</v>
      </c>
      <c r="AL12">
        <f>'time_series_19-covid-Recovered'!AN228</f>
        <v>6</v>
      </c>
      <c r="AM12">
        <f>'time_series_19-covid-Recovered'!AO228</f>
        <v>6</v>
      </c>
      <c r="AN12">
        <f>'time_series_19-covid-Recovered'!AP228</f>
        <v>7</v>
      </c>
      <c r="AO12">
        <f>'time_series_19-covid-Recovered'!AQ228</f>
        <v>7</v>
      </c>
      <c r="AP12">
        <f>'time_series_19-covid-Recovered'!AR228</f>
        <v>7</v>
      </c>
      <c r="AQ12">
        <f>'time_series_19-covid-Recovered'!AS228</f>
        <v>7</v>
      </c>
      <c r="AR12">
        <f>'time_series_19-covid-Recovered'!AT228</f>
        <v>7</v>
      </c>
      <c r="AS12">
        <f>'time_series_19-covid-Recovered'!AU228</f>
        <v>7</v>
      </c>
      <c r="AT12">
        <f>'time_series_19-covid-Recovered'!AV228</f>
        <v>7</v>
      </c>
      <c r="AU12">
        <f>'time_series_19-covid-Recovered'!AW228</f>
        <v>7</v>
      </c>
      <c r="AV12">
        <f>'time_series_19-covid-Recovered'!AX228</f>
        <v>7</v>
      </c>
      <c r="AW12">
        <f>'time_series_19-covid-Recovered'!AY228</f>
        <v>7</v>
      </c>
      <c r="AX12">
        <f>'time_series_19-covid-Recovered'!AZ228</f>
        <v>7</v>
      </c>
      <c r="AY12">
        <f>'time_series_19-covid-Recovered'!BA228</f>
        <v>8</v>
      </c>
      <c r="AZ12">
        <f>'time_series_19-covid-Recovered'!BB228</f>
        <v>8</v>
      </c>
      <c r="BA12">
        <f>'time_series_19-covid-Recovered'!BC228</f>
        <v>12</v>
      </c>
      <c r="BB12">
        <f>'time_series_19-covid-Recovered'!BD228</f>
        <v>12</v>
      </c>
      <c r="BC12">
        <f>'time_series_19-covid-Recovered'!BE228</f>
        <v>12</v>
      </c>
      <c r="BD12">
        <f>'time_series_19-covid-Recovered'!BF228</f>
        <v>12</v>
      </c>
      <c r="BE12">
        <f>'time_series_19-covid-Recovered'!BG228</f>
        <v>17</v>
      </c>
      <c r="BF12">
        <f>'time_series_19-covid-Recovered'!BH228</f>
        <v>17</v>
      </c>
      <c r="BG12">
        <f>'time_series_19-covid-Recovered'!BI228</f>
        <v>105</v>
      </c>
      <c r="BH12">
        <f>'time_series_19-covid-Recovered'!BJ228</f>
        <v>121</v>
      </c>
      <c r="BI12">
        <f>'time_series_19-covid-Recovered'!BK228</f>
        <v>147</v>
      </c>
      <c r="BJ12">
        <f>'time_series_19-covid-Recovered'!BL228</f>
        <v>176</v>
      </c>
      <c r="BK12">
        <f>'time_series_19-covid-Recovered'!BM228</f>
        <v>178</v>
      </c>
      <c r="BL12">
        <f>'time_series_19-covid-Recovered'!BN228</f>
        <v>178</v>
      </c>
      <c r="BM12">
        <f>'time_series_19-covid-Recovered'!BO228</f>
        <v>348</v>
      </c>
      <c r="BN12">
        <f>'time_series_19-covid-Recovered'!BP228</f>
        <v>361</v>
      </c>
      <c r="BO12">
        <f>'time_series_19-covid-Recovered'!BQ228</f>
        <v>681</v>
      </c>
      <c r="BP12">
        <f>'time_series_19-covid-Recovered'!BR228</f>
        <v>869</v>
      </c>
      <c r="BQ12">
        <f>'time_series_19-covid-Recovered'!BS228</f>
        <v>1072</v>
      </c>
      <c r="BR12">
        <f>'time_series_19-covid-Recovered'!BT228</f>
        <v>2665</v>
      </c>
      <c r="BS12">
        <f>'time_series_19-covid-Recovered'!BU228</f>
        <v>5644</v>
      </c>
      <c r="BT12">
        <f>'time_series_19-covid-Recovered'!BV228</f>
        <v>7024</v>
      </c>
      <c r="BU12">
        <f>'time_series_19-covid-Recovered'!BW228</f>
        <v>8474</v>
      </c>
      <c r="BV12">
        <f>'time_series_19-covid-Recovered'!BX228</f>
        <v>9001</v>
      </c>
      <c r="BW12">
        <f>'time_series_19-covid-Recovered'!BY228</f>
        <v>9707</v>
      </c>
      <c r="BX12">
        <f>'time_series_19-covid-Recovered'!BZ228</f>
        <v>14652</v>
      </c>
      <c r="BY12">
        <f>'time_series_19-covid-Recovered'!CA228</f>
        <v>17448</v>
      </c>
      <c r="BZ12">
        <f>'time_series_19-covid-Recovered'!CB228</f>
        <v>19581</v>
      </c>
      <c r="CA12">
        <f>'time_series_19-covid-Recovered'!CC228</f>
        <v>21763</v>
      </c>
      <c r="CB12">
        <f>'time_series_19-covid-Recovered'!CD228</f>
        <v>23559</v>
      </c>
      <c r="CC12">
        <f>'time_series_19-covid-Recovered'!CE228</f>
        <v>25410</v>
      </c>
      <c r="CD12">
        <f>'time_series_19-covid-Recovered'!CF228</f>
        <v>28790</v>
      </c>
      <c r="CE12">
        <f>'time_series_19-covid-Recovered'!CG228</f>
        <v>31270</v>
      </c>
      <c r="CF12">
        <f>'time_series_19-covid-Recovered'!CH228</f>
        <v>32988</v>
      </c>
      <c r="CG12">
        <f>'time_series_19-covid-Recovered'!CI228</f>
        <v>43482</v>
      </c>
      <c r="CH12">
        <f>'time_series_19-covid-Recovered'!CJ228</f>
        <v>47763</v>
      </c>
      <c r="CI12">
        <f>'time_series_19-covid-Recovered'!CK228</f>
        <v>52096</v>
      </c>
      <c r="CJ12">
        <f>'time_series_19-covid-Recovered'!CL228</f>
        <v>54703</v>
      </c>
      <c r="CK12">
        <f>'time_series_19-covid-Recovered'!CM228</f>
        <v>58545</v>
      </c>
      <c r="CL12">
        <f>'time_series_19-covid-Recovered'!CN228</f>
        <v>64840</v>
      </c>
      <c r="CM12">
        <f>'time_series_19-covid-Recovered'!CO228</f>
        <v>70337</v>
      </c>
      <c r="CN12">
        <f>'time_series_19-covid-Recovered'!CP228</f>
        <v>72329</v>
      </c>
      <c r="CO12">
        <f>'time_series_19-covid-Recovered'!CQ228</f>
        <v>75204</v>
      </c>
      <c r="CP12">
        <f>'time_series_19-covid-Recovered'!CR228</f>
        <v>77366</v>
      </c>
      <c r="CQ12">
        <f>'time_series_19-covid-Recovered'!CS228</f>
        <v>80203</v>
      </c>
      <c r="CR12">
        <f>'time_series_19-covid-Recovered'!CT228</f>
        <v>99079</v>
      </c>
      <c r="CS12">
        <f>'time_series_19-covid-Recovered'!CU228</f>
        <v>100372</v>
      </c>
      <c r="CT12">
        <f>'time_series_19-covid-Recovered'!CV228</f>
        <v>106988</v>
      </c>
      <c r="CU12">
        <f>'time_series_19-covid-Recovered'!CW228</f>
        <v>111424</v>
      </c>
      <c r="CV12">
        <f>'time_series_19-covid-Recovered'!CX228</f>
        <v>115936</v>
      </c>
      <c r="CW12">
        <f>'time_series_19-covid-Recovered'!CY228</f>
        <v>120720</v>
      </c>
      <c r="CX12">
        <f>'time_series_19-covid-Recovered'!CZ228</f>
        <v>153947</v>
      </c>
      <c r="CY12">
        <f>'time_series_19-covid-Recovered'!DA228</f>
        <v>164015</v>
      </c>
      <c r="CZ12">
        <f>'time_series_19-covid-Recovered'!DB228</f>
        <v>175382</v>
      </c>
      <c r="DA12">
        <f>'time_series_19-covid-Recovered'!DC228</f>
        <v>180152</v>
      </c>
      <c r="DB12">
        <f>'time_series_19-covid-Recovered'!DD228</f>
        <v>187180</v>
      </c>
      <c r="DC12">
        <f>'time_series_19-covid-Recovered'!DE228</f>
        <v>189791</v>
      </c>
      <c r="DD12">
        <f>'time_series_19-covid-Recovered'!DF228</f>
        <v>189910</v>
      </c>
      <c r="DE12">
        <f>'time_series_19-covid-Recovered'!DG228</f>
        <v>195036</v>
      </c>
      <c r="DF12">
        <f>'time_series_19-covid-Recovered'!DH228</f>
        <v>198993</v>
      </c>
      <c r="DG12">
        <f>'time_series_19-covid-Recovered'!DI228</f>
        <v>212534</v>
      </c>
      <c r="DH12">
        <f>'time_series_19-covid-Recovered'!DJ228</f>
        <v>216169</v>
      </c>
      <c r="DI12">
        <f>'time_series_19-covid-Recovered'!DK228</f>
        <v>232733</v>
      </c>
      <c r="DJ12">
        <f>'time_series_19-covid-Recovered'!DL228</f>
        <v>230287</v>
      </c>
      <c r="DK12">
        <f>'time_series_19-covid-Recovered'!DM228</f>
        <v>243430</v>
      </c>
      <c r="DL12">
        <f>'time_series_19-covid-Recovered'!DN228</f>
        <v>246414</v>
      </c>
      <c r="DM12">
        <f>'time_series_19-covid-Recovered'!DO228</f>
        <v>250747</v>
      </c>
      <c r="DN12">
        <f>'time_series_19-covid-Recovered'!DP228</f>
        <v>268376</v>
      </c>
      <c r="DO12">
        <f>'time_series_19-covid-Recovered'!DQ228</f>
        <v>272265</v>
      </c>
      <c r="DP12">
        <f>'time_series_19-covid-Recovered'!DR228</f>
        <v>283178</v>
      </c>
      <c r="DQ12">
        <f>'time_series_19-covid-Recovered'!DS228</f>
        <v>289392</v>
      </c>
      <c r="DR12">
        <f>'time_series_19-covid-Recovered'!DT228</f>
        <v>294312</v>
      </c>
      <c r="DS12">
        <f>'time_series_19-covid-Recovered'!DU228</f>
        <v>298418</v>
      </c>
      <c r="DT12">
        <f>'time_series_19-covid-Recovered'!DV228</f>
        <v>350135</v>
      </c>
      <c r="DU12">
        <f>'time_series_19-covid-Recovered'!DW228</f>
        <v>361239</v>
      </c>
      <c r="DV12">
        <f>'time_series_19-covid-Recovered'!DX228</f>
        <v>366736</v>
      </c>
      <c r="DW12">
        <f>'time_series_19-covid-Recovered'!DY228</f>
        <v>379157</v>
      </c>
      <c r="DX12">
        <f>'time_series_19-covid-Recovered'!DZ228</f>
        <v>384902</v>
      </c>
      <c r="DY12">
        <f>'time_series_19-covid-Recovered'!EA228</f>
        <v>391508</v>
      </c>
      <c r="DZ12">
        <f>'time_series_19-covid-Recovered'!EB228</f>
        <v>399991</v>
      </c>
      <c r="EA12">
        <f>'time_series_19-covid-Recovered'!EC228</f>
        <v>406446</v>
      </c>
      <c r="EB12">
        <f>'time_series_19-covid-Recovered'!ED228</f>
        <v>416461</v>
      </c>
      <c r="EC12">
        <f>'time_series_19-covid-Recovered'!EE228</f>
        <v>444758</v>
      </c>
      <c r="ED12">
        <f>'time_series_19-covid-Recovered'!EF228</f>
        <v>458231</v>
      </c>
      <c r="EE12">
        <f>'time_series_19-covid-Recovered'!EG228</f>
        <v>463868</v>
      </c>
      <c r="EF12">
        <f>'time_series_19-covid-Recovered'!EH228</f>
        <v>479258</v>
      </c>
      <c r="EG12">
        <f>'time_series_19-covid-Recovered'!EI228</f>
        <v>485002</v>
      </c>
      <c r="EH12">
        <f>'time_series_19-covid-Recovered'!EJ228</f>
        <v>491706</v>
      </c>
      <c r="EI12">
        <f>'time_series_19-covid-Recovered'!EK228</f>
        <v>500849</v>
      </c>
      <c r="EJ12">
        <f>'time_series_19-covid-Recovered'!EL228</f>
        <v>506367</v>
      </c>
      <c r="EK12">
        <f>'time_series_19-covid-Recovered'!EM228</f>
        <v>518522</v>
      </c>
      <c r="EL12">
        <f>'time_series_19-covid-Recovered'!EN228</f>
        <v>524855</v>
      </c>
      <c r="EM12">
        <f>'time_series_19-covid-Recovered'!EO228</f>
        <v>533504</v>
      </c>
      <c r="EN12">
        <f>'time_series_19-covid-Recovered'!EP228</f>
        <v>540292</v>
      </c>
      <c r="EO12">
        <f>'time_series_19-covid-Recovered'!EQ228</f>
        <v>547386</v>
      </c>
      <c r="EP12">
        <f>'time_series_19-covid-Recovered'!ER228</f>
        <v>556606</v>
      </c>
      <c r="EQ12">
        <f>'time_series_19-covid-Recovered'!ES228</f>
        <v>561816</v>
      </c>
      <c r="ER12">
        <f>'time_series_19-covid-Recovered'!ET228</f>
        <v>576334</v>
      </c>
      <c r="ES12">
        <f>'time_series_19-covid-Recovered'!EU228</f>
        <v>583503</v>
      </c>
      <c r="ET12">
        <f>'time_series_19-covid-Recovered'!EV228</f>
        <v>592191</v>
      </c>
      <c r="EU12">
        <f>'time_series_19-covid-Recovered'!EW228</f>
        <v>599115</v>
      </c>
      <c r="EV12">
        <f>'time_series_19-covid-Recovered'!EX228</f>
        <v>606715</v>
      </c>
      <c r="EW12">
        <f>'time_series_19-covid-Recovered'!EY228</f>
        <v>617460</v>
      </c>
      <c r="EX12">
        <f>'time_series_19-covid-Recovered'!EZ228</f>
        <v>622133</v>
      </c>
      <c r="EY12">
        <f>'time_series_19-covid-Recovered'!FA228</f>
        <v>640198</v>
      </c>
      <c r="EZ12">
        <f>'time_series_19-covid-Recovered'!FB228</f>
        <v>647548</v>
      </c>
      <c r="FA12">
        <f>'time_series_19-covid-Recovered'!FC228</f>
        <v>656161</v>
      </c>
      <c r="FB12">
        <f>'time_series_19-covid-Recovered'!FD228</f>
        <v>663562</v>
      </c>
      <c r="FC12">
        <f>'time_series_19-covid-Recovered'!FE228</f>
        <v>670809</v>
      </c>
      <c r="FD12">
        <f>'time_series_19-covid-Recovered'!FF228</f>
        <v>679308</v>
      </c>
      <c r="FE12">
        <f>'time_series_19-covid-Recovered'!FG228</f>
        <v>685164</v>
      </c>
      <c r="FF12">
        <f>'time_series_19-covid-Recovered'!FH228</f>
        <v>705203</v>
      </c>
    </row>
    <row r="13" spans="1:162" x14ac:dyDescent="0.35">
      <c r="A13" t="s">
        <v>70</v>
      </c>
      <c r="B13" t="str">
        <f>"(32)"</f>
        <v>(32)</v>
      </c>
      <c r="C13">
        <f>'time_series_19-covid-Recovered'!E32</f>
        <v>0</v>
      </c>
      <c r="D13">
        <f>'time_series_19-covid-Recovered'!F32</f>
        <v>0</v>
      </c>
      <c r="E13">
        <f>'time_series_19-covid-Recovered'!G32</f>
        <v>0</v>
      </c>
      <c r="F13">
        <f>'time_series_19-covid-Recovered'!H32</f>
        <v>0</v>
      </c>
      <c r="G13">
        <f>'time_series_19-covid-Recovered'!I32</f>
        <v>0</v>
      </c>
      <c r="H13">
        <f>'time_series_19-covid-Recovered'!J32</f>
        <v>0</v>
      </c>
      <c r="I13">
        <f>'time_series_19-covid-Recovered'!K32</f>
        <v>0</v>
      </c>
      <c r="J13">
        <f>'time_series_19-covid-Recovered'!L32</f>
        <v>0</v>
      </c>
      <c r="K13">
        <f>'time_series_19-covid-Recovered'!M32</f>
        <v>0</v>
      </c>
      <c r="L13">
        <f>'time_series_19-covid-Recovered'!N32</f>
        <v>0</v>
      </c>
      <c r="M13">
        <f>'time_series_19-covid-Recovered'!O32</f>
        <v>0</v>
      </c>
      <c r="N13">
        <f>'time_series_19-covid-Recovered'!P32</f>
        <v>0</v>
      </c>
      <c r="O13">
        <f>'time_series_19-covid-Recovered'!Q32</f>
        <v>0</v>
      </c>
      <c r="P13">
        <f>'time_series_19-covid-Recovered'!R32</f>
        <v>0</v>
      </c>
      <c r="Q13">
        <f>'time_series_19-covid-Recovered'!S32</f>
        <v>0</v>
      </c>
      <c r="R13">
        <f>'time_series_19-covid-Recovered'!T32</f>
        <v>0</v>
      </c>
      <c r="S13">
        <f>'time_series_19-covid-Recovered'!U32</f>
        <v>0</v>
      </c>
      <c r="T13">
        <f>'time_series_19-covid-Recovered'!V32</f>
        <v>0</v>
      </c>
      <c r="U13">
        <f>'time_series_19-covid-Recovered'!W32</f>
        <v>0</v>
      </c>
      <c r="V13">
        <f>'time_series_19-covid-Recovered'!X32</f>
        <v>0</v>
      </c>
      <c r="W13">
        <f>'time_series_19-covid-Recovered'!Y32</f>
        <v>0</v>
      </c>
      <c r="X13">
        <f>'time_series_19-covid-Recovered'!Z32</f>
        <v>0</v>
      </c>
      <c r="Y13">
        <f>'time_series_19-covid-Recovered'!AA32</f>
        <v>0</v>
      </c>
      <c r="Z13">
        <f>'time_series_19-covid-Recovered'!AB32</f>
        <v>0</v>
      </c>
      <c r="AA13">
        <f>'time_series_19-covid-Recovered'!AC32</f>
        <v>0</v>
      </c>
      <c r="AB13">
        <f>'time_series_19-covid-Recovered'!AD32</f>
        <v>0</v>
      </c>
      <c r="AC13">
        <f>'time_series_19-covid-Recovered'!AE32</f>
        <v>0</v>
      </c>
      <c r="AD13">
        <f>'time_series_19-covid-Recovered'!AF32</f>
        <v>0</v>
      </c>
      <c r="AE13">
        <f>'time_series_19-covid-Recovered'!AG32</f>
        <v>0</v>
      </c>
      <c r="AF13">
        <f>'time_series_19-covid-Recovered'!AH32</f>
        <v>0</v>
      </c>
      <c r="AG13">
        <f>'time_series_19-covid-Recovered'!AI32</f>
        <v>0</v>
      </c>
      <c r="AH13">
        <f>'time_series_19-covid-Recovered'!AJ32</f>
        <v>0</v>
      </c>
      <c r="AI13">
        <f>'time_series_19-covid-Recovered'!AK32</f>
        <v>0</v>
      </c>
      <c r="AJ13">
        <f>'time_series_19-covid-Recovered'!AL32</f>
        <v>0</v>
      </c>
      <c r="AK13">
        <f>'time_series_19-covid-Recovered'!AM32</f>
        <v>0</v>
      </c>
      <c r="AL13">
        <f>'time_series_19-covid-Recovered'!AN32</f>
        <v>0</v>
      </c>
      <c r="AM13">
        <f>'time_series_19-covid-Recovered'!AO32</f>
        <v>0</v>
      </c>
      <c r="AN13">
        <f>'time_series_19-covid-Recovered'!AP32</f>
        <v>0</v>
      </c>
      <c r="AO13">
        <f>'time_series_19-covid-Recovered'!AQ32</f>
        <v>0</v>
      </c>
      <c r="AP13">
        <f>'time_series_19-covid-Recovered'!AR32</f>
        <v>0</v>
      </c>
      <c r="AQ13">
        <f>'time_series_19-covid-Recovered'!AS32</f>
        <v>0</v>
      </c>
      <c r="AR13">
        <f>'time_series_19-covid-Recovered'!AT32</f>
        <v>0</v>
      </c>
      <c r="AS13">
        <f>'time_series_19-covid-Recovered'!AU32</f>
        <v>0</v>
      </c>
      <c r="AT13">
        <f>'time_series_19-covid-Recovered'!AV32</f>
        <v>0</v>
      </c>
      <c r="AU13">
        <f>'time_series_19-covid-Recovered'!AW32</f>
        <v>0</v>
      </c>
      <c r="AV13">
        <f>'time_series_19-covid-Recovered'!AX32</f>
        <v>0</v>
      </c>
      <c r="AW13">
        <f>'time_series_19-covid-Recovered'!AY32</f>
        <v>0</v>
      </c>
      <c r="AX13">
        <f>'time_series_19-covid-Recovered'!AZ32</f>
        <v>0</v>
      </c>
      <c r="AY13">
        <f>'time_series_19-covid-Recovered'!BA32</f>
        <v>0</v>
      </c>
      <c r="AZ13">
        <f>'time_series_19-covid-Recovered'!BB32</f>
        <v>0</v>
      </c>
      <c r="BA13">
        <f>'time_series_19-covid-Recovered'!BC32</f>
        <v>0</v>
      </c>
      <c r="BB13">
        <f>'time_series_19-covid-Recovered'!BD32</f>
        <v>0</v>
      </c>
      <c r="BC13">
        <f>'time_series_19-covid-Recovered'!BE32</f>
        <v>0</v>
      </c>
      <c r="BD13">
        <f>'time_series_19-covid-Recovered'!BF32</f>
        <v>0</v>
      </c>
      <c r="BE13">
        <f>'time_series_19-covid-Recovered'!BG32</f>
        <v>1</v>
      </c>
      <c r="BF13">
        <f>'time_series_19-covid-Recovered'!BH32</f>
        <v>2</v>
      </c>
      <c r="BG13">
        <f>'time_series_19-covid-Recovered'!BI32</f>
        <v>2</v>
      </c>
      <c r="BH13">
        <f>'time_series_19-covid-Recovered'!BJ32</f>
        <v>2</v>
      </c>
      <c r="BI13">
        <f>'time_series_19-covid-Recovered'!BK32</f>
        <v>2</v>
      </c>
      <c r="BJ13">
        <f>'time_series_19-covid-Recovered'!BL32</f>
        <v>2</v>
      </c>
      <c r="BK13">
        <f>'time_series_19-covid-Recovered'!BM32</f>
        <v>2</v>
      </c>
      <c r="BL13">
        <f>'time_series_19-covid-Recovered'!BN32</f>
        <v>2</v>
      </c>
      <c r="BM13">
        <f>'time_series_19-covid-Recovered'!BO32</f>
        <v>2</v>
      </c>
      <c r="BN13">
        <f>'time_series_19-covid-Recovered'!BP32</f>
        <v>2</v>
      </c>
      <c r="BO13">
        <f>'time_series_19-covid-Recovered'!BQ32</f>
        <v>6</v>
      </c>
      <c r="BP13">
        <f>'time_series_19-covid-Recovered'!BR32</f>
        <v>6</v>
      </c>
      <c r="BQ13">
        <f>'time_series_19-covid-Recovered'!BS32</f>
        <v>6</v>
      </c>
      <c r="BR13">
        <f>'time_series_19-covid-Recovered'!BT32</f>
        <v>6</v>
      </c>
      <c r="BS13">
        <f>'time_series_19-covid-Recovered'!BU32</f>
        <v>120</v>
      </c>
      <c r="BT13">
        <f>'time_series_19-covid-Recovered'!BV32</f>
        <v>127</v>
      </c>
      <c r="BU13">
        <f>'time_series_19-covid-Recovered'!BW32</f>
        <v>127</v>
      </c>
      <c r="BV13">
        <f>'time_series_19-covid-Recovered'!BX32</f>
        <v>127</v>
      </c>
      <c r="BW13">
        <f>'time_series_19-covid-Recovered'!BY32</f>
        <v>127</v>
      </c>
      <c r="BX13">
        <f>'time_series_19-covid-Recovered'!BZ32</f>
        <v>127</v>
      </c>
      <c r="BY13">
        <f>'time_series_19-covid-Recovered'!CA32</f>
        <v>127</v>
      </c>
      <c r="BZ13">
        <f>'time_series_19-covid-Recovered'!CB32</f>
        <v>127</v>
      </c>
      <c r="CA13">
        <f>'time_series_19-covid-Recovered'!CC32</f>
        <v>127</v>
      </c>
      <c r="CB13">
        <f>'time_series_19-covid-Recovered'!CD32</f>
        <v>127</v>
      </c>
      <c r="CC13">
        <f>'time_series_19-covid-Recovered'!CE32</f>
        <v>173</v>
      </c>
      <c r="CD13">
        <f>'time_series_19-covid-Recovered'!CF32</f>
        <v>173</v>
      </c>
      <c r="CE13">
        <f>'time_series_19-covid-Recovered'!CG32</f>
        <v>173</v>
      </c>
      <c r="CF13">
        <f>'time_series_19-covid-Recovered'!CH32</f>
        <v>173</v>
      </c>
      <c r="CG13">
        <f>'time_series_19-covid-Recovered'!CI32</f>
        <v>173</v>
      </c>
      <c r="CH13">
        <f>'time_series_19-covid-Recovered'!CJ32</f>
        <v>3046</v>
      </c>
      <c r="CI13">
        <f>'time_series_19-covid-Recovered'!CK32</f>
        <v>14026</v>
      </c>
      <c r="CJ13">
        <f>'time_series_19-covid-Recovered'!CL32</f>
        <v>14026</v>
      </c>
      <c r="CK13">
        <f>'time_series_19-covid-Recovered'!CM32</f>
        <v>14026</v>
      </c>
      <c r="CL13">
        <f>'time_series_19-covid-Recovered'!CN32</f>
        <v>14026</v>
      </c>
      <c r="CM13">
        <f>'time_series_19-covid-Recovered'!CO32</f>
        <v>22130</v>
      </c>
      <c r="CN13">
        <f>'time_series_19-covid-Recovered'!CP32</f>
        <v>22130</v>
      </c>
      <c r="CO13">
        <f>'time_series_19-covid-Recovered'!CQ32</f>
        <v>22991</v>
      </c>
      <c r="CP13">
        <f>'time_series_19-covid-Recovered'!CR32</f>
        <v>25318</v>
      </c>
      <c r="CQ13">
        <f>'time_series_19-covid-Recovered'!CS32</f>
        <v>26573</v>
      </c>
      <c r="CR13">
        <f>'time_series_19-covid-Recovered'!CT32</f>
        <v>27655</v>
      </c>
      <c r="CS13">
        <f>'time_series_19-covid-Recovered'!CU32</f>
        <v>29160</v>
      </c>
      <c r="CT13">
        <f>'time_series_19-covid-Recovered'!CV32</f>
        <v>30152</v>
      </c>
      <c r="CU13">
        <f>'time_series_19-covid-Recovered'!CW32</f>
        <v>31142</v>
      </c>
      <c r="CV13">
        <f>'time_series_19-covid-Recovered'!CX32</f>
        <v>32544</v>
      </c>
      <c r="CW13">
        <f>'time_series_19-covid-Recovered'!CY32</f>
        <v>34132</v>
      </c>
      <c r="CX13">
        <f>'time_series_19-covid-Recovered'!CZ32</f>
        <v>35935</v>
      </c>
      <c r="CY13">
        <f>'time_series_19-covid-Recovered'!DA32</f>
        <v>38039</v>
      </c>
      <c r="CZ13">
        <f>'time_series_19-covid-Recovered'!DB32</f>
        <v>40937</v>
      </c>
      <c r="DA13">
        <f>'time_series_19-covid-Recovered'!DC32</f>
        <v>42991</v>
      </c>
      <c r="DB13">
        <f>'time_series_19-covid-Recovered'!DD32</f>
        <v>45815</v>
      </c>
      <c r="DC13">
        <f>'time_series_19-covid-Recovered'!DE32</f>
        <v>48221</v>
      </c>
      <c r="DD13">
        <f>'time_series_19-covid-Recovered'!DF32</f>
        <v>51370</v>
      </c>
      <c r="DE13">
        <f>'time_series_19-covid-Recovered'!DG32</f>
        <v>55350</v>
      </c>
      <c r="DF13">
        <f>'time_series_19-covid-Recovered'!DH32</f>
        <v>59297</v>
      </c>
      <c r="DG13">
        <f>'time_series_19-covid-Recovered'!DI32</f>
        <v>61685</v>
      </c>
      <c r="DH13">
        <f>'time_series_19-covid-Recovered'!DJ32</f>
        <v>64957</v>
      </c>
      <c r="DI13">
        <f>'time_series_19-covid-Recovered'!DK32</f>
        <v>67384</v>
      </c>
      <c r="DJ13">
        <f>'time_series_19-covid-Recovered'!DL32</f>
        <v>72597</v>
      </c>
      <c r="DK13">
        <f>'time_series_19-covid-Recovered'!DM32</f>
        <v>78424</v>
      </c>
      <c r="DL13">
        <f>'time_series_19-covid-Recovered'!DN32</f>
        <v>79479</v>
      </c>
      <c r="DM13">
        <f>'time_series_19-covid-Recovered'!DO32</f>
        <v>84970</v>
      </c>
      <c r="DN13">
        <f>'time_series_19-covid-Recovered'!DP32</f>
        <v>89672</v>
      </c>
      <c r="DO13">
        <f>'time_series_19-covid-Recovered'!DQ32</f>
        <v>94122</v>
      </c>
      <c r="DP13">
        <f>'time_series_19-covid-Recovered'!DR32</f>
        <v>100459</v>
      </c>
      <c r="DQ13">
        <f>'time_series_19-covid-Recovered'!DS32</f>
        <v>106794</v>
      </c>
      <c r="DR13">
        <f>'time_series_19-covid-Recovered'!DT32</f>
        <v>116683</v>
      </c>
      <c r="DS13">
        <f>'time_series_19-covid-Recovered'!DU32</f>
        <v>125960</v>
      </c>
      <c r="DT13">
        <f>'time_series_19-covid-Recovered'!DV32</f>
        <v>135430</v>
      </c>
      <c r="DU13">
        <f>'time_series_19-covid-Recovered'!DW32</f>
        <v>142587</v>
      </c>
      <c r="DV13">
        <f>'time_series_19-covid-Recovered'!DX32</f>
        <v>149911</v>
      </c>
      <c r="DW13">
        <f>'time_series_19-covid-Recovered'!DY32</f>
        <v>153833</v>
      </c>
      <c r="DX13">
        <f>'time_series_19-covid-Recovered'!DZ32</f>
        <v>158593</v>
      </c>
      <c r="DY13">
        <f>'time_series_19-covid-Recovered'!EA32</f>
        <v>166647</v>
      </c>
      <c r="DZ13">
        <f>'time_series_19-covid-Recovered'!EB32</f>
        <v>177604</v>
      </c>
      <c r="EA13">
        <f>'time_series_19-covid-Recovered'!EC32</f>
        <v>189476</v>
      </c>
      <c r="EB13">
        <f>'time_series_19-covid-Recovered'!ED32</f>
        <v>200892</v>
      </c>
      <c r="EC13">
        <f>'time_series_19-covid-Recovered'!EE32</f>
        <v>206555</v>
      </c>
      <c r="ED13">
        <f>'time_series_19-covid-Recovered'!EF32</f>
        <v>211080</v>
      </c>
      <c r="EE13">
        <f>'time_series_19-covid-Recovered'!EG32</f>
        <v>223638</v>
      </c>
      <c r="EF13">
        <f>'time_series_19-covid-Recovered'!EH32</f>
        <v>238617</v>
      </c>
      <c r="EG13">
        <f>'time_series_19-covid-Recovered'!EI32</f>
        <v>254963</v>
      </c>
      <c r="EH13">
        <f>'time_series_19-covid-Recovered'!EJ32</f>
        <v>266940</v>
      </c>
      <c r="EI13">
        <f>'time_series_19-covid-Recovered'!EK32</f>
        <v>277149</v>
      </c>
      <c r="EJ13">
        <f>'time_series_19-covid-Recovered'!EL32</f>
        <v>283952</v>
      </c>
      <c r="EK13">
        <f>'time_series_19-covid-Recovered'!EM32</f>
        <v>378257</v>
      </c>
      <c r="EL13">
        <f>'time_series_19-covid-Recovered'!EN32</f>
        <v>396737</v>
      </c>
      <c r="EM13">
        <f>'time_series_19-covid-Recovered'!EO32</f>
        <v>413916</v>
      </c>
      <c r="EN13">
        <f>'time_series_19-covid-Recovered'!EP32</f>
        <v>429965</v>
      </c>
      <c r="EO13">
        <f>'time_series_19-covid-Recovered'!EQ32</f>
        <v>445123</v>
      </c>
      <c r="EP13">
        <f>'time_series_19-covid-Recovered'!ER32</f>
        <v>459436</v>
      </c>
      <c r="EQ13">
        <f>'time_series_19-covid-Recovered'!ES32</f>
        <v>469141</v>
      </c>
      <c r="ER13">
        <f>'time_series_19-covid-Recovered'!ET32</f>
        <v>477709</v>
      </c>
      <c r="ES13">
        <f>'time_series_19-covid-Recovered'!EU32</f>
        <v>490005</v>
      </c>
      <c r="ET13">
        <f>'time_series_19-covid-Recovered'!EV32</f>
        <v>521046</v>
      </c>
      <c r="EU13">
        <f>'time_series_19-covid-Recovered'!EW32</f>
        <v>534580</v>
      </c>
      <c r="EV13">
        <f>'time_series_19-covid-Recovered'!EX32</f>
        <v>551631</v>
      </c>
      <c r="EW13">
        <f>'time_series_19-covid-Recovered'!EY32</f>
        <v>576779</v>
      </c>
      <c r="EX13">
        <f>'time_series_19-covid-Recovered'!EZ32</f>
        <v>588118</v>
      </c>
      <c r="EY13">
        <f>'time_series_19-covid-Recovered'!FA32</f>
        <v>601736</v>
      </c>
      <c r="EZ13">
        <f>'time_series_19-covid-Recovered'!FB32</f>
        <v>627963</v>
      </c>
      <c r="FA13">
        <f>'time_series_19-covid-Recovered'!FC32</f>
        <v>660469</v>
      </c>
      <c r="FB13">
        <f>'time_series_19-covid-Recovered'!FD32</f>
        <v>679524</v>
      </c>
      <c r="FC13">
        <f>'time_series_19-covid-Recovered'!FE32</f>
        <v>702399</v>
      </c>
      <c r="FD13">
        <f>'time_series_19-covid-Recovered'!FF32</f>
        <v>727715</v>
      </c>
      <c r="FE13">
        <f>'time_series_19-covid-Recovered'!FG32</f>
        <v>746018</v>
      </c>
      <c r="FF13">
        <f>'time_series_19-covid-Recovered'!FH32</f>
        <v>757811</v>
      </c>
    </row>
    <row r="53" spans="1:162" x14ac:dyDescent="0.35">
      <c r="C53" s="1" t="str">
        <f>C2</f>
        <v>1/22/20</v>
      </c>
      <c r="D53" s="1" t="str">
        <f t="shared" ref="D53:BP53" si="0">D2</f>
        <v>1/23/20</v>
      </c>
      <c r="E53" s="1" t="str">
        <f t="shared" si="0"/>
        <v>1/24/20</v>
      </c>
      <c r="F53" s="1" t="str">
        <f t="shared" si="0"/>
        <v>1/25/20</v>
      </c>
      <c r="G53" s="1" t="str">
        <f t="shared" si="0"/>
        <v>1/26/20</v>
      </c>
      <c r="H53" s="1" t="str">
        <f t="shared" si="0"/>
        <v>1/27/20</v>
      </c>
      <c r="I53" s="1" t="str">
        <f t="shared" si="0"/>
        <v>1/28/20</v>
      </c>
      <c r="J53" s="1" t="str">
        <f t="shared" si="0"/>
        <v>1/29/20</v>
      </c>
      <c r="K53" s="1" t="str">
        <f t="shared" si="0"/>
        <v>1/30/20</v>
      </c>
      <c r="L53" s="1" t="str">
        <f t="shared" si="0"/>
        <v>1/31/20</v>
      </c>
      <c r="M53" s="1">
        <f t="shared" si="0"/>
        <v>43832</v>
      </c>
      <c r="N53" s="1">
        <f t="shared" si="0"/>
        <v>43863</v>
      </c>
      <c r="O53" s="1">
        <f t="shared" si="0"/>
        <v>43892</v>
      </c>
      <c r="P53" s="1">
        <f t="shared" si="0"/>
        <v>43923</v>
      </c>
      <c r="Q53" s="1">
        <f t="shared" si="0"/>
        <v>43953</v>
      </c>
      <c r="R53" s="1">
        <f t="shared" si="0"/>
        <v>43984</v>
      </c>
      <c r="S53" s="1">
        <f t="shared" si="0"/>
        <v>44014</v>
      </c>
      <c r="T53" s="1">
        <f t="shared" si="0"/>
        <v>44045</v>
      </c>
      <c r="U53" s="1">
        <f t="shared" si="0"/>
        <v>44076</v>
      </c>
      <c r="V53" s="1">
        <f t="shared" si="0"/>
        <v>44106</v>
      </c>
      <c r="W53" s="1">
        <f t="shared" si="0"/>
        <v>44137</v>
      </c>
      <c r="X53" s="1">
        <f t="shared" si="0"/>
        <v>44167</v>
      </c>
      <c r="Y53" s="1" t="str">
        <f t="shared" si="0"/>
        <v>2/13/20</v>
      </c>
      <c r="Z53" s="1" t="str">
        <f t="shared" si="0"/>
        <v>2/14/20</v>
      </c>
      <c r="AA53" s="1" t="str">
        <f t="shared" si="0"/>
        <v>2/15/20</v>
      </c>
      <c r="AB53" s="1" t="str">
        <f t="shared" si="0"/>
        <v>2/16/20</v>
      </c>
      <c r="AC53" s="1" t="str">
        <f t="shared" si="0"/>
        <v>2/17/20</v>
      </c>
      <c r="AD53" s="1" t="str">
        <f t="shared" si="0"/>
        <v>2/18/20</v>
      </c>
      <c r="AE53" s="1" t="str">
        <f t="shared" si="0"/>
        <v>2/19/20</v>
      </c>
      <c r="AF53" s="1" t="str">
        <f t="shared" si="0"/>
        <v>2/20/20</v>
      </c>
      <c r="AG53" s="1" t="str">
        <f t="shared" si="0"/>
        <v>2/21/20</v>
      </c>
      <c r="AH53" s="1" t="str">
        <f t="shared" si="0"/>
        <v>2/22/20</v>
      </c>
      <c r="AI53" s="1" t="str">
        <f t="shared" si="0"/>
        <v>2/23/20</v>
      </c>
      <c r="AJ53" s="1" t="str">
        <f t="shared" si="0"/>
        <v>2/24/20</v>
      </c>
      <c r="AK53" s="1" t="str">
        <f t="shared" si="0"/>
        <v>2/25/20</v>
      </c>
      <c r="AL53" s="1" t="str">
        <f t="shared" si="0"/>
        <v>2/26/20</v>
      </c>
      <c r="AM53" s="1" t="str">
        <f t="shared" si="0"/>
        <v>2/27/20</v>
      </c>
      <c r="AN53" s="1" t="str">
        <f t="shared" si="0"/>
        <v>2/28/20</v>
      </c>
      <c r="AO53" s="1" t="str">
        <f t="shared" si="0"/>
        <v>2/29/20</v>
      </c>
      <c r="AP53" s="1">
        <f t="shared" si="0"/>
        <v>43833</v>
      </c>
      <c r="AQ53" s="1">
        <f t="shared" si="0"/>
        <v>43864</v>
      </c>
      <c r="AR53" s="1">
        <f t="shared" si="0"/>
        <v>43893</v>
      </c>
      <c r="AS53" s="1">
        <f t="shared" si="0"/>
        <v>43924</v>
      </c>
      <c r="AT53" s="1">
        <f t="shared" si="0"/>
        <v>43954</v>
      </c>
      <c r="AU53" s="1">
        <f t="shared" si="0"/>
        <v>43985</v>
      </c>
      <c r="AV53" s="1">
        <f t="shared" si="0"/>
        <v>44015</v>
      </c>
      <c r="AW53" s="1">
        <f t="shared" si="0"/>
        <v>44046</v>
      </c>
      <c r="AX53" s="1">
        <f t="shared" si="0"/>
        <v>44077</v>
      </c>
      <c r="AY53" s="1">
        <f t="shared" si="0"/>
        <v>44107</v>
      </c>
      <c r="AZ53" s="1">
        <f t="shared" si="0"/>
        <v>44138</v>
      </c>
      <c r="BA53" s="1">
        <f t="shared" si="0"/>
        <v>44168</v>
      </c>
      <c r="BB53" s="1" t="str">
        <f t="shared" si="0"/>
        <v>3/13/20</v>
      </c>
      <c r="BC53" s="1" t="str">
        <f t="shared" si="0"/>
        <v>3/14/20</v>
      </c>
      <c r="BD53" s="1" t="str">
        <f t="shared" si="0"/>
        <v>3/15/20</v>
      </c>
      <c r="BE53" s="1" t="str">
        <f t="shared" si="0"/>
        <v>3/16/20</v>
      </c>
      <c r="BF53" s="1" t="str">
        <f t="shared" si="0"/>
        <v>3/17/20</v>
      </c>
      <c r="BG53" s="1" t="str">
        <f t="shared" si="0"/>
        <v>3/18/20</v>
      </c>
      <c r="BH53" s="1" t="str">
        <f t="shared" si="0"/>
        <v>3/19/20</v>
      </c>
      <c r="BI53" s="1" t="str">
        <f t="shared" si="0"/>
        <v>3/20/20</v>
      </c>
      <c r="BJ53" s="1" t="str">
        <f t="shared" si="0"/>
        <v>3/21/20</v>
      </c>
      <c r="BK53" s="1" t="str">
        <f t="shared" si="0"/>
        <v>3/22/20</v>
      </c>
      <c r="BL53" s="1" t="str">
        <f t="shared" si="0"/>
        <v>3/23/20</v>
      </c>
      <c r="BM53" s="1" t="str">
        <f t="shared" si="0"/>
        <v>3/24/20</v>
      </c>
      <c r="BN53" s="1" t="str">
        <f t="shared" si="0"/>
        <v>3/25/20</v>
      </c>
      <c r="BO53" s="1" t="str">
        <f t="shared" si="0"/>
        <v>3/26/20</v>
      </c>
      <c r="BP53" s="1" t="str">
        <f t="shared" si="0"/>
        <v>3/27/20</v>
      </c>
      <c r="BQ53" s="1" t="str">
        <f t="shared" ref="BQ53:BR53" si="1">BQ2</f>
        <v>3/28/20</v>
      </c>
      <c r="BR53" s="1" t="str">
        <f t="shared" si="1"/>
        <v>3/29/20</v>
      </c>
      <c r="BS53" s="1" t="str">
        <f t="shared" ref="BS53:BT53" si="2">BS2</f>
        <v>3/30/20</v>
      </c>
      <c r="BT53" s="1" t="str">
        <f t="shared" si="2"/>
        <v>3/31/20</v>
      </c>
      <c r="BU53" s="1">
        <f t="shared" ref="BU53:BV53" si="3">BU2</f>
        <v>43834</v>
      </c>
      <c r="BV53" s="1">
        <f t="shared" si="3"/>
        <v>43865</v>
      </c>
      <c r="BW53" s="1">
        <f t="shared" ref="BW53:BX53" si="4">BW2</f>
        <v>43894</v>
      </c>
      <c r="BX53" s="1">
        <f t="shared" si="4"/>
        <v>43925</v>
      </c>
      <c r="BY53" s="1">
        <f t="shared" ref="BY53:BZ53" si="5">BY2</f>
        <v>43955</v>
      </c>
      <c r="BZ53" s="1">
        <f t="shared" si="5"/>
        <v>43986</v>
      </c>
      <c r="CA53" s="1">
        <f t="shared" ref="CA53:CB53" si="6">CA2</f>
        <v>44016</v>
      </c>
      <c r="CB53" s="1">
        <f t="shared" si="6"/>
        <v>44047</v>
      </c>
      <c r="CC53" s="1">
        <f t="shared" ref="CC53:CD53" si="7">CC2</f>
        <v>44078</v>
      </c>
      <c r="CD53" s="1">
        <f t="shared" si="7"/>
        <v>44108</v>
      </c>
      <c r="CE53" s="1">
        <f t="shared" ref="CE53:CF53" si="8">CE2</f>
        <v>44139</v>
      </c>
      <c r="CF53" s="1">
        <f t="shared" si="8"/>
        <v>44169</v>
      </c>
      <c r="CG53" s="1" t="str">
        <f t="shared" ref="CG53:CH53" si="9">CG2</f>
        <v>4/13/20</v>
      </c>
      <c r="CH53" s="1" t="str">
        <f t="shared" si="9"/>
        <v>4/14/20</v>
      </c>
      <c r="CI53" s="1" t="str">
        <f t="shared" ref="CI53:CJ53" si="10">CI2</f>
        <v>4/15/20</v>
      </c>
      <c r="CJ53" s="1" t="str">
        <f t="shared" si="10"/>
        <v>4/16/20</v>
      </c>
      <c r="CK53" s="1" t="str">
        <f t="shared" ref="CK53:CL53" si="11">CK2</f>
        <v>4/17/20</v>
      </c>
      <c r="CL53" s="1" t="str">
        <f t="shared" si="11"/>
        <v>4/18/20</v>
      </c>
      <c r="CM53" s="1" t="str">
        <f t="shared" ref="CM53:CN53" si="12">CM2</f>
        <v>4/19/20</v>
      </c>
      <c r="CN53" s="1" t="str">
        <f t="shared" si="12"/>
        <v>4/20/20</v>
      </c>
      <c r="CO53" s="1" t="str">
        <f t="shared" ref="CO53:CP53" si="13">CO2</f>
        <v>4/21/20</v>
      </c>
      <c r="CP53" s="1" t="str">
        <f t="shared" si="13"/>
        <v>4/22/20</v>
      </c>
      <c r="CQ53" s="1" t="str">
        <f t="shared" ref="CQ53:CR53" si="14">CQ2</f>
        <v>4/23/20</v>
      </c>
      <c r="CR53" s="1" t="str">
        <f t="shared" si="14"/>
        <v>4/24/20</v>
      </c>
      <c r="CS53" s="1" t="str">
        <f t="shared" ref="CS53:CT53" si="15">CS2</f>
        <v>4/25/20</v>
      </c>
      <c r="CT53" s="1" t="str">
        <f t="shared" si="15"/>
        <v>4/26/20</v>
      </c>
      <c r="CU53" s="1" t="str">
        <f t="shared" ref="CU53:CV53" si="16">CU2</f>
        <v>4/27/20</v>
      </c>
      <c r="CV53" s="1" t="str">
        <f t="shared" si="16"/>
        <v>4/28/20</v>
      </c>
      <c r="CW53" s="1" t="str">
        <f t="shared" ref="CW53:CX53" si="17">CW2</f>
        <v>4/29/20</v>
      </c>
      <c r="CX53" s="1" t="str">
        <f t="shared" si="17"/>
        <v>4/30/20</v>
      </c>
      <c r="CY53" s="1">
        <f t="shared" ref="CY53:CZ53" si="18">CY2</f>
        <v>43835</v>
      </c>
      <c r="CZ53" s="1">
        <f t="shared" si="18"/>
        <v>43866</v>
      </c>
      <c r="DA53" s="1">
        <f t="shared" ref="DA53:DB53" si="19">DA2</f>
        <v>43895</v>
      </c>
      <c r="DB53" s="1">
        <f t="shared" si="19"/>
        <v>43926</v>
      </c>
      <c r="DC53" s="1">
        <f t="shared" ref="DC53:DD53" si="20">DC2</f>
        <v>43956</v>
      </c>
      <c r="DD53" s="1">
        <f t="shared" si="20"/>
        <v>43987</v>
      </c>
      <c r="DE53" s="1">
        <f t="shared" ref="DE53:DF53" si="21">DE2</f>
        <v>44017</v>
      </c>
      <c r="DF53" s="1">
        <f t="shared" si="21"/>
        <v>44048</v>
      </c>
      <c r="DG53" s="1">
        <f t="shared" ref="DG53:DH53" si="22">DG2</f>
        <v>44079</v>
      </c>
      <c r="DH53" s="1">
        <f t="shared" si="22"/>
        <v>44109</v>
      </c>
      <c r="DI53" s="1">
        <f t="shared" ref="DI53:DJ53" si="23">DI2</f>
        <v>44140</v>
      </c>
      <c r="DJ53" s="1">
        <f t="shared" si="23"/>
        <v>44170</v>
      </c>
      <c r="DK53" s="1" t="str">
        <f t="shared" ref="DK53:DL53" si="24">DK2</f>
        <v>5/13/20</v>
      </c>
      <c r="DL53" s="1" t="str">
        <f t="shared" si="24"/>
        <v>5/14/20</v>
      </c>
      <c r="DM53" s="1" t="str">
        <f t="shared" ref="DM53:DN53" si="25">DM2</f>
        <v>5/15/20</v>
      </c>
      <c r="DN53" s="1" t="str">
        <f t="shared" si="25"/>
        <v>5/16/20</v>
      </c>
      <c r="DO53" s="1" t="str">
        <f t="shared" ref="DO53:DP53" si="26">DO2</f>
        <v>5/17/20</v>
      </c>
      <c r="DP53" s="1" t="str">
        <f t="shared" si="26"/>
        <v>5/18/20</v>
      </c>
      <c r="DQ53" s="1" t="str">
        <f t="shared" ref="DQ53:DR53" si="27">DQ2</f>
        <v>5/19/20</v>
      </c>
      <c r="DR53" s="1" t="str">
        <f t="shared" si="27"/>
        <v>5/20/20</v>
      </c>
      <c r="DS53" s="1" t="str">
        <f t="shared" ref="DS53:DT53" si="28">DS2</f>
        <v>5/21/20</v>
      </c>
      <c r="DT53" s="1" t="str">
        <f t="shared" si="28"/>
        <v>5/22/20</v>
      </c>
      <c r="DU53" s="1" t="str">
        <f t="shared" ref="DU53:DV53" si="29">DU2</f>
        <v>5/23/20</v>
      </c>
      <c r="DV53" s="1" t="str">
        <f t="shared" si="29"/>
        <v>5/24/20</v>
      </c>
      <c r="DW53" s="1" t="str">
        <f t="shared" ref="DW53:DX53" si="30">DW2</f>
        <v>5/25/20</v>
      </c>
      <c r="DX53" s="1" t="str">
        <f t="shared" si="30"/>
        <v>5/26/20</v>
      </c>
      <c r="DY53" s="1" t="str">
        <f t="shared" ref="DY53:DZ53" si="31">DY2</f>
        <v>5/27/20</v>
      </c>
      <c r="DZ53" s="1" t="str">
        <f t="shared" si="31"/>
        <v>5/28/20</v>
      </c>
      <c r="EA53" s="1" t="str">
        <f t="shared" ref="EA53:EB53" si="32">EA2</f>
        <v>5/29/20</v>
      </c>
      <c r="EB53" s="1" t="str">
        <f t="shared" si="32"/>
        <v>5/30/20</v>
      </c>
      <c r="EC53" s="1" t="str">
        <f t="shared" ref="EC53:ED53" si="33">EC2</f>
        <v>5/31/20</v>
      </c>
      <c r="ED53" s="1">
        <f t="shared" si="33"/>
        <v>43836</v>
      </c>
      <c r="EE53" s="1">
        <f t="shared" ref="EE53:EG53" si="34">EE2</f>
        <v>43867</v>
      </c>
      <c r="EF53" s="1">
        <f t="shared" si="34"/>
        <v>43896</v>
      </c>
      <c r="EG53" s="1">
        <f t="shared" si="34"/>
        <v>43927</v>
      </c>
      <c r="EH53" s="1">
        <f t="shared" ref="EH53:EI53" si="35">EH2</f>
        <v>43957</v>
      </c>
      <c r="EI53" s="1">
        <f t="shared" si="35"/>
        <v>43988</v>
      </c>
      <c r="EJ53" s="1">
        <f t="shared" ref="EJ53:EK53" si="36">EJ2</f>
        <v>44018</v>
      </c>
      <c r="EK53" s="1">
        <f t="shared" si="36"/>
        <v>44049</v>
      </c>
      <c r="EL53" s="1">
        <f t="shared" ref="EL53:EM53" si="37">EL2</f>
        <v>44080</v>
      </c>
      <c r="EM53" s="1">
        <f t="shared" si="37"/>
        <v>44110</v>
      </c>
      <c r="EN53" s="1">
        <f t="shared" ref="EN53:EO53" si="38">EN2</f>
        <v>44141</v>
      </c>
      <c r="EO53" s="1">
        <f t="shared" si="38"/>
        <v>44171</v>
      </c>
      <c r="EP53" s="1" t="str">
        <f t="shared" ref="EP53:EQ53" si="39">EP2</f>
        <v>6/13/20</v>
      </c>
      <c r="EQ53" s="1" t="str">
        <f t="shared" si="39"/>
        <v>6/14/20</v>
      </c>
      <c r="ER53" s="1" t="str">
        <f t="shared" ref="ER53:ES53" si="40">ER2</f>
        <v>6/15/20</v>
      </c>
      <c r="ES53" s="1" t="str">
        <f t="shared" si="40"/>
        <v>6/16/20</v>
      </c>
      <c r="ET53" s="1" t="str">
        <f t="shared" ref="ET53:EV53" si="41">ET2</f>
        <v>6/17/20</v>
      </c>
      <c r="EU53" s="1" t="str">
        <f t="shared" si="41"/>
        <v>6/18/20</v>
      </c>
      <c r="EV53" s="1" t="str">
        <f t="shared" si="41"/>
        <v>6/19/20</v>
      </c>
      <c r="EW53" s="1" t="str">
        <f t="shared" ref="EW53:EX53" si="42">EW2</f>
        <v>6/20/20</v>
      </c>
      <c r="EX53" s="1" t="str">
        <f t="shared" si="42"/>
        <v>6/21/20</v>
      </c>
      <c r="EY53" s="1" t="str">
        <f t="shared" ref="EY53:EZ53" si="43">EY2</f>
        <v>6/22/20</v>
      </c>
      <c r="EZ53" s="1" t="str">
        <f t="shared" si="43"/>
        <v>6/23/20</v>
      </c>
      <c r="FA53" s="1" t="str">
        <f t="shared" ref="FA53:FD53" si="44">FA2</f>
        <v>6/24/20</v>
      </c>
      <c r="FB53" s="1" t="str">
        <f t="shared" si="44"/>
        <v>6/25/20</v>
      </c>
      <c r="FC53" s="1" t="str">
        <f t="shared" si="44"/>
        <v>6/26/20</v>
      </c>
      <c r="FD53" s="1" t="str">
        <f t="shared" si="44"/>
        <v>6/27/20</v>
      </c>
      <c r="FE53" s="1" t="str">
        <f t="shared" ref="FE53:FF53" si="45">FE2</f>
        <v>6/28/20</v>
      </c>
      <c r="FF53" s="1" t="str">
        <f t="shared" si="45"/>
        <v>6/29/20</v>
      </c>
    </row>
    <row r="54" spans="1:162" x14ac:dyDescent="0.35">
      <c r="A54" t="s">
        <v>252</v>
      </c>
      <c r="D54">
        <f>D3-C3</f>
        <v>2</v>
      </c>
      <c r="E54">
        <f t="shared" ref="E54:BO54" si="46">E3-D3</f>
        <v>6</v>
      </c>
      <c r="F54">
        <f t="shared" si="46"/>
        <v>3</v>
      </c>
      <c r="G54">
        <f t="shared" si="46"/>
        <v>13</v>
      </c>
      <c r="H54">
        <f t="shared" si="46"/>
        <v>9</v>
      </c>
      <c r="I54">
        <f t="shared" si="46"/>
        <v>46</v>
      </c>
      <c r="J54">
        <f t="shared" si="46"/>
        <v>19</v>
      </c>
      <c r="K54">
        <f t="shared" si="46"/>
        <v>17</v>
      </c>
      <c r="L54">
        <f t="shared" si="46"/>
        <v>79</v>
      </c>
      <c r="M54">
        <f t="shared" si="46"/>
        <v>62</v>
      </c>
      <c r="N54">
        <f t="shared" si="46"/>
        <v>188</v>
      </c>
      <c r="O54">
        <f t="shared" si="46"/>
        <v>151</v>
      </c>
      <c r="P54">
        <f t="shared" si="46"/>
        <v>229</v>
      </c>
      <c r="Q54">
        <f t="shared" si="46"/>
        <v>272</v>
      </c>
      <c r="R54">
        <f t="shared" si="46"/>
        <v>363</v>
      </c>
      <c r="S54">
        <f t="shared" si="46"/>
        <v>524</v>
      </c>
      <c r="T54">
        <f t="shared" si="46"/>
        <v>605</v>
      </c>
      <c r="U54">
        <f t="shared" si="46"/>
        <v>628</v>
      </c>
      <c r="V54">
        <f t="shared" si="46"/>
        <v>702</v>
      </c>
      <c r="W54">
        <f t="shared" si="46"/>
        <v>737</v>
      </c>
      <c r="X54">
        <f t="shared" si="46"/>
        <v>467</v>
      </c>
      <c r="Y54">
        <f t="shared" si="46"/>
        <v>1145</v>
      </c>
      <c r="Z54">
        <f t="shared" si="46"/>
        <v>1763</v>
      </c>
      <c r="AA54">
        <f t="shared" si="46"/>
        <v>1337</v>
      </c>
      <c r="AB54">
        <f t="shared" si="46"/>
        <v>1470</v>
      </c>
      <c r="AC54">
        <f t="shared" si="46"/>
        <v>1718</v>
      </c>
      <c r="AD54">
        <f t="shared" si="46"/>
        <v>1769</v>
      </c>
      <c r="AE54">
        <f t="shared" si="46"/>
        <v>1769</v>
      </c>
      <c r="AF54">
        <f t="shared" si="46"/>
        <v>2056</v>
      </c>
      <c r="AG54">
        <f t="shared" si="46"/>
        <v>713</v>
      </c>
      <c r="AH54">
        <f t="shared" si="46"/>
        <v>3996</v>
      </c>
      <c r="AI54">
        <f t="shared" si="46"/>
        <v>508</v>
      </c>
      <c r="AJ54">
        <f t="shared" si="46"/>
        <v>1833</v>
      </c>
      <c r="AK54">
        <f t="shared" si="46"/>
        <v>2678</v>
      </c>
      <c r="AL54">
        <f t="shared" si="46"/>
        <v>2479</v>
      </c>
      <c r="AM54">
        <f t="shared" si="46"/>
        <v>2893</v>
      </c>
      <c r="AN54">
        <f t="shared" si="46"/>
        <v>3434</v>
      </c>
      <c r="AO54">
        <f t="shared" si="46"/>
        <v>3071</v>
      </c>
      <c r="AP54">
        <f t="shared" si="46"/>
        <v>2934</v>
      </c>
      <c r="AQ54">
        <f t="shared" si="46"/>
        <v>2886</v>
      </c>
      <c r="AR54">
        <f t="shared" si="46"/>
        <v>2626</v>
      </c>
      <c r="AS54">
        <f t="shared" si="46"/>
        <v>2942</v>
      </c>
      <c r="AT54">
        <f t="shared" si="46"/>
        <v>2626</v>
      </c>
      <c r="AU54">
        <f t="shared" si="46"/>
        <v>2069</v>
      </c>
      <c r="AV54">
        <f t="shared" si="46"/>
        <v>2494</v>
      </c>
      <c r="AW54">
        <f t="shared" si="46"/>
        <v>2335</v>
      </c>
      <c r="AX54">
        <f t="shared" si="46"/>
        <v>1799</v>
      </c>
      <c r="AY54">
        <f t="shared" si="46"/>
        <v>1911</v>
      </c>
      <c r="AZ54">
        <f t="shared" si="46"/>
        <v>2598</v>
      </c>
      <c r="BA54">
        <f t="shared" si="46"/>
        <v>1321</v>
      </c>
      <c r="BB54">
        <f t="shared" si="46"/>
        <v>1927</v>
      </c>
      <c r="BC54">
        <f t="shared" si="46"/>
        <v>2371</v>
      </c>
      <c r="BD54">
        <f t="shared" si="46"/>
        <v>3410</v>
      </c>
      <c r="BE54">
        <f t="shared" si="46"/>
        <v>2054</v>
      </c>
      <c r="BF54">
        <f t="shared" si="46"/>
        <v>2752</v>
      </c>
      <c r="BG54">
        <f t="shared" si="46"/>
        <v>2483</v>
      </c>
      <c r="BH54">
        <f t="shared" si="46"/>
        <v>1637</v>
      </c>
      <c r="BI54">
        <f t="shared" si="46"/>
        <v>2445</v>
      </c>
      <c r="BJ54">
        <f t="shared" si="46"/>
        <v>4264</v>
      </c>
      <c r="BK54">
        <f t="shared" si="46"/>
        <v>6215</v>
      </c>
      <c r="BL54">
        <f t="shared" si="46"/>
        <v>465</v>
      </c>
      <c r="BM54">
        <f t="shared" si="46"/>
        <v>9639</v>
      </c>
      <c r="BN54">
        <f t="shared" si="46"/>
        <v>5783</v>
      </c>
      <c r="BO54">
        <f t="shared" si="46"/>
        <v>8365</v>
      </c>
      <c r="BP54">
        <f t="shared" ref="BP54:DE54" si="47">BP3-BO3</f>
        <v>8769</v>
      </c>
      <c r="BQ54">
        <f t="shared" si="47"/>
        <v>8494</v>
      </c>
      <c r="BR54">
        <f t="shared" si="47"/>
        <v>9467</v>
      </c>
      <c r="BS54">
        <f t="shared" si="47"/>
        <v>15437</v>
      </c>
      <c r="BT54">
        <f t="shared" si="47"/>
        <v>13486</v>
      </c>
      <c r="BU54">
        <f t="shared" si="47"/>
        <v>15090</v>
      </c>
      <c r="BV54">
        <f t="shared" si="47"/>
        <v>17041</v>
      </c>
      <c r="BW54">
        <f t="shared" si="47"/>
        <v>15447</v>
      </c>
      <c r="BX54">
        <f t="shared" si="47"/>
        <v>20413</v>
      </c>
      <c r="BY54">
        <f t="shared" si="47"/>
        <v>13839</v>
      </c>
      <c r="BZ54">
        <f t="shared" si="47"/>
        <v>16633</v>
      </c>
      <c r="CA54">
        <f t="shared" si="47"/>
        <v>23388</v>
      </c>
      <c r="CB54">
        <f t="shared" si="47"/>
        <v>28716</v>
      </c>
      <c r="CC54">
        <f t="shared" si="47"/>
        <v>25336</v>
      </c>
      <c r="CD54">
        <f t="shared" si="47"/>
        <v>21819</v>
      </c>
      <c r="CE54">
        <f t="shared" si="47"/>
        <v>26247</v>
      </c>
      <c r="CF54">
        <f t="shared" si="47"/>
        <v>19403</v>
      </c>
      <c r="CG54">
        <f t="shared" si="47"/>
        <v>27166</v>
      </c>
      <c r="CH54">
        <f t="shared" si="47"/>
        <v>25093</v>
      </c>
      <c r="CI54">
        <f t="shared" si="47"/>
        <v>36667</v>
      </c>
      <c r="CJ54">
        <f t="shared" si="47"/>
        <v>30828</v>
      </c>
      <c r="CK54">
        <f t="shared" si="47"/>
        <v>26120</v>
      </c>
      <c r="CL54">
        <f t="shared" si="47"/>
        <v>23923</v>
      </c>
      <c r="CM54">
        <f t="shared" si="47"/>
        <v>31654</v>
      </c>
      <c r="CN54">
        <f t="shared" si="47"/>
        <v>22002</v>
      </c>
      <c r="CO54">
        <f t="shared" si="47"/>
        <v>34827</v>
      </c>
      <c r="CP54">
        <f t="shared" si="47"/>
        <v>30429</v>
      </c>
      <c r="CQ54">
        <f t="shared" si="47"/>
        <v>28791</v>
      </c>
      <c r="CR54">
        <f t="shared" si="47"/>
        <v>50033</v>
      </c>
      <c r="CS54">
        <f t="shared" si="47"/>
        <v>27779</v>
      </c>
      <c r="CT54">
        <f t="shared" si="47"/>
        <v>28603</v>
      </c>
      <c r="CU54">
        <f t="shared" si="47"/>
        <v>27803</v>
      </c>
      <c r="CV54">
        <f t="shared" si="47"/>
        <v>33266</v>
      </c>
      <c r="CW54">
        <f t="shared" si="47"/>
        <v>42168</v>
      </c>
      <c r="CX54">
        <f t="shared" si="47"/>
        <v>64971</v>
      </c>
      <c r="CY54">
        <f t="shared" si="47"/>
        <v>38231</v>
      </c>
      <c r="CZ54">
        <f t="shared" si="47"/>
        <v>40917</v>
      </c>
      <c r="DA54">
        <f t="shared" si="47"/>
        <v>32323</v>
      </c>
      <c r="DB54">
        <f t="shared" si="47"/>
        <v>34064</v>
      </c>
      <c r="DC54">
        <f t="shared" si="47"/>
        <v>36605</v>
      </c>
      <c r="DD54">
        <f t="shared" si="47"/>
        <v>45918</v>
      </c>
      <c r="DE54">
        <f t="shared" si="47"/>
        <v>39497</v>
      </c>
      <c r="DF54">
        <f t="shared" ref="DF54:FF54" si="48">DF3-DE3</f>
        <v>36522</v>
      </c>
      <c r="DG54">
        <f t="shared" si="48"/>
        <v>53549</v>
      </c>
      <c r="DH54">
        <f t="shared" si="48"/>
        <v>33594</v>
      </c>
      <c r="DI54">
        <f t="shared" si="48"/>
        <v>46994</v>
      </c>
      <c r="DJ54">
        <f t="shared" si="48"/>
        <v>37035</v>
      </c>
      <c r="DK54">
        <f t="shared" si="48"/>
        <v>55842</v>
      </c>
      <c r="DL54">
        <f t="shared" si="48"/>
        <v>39735</v>
      </c>
      <c r="DM54">
        <f t="shared" si="48"/>
        <v>47989</v>
      </c>
      <c r="DN54">
        <f t="shared" si="48"/>
        <v>56591</v>
      </c>
      <c r="DO54">
        <f t="shared" si="48"/>
        <v>40886</v>
      </c>
      <c r="DP54">
        <f t="shared" si="48"/>
        <v>52898</v>
      </c>
      <c r="DQ54">
        <f t="shared" si="48"/>
        <v>52165</v>
      </c>
      <c r="DR54">
        <f t="shared" si="48"/>
        <v>58913</v>
      </c>
      <c r="DS54">
        <f t="shared" si="48"/>
        <v>51265</v>
      </c>
      <c r="DT54">
        <f t="shared" si="48"/>
        <v>108651</v>
      </c>
      <c r="DU54">
        <f t="shared" si="48"/>
        <v>54971</v>
      </c>
      <c r="DV54">
        <f t="shared" si="48"/>
        <v>55440</v>
      </c>
      <c r="DW54">
        <f t="shared" si="48"/>
        <v>63723</v>
      </c>
      <c r="DX54">
        <f t="shared" si="48"/>
        <v>55214</v>
      </c>
      <c r="DY54">
        <f t="shared" si="48"/>
        <v>63393</v>
      </c>
      <c r="DZ54">
        <f t="shared" si="48"/>
        <v>66857</v>
      </c>
      <c r="EA54">
        <f t="shared" si="48"/>
        <v>77327</v>
      </c>
      <c r="EB54">
        <f t="shared" si="48"/>
        <v>70472</v>
      </c>
      <c r="EC54">
        <f t="shared" si="48"/>
        <v>76308</v>
      </c>
      <c r="ED54">
        <f t="shared" si="48"/>
        <v>54895</v>
      </c>
      <c r="EE54">
        <f t="shared" si="48"/>
        <v>104123</v>
      </c>
      <c r="EF54">
        <f t="shared" si="48"/>
        <v>79142</v>
      </c>
      <c r="EG54">
        <f t="shared" si="48"/>
        <v>70029</v>
      </c>
      <c r="EH54">
        <f t="shared" si="48"/>
        <v>69156</v>
      </c>
      <c r="EI54">
        <f t="shared" si="48"/>
        <v>72202</v>
      </c>
      <c r="EJ54">
        <f t="shared" si="48"/>
        <v>55093</v>
      </c>
      <c r="EK54">
        <f t="shared" si="48"/>
        <v>151598</v>
      </c>
      <c r="EL54">
        <f t="shared" si="48"/>
        <v>82260</v>
      </c>
      <c r="EM54">
        <f t="shared" si="48"/>
        <v>79139</v>
      </c>
      <c r="EN54">
        <f t="shared" si="48"/>
        <v>85889</v>
      </c>
      <c r="EO54">
        <f t="shared" si="48"/>
        <v>79716</v>
      </c>
      <c r="EP54">
        <f t="shared" si="48"/>
        <v>85941</v>
      </c>
      <c r="EQ54">
        <f t="shared" si="48"/>
        <v>70778</v>
      </c>
      <c r="ER54">
        <f t="shared" si="48"/>
        <v>80207</v>
      </c>
      <c r="ES54">
        <f t="shared" si="48"/>
        <v>97831</v>
      </c>
      <c r="ET54">
        <f t="shared" si="48"/>
        <v>118786</v>
      </c>
      <c r="EU54">
        <f t="shared" si="48"/>
        <v>81144</v>
      </c>
      <c r="EV54">
        <f t="shared" si="48"/>
        <v>95008</v>
      </c>
      <c r="EW54">
        <f t="shared" si="48"/>
        <v>115825</v>
      </c>
      <c r="EX54">
        <f t="shared" si="48"/>
        <v>68696</v>
      </c>
      <c r="EY54">
        <f t="shared" si="48"/>
        <v>91705</v>
      </c>
      <c r="EZ54">
        <f t="shared" si="48"/>
        <v>104058</v>
      </c>
      <c r="FA54">
        <f t="shared" si="48"/>
        <v>115727</v>
      </c>
      <c r="FB54">
        <f t="shared" si="48"/>
        <v>92803</v>
      </c>
      <c r="FC54">
        <f t="shared" si="48"/>
        <v>106636</v>
      </c>
      <c r="FD54">
        <f t="shared" si="48"/>
        <v>106307</v>
      </c>
      <c r="FE54">
        <f t="shared" si="48"/>
        <v>89035</v>
      </c>
      <c r="FF54">
        <f t="shared" si="48"/>
        <v>94914</v>
      </c>
    </row>
    <row r="55" spans="1:162" x14ac:dyDescent="0.35">
      <c r="A55" t="s">
        <v>363</v>
      </c>
      <c r="B55" t="str">
        <f>"(5;7;35;38;40;41;77-78;80;89;93;96;98-99;112-113;116;120-121;139;146;163-164;172-173;188;194;200-201;204;210;215;217;232-233;242;246;249-250;253;255)"</f>
        <v>(5;7;35;38;40;41;77-78;80;89;93;96;98-99;112-113;116;120-121;139;146;163-164;172-173;188;194;200-201;204;210;215;217;232-233;242;246;249-250;253;255)</v>
      </c>
      <c r="D55">
        <f t="shared" ref="D55:BO55" si="49">D4-C4</f>
        <v>0</v>
      </c>
      <c r="E55">
        <f t="shared" si="49"/>
        <v>0</v>
      </c>
      <c r="F55">
        <f t="shared" si="49"/>
        <v>0</v>
      </c>
      <c r="G55">
        <f t="shared" si="49"/>
        <v>0</v>
      </c>
      <c r="H55">
        <f t="shared" si="49"/>
        <v>0</v>
      </c>
      <c r="I55">
        <f t="shared" si="49"/>
        <v>0</v>
      </c>
      <c r="J55">
        <f t="shared" si="49"/>
        <v>0</v>
      </c>
      <c r="K55">
        <f t="shared" si="49"/>
        <v>0</v>
      </c>
      <c r="L55">
        <f t="shared" si="49"/>
        <v>0</v>
      </c>
      <c r="M55">
        <f t="shared" si="49"/>
        <v>0</v>
      </c>
      <c r="N55">
        <f t="shared" si="49"/>
        <v>0</v>
      </c>
      <c r="O55">
        <f t="shared" si="49"/>
        <v>0</v>
      </c>
      <c r="P55">
        <f t="shared" si="49"/>
        <v>0</v>
      </c>
      <c r="Q55">
        <f t="shared" si="49"/>
        <v>0</v>
      </c>
      <c r="R55">
        <f t="shared" si="49"/>
        <v>0</v>
      </c>
      <c r="S55">
        <f t="shared" si="49"/>
        <v>0</v>
      </c>
      <c r="T55">
        <f t="shared" si="49"/>
        <v>0</v>
      </c>
      <c r="U55">
        <f t="shared" si="49"/>
        <v>0</v>
      </c>
      <c r="V55">
        <f t="shared" si="49"/>
        <v>0</v>
      </c>
      <c r="W55">
        <f t="shared" si="49"/>
        <v>0</v>
      </c>
      <c r="X55">
        <f t="shared" si="49"/>
        <v>0</v>
      </c>
      <c r="Y55">
        <f t="shared" si="49"/>
        <v>0</v>
      </c>
      <c r="Z55">
        <f t="shared" si="49"/>
        <v>0</v>
      </c>
      <c r="AA55">
        <f t="shared" si="49"/>
        <v>0</v>
      </c>
      <c r="AB55">
        <f t="shared" si="49"/>
        <v>0</v>
      </c>
      <c r="AC55">
        <f t="shared" si="49"/>
        <v>0</v>
      </c>
      <c r="AD55">
        <f t="shared" si="49"/>
        <v>0</v>
      </c>
      <c r="AE55">
        <f t="shared" si="49"/>
        <v>0</v>
      </c>
      <c r="AF55">
        <f t="shared" si="49"/>
        <v>0</v>
      </c>
      <c r="AG55">
        <f t="shared" si="49"/>
        <v>0</v>
      </c>
      <c r="AH55">
        <f t="shared" si="49"/>
        <v>0</v>
      </c>
      <c r="AI55">
        <f t="shared" si="49"/>
        <v>0</v>
      </c>
      <c r="AJ55">
        <f t="shared" si="49"/>
        <v>0</v>
      </c>
      <c r="AK55">
        <f t="shared" si="49"/>
        <v>0</v>
      </c>
      <c r="AL55">
        <f t="shared" si="49"/>
        <v>0</v>
      </c>
      <c r="AM55">
        <f t="shared" si="49"/>
        <v>0</v>
      </c>
      <c r="AN55">
        <f t="shared" si="49"/>
        <v>1</v>
      </c>
      <c r="AO55">
        <f t="shared" si="49"/>
        <v>0</v>
      </c>
      <c r="AP55">
        <f t="shared" si="49"/>
        <v>0</v>
      </c>
      <c r="AQ55">
        <f t="shared" si="49"/>
        <v>0</v>
      </c>
      <c r="AR55">
        <f t="shared" si="49"/>
        <v>0</v>
      </c>
      <c r="AS55">
        <f t="shared" si="49"/>
        <v>0</v>
      </c>
      <c r="AT55">
        <f t="shared" si="49"/>
        <v>0</v>
      </c>
      <c r="AU55">
        <f t="shared" si="49"/>
        <v>0</v>
      </c>
      <c r="AV55">
        <f t="shared" si="49"/>
        <v>0</v>
      </c>
      <c r="AW55">
        <f t="shared" si="49"/>
        <v>1</v>
      </c>
      <c r="AX55">
        <f t="shared" si="49"/>
        <v>0</v>
      </c>
      <c r="AY55">
        <f t="shared" si="49"/>
        <v>0</v>
      </c>
      <c r="AZ55">
        <f t="shared" si="49"/>
        <v>26</v>
      </c>
      <c r="BA55">
        <f t="shared" si="49"/>
        <v>8</v>
      </c>
      <c r="BB55">
        <f t="shared" si="49"/>
        <v>0</v>
      </c>
      <c r="BC55">
        <f t="shared" si="49"/>
        <v>4</v>
      </c>
      <c r="BD55">
        <f t="shared" si="49"/>
        <v>-6</v>
      </c>
      <c r="BE55">
        <f t="shared" si="49"/>
        <v>7</v>
      </c>
      <c r="BF55">
        <f t="shared" si="49"/>
        <v>6</v>
      </c>
      <c r="BG55">
        <f t="shared" si="49"/>
        <v>1</v>
      </c>
      <c r="BH55">
        <f t="shared" si="49"/>
        <v>20</v>
      </c>
      <c r="BI55">
        <f t="shared" si="49"/>
        <v>7</v>
      </c>
      <c r="BJ55">
        <f t="shared" si="49"/>
        <v>10</v>
      </c>
      <c r="BK55">
        <f t="shared" si="49"/>
        <v>54</v>
      </c>
      <c r="BL55">
        <f t="shared" si="49"/>
        <v>0</v>
      </c>
      <c r="BM55">
        <f t="shared" si="49"/>
        <v>-9</v>
      </c>
      <c r="BN55">
        <f t="shared" si="49"/>
        <v>73</v>
      </c>
      <c r="BO55">
        <f t="shared" si="49"/>
        <v>-28</v>
      </c>
      <c r="BP55">
        <f t="shared" ref="BP55:EA55" si="50">BP4-BO4</f>
        <v>42</v>
      </c>
      <c r="BQ55">
        <f t="shared" si="50"/>
        <v>24</v>
      </c>
      <c r="BR55">
        <f t="shared" si="50"/>
        <v>26</v>
      </c>
      <c r="BS55">
        <f t="shared" si="50"/>
        <v>43</v>
      </c>
      <c r="BT55">
        <f t="shared" si="50"/>
        <v>62</v>
      </c>
      <c r="BU55">
        <f t="shared" si="50"/>
        <v>90</v>
      </c>
      <c r="BV55">
        <f t="shared" si="50"/>
        <v>59</v>
      </c>
      <c r="BW55">
        <f t="shared" si="50"/>
        <v>102</v>
      </c>
      <c r="BX55">
        <f t="shared" si="50"/>
        <v>87</v>
      </c>
      <c r="BY55">
        <f t="shared" si="50"/>
        <v>79</v>
      </c>
      <c r="BZ55">
        <f t="shared" si="50"/>
        <v>68</v>
      </c>
      <c r="CA55">
        <f t="shared" si="50"/>
        <v>143</v>
      </c>
      <c r="CB55">
        <f t="shared" si="50"/>
        <v>225</v>
      </c>
      <c r="CC55">
        <f t="shared" si="50"/>
        <v>196</v>
      </c>
      <c r="CD55">
        <f t="shared" si="50"/>
        <v>501</v>
      </c>
      <c r="CE55">
        <f t="shared" si="50"/>
        <v>190</v>
      </c>
      <c r="CF55">
        <f t="shared" si="50"/>
        <v>407</v>
      </c>
      <c r="CG55">
        <f t="shared" si="50"/>
        <v>79</v>
      </c>
      <c r="CH55">
        <f t="shared" si="50"/>
        <v>245</v>
      </c>
      <c r="CI55">
        <f t="shared" si="50"/>
        <v>192</v>
      </c>
      <c r="CJ55">
        <f t="shared" si="50"/>
        <v>773</v>
      </c>
      <c r="CK55">
        <f t="shared" si="50"/>
        <v>255</v>
      </c>
      <c r="CL55">
        <f t="shared" si="50"/>
        <v>265</v>
      </c>
      <c r="CM55">
        <f t="shared" si="50"/>
        <v>443</v>
      </c>
      <c r="CN55">
        <f t="shared" si="50"/>
        <v>512</v>
      </c>
      <c r="CO55">
        <f t="shared" si="50"/>
        <v>245</v>
      </c>
      <c r="CP55">
        <f t="shared" si="50"/>
        <v>489</v>
      </c>
      <c r="CQ55">
        <f t="shared" si="50"/>
        <v>1157</v>
      </c>
      <c r="CR55">
        <f t="shared" si="50"/>
        <v>452</v>
      </c>
      <c r="CS55">
        <f t="shared" si="50"/>
        <v>327</v>
      </c>
      <c r="CT55">
        <f t="shared" si="50"/>
        <v>391</v>
      </c>
      <c r="CU55">
        <f t="shared" si="50"/>
        <v>446</v>
      </c>
      <c r="CV55">
        <f t="shared" si="50"/>
        <v>1074</v>
      </c>
      <c r="CW55">
        <f t="shared" si="50"/>
        <v>593</v>
      </c>
      <c r="CX55">
        <f t="shared" si="50"/>
        <v>368</v>
      </c>
      <c r="CY55">
        <f t="shared" si="50"/>
        <v>659</v>
      </c>
      <c r="CZ55">
        <f t="shared" si="50"/>
        <v>545</v>
      </c>
      <c r="DA55">
        <f t="shared" si="50"/>
        <v>248</v>
      </c>
      <c r="DB55">
        <f t="shared" si="50"/>
        <v>719</v>
      </c>
      <c r="DC55">
        <f t="shared" si="50"/>
        <v>543</v>
      </c>
      <c r="DD55">
        <f t="shared" si="50"/>
        <v>1064</v>
      </c>
      <c r="DE55">
        <f t="shared" si="50"/>
        <v>572</v>
      </c>
      <c r="DF55">
        <f t="shared" si="50"/>
        <v>566</v>
      </c>
      <c r="DG55">
        <f t="shared" si="50"/>
        <v>1502</v>
      </c>
      <c r="DH55">
        <f t="shared" si="50"/>
        <v>875</v>
      </c>
      <c r="DI55">
        <f t="shared" si="50"/>
        <v>1008</v>
      </c>
      <c r="DJ55">
        <f t="shared" si="50"/>
        <v>612</v>
      </c>
      <c r="DK55">
        <f t="shared" si="50"/>
        <v>1081</v>
      </c>
      <c r="DL55">
        <f t="shared" si="50"/>
        <v>1721</v>
      </c>
      <c r="DM55">
        <f t="shared" si="50"/>
        <v>1913</v>
      </c>
      <c r="DN55">
        <f t="shared" si="50"/>
        <v>1729</v>
      </c>
      <c r="DO55">
        <f t="shared" si="50"/>
        <v>1153</v>
      </c>
      <c r="DP55">
        <f t="shared" si="50"/>
        <v>1243</v>
      </c>
      <c r="DQ55">
        <f t="shared" si="50"/>
        <v>1748</v>
      </c>
      <c r="DR55">
        <f t="shared" si="50"/>
        <v>2028</v>
      </c>
      <c r="DS55">
        <f t="shared" si="50"/>
        <v>964</v>
      </c>
      <c r="DT55">
        <f t="shared" si="50"/>
        <v>2014</v>
      </c>
      <c r="DU55">
        <f t="shared" si="50"/>
        <v>1000</v>
      </c>
      <c r="DV55">
        <f t="shared" si="50"/>
        <v>1932</v>
      </c>
      <c r="DW55">
        <f t="shared" si="50"/>
        <v>1393</v>
      </c>
      <c r="DX55">
        <f t="shared" si="50"/>
        <v>1813</v>
      </c>
      <c r="DY55">
        <f t="shared" si="50"/>
        <v>2314</v>
      </c>
      <c r="DZ55">
        <f t="shared" si="50"/>
        <v>2023</v>
      </c>
      <c r="EA55">
        <f t="shared" si="50"/>
        <v>2823</v>
      </c>
      <c r="EB55">
        <f t="shared" ref="EB55:FF55" si="51">EB4-EA4</f>
        <v>2572</v>
      </c>
      <c r="EC55">
        <f t="shared" si="51"/>
        <v>2409</v>
      </c>
      <c r="ED55">
        <f t="shared" si="51"/>
        <v>1775</v>
      </c>
      <c r="EE55">
        <f t="shared" si="51"/>
        <v>2400</v>
      </c>
      <c r="EF55">
        <f t="shared" si="51"/>
        <v>2838</v>
      </c>
      <c r="EG55">
        <f t="shared" si="51"/>
        <v>3077</v>
      </c>
      <c r="EH55">
        <f t="shared" si="51"/>
        <v>4313</v>
      </c>
      <c r="EI55">
        <f t="shared" si="51"/>
        <v>2944</v>
      </c>
      <c r="EJ55">
        <f t="shared" si="51"/>
        <v>1360</v>
      </c>
      <c r="EK55">
        <f t="shared" si="51"/>
        <v>2939</v>
      </c>
      <c r="EL55">
        <f t="shared" si="51"/>
        <v>4525</v>
      </c>
      <c r="EM55">
        <f t="shared" si="51"/>
        <v>4051</v>
      </c>
      <c r="EN55">
        <f t="shared" si="51"/>
        <v>3391</v>
      </c>
      <c r="EO55">
        <f t="shared" si="51"/>
        <v>3970</v>
      </c>
      <c r="EP55">
        <f t="shared" si="51"/>
        <v>3518</v>
      </c>
      <c r="EQ55">
        <f t="shared" si="51"/>
        <v>3252</v>
      </c>
      <c r="ER55">
        <f t="shared" si="51"/>
        <v>4018</v>
      </c>
      <c r="ES55">
        <f t="shared" si="51"/>
        <v>3942</v>
      </c>
      <c r="ET55">
        <f t="shared" si="51"/>
        <v>4064</v>
      </c>
      <c r="EU55">
        <f t="shared" si="51"/>
        <v>2542</v>
      </c>
      <c r="EV55">
        <f t="shared" si="51"/>
        <v>6543</v>
      </c>
      <c r="EW55">
        <f t="shared" si="51"/>
        <v>9637</v>
      </c>
      <c r="EX55">
        <f t="shared" si="51"/>
        <v>3391</v>
      </c>
      <c r="EY55">
        <f t="shared" si="51"/>
        <v>4016</v>
      </c>
      <c r="EZ55">
        <f t="shared" si="51"/>
        <v>3441</v>
      </c>
      <c r="FA55">
        <f t="shared" si="51"/>
        <v>6153</v>
      </c>
      <c r="FB55">
        <f t="shared" si="51"/>
        <v>4882</v>
      </c>
      <c r="FC55">
        <f t="shared" si="51"/>
        <v>6578</v>
      </c>
      <c r="FD55">
        <f t="shared" si="51"/>
        <v>5275</v>
      </c>
      <c r="FE55">
        <f t="shared" si="51"/>
        <v>3868</v>
      </c>
      <c r="FF55">
        <f t="shared" si="51"/>
        <v>4061</v>
      </c>
    </row>
    <row r="56" spans="1:162" x14ac:dyDescent="0.35">
      <c r="A56" t="s">
        <v>376</v>
      </c>
      <c r="B56" t="s">
        <v>378</v>
      </c>
      <c r="D56">
        <f t="shared" ref="D56" si="52">D5-C5</f>
        <v>0</v>
      </c>
      <c r="E56">
        <f t="shared" ref="E56" si="53">E5-D5</f>
        <v>0</v>
      </c>
      <c r="F56">
        <f t="shared" ref="F56" si="54">F5-E5</f>
        <v>0</v>
      </c>
      <c r="G56">
        <f t="shared" ref="G56" si="55">G5-F5</f>
        <v>0</v>
      </c>
      <c r="H56">
        <f t="shared" ref="H56" si="56">H5-G5</f>
        <v>0</v>
      </c>
      <c r="I56">
        <f t="shared" ref="I56" si="57">I5-H5</f>
        <v>0</v>
      </c>
      <c r="J56">
        <f t="shared" ref="J56" si="58">J5-I5</f>
        <v>0</v>
      </c>
      <c r="K56">
        <f t="shared" ref="K56" si="59">K5-J5</f>
        <v>0</v>
      </c>
      <c r="L56">
        <f t="shared" ref="L56" si="60">L5-K5</f>
        <v>0</v>
      </c>
      <c r="M56">
        <f t="shared" ref="M56" si="61">M5-L5</f>
        <v>0</v>
      </c>
      <c r="N56">
        <f t="shared" ref="N56" si="62">N5-M5</f>
        <v>0</v>
      </c>
      <c r="O56">
        <f t="shared" ref="O56" si="63">O5-N5</f>
        <v>0</v>
      </c>
      <c r="P56">
        <f t="shared" ref="P56" si="64">P5-O5</f>
        <v>0</v>
      </c>
      <c r="Q56">
        <f t="shared" ref="Q56" si="65">Q5-P5</f>
        <v>0</v>
      </c>
      <c r="R56">
        <f t="shared" ref="R56" si="66">R5-Q5</f>
        <v>0</v>
      </c>
      <c r="S56">
        <f t="shared" ref="S56" si="67">S5-R5</f>
        <v>0</v>
      </c>
      <c r="T56">
        <f t="shared" ref="T56" si="68">T5-S5</f>
        <v>0</v>
      </c>
      <c r="U56">
        <f t="shared" ref="U56" si="69">U5-T5</f>
        <v>0</v>
      </c>
      <c r="V56">
        <f t="shared" ref="V56" si="70">V5-U5</f>
        <v>0</v>
      </c>
      <c r="W56">
        <f t="shared" ref="W56" si="71">W5-V5</f>
        <v>0</v>
      </c>
      <c r="X56">
        <f t="shared" ref="X56" si="72">X5-W5</f>
        <v>0</v>
      </c>
      <c r="Y56">
        <f t="shared" ref="Y56" si="73">Y5-X5</f>
        <v>0</v>
      </c>
      <c r="Z56">
        <f t="shared" ref="Z56" si="74">Z5-Y5</f>
        <v>0</v>
      </c>
      <c r="AA56">
        <f t="shared" ref="AA56" si="75">AA5-Z5</f>
        <v>0</v>
      </c>
      <c r="AB56">
        <f t="shared" ref="AB56" si="76">AB5-AA5</f>
        <v>0</v>
      </c>
      <c r="AC56">
        <f t="shared" ref="AC56" si="77">AC5-AB5</f>
        <v>0</v>
      </c>
      <c r="AD56">
        <f t="shared" ref="AD56" si="78">AD5-AC5</f>
        <v>0</v>
      </c>
      <c r="AE56">
        <f t="shared" ref="AE56" si="79">AE5-AD5</f>
        <v>0</v>
      </c>
      <c r="AF56">
        <f t="shared" ref="AF56" si="80">AF5-AE5</f>
        <v>0</v>
      </c>
      <c r="AG56">
        <f t="shared" ref="AG56" si="81">AG5-AF5</f>
        <v>0</v>
      </c>
      <c r="AH56">
        <f t="shared" ref="AH56" si="82">AH5-AG5</f>
        <v>0</v>
      </c>
      <c r="AI56">
        <f t="shared" ref="AI56" si="83">AI5-AH5</f>
        <v>0</v>
      </c>
      <c r="AJ56">
        <f t="shared" ref="AJ56" si="84">AJ5-AI5</f>
        <v>0</v>
      </c>
      <c r="AK56">
        <f t="shared" ref="AK56" si="85">AK5-AJ5</f>
        <v>0</v>
      </c>
      <c r="AL56">
        <f t="shared" ref="AL56" si="86">AL5-AK5</f>
        <v>0</v>
      </c>
      <c r="AM56">
        <f t="shared" ref="AM56" si="87">AM5-AL5</f>
        <v>0</v>
      </c>
      <c r="AN56">
        <f t="shared" ref="AN56" si="88">AN5-AM5</f>
        <v>0</v>
      </c>
      <c r="AO56">
        <f t="shared" ref="AO56" si="89">AO5-AN5</f>
        <v>0</v>
      </c>
      <c r="AP56">
        <f t="shared" ref="AP56" si="90">AP5-AO5</f>
        <v>0</v>
      </c>
      <c r="AQ56">
        <f t="shared" ref="AQ56" si="91">AQ5-AP5</f>
        <v>0</v>
      </c>
      <c r="AR56">
        <f t="shared" ref="AR56" si="92">AR5-AQ5</f>
        <v>1</v>
      </c>
      <c r="AS56">
        <f t="shared" ref="AS56" si="93">AS5-AR5</f>
        <v>0</v>
      </c>
      <c r="AT56">
        <f t="shared" ref="AT56" si="94">AT5-AS5</f>
        <v>0</v>
      </c>
      <c r="AU56">
        <f t="shared" ref="AU56" si="95">AU5-AT5</f>
        <v>0</v>
      </c>
      <c r="AV56">
        <f t="shared" ref="AV56" si="96">AV5-AU5</f>
        <v>0</v>
      </c>
      <c r="AW56">
        <f t="shared" ref="AW56" si="97">AW5-AV5</f>
        <v>0</v>
      </c>
      <c r="AX56">
        <f t="shared" ref="AX56" si="98">AX5-AW5</f>
        <v>0</v>
      </c>
      <c r="AY56">
        <f t="shared" ref="AY56" si="99">AY5-AX5</f>
        <v>3</v>
      </c>
      <c r="AZ56">
        <f t="shared" ref="AZ56" si="100">AZ5-AY5</f>
        <v>0</v>
      </c>
      <c r="BA56">
        <f t="shared" ref="BA56" si="101">BA5-AZ5</f>
        <v>0</v>
      </c>
      <c r="BB56">
        <f t="shared" ref="BB56" si="102">BB5-BA5</f>
        <v>0</v>
      </c>
      <c r="BC56">
        <f t="shared" ref="BC56" si="103">BC5-BB5</f>
        <v>1</v>
      </c>
      <c r="BD56">
        <f t="shared" ref="BD56" si="104">BD5-BC5</f>
        <v>0</v>
      </c>
      <c r="BE56">
        <f t="shared" ref="BE56" si="105">BE5-BD5</f>
        <v>1</v>
      </c>
      <c r="BF56">
        <f t="shared" ref="BF56" si="106">BF5-BE5</f>
        <v>5</v>
      </c>
      <c r="BG56">
        <f t="shared" ref="BG56" si="107">BG5-BF5</f>
        <v>0</v>
      </c>
      <c r="BH56">
        <f t="shared" ref="BH56" si="108">BH5-BG5</f>
        <v>0</v>
      </c>
      <c r="BI56">
        <f t="shared" ref="BI56" si="109">BI5-BH5</f>
        <v>6</v>
      </c>
      <c r="BJ56">
        <f t="shared" ref="BJ56" si="110">BJ5-BI5</f>
        <v>5</v>
      </c>
      <c r="BK56">
        <f t="shared" ref="BK56" si="111">BK5-BJ5</f>
        <v>19</v>
      </c>
      <c r="BL56">
        <f t="shared" ref="BL56" si="112">BL5-BK5</f>
        <v>0</v>
      </c>
      <c r="BM56">
        <f t="shared" ref="BM56" si="113">BM5-BL5</f>
        <v>62</v>
      </c>
      <c r="BN56">
        <f t="shared" ref="BN56" si="114">BN5-BM5</f>
        <v>11</v>
      </c>
      <c r="BO56">
        <f t="shared" ref="BO56" si="115">BO5-BN5</f>
        <v>29</v>
      </c>
      <c r="BP56">
        <f t="shared" ref="BP56" si="116">BP5-BO5</f>
        <v>52</v>
      </c>
      <c r="BQ56">
        <f t="shared" ref="BQ56" si="117">BQ5-BP5</f>
        <v>35</v>
      </c>
      <c r="BR56">
        <f t="shared" ref="BR56" si="118">BR5-BQ5</f>
        <v>16</v>
      </c>
      <c r="BS56">
        <f t="shared" ref="BS56" si="119">BS5-BR5</f>
        <v>425</v>
      </c>
      <c r="BT56">
        <f t="shared" ref="BT56" si="120">BT5-BS5</f>
        <v>475</v>
      </c>
      <c r="BU56">
        <f t="shared" ref="BU56" si="121">BU5-BT5</f>
        <v>122</v>
      </c>
      <c r="BV56">
        <f t="shared" ref="BV56" si="122">BV5-BU5</f>
        <v>286</v>
      </c>
      <c r="BW56">
        <f t="shared" ref="BW56" si="123">BW5-BV5</f>
        <v>737</v>
      </c>
      <c r="BX56">
        <f t="shared" ref="BX56" si="124">BX5-BW5</f>
        <v>579</v>
      </c>
      <c r="BY56">
        <f t="shared" ref="BY56" si="125">BY5-BX5</f>
        <v>187</v>
      </c>
      <c r="BZ56">
        <f t="shared" ref="BZ56" si="126">BZ5-BY5</f>
        <v>208</v>
      </c>
      <c r="CA56">
        <f t="shared" ref="CA56" si="127">CA5-BZ5</f>
        <v>538</v>
      </c>
      <c r="CB56">
        <f t="shared" ref="CB56" si="128">CB5-CA5</f>
        <v>388</v>
      </c>
      <c r="CC56">
        <f t="shared" ref="CC56" si="129">CC5-CB5</f>
        <v>610</v>
      </c>
      <c r="CD56">
        <f t="shared" ref="CD56" si="130">CD5-CC5</f>
        <v>512</v>
      </c>
      <c r="CE56">
        <f t="shared" ref="CE56" si="131">CE5-CD5</f>
        <v>621</v>
      </c>
      <c r="CF56">
        <f t="shared" ref="CF56" si="132">CF5-CE5</f>
        <v>1597</v>
      </c>
      <c r="CG56">
        <f t="shared" ref="CG56" si="133">CG5-CF5</f>
        <v>1464</v>
      </c>
      <c r="CH56">
        <f t="shared" ref="CH56" si="134">CH5-CG5</f>
        <v>3733</v>
      </c>
      <c r="CI56">
        <f t="shared" ref="CI56" si="135">CI5-CH5</f>
        <v>11924</v>
      </c>
      <c r="CJ56">
        <f t="shared" ref="CJ56" si="136">CJ5-CI5</f>
        <v>3606</v>
      </c>
      <c r="CK56">
        <f t="shared" ref="CK56" si="137">CK5-CJ5</f>
        <v>928</v>
      </c>
      <c r="CL56">
        <f t="shared" ref="CL56" si="138">CL5-CK5</f>
        <v>802</v>
      </c>
      <c r="CM56">
        <f t="shared" ref="CM56" si="139">CM5-CL5</f>
        <v>9239</v>
      </c>
      <c r="CN56">
        <f t="shared" ref="CN56" si="140">CN5-CM5</f>
        <v>774</v>
      </c>
      <c r="CO56">
        <f t="shared" ref="CO56" si="141">CO5-CN5</f>
        <v>1427</v>
      </c>
      <c r="CP56">
        <f t="shared" ref="CP56" si="142">CP5-CO5</f>
        <v>3049</v>
      </c>
      <c r="CQ56">
        <f t="shared" ref="CQ56" si="143">CQ5-CP5</f>
        <v>2331</v>
      </c>
      <c r="CR56">
        <f t="shared" ref="CR56" si="144">CR5-CQ5</f>
        <v>1999</v>
      </c>
      <c r="CS56">
        <f t="shared" ref="CS56" si="145">CS5-CR5</f>
        <v>6940</v>
      </c>
      <c r="CT56">
        <f t="shared" ref="CT56" si="146">CT5-CS5</f>
        <v>2979</v>
      </c>
      <c r="CU56">
        <f t="shared" ref="CU56" si="147">CU5-CT5</f>
        <v>2868</v>
      </c>
      <c r="CV56">
        <f t="shared" ref="CV56" si="148">CV5-CU5</f>
        <v>5012</v>
      </c>
      <c r="CW56">
        <f t="shared" ref="CW56" si="149">CW5-CV5</f>
        <v>3100</v>
      </c>
      <c r="CX56">
        <f t="shared" ref="CX56" si="150">CX5-CW5</f>
        <v>2909</v>
      </c>
      <c r="CY56">
        <f t="shared" ref="CY56" si="151">CY5-CX5</f>
        <v>4858</v>
      </c>
      <c r="CZ56">
        <f t="shared" ref="CZ56" si="152">CZ5-CY5</f>
        <v>5210</v>
      </c>
      <c r="DA56">
        <f t="shared" ref="DA56" si="153">DA5-CZ5</f>
        <v>6023</v>
      </c>
      <c r="DB56">
        <f t="shared" ref="DB56" si="154">DB5-DA5</f>
        <v>4453</v>
      </c>
      <c r="DC56">
        <f t="shared" ref="DC56" si="155">DC5-DB5</f>
        <v>7546</v>
      </c>
      <c r="DD56">
        <f t="shared" ref="DD56" si="156">DD5-DC5</f>
        <v>7036</v>
      </c>
      <c r="DE56">
        <f t="shared" ref="DE56" si="157">DE5-DD5</f>
        <v>5690</v>
      </c>
      <c r="DF56">
        <f t="shared" ref="DF56" si="158">DF5-DE5</f>
        <v>7901</v>
      </c>
      <c r="DG56">
        <f t="shared" ref="DG56" si="159">DG5-DF5</f>
        <v>9543</v>
      </c>
      <c r="DH56">
        <f t="shared" ref="DH56" si="160">DH5-DG5</f>
        <v>5255</v>
      </c>
      <c r="DI56">
        <f t="shared" ref="DI56" si="161">DI5-DH5</f>
        <v>5555</v>
      </c>
      <c r="DJ56">
        <f t="shared" ref="DJ56" si="162">DJ5-DI5</f>
        <v>11073</v>
      </c>
      <c r="DK56">
        <f t="shared" ref="DK56" si="163">DK5-DJ5</f>
        <v>9346</v>
      </c>
      <c r="DL56">
        <f t="shared" ref="DL56" si="164">DL5-DK5</f>
        <v>4599</v>
      </c>
      <c r="DM56">
        <f t="shared" ref="DM56" si="165">DM5-DL5</f>
        <v>10775</v>
      </c>
      <c r="DN56">
        <f t="shared" ref="DN56" si="166">DN5-DM5</f>
        <v>8899</v>
      </c>
      <c r="DO56">
        <f t="shared" ref="DO56" si="167">DO5-DN5</f>
        <v>7787</v>
      </c>
      <c r="DP56">
        <f t="shared" ref="DP56" si="168">DP5-DO5</f>
        <v>11327</v>
      </c>
      <c r="DQ56">
        <f t="shared" ref="DQ56" si="169">DQ5-DP5</f>
        <v>16664</v>
      </c>
      <c r="DR56">
        <f t="shared" ref="DR56" si="170">DR5-DQ5</f>
        <v>17886</v>
      </c>
      <c r="DS56">
        <f t="shared" ref="DS56" si="171">DS5-DR5</f>
        <v>14608</v>
      </c>
      <c r="DT56">
        <f t="shared" ref="DT56" si="172">DT5-DS5</f>
        <v>14431</v>
      </c>
      <c r="DU56">
        <f t="shared" ref="DU56" si="173">DU5-DT5</f>
        <v>14387</v>
      </c>
      <c r="DV56">
        <f t="shared" ref="DV56" si="174">DV5-DU5</f>
        <v>14018</v>
      </c>
      <c r="DW56">
        <f t="shared" ref="DW56" si="175">DW5-DV5</f>
        <v>23936</v>
      </c>
      <c r="DX56">
        <f t="shared" ref="DX56" si="176">DX5-DW5</f>
        <v>11404</v>
      </c>
      <c r="DY56">
        <f t="shared" ref="DY56" si="177">DY5-DX5</f>
        <v>18637</v>
      </c>
      <c r="DZ56">
        <f t="shared" ref="DZ56" si="178">DZ5-DY5</f>
        <v>19567</v>
      </c>
      <c r="EA56">
        <f t="shared" ref="EA56" si="179">EA5-DZ5</f>
        <v>22469</v>
      </c>
      <c r="EB56">
        <f t="shared" ref="EB56" si="180">EB5-EA5</f>
        <v>21562</v>
      </c>
      <c r="EC56">
        <f t="shared" ref="EC56" si="181">EC5-EB5</f>
        <v>12538</v>
      </c>
      <c r="ED56">
        <f t="shared" ref="ED56" si="182">ED5-EC5</f>
        <v>13059</v>
      </c>
      <c r="EE56">
        <f t="shared" ref="EE56" si="183">EE5-ED5</f>
        <v>59590</v>
      </c>
      <c r="EF56">
        <f t="shared" ref="EF56" si="184">EF5-EE5</f>
        <v>27638</v>
      </c>
      <c r="EG56">
        <f t="shared" ref="EG56" si="185">EG5-EF5</f>
        <v>28841</v>
      </c>
      <c r="EH56">
        <f t="shared" ref="EH56" si="186">EH5-EG5</f>
        <v>24112</v>
      </c>
      <c r="EI56">
        <f t="shared" ref="EI56" si="187">EI5-EH5</f>
        <v>22493</v>
      </c>
      <c r="EJ56">
        <f t="shared" ref="EJ56" si="188">EJ5-EI5</f>
        <v>19645</v>
      </c>
      <c r="EK56">
        <f t="shared" ref="EK56" si="189">EK5-EJ5</f>
        <v>108507</v>
      </c>
      <c r="EL56">
        <f t="shared" ref="EL56" si="190">EL5-EK5</f>
        <v>31319</v>
      </c>
      <c r="EM56">
        <f t="shared" ref="EM56" si="191">EM5-EL5</f>
        <v>31903</v>
      </c>
      <c r="EN56">
        <f t="shared" ref="EN56" si="192">EN5-EM5</f>
        <v>29807</v>
      </c>
      <c r="EO56">
        <f t="shared" ref="EO56" si="193">EO5-EN5</f>
        <v>33234</v>
      </c>
      <c r="EP56">
        <f t="shared" ref="EP56" si="194">EP5-EO5</f>
        <v>30166</v>
      </c>
      <c r="EQ56">
        <f t="shared" ref="EQ56" si="195">EQ5-EP5</f>
        <v>25562</v>
      </c>
      <c r="ER56">
        <f t="shared" ref="ER56" si="196">ER5-EQ5</f>
        <v>24237</v>
      </c>
      <c r="ES56">
        <f t="shared" ref="ES56" si="197">ES5-ER5</f>
        <v>30221</v>
      </c>
      <c r="ET56">
        <f t="shared" ref="ET56" si="198">ET5-ES5</f>
        <v>64836</v>
      </c>
      <c r="EU56">
        <f t="shared" ref="EU56" si="199">EU5-ET5</f>
        <v>26033</v>
      </c>
      <c r="EV56">
        <f t="shared" ref="EV56" si="200">EV5-EU5</f>
        <v>35060</v>
      </c>
      <c r="EW56">
        <f t="shared" ref="EW56" si="201">EW5-EV5</f>
        <v>44681</v>
      </c>
      <c r="EX56">
        <f t="shared" ref="EX56" si="202">EX5-EW5</f>
        <v>23089</v>
      </c>
      <c r="EY56">
        <f t="shared" ref="EY56" si="203">EY5-EX5</f>
        <v>30290</v>
      </c>
      <c r="EZ56">
        <f t="shared" ref="EZ56" si="204">EZ5-EY5</f>
        <v>41619</v>
      </c>
      <c r="FA56">
        <f t="shared" ref="FA56" si="205">FA5-EZ5</f>
        <v>46206</v>
      </c>
      <c r="FB56">
        <f t="shared" ref="FB56" si="206">FB5-FA5</f>
        <v>30979</v>
      </c>
      <c r="FC56">
        <f t="shared" ref="FC56" si="207">FC5-FB5</f>
        <v>47025</v>
      </c>
      <c r="FD56">
        <f t="shared" ref="FD56:FF56" si="208">FD5-FC5</f>
        <v>41745</v>
      </c>
      <c r="FE56">
        <f t="shared" si="208"/>
        <v>35929</v>
      </c>
      <c r="FF56">
        <f t="shared" si="208"/>
        <v>26576</v>
      </c>
    </row>
    <row r="57" spans="1:162" x14ac:dyDescent="0.35">
      <c r="A57" t="s">
        <v>381</v>
      </c>
      <c r="B57" t="s">
        <v>384</v>
      </c>
      <c r="D57">
        <f t="shared" ref="D57" si="209">D6-C6</f>
        <v>0</v>
      </c>
      <c r="E57">
        <f t="shared" ref="E57" si="210">E6-D6</f>
        <v>0</v>
      </c>
      <c r="F57">
        <f t="shared" ref="F57" si="211">F6-E6</f>
        <v>0</v>
      </c>
      <c r="G57">
        <f t="shared" ref="G57" si="212">G6-F6</f>
        <v>0</v>
      </c>
      <c r="H57">
        <f t="shared" ref="H57" si="213">H6-G6</f>
        <v>0</v>
      </c>
      <c r="I57">
        <f t="shared" ref="I57" si="214">I6-H6</f>
        <v>0</v>
      </c>
      <c r="J57">
        <f t="shared" ref="J57" si="215">J6-I6</f>
        <v>0</v>
      </c>
      <c r="K57">
        <f t="shared" ref="K57" si="216">K6-J6</f>
        <v>0</v>
      </c>
      <c r="L57">
        <f t="shared" ref="L57" si="217">L6-K6</f>
        <v>0</v>
      </c>
      <c r="M57">
        <f t="shared" ref="M57" si="218">M6-L6</f>
        <v>0</v>
      </c>
      <c r="N57">
        <f t="shared" ref="N57" si="219">N6-M6</f>
        <v>0</v>
      </c>
      <c r="O57">
        <f t="shared" ref="O57" si="220">O6-N6</f>
        <v>0</v>
      </c>
      <c r="P57">
        <f t="shared" ref="P57" si="221">P6-O6</f>
        <v>0</v>
      </c>
      <c r="Q57">
        <f t="shared" ref="Q57" si="222">Q6-P6</f>
        <v>0</v>
      </c>
      <c r="R57">
        <f t="shared" ref="R57" si="223">R6-Q6</f>
        <v>0</v>
      </c>
      <c r="S57">
        <f t="shared" ref="S57" si="224">S6-R6</f>
        <v>0</v>
      </c>
      <c r="T57">
        <f t="shared" ref="T57" si="225">T6-S6</f>
        <v>0</v>
      </c>
      <c r="U57">
        <f t="shared" ref="U57" si="226">U6-T6</f>
        <v>0</v>
      </c>
      <c r="V57">
        <f t="shared" ref="V57" si="227">V6-U6</f>
        <v>0</v>
      </c>
      <c r="W57">
        <f t="shared" ref="W57" si="228">W6-V6</f>
        <v>0</v>
      </c>
      <c r="X57">
        <f t="shared" ref="X57" si="229">X6-W6</f>
        <v>4</v>
      </c>
      <c r="Y57">
        <f t="shared" ref="Y57" si="230">Y6-X6</f>
        <v>1</v>
      </c>
      <c r="Z57">
        <f t="shared" ref="Z57" si="231">Z6-Y6</f>
        <v>0</v>
      </c>
      <c r="AA57">
        <f t="shared" ref="AA57" si="232">AA6-Z6</f>
        <v>4</v>
      </c>
      <c r="AB57">
        <f t="shared" ref="AB57" si="233">AB6-AA6</f>
        <v>7</v>
      </c>
      <c r="AC57">
        <f t="shared" ref="AC57" si="234">AC6-AB6</f>
        <v>1</v>
      </c>
      <c r="AD57">
        <f t="shared" ref="AD57" si="235">AD6-AC6</f>
        <v>11</v>
      </c>
      <c r="AE57">
        <f t="shared" ref="AE57" si="236">AE6-AD6</f>
        <v>0</v>
      </c>
      <c r="AF57">
        <f t="shared" ref="AF57" si="237">AF6-AE6</f>
        <v>0</v>
      </c>
      <c r="AG57">
        <f t="shared" ref="AG57" si="238">AG6-AF6</f>
        <v>2</v>
      </c>
      <c r="AH57">
        <f t="shared" ref="AH57" si="239">AH6-AG6</f>
        <v>1</v>
      </c>
      <c r="AI57">
        <f t="shared" ref="AI57" si="240">AI6-AH6</f>
        <v>1</v>
      </c>
      <c r="AJ57">
        <f t="shared" ref="AJ57" si="241">AJ6-AI6</f>
        <v>-1</v>
      </c>
      <c r="AK57">
        <f t="shared" ref="AK57" si="242">AK6-AJ6</f>
        <v>7</v>
      </c>
      <c r="AL57">
        <f t="shared" ref="AL57" si="243">AL6-AK6</f>
        <v>3</v>
      </c>
      <c r="AM57">
        <f t="shared" ref="AM57" si="244">AM6-AL6</f>
        <v>43</v>
      </c>
      <c r="AN57">
        <f t="shared" ref="AN57" si="245">AN6-AM6</f>
        <v>1</v>
      </c>
      <c r="AO57">
        <f t="shared" ref="AO57" si="246">AO6-AN6</f>
        <v>1</v>
      </c>
      <c r="AP57">
        <f t="shared" ref="AP57" si="247">AP6-AO6</f>
        <v>37</v>
      </c>
      <c r="AQ57">
        <f t="shared" ref="AQ57" si="248">AQ6-AP6</f>
        <v>66</v>
      </c>
      <c r="AR57">
        <f t="shared" ref="AR57" si="249">AR6-AQ6</f>
        <v>13</v>
      </c>
      <c r="AS57">
        <f t="shared" ref="AS57" si="250">AS6-AR6</f>
        <v>118</v>
      </c>
      <c r="AT57">
        <f t="shared" ref="AT57" si="251">AT6-AS6</f>
        <v>138</v>
      </c>
      <c r="AU57">
        <f t="shared" ref="AU57" si="252">AU6-AT6</f>
        <v>111</v>
      </c>
      <c r="AV57">
        <f t="shared" ref="AV57" si="253">AV6-AU6</f>
        <v>107</v>
      </c>
      <c r="AW57">
        <f t="shared" ref="AW57" si="254">AW6-AV6</f>
        <v>33</v>
      </c>
      <c r="AX57">
        <f t="shared" ref="AX57" si="255">AX6-AW6</f>
        <v>108</v>
      </c>
      <c r="AY57">
        <f t="shared" ref="AY57" si="256">AY6-AX6</f>
        <v>5</v>
      </c>
      <c r="AZ57">
        <f t="shared" ref="AZ57" si="257">AZ6-AY6</f>
        <v>483</v>
      </c>
      <c r="BA57">
        <f t="shared" ref="BA57" si="258">BA6-AZ6</f>
        <v>0</v>
      </c>
      <c r="BB57">
        <f t="shared" ref="BB57" si="259">BB6-BA6</f>
        <v>431</v>
      </c>
      <c r="BC57">
        <f t="shared" ref="BC57" si="260">BC6-BB6</f>
        <v>867</v>
      </c>
      <c r="BD57">
        <f t="shared" ref="BD57" si="261">BD6-BC6</f>
        <v>380</v>
      </c>
      <c r="BE57">
        <f t="shared" ref="BE57" si="262">BE6-BD6</f>
        <v>469</v>
      </c>
      <c r="BF57">
        <f t="shared" ref="BF57" si="263">BF6-BE6</f>
        <v>733</v>
      </c>
      <c r="BG57">
        <f t="shared" ref="BG57" si="264">BG6-BF6</f>
        <v>1242</v>
      </c>
      <c r="BH57">
        <f t="shared" ref="BH57" si="265">BH6-BG6</f>
        <v>444</v>
      </c>
      <c r="BI57">
        <f t="shared" ref="BI57" si="266">BI6-BH6</f>
        <v>532</v>
      </c>
      <c r="BJ57">
        <f t="shared" ref="BJ57" si="267">BJ6-BI6</f>
        <v>2533</v>
      </c>
      <c r="BK57">
        <f t="shared" ref="BK57" si="268">BK6-BJ6</f>
        <v>3778</v>
      </c>
      <c r="BL57">
        <f t="shared" ref="BL57" si="269">BL6-BK6</f>
        <v>0</v>
      </c>
      <c r="BM57">
        <f t="shared" ref="BM57" si="270">BM6-BL6</f>
        <v>6886</v>
      </c>
      <c r="BN57">
        <f t="shared" ref="BN57" si="271">BN6-BM6</f>
        <v>3745</v>
      </c>
      <c r="BO57">
        <f t="shared" ref="BO57" si="272">BO6-BN6</f>
        <v>6088</v>
      </c>
      <c r="BP57">
        <f t="shared" ref="BP57" si="273">BP6-BO6</f>
        <v>6504</v>
      </c>
      <c r="BQ57">
        <f t="shared" ref="BQ57" si="274">BQ6-BP6</f>
        <v>6464</v>
      </c>
      <c r="BR57">
        <f t="shared" ref="BR57" si="275">BR6-BQ6</f>
        <v>6031</v>
      </c>
      <c r="BS57">
        <f t="shared" ref="BS57" si="276">BS6-BR6</f>
        <v>9374</v>
      </c>
      <c r="BT57">
        <f t="shared" ref="BT57" si="277">BT6-BS6</f>
        <v>8519</v>
      </c>
      <c r="BU57">
        <f t="shared" ref="BU57" si="278">BU6-BT6</f>
        <v>11638</v>
      </c>
      <c r="BV57">
        <f t="shared" ref="BV57" si="279">BV6-BU6</f>
        <v>13276</v>
      </c>
      <c r="BW57">
        <f t="shared" ref="BW57" si="280">BW6-BV6</f>
        <v>11084</v>
      </c>
      <c r="BX57">
        <f t="shared" ref="BX57" si="281">BX6-BW6</f>
        <v>11249</v>
      </c>
      <c r="BY57">
        <f t="shared" ref="BY57" si="282">BY6-BX6</f>
        <v>9141</v>
      </c>
      <c r="BZ57">
        <f t="shared" ref="BZ57" si="283">BZ6-BY6</f>
        <v>7537</v>
      </c>
      <c r="CA57">
        <f t="shared" ref="CA57" si="284">CA6-BZ6</f>
        <v>15825</v>
      </c>
      <c r="CB57">
        <f t="shared" ref="CB57" si="285">CB6-CA6</f>
        <v>21821</v>
      </c>
      <c r="CC57">
        <f t="shared" ref="CC57" si="286">CC6-CB6</f>
        <v>17030</v>
      </c>
      <c r="CD57">
        <f t="shared" ref="CD57" si="287">CD6-CC6</f>
        <v>11322</v>
      </c>
      <c r="CE57">
        <f t="shared" ref="CE57" si="288">CE6-CD6</f>
        <v>13489</v>
      </c>
      <c r="CF57">
        <f t="shared" ref="CF57" si="289">CF6-CE6</f>
        <v>11197</v>
      </c>
      <c r="CG57">
        <f t="shared" ref="CG57" si="290">CG6-CF6</f>
        <v>10290</v>
      </c>
      <c r="CH57">
        <f t="shared" ref="CH57" si="291">CH6-CG6</f>
        <v>11289</v>
      </c>
      <c r="CI57">
        <f t="shared" ref="CI57" si="292">CI6-CH6</f>
        <v>14974</v>
      </c>
      <c r="CJ57">
        <f t="shared" ref="CJ57" si="293">CJ6-CI6</f>
        <v>18057</v>
      </c>
      <c r="CK57">
        <f t="shared" ref="CK57" si="294">CK6-CJ6</f>
        <v>14623</v>
      </c>
      <c r="CL57">
        <f t="shared" ref="CL57" si="295">CL6-CK6</f>
        <v>10700</v>
      </c>
      <c r="CM57">
        <f t="shared" ref="CM57" si="296">CM6-CL6</f>
        <v>11819</v>
      </c>
      <c r="CN57">
        <f t="shared" ref="CN57" si="297">CN6-CM6</f>
        <v>12995</v>
      </c>
      <c r="CO57">
        <f t="shared" ref="CO57" si="298">CO6-CN6</f>
        <v>23875</v>
      </c>
      <c r="CP57">
        <f t="shared" ref="CP57" si="299">CP6-CO6</f>
        <v>16656</v>
      </c>
      <c r="CQ57">
        <f t="shared" ref="CQ57" si="300">CQ6-CP6</f>
        <v>16508</v>
      </c>
      <c r="CR57">
        <f t="shared" ref="CR57" si="301">CR6-CQ6</f>
        <v>22415</v>
      </c>
      <c r="CS57">
        <f t="shared" ref="CS57" si="302">CS6-CR6</f>
        <v>13109</v>
      </c>
      <c r="CT57">
        <f t="shared" ref="CT57" si="303">CT6-CS6</f>
        <v>12543</v>
      </c>
      <c r="CU57">
        <f t="shared" ref="CU57" si="304">CU6-CT6</f>
        <v>13485</v>
      </c>
      <c r="CV57">
        <f t="shared" ref="CV57" si="305">CV6-CU6</f>
        <v>15451</v>
      </c>
      <c r="CW57">
        <f t="shared" ref="CW57" si="306">CW6-CV6</f>
        <v>24566</v>
      </c>
      <c r="CX57">
        <f t="shared" ref="CX57" si="307">CX6-CW6</f>
        <v>21149</v>
      </c>
      <c r="CY57">
        <f t="shared" ref="CY57" si="308">CY6-CX6</f>
        <v>14147</v>
      </c>
      <c r="CZ57">
        <f t="shared" ref="CZ57" si="309">CZ6-CY6</f>
        <v>15882</v>
      </c>
      <c r="DA57">
        <f t="shared" ref="DA57" si="310">DA6-CZ6</f>
        <v>11587</v>
      </c>
      <c r="DB57">
        <f t="shared" ref="DB57" si="311">DB6-DA6</f>
        <v>13720</v>
      </c>
      <c r="DC57">
        <f t="shared" ref="DC57" si="312">DC6-DB6</f>
        <v>15557</v>
      </c>
      <c r="DD57">
        <f t="shared" ref="DD57" si="313">DD6-DC6</f>
        <v>28492</v>
      </c>
      <c r="DE57">
        <f t="shared" ref="DE57" si="314">DE6-DD6</f>
        <v>15944</v>
      </c>
      <c r="DF57">
        <f t="shared" ref="DF57" si="315">DF6-DE6</f>
        <v>12808</v>
      </c>
      <c r="DG57">
        <f t="shared" ref="DG57" si="316">DG6-DF6</f>
        <v>14170</v>
      </c>
      <c r="DH57">
        <f t="shared" ref="DH57" si="317">DH6-DG6</f>
        <v>10520</v>
      </c>
      <c r="DI57">
        <f t="shared" ref="DI57" si="318">DI6-DH6</f>
        <v>8433</v>
      </c>
      <c r="DJ57">
        <f t="shared" ref="DJ57" si="319">DJ6-DI6</f>
        <v>13072</v>
      </c>
      <c r="DK57">
        <f t="shared" ref="DK57" si="320">DK6-DJ6</f>
        <v>15561</v>
      </c>
      <c r="DL57">
        <f t="shared" ref="DL57" si="321">DL6-DK6</f>
        <v>13083</v>
      </c>
      <c r="DM57">
        <f t="shared" ref="DM57" si="322">DM6-DL6</f>
        <v>13440</v>
      </c>
      <c r="DN57">
        <f t="shared" ref="DN57" si="323">DN6-DM6</f>
        <v>10010</v>
      </c>
      <c r="DO57">
        <f t="shared" ref="DO57" si="324">DO6-DN6</f>
        <v>8786</v>
      </c>
      <c r="DP57">
        <f t="shared" ref="DP57" si="325">DP6-DO6</f>
        <v>13096</v>
      </c>
      <c r="DQ57">
        <f t="shared" ref="DQ57" si="326">DQ6-DP6</f>
        <v>6509</v>
      </c>
      <c r="DR57">
        <f t="shared" ref="DR57" si="327">DR6-DQ6</f>
        <v>9752</v>
      </c>
      <c r="DS57">
        <f t="shared" ref="DS57" si="328">DS6-DR6</f>
        <v>7287</v>
      </c>
      <c r="DT57">
        <f t="shared" ref="DT57" si="329">DT6-DS6</f>
        <v>15805</v>
      </c>
      <c r="DU57">
        <f t="shared" ref="DU57" si="330">DU6-DT6</f>
        <v>6653</v>
      </c>
      <c r="DV57">
        <f t="shared" ref="DV57" si="331">DV6-DU6</f>
        <v>14985</v>
      </c>
      <c r="DW57">
        <f t="shared" ref="DW57" si="332">DW6-DV6</f>
        <v>6061</v>
      </c>
      <c r="DX57">
        <f t="shared" ref="DX57" si="333">DX6-DW6</f>
        <v>8087</v>
      </c>
      <c r="DY57">
        <f t="shared" ref="DY57" si="334">DY6-DX6</f>
        <v>8169</v>
      </c>
      <c r="DZ57">
        <f t="shared" ref="DZ57" si="335">DZ6-DY6</f>
        <v>9381</v>
      </c>
      <c r="EA57">
        <f t="shared" ref="EA57" si="336">EA6-DZ6</f>
        <v>7214</v>
      </c>
      <c r="EB57">
        <f t="shared" ref="EB57" si="337">EB6-EA6</f>
        <v>7234</v>
      </c>
      <c r="EC57">
        <f t="shared" ref="EC57" si="338">EC6-EB6</f>
        <v>5167</v>
      </c>
      <c r="ED57">
        <f t="shared" ref="ED57" si="339">ED6-EC6</f>
        <v>3117</v>
      </c>
      <c r="EE57">
        <f t="shared" ref="EE57" si="340">EE6-ED6</f>
        <v>5597</v>
      </c>
      <c r="EF57">
        <f t="shared" ref="EF57" si="341">EF6-EE6</f>
        <v>6130</v>
      </c>
      <c r="EG57">
        <f t="shared" ref="EG57" si="342">EG6-EF6</f>
        <v>5719</v>
      </c>
      <c r="EH57">
        <f t="shared" ref="EH57" si="343">EH6-EG6</f>
        <v>6758</v>
      </c>
      <c r="EI57">
        <f t="shared" ref="EI57" si="344">EI6-EH6</f>
        <v>6469</v>
      </c>
      <c r="EJ57">
        <f t="shared" ref="EJ57" si="345">EJ6-EI6</f>
        <v>5314</v>
      </c>
      <c r="EK57">
        <f t="shared" ref="EK57" si="346">EK6-EJ6</f>
        <v>5678</v>
      </c>
      <c r="EL57">
        <f t="shared" ref="EL57" si="347">EL6-EK6</f>
        <v>7708</v>
      </c>
      <c r="EM57">
        <f t="shared" ref="EM57" si="348">EM6-EL6</f>
        <v>6798</v>
      </c>
      <c r="EN57">
        <f t="shared" ref="EN57" si="349">EN6-EM6</f>
        <v>5743</v>
      </c>
      <c r="EO57">
        <f t="shared" ref="EO57" si="350">EO6-EN6</f>
        <v>5892</v>
      </c>
      <c r="EP57">
        <f t="shared" ref="EP57" si="351">EP6-EO6</f>
        <v>5890</v>
      </c>
      <c r="EQ57">
        <f t="shared" ref="EQ57" si="352">EQ6-EP6</f>
        <v>4789</v>
      </c>
      <c r="ER57">
        <f t="shared" ref="ER57" si="353">ER6-EQ6</f>
        <v>3380</v>
      </c>
      <c r="ES57">
        <f t="shared" ref="ES57" si="354">ES6-ER6</f>
        <v>5059</v>
      </c>
      <c r="ET57">
        <f t="shared" ref="ET57" si="355">ET6-ES6</f>
        <v>5861</v>
      </c>
      <c r="EU57">
        <f t="shared" ref="EU57" si="356">EU6-ET6</f>
        <v>5592</v>
      </c>
      <c r="EV57">
        <f t="shared" ref="EV57" si="357">EV6-EU6</f>
        <v>6060</v>
      </c>
      <c r="EW57">
        <f t="shared" ref="EW57" si="358">EW6-EV6</f>
        <v>5546</v>
      </c>
      <c r="EX57">
        <f t="shared" ref="EX57" si="359">EX6-EW6</f>
        <v>4455</v>
      </c>
      <c r="EY57">
        <f t="shared" ref="EY57" si="360">EY6-EX6</f>
        <v>3863</v>
      </c>
      <c r="EZ57">
        <f t="shared" ref="EZ57" si="361">EZ6-EY6</f>
        <v>5460</v>
      </c>
      <c r="FA57">
        <f t="shared" ref="FA57" si="362">FA6-EZ6</f>
        <v>7428</v>
      </c>
      <c r="FB57">
        <f t="shared" ref="FB57" si="363">FB6-FA6</f>
        <v>5912</v>
      </c>
      <c r="FC57">
        <f t="shared" ref="FC57" si="364">FC6-FB6</f>
        <v>5828</v>
      </c>
      <c r="FD57">
        <f t="shared" ref="FD57" si="365">FD6-FC6</f>
        <v>6472</v>
      </c>
      <c r="FE57">
        <f t="shared" ref="FE57" si="366">FE6-FD6</f>
        <v>4098</v>
      </c>
      <c r="FF57">
        <f t="shared" ref="FF57" si="367">FF6-FE6</f>
        <v>3021</v>
      </c>
    </row>
    <row r="58" spans="1:162" x14ac:dyDescent="0.35">
      <c r="A58" t="s">
        <v>273</v>
      </c>
      <c r="B58" t="str">
        <f>"(220-226; 238-240;247)"</f>
        <v>(220-226; 238-240;247)</v>
      </c>
      <c r="D58">
        <f t="shared" ref="D58:D62" si="368">D7-C7</f>
        <v>0</v>
      </c>
      <c r="E58">
        <f t="shared" ref="E58:AJ58" si="369">E7-D7</f>
        <v>0</v>
      </c>
      <c r="F58">
        <f t="shared" si="369"/>
        <v>0</v>
      </c>
      <c r="G58">
        <f t="shared" si="369"/>
        <v>0</v>
      </c>
      <c r="H58">
        <f t="shared" si="369"/>
        <v>0</v>
      </c>
      <c r="I58">
        <f t="shared" si="369"/>
        <v>0</v>
      </c>
      <c r="J58">
        <f t="shared" si="369"/>
        <v>0</v>
      </c>
      <c r="K58">
        <f t="shared" si="369"/>
        <v>0</v>
      </c>
      <c r="L58">
        <f t="shared" si="369"/>
        <v>0</v>
      </c>
      <c r="M58">
        <f t="shared" si="369"/>
        <v>0</v>
      </c>
      <c r="N58">
        <f t="shared" si="369"/>
        <v>0</v>
      </c>
      <c r="O58">
        <f t="shared" si="369"/>
        <v>0</v>
      </c>
      <c r="P58">
        <f t="shared" si="369"/>
        <v>0</v>
      </c>
      <c r="Q58">
        <f t="shared" si="369"/>
        <v>0</v>
      </c>
      <c r="R58">
        <f t="shared" si="369"/>
        <v>0</v>
      </c>
      <c r="S58">
        <f t="shared" si="369"/>
        <v>0</v>
      </c>
      <c r="T58">
        <f t="shared" si="369"/>
        <v>0</v>
      </c>
      <c r="U58">
        <f t="shared" si="369"/>
        <v>0</v>
      </c>
      <c r="V58">
        <f t="shared" si="369"/>
        <v>0</v>
      </c>
      <c r="W58">
        <f t="shared" si="369"/>
        <v>0</v>
      </c>
      <c r="X58">
        <f t="shared" si="369"/>
        <v>1</v>
      </c>
      <c r="Y58">
        <f t="shared" si="369"/>
        <v>0</v>
      </c>
      <c r="Z58">
        <f t="shared" si="369"/>
        <v>0</v>
      </c>
      <c r="AA58">
        <f t="shared" si="369"/>
        <v>0</v>
      </c>
      <c r="AB58">
        <f t="shared" si="369"/>
        <v>7</v>
      </c>
      <c r="AC58">
        <f t="shared" si="369"/>
        <v>0</v>
      </c>
      <c r="AD58">
        <f t="shared" si="369"/>
        <v>0</v>
      </c>
      <c r="AE58">
        <f t="shared" si="369"/>
        <v>0</v>
      </c>
      <c r="AF58">
        <f t="shared" si="369"/>
        <v>0</v>
      </c>
      <c r="AG58">
        <f t="shared" si="369"/>
        <v>0</v>
      </c>
      <c r="AH58">
        <f t="shared" si="369"/>
        <v>0</v>
      </c>
      <c r="AI58">
        <f t="shared" si="369"/>
        <v>0</v>
      </c>
      <c r="AJ58">
        <f t="shared" si="369"/>
        <v>0</v>
      </c>
      <c r="AK58">
        <f t="shared" ref="AK58:BO58" si="370">AK7-AJ7</f>
        <v>0</v>
      </c>
      <c r="AL58">
        <f t="shared" si="370"/>
        <v>0</v>
      </c>
      <c r="AM58">
        <f t="shared" si="370"/>
        <v>0</v>
      </c>
      <c r="AN58">
        <f t="shared" si="370"/>
        <v>0</v>
      </c>
      <c r="AO58">
        <f t="shared" si="370"/>
        <v>0</v>
      </c>
      <c r="AP58">
        <f t="shared" si="370"/>
        <v>0</v>
      </c>
      <c r="AQ58">
        <f t="shared" si="370"/>
        <v>0</v>
      </c>
      <c r="AR58">
        <f t="shared" si="370"/>
        <v>0</v>
      </c>
      <c r="AS58">
        <f t="shared" si="370"/>
        <v>0</v>
      </c>
      <c r="AT58">
        <f t="shared" si="370"/>
        <v>0</v>
      </c>
      <c r="AU58">
        <f t="shared" si="370"/>
        <v>0</v>
      </c>
      <c r="AV58">
        <f t="shared" si="370"/>
        <v>10</v>
      </c>
      <c r="AW58">
        <f t="shared" si="370"/>
        <v>0</v>
      </c>
      <c r="AX58">
        <f t="shared" si="370"/>
        <v>0</v>
      </c>
      <c r="AY58">
        <f t="shared" si="370"/>
        <v>1</v>
      </c>
      <c r="AZ58">
        <f t="shared" si="370"/>
        <v>0</v>
      </c>
      <c r="BA58">
        <f t="shared" si="370"/>
        <v>0</v>
      </c>
      <c r="BB58">
        <f t="shared" si="370"/>
        <v>0</v>
      </c>
      <c r="BC58">
        <f t="shared" si="370"/>
        <v>0</v>
      </c>
      <c r="BD58">
        <f t="shared" si="370"/>
        <v>0</v>
      </c>
      <c r="BE58">
        <f t="shared" si="370"/>
        <v>2</v>
      </c>
      <c r="BF58">
        <f t="shared" si="370"/>
        <v>32</v>
      </c>
      <c r="BG58">
        <f t="shared" si="370"/>
        <v>14</v>
      </c>
      <c r="BH58">
        <f t="shared" si="370"/>
        <v>0</v>
      </c>
      <c r="BI58">
        <f t="shared" si="370"/>
        <v>0</v>
      </c>
      <c r="BJ58">
        <f t="shared" si="370"/>
        <v>0</v>
      </c>
      <c r="BK58">
        <f t="shared" si="370"/>
        <v>0</v>
      </c>
      <c r="BL58">
        <f t="shared" si="370"/>
        <v>0</v>
      </c>
      <c r="BM58">
        <f t="shared" si="370"/>
        <v>73</v>
      </c>
      <c r="BN58">
        <f t="shared" si="370"/>
        <v>0</v>
      </c>
      <c r="BO58">
        <f t="shared" si="370"/>
        <v>10</v>
      </c>
      <c r="BP58">
        <f t="shared" ref="BP58:DE58" si="371">BP7-BO7</f>
        <v>1</v>
      </c>
      <c r="BQ58">
        <f t="shared" si="371"/>
        <v>0</v>
      </c>
      <c r="BR58">
        <f t="shared" si="371"/>
        <v>0</v>
      </c>
      <c r="BS58">
        <f t="shared" si="371"/>
        <v>20</v>
      </c>
      <c r="BT58">
        <f t="shared" si="371"/>
        <v>8</v>
      </c>
      <c r="BU58">
        <f t="shared" si="371"/>
        <v>0</v>
      </c>
      <c r="BV58">
        <f t="shared" si="371"/>
        <v>13</v>
      </c>
      <c r="BW58">
        <f t="shared" si="371"/>
        <v>16</v>
      </c>
      <c r="BX58">
        <f t="shared" si="371"/>
        <v>7</v>
      </c>
      <c r="BY58">
        <f t="shared" si="371"/>
        <v>14</v>
      </c>
      <c r="BZ58">
        <f t="shared" si="371"/>
        <v>58</v>
      </c>
      <c r="CA58">
        <f t="shared" si="371"/>
        <v>38</v>
      </c>
      <c r="CB58">
        <f t="shared" si="371"/>
        <v>20</v>
      </c>
      <c r="CC58">
        <f t="shared" si="371"/>
        <v>14</v>
      </c>
      <c r="CD58">
        <f t="shared" si="371"/>
        <v>229</v>
      </c>
      <c r="CE58">
        <f t="shared" si="371"/>
        <v>34</v>
      </c>
      <c r="CF58">
        <f t="shared" si="371"/>
        <v>4</v>
      </c>
      <c r="CG58">
        <f t="shared" si="371"/>
        <v>-322</v>
      </c>
      <c r="CH58">
        <f t="shared" si="371"/>
        <v>19</v>
      </c>
      <c r="CI58">
        <f t="shared" si="371"/>
        <v>45</v>
      </c>
      <c r="CJ58">
        <f t="shared" si="371"/>
        <v>7</v>
      </c>
      <c r="CK58">
        <f t="shared" si="371"/>
        <v>19</v>
      </c>
      <c r="CL58">
        <f t="shared" si="371"/>
        <v>20</v>
      </c>
      <c r="CM58">
        <f t="shared" si="371"/>
        <v>22</v>
      </c>
      <c r="CN58">
        <f t="shared" si="371"/>
        <v>10</v>
      </c>
      <c r="CO58">
        <f t="shared" si="371"/>
        <v>192</v>
      </c>
      <c r="CP58">
        <f t="shared" si="371"/>
        <v>45</v>
      </c>
      <c r="CQ58">
        <f t="shared" si="371"/>
        <v>29</v>
      </c>
      <c r="CR58">
        <f t="shared" si="371"/>
        <v>12</v>
      </c>
      <c r="CS58">
        <f t="shared" si="371"/>
        <v>50</v>
      </c>
      <c r="CT58">
        <f t="shared" si="371"/>
        <v>4</v>
      </c>
      <c r="CU58">
        <f t="shared" si="371"/>
        <v>29</v>
      </c>
      <c r="CV58">
        <f t="shared" si="371"/>
        <v>6</v>
      </c>
      <c r="CW58">
        <f t="shared" si="371"/>
        <v>44</v>
      </c>
      <c r="CX58">
        <f t="shared" si="371"/>
        <v>2</v>
      </c>
      <c r="CY58">
        <f t="shared" si="371"/>
        <v>33</v>
      </c>
      <c r="CZ58">
        <f t="shared" si="371"/>
        <v>4</v>
      </c>
      <c r="DA58">
        <f t="shared" si="371"/>
        <v>5</v>
      </c>
      <c r="DB58">
        <f t="shared" si="371"/>
        <v>9</v>
      </c>
      <c r="DC58">
        <f t="shared" si="371"/>
        <v>16</v>
      </c>
      <c r="DD58">
        <f t="shared" si="371"/>
        <v>8</v>
      </c>
      <c r="DE58">
        <f t="shared" si="371"/>
        <v>36</v>
      </c>
      <c r="DF58">
        <f t="shared" ref="DF58:FF58" si="372">DF7-DE7</f>
        <v>27</v>
      </c>
      <c r="DG58">
        <f t="shared" si="372"/>
        <v>4</v>
      </c>
      <c r="DH58">
        <f t="shared" si="372"/>
        <v>1</v>
      </c>
      <c r="DI58">
        <f t="shared" si="372"/>
        <v>13</v>
      </c>
      <c r="DJ58">
        <f t="shared" si="372"/>
        <v>8</v>
      </c>
      <c r="DK58">
        <f t="shared" si="372"/>
        <v>9</v>
      </c>
      <c r="DL58">
        <f t="shared" si="372"/>
        <v>11</v>
      </c>
      <c r="DM58">
        <f t="shared" si="372"/>
        <v>4</v>
      </c>
      <c r="DN58">
        <f t="shared" si="372"/>
        <v>11</v>
      </c>
      <c r="DO58">
        <f t="shared" si="372"/>
        <v>0</v>
      </c>
      <c r="DP58">
        <f t="shared" si="372"/>
        <v>32</v>
      </c>
      <c r="DQ58">
        <f t="shared" si="372"/>
        <v>9</v>
      </c>
      <c r="DR58">
        <f t="shared" si="372"/>
        <v>17</v>
      </c>
      <c r="DS58">
        <f t="shared" si="372"/>
        <v>18</v>
      </c>
      <c r="DT58">
        <f t="shared" si="372"/>
        <v>8</v>
      </c>
      <c r="DU58">
        <f t="shared" si="372"/>
        <v>7</v>
      </c>
      <c r="DV58">
        <f t="shared" si="372"/>
        <v>2</v>
      </c>
      <c r="DW58">
        <f t="shared" si="372"/>
        <v>10</v>
      </c>
      <c r="DX58">
        <f t="shared" si="372"/>
        <v>0</v>
      </c>
      <c r="DY58">
        <f t="shared" si="372"/>
        <v>5</v>
      </c>
      <c r="DZ58">
        <f t="shared" si="372"/>
        <v>1</v>
      </c>
      <c r="EA58">
        <f t="shared" si="372"/>
        <v>5</v>
      </c>
      <c r="EB58">
        <f t="shared" si="372"/>
        <v>15</v>
      </c>
      <c r="EC58">
        <f t="shared" si="372"/>
        <v>3</v>
      </c>
      <c r="ED58">
        <f t="shared" si="372"/>
        <v>31</v>
      </c>
      <c r="EE58">
        <f t="shared" si="372"/>
        <v>3</v>
      </c>
      <c r="EF58">
        <f t="shared" si="372"/>
        <v>-12</v>
      </c>
      <c r="EG58">
        <f t="shared" si="372"/>
        <v>7</v>
      </c>
      <c r="EH58">
        <f t="shared" si="372"/>
        <v>9</v>
      </c>
      <c r="EI58">
        <f t="shared" si="372"/>
        <v>2</v>
      </c>
      <c r="EJ58">
        <f t="shared" si="372"/>
        <v>9</v>
      </c>
      <c r="EK58">
        <f t="shared" si="372"/>
        <v>16</v>
      </c>
      <c r="EL58">
        <f t="shared" si="372"/>
        <v>2</v>
      </c>
      <c r="EM58">
        <f t="shared" si="372"/>
        <v>12</v>
      </c>
      <c r="EN58">
        <f t="shared" si="372"/>
        <v>9</v>
      </c>
      <c r="EO58">
        <f t="shared" si="372"/>
        <v>4</v>
      </c>
      <c r="EP58">
        <f t="shared" si="372"/>
        <v>1</v>
      </c>
      <c r="EQ58">
        <f t="shared" si="372"/>
        <v>0</v>
      </c>
      <c r="ER58">
        <f t="shared" si="372"/>
        <v>1</v>
      </c>
      <c r="ES58">
        <f t="shared" si="372"/>
        <v>9</v>
      </c>
      <c r="ET58">
        <f t="shared" si="372"/>
        <v>11</v>
      </c>
      <c r="EU58">
        <f t="shared" si="372"/>
        <v>9</v>
      </c>
      <c r="EV58">
        <f t="shared" si="372"/>
        <v>6</v>
      </c>
      <c r="EW58">
        <f t="shared" si="372"/>
        <v>0</v>
      </c>
      <c r="EX58">
        <f t="shared" si="372"/>
        <v>0</v>
      </c>
      <c r="EY58">
        <f t="shared" si="372"/>
        <v>3</v>
      </c>
      <c r="EZ58">
        <f t="shared" si="372"/>
        <v>8</v>
      </c>
      <c r="FA58">
        <f t="shared" si="372"/>
        <v>15</v>
      </c>
      <c r="FB58">
        <f t="shared" si="372"/>
        <v>16</v>
      </c>
      <c r="FC58">
        <f t="shared" si="372"/>
        <v>2</v>
      </c>
      <c r="FD58">
        <f t="shared" si="372"/>
        <v>1</v>
      </c>
      <c r="FE58">
        <f t="shared" si="372"/>
        <v>0</v>
      </c>
      <c r="FF58">
        <f t="shared" si="372"/>
        <v>4</v>
      </c>
    </row>
    <row r="59" spans="1:162" x14ac:dyDescent="0.35">
      <c r="A59" t="s">
        <v>52</v>
      </c>
      <c r="B59" t="str">
        <f>"(134)"</f>
        <v>(134)</v>
      </c>
      <c r="D59">
        <f t="shared" si="368"/>
        <v>0</v>
      </c>
      <c r="E59">
        <f t="shared" ref="E59:AJ59" si="373">E8-D8</f>
        <v>0</v>
      </c>
      <c r="F59">
        <f t="shared" si="373"/>
        <v>0</v>
      </c>
      <c r="G59">
        <f t="shared" si="373"/>
        <v>0</v>
      </c>
      <c r="H59">
        <f t="shared" si="373"/>
        <v>0</v>
      </c>
      <c r="I59">
        <f t="shared" si="373"/>
        <v>0</v>
      </c>
      <c r="J59">
        <f t="shared" si="373"/>
        <v>0</v>
      </c>
      <c r="K59">
        <f t="shared" si="373"/>
        <v>0</v>
      </c>
      <c r="L59">
        <f t="shared" si="373"/>
        <v>0</v>
      </c>
      <c r="M59">
        <f t="shared" si="373"/>
        <v>0</v>
      </c>
      <c r="N59">
        <f t="shared" si="373"/>
        <v>0</v>
      </c>
      <c r="O59">
        <f t="shared" si="373"/>
        <v>0</v>
      </c>
      <c r="P59">
        <f t="shared" si="373"/>
        <v>0</v>
      </c>
      <c r="Q59">
        <f t="shared" si="373"/>
        <v>0</v>
      </c>
      <c r="R59">
        <f t="shared" si="373"/>
        <v>0</v>
      </c>
      <c r="S59">
        <f t="shared" si="373"/>
        <v>0</v>
      </c>
      <c r="T59">
        <f t="shared" si="373"/>
        <v>0</v>
      </c>
      <c r="U59">
        <f t="shared" si="373"/>
        <v>0</v>
      </c>
      <c r="V59">
        <f t="shared" si="373"/>
        <v>0</v>
      </c>
      <c r="W59">
        <f t="shared" si="373"/>
        <v>0</v>
      </c>
      <c r="X59">
        <f t="shared" si="373"/>
        <v>0</v>
      </c>
      <c r="Y59">
        <f t="shared" si="373"/>
        <v>0</v>
      </c>
      <c r="Z59">
        <f t="shared" si="373"/>
        <v>0</v>
      </c>
      <c r="AA59">
        <f t="shared" si="373"/>
        <v>0</v>
      </c>
      <c r="AB59">
        <f t="shared" si="373"/>
        <v>0</v>
      </c>
      <c r="AC59">
        <f t="shared" si="373"/>
        <v>0</v>
      </c>
      <c r="AD59">
        <f t="shared" si="373"/>
        <v>0</v>
      </c>
      <c r="AE59">
        <f t="shared" si="373"/>
        <v>0</v>
      </c>
      <c r="AF59">
        <f t="shared" si="373"/>
        <v>0</v>
      </c>
      <c r="AG59">
        <f t="shared" si="373"/>
        <v>0</v>
      </c>
      <c r="AH59">
        <f t="shared" si="373"/>
        <v>1</v>
      </c>
      <c r="AI59">
        <f t="shared" si="373"/>
        <v>1</v>
      </c>
      <c r="AJ59">
        <f t="shared" si="373"/>
        <v>-1</v>
      </c>
      <c r="AK59">
        <f t="shared" ref="AK59:BO59" si="374">AK8-AJ8</f>
        <v>0</v>
      </c>
      <c r="AL59">
        <f t="shared" si="374"/>
        <v>2</v>
      </c>
      <c r="AM59">
        <f t="shared" si="374"/>
        <v>42</v>
      </c>
      <c r="AN59">
        <f t="shared" si="374"/>
        <v>1</v>
      </c>
      <c r="AO59">
        <f t="shared" si="374"/>
        <v>0</v>
      </c>
      <c r="AP59">
        <f t="shared" si="374"/>
        <v>37</v>
      </c>
      <c r="AQ59">
        <f t="shared" si="374"/>
        <v>66</v>
      </c>
      <c r="AR59">
        <f t="shared" si="374"/>
        <v>11</v>
      </c>
      <c r="AS59">
        <f t="shared" si="374"/>
        <v>116</v>
      </c>
      <c r="AT59">
        <f t="shared" si="374"/>
        <v>138</v>
      </c>
      <c r="AU59">
        <f t="shared" si="374"/>
        <v>109</v>
      </c>
      <c r="AV59">
        <f t="shared" si="374"/>
        <v>66</v>
      </c>
      <c r="AW59">
        <f t="shared" si="374"/>
        <v>33</v>
      </c>
      <c r="AX59">
        <f t="shared" si="374"/>
        <v>102</v>
      </c>
      <c r="AY59">
        <f t="shared" si="374"/>
        <v>0</v>
      </c>
      <c r="AZ59">
        <f t="shared" si="374"/>
        <v>321</v>
      </c>
      <c r="BA59">
        <f t="shared" si="374"/>
        <v>0</v>
      </c>
      <c r="BB59">
        <f t="shared" si="374"/>
        <v>394</v>
      </c>
      <c r="BC59">
        <f t="shared" si="374"/>
        <v>527</v>
      </c>
      <c r="BD59">
        <f t="shared" si="374"/>
        <v>369</v>
      </c>
      <c r="BE59">
        <f t="shared" si="374"/>
        <v>414</v>
      </c>
      <c r="BF59">
        <f t="shared" si="374"/>
        <v>192</v>
      </c>
      <c r="BG59">
        <f t="shared" si="374"/>
        <v>1084</v>
      </c>
      <c r="BH59">
        <f t="shared" si="374"/>
        <v>415</v>
      </c>
      <c r="BI59">
        <f t="shared" si="374"/>
        <v>0</v>
      </c>
      <c r="BJ59">
        <f t="shared" si="374"/>
        <v>1632</v>
      </c>
      <c r="BK59">
        <f t="shared" si="374"/>
        <v>952</v>
      </c>
      <c r="BL59">
        <f t="shared" si="374"/>
        <v>0</v>
      </c>
      <c r="BM59">
        <f t="shared" si="374"/>
        <v>1302</v>
      </c>
      <c r="BN59">
        <f t="shared" si="374"/>
        <v>1036</v>
      </c>
      <c r="BO59">
        <f t="shared" si="374"/>
        <v>999</v>
      </c>
      <c r="BP59">
        <f t="shared" ref="BP59:DE59" si="375">BP8-BO8</f>
        <v>589</v>
      </c>
      <c r="BQ59">
        <f t="shared" si="375"/>
        <v>1434</v>
      </c>
      <c r="BR59">
        <f t="shared" si="375"/>
        <v>646</v>
      </c>
      <c r="BS59">
        <f t="shared" si="375"/>
        <v>1590</v>
      </c>
      <c r="BT59">
        <f t="shared" si="375"/>
        <v>1109</v>
      </c>
      <c r="BU59">
        <f t="shared" si="375"/>
        <v>1118</v>
      </c>
      <c r="BV59">
        <f t="shared" si="375"/>
        <v>1431</v>
      </c>
      <c r="BW59">
        <f t="shared" si="375"/>
        <v>1480</v>
      </c>
      <c r="BX59">
        <f t="shared" si="375"/>
        <v>1238</v>
      </c>
      <c r="BY59">
        <f t="shared" si="375"/>
        <v>819</v>
      </c>
      <c r="BZ59">
        <f t="shared" si="375"/>
        <v>1022</v>
      </c>
      <c r="CA59">
        <f t="shared" si="375"/>
        <v>1555</v>
      </c>
      <c r="CB59">
        <f t="shared" si="375"/>
        <v>2099</v>
      </c>
      <c r="CC59">
        <f t="shared" si="375"/>
        <v>1979</v>
      </c>
      <c r="CD59">
        <f t="shared" si="375"/>
        <v>1985</v>
      </c>
      <c r="CE59">
        <f t="shared" si="375"/>
        <v>2079</v>
      </c>
      <c r="CF59">
        <f t="shared" si="375"/>
        <v>1677</v>
      </c>
      <c r="CG59">
        <f t="shared" si="375"/>
        <v>1224</v>
      </c>
      <c r="CH59">
        <f t="shared" si="375"/>
        <v>1695</v>
      </c>
      <c r="CI59">
        <f t="shared" si="375"/>
        <v>962</v>
      </c>
      <c r="CJ59">
        <f t="shared" si="375"/>
        <v>2072</v>
      </c>
      <c r="CK59">
        <f t="shared" si="375"/>
        <v>2563</v>
      </c>
      <c r="CL59">
        <f t="shared" si="375"/>
        <v>2200</v>
      </c>
      <c r="CM59">
        <f t="shared" si="375"/>
        <v>2128</v>
      </c>
      <c r="CN59">
        <f t="shared" si="375"/>
        <v>1822</v>
      </c>
      <c r="CO59">
        <f t="shared" si="375"/>
        <v>2723</v>
      </c>
      <c r="CP59">
        <f t="shared" si="375"/>
        <v>2943</v>
      </c>
      <c r="CQ59">
        <f t="shared" si="375"/>
        <v>3033</v>
      </c>
      <c r="CR59">
        <f t="shared" si="375"/>
        <v>2922</v>
      </c>
      <c r="CS59">
        <f t="shared" si="375"/>
        <v>2622</v>
      </c>
      <c r="CT59">
        <f t="shared" si="375"/>
        <v>1808</v>
      </c>
      <c r="CU59">
        <f t="shared" si="375"/>
        <v>1696</v>
      </c>
      <c r="CV59">
        <f t="shared" si="375"/>
        <v>2317</v>
      </c>
      <c r="CW59">
        <f t="shared" si="375"/>
        <v>2311</v>
      </c>
      <c r="CX59">
        <f t="shared" si="375"/>
        <v>4693</v>
      </c>
      <c r="CY59">
        <f t="shared" si="375"/>
        <v>2304</v>
      </c>
      <c r="CZ59">
        <f t="shared" si="375"/>
        <v>1665</v>
      </c>
      <c r="DA59">
        <f t="shared" si="375"/>
        <v>1740</v>
      </c>
      <c r="DB59">
        <f t="shared" si="375"/>
        <v>1225</v>
      </c>
      <c r="DC59">
        <f t="shared" si="375"/>
        <v>2352</v>
      </c>
      <c r="DD59">
        <f t="shared" si="375"/>
        <v>8014</v>
      </c>
      <c r="DE59">
        <f t="shared" si="375"/>
        <v>3031</v>
      </c>
      <c r="DF59">
        <f t="shared" ref="DF59:FF59" si="376">DF8-DE8</f>
        <v>2747</v>
      </c>
      <c r="DG59">
        <f t="shared" si="376"/>
        <v>4008</v>
      </c>
      <c r="DH59">
        <f t="shared" si="376"/>
        <v>2155</v>
      </c>
      <c r="DI59">
        <f t="shared" si="376"/>
        <v>1401</v>
      </c>
      <c r="DJ59">
        <f t="shared" si="376"/>
        <v>2452</v>
      </c>
      <c r="DK59">
        <f t="shared" si="376"/>
        <v>3502</v>
      </c>
      <c r="DL59">
        <f t="shared" si="376"/>
        <v>2747</v>
      </c>
      <c r="DM59">
        <f t="shared" si="376"/>
        <v>4917</v>
      </c>
      <c r="DN59">
        <f t="shared" si="376"/>
        <v>2605</v>
      </c>
      <c r="DO59">
        <f t="shared" si="376"/>
        <v>2366</v>
      </c>
      <c r="DP59">
        <f t="shared" si="376"/>
        <v>2150</v>
      </c>
      <c r="DQ59">
        <f t="shared" si="376"/>
        <v>2075</v>
      </c>
      <c r="DR59">
        <f t="shared" si="376"/>
        <v>2881</v>
      </c>
      <c r="DS59">
        <f t="shared" si="376"/>
        <v>2278</v>
      </c>
      <c r="DT59">
        <f t="shared" si="376"/>
        <v>2160</v>
      </c>
      <c r="DU59">
        <f t="shared" si="376"/>
        <v>2120</v>
      </c>
      <c r="DV59">
        <f t="shared" si="376"/>
        <v>1639</v>
      </c>
      <c r="DW59">
        <f t="shared" si="376"/>
        <v>1502</v>
      </c>
      <c r="DX59">
        <f t="shared" si="376"/>
        <v>2677</v>
      </c>
      <c r="DY59">
        <f t="shared" si="376"/>
        <v>2443</v>
      </c>
      <c r="DZ59">
        <f t="shared" si="376"/>
        <v>3503</v>
      </c>
      <c r="EA59">
        <f t="shared" si="376"/>
        <v>2240</v>
      </c>
      <c r="EB59">
        <f t="shared" si="376"/>
        <v>2789</v>
      </c>
      <c r="EC59">
        <f t="shared" si="376"/>
        <v>1874</v>
      </c>
      <c r="ED59">
        <f t="shared" si="376"/>
        <v>848</v>
      </c>
      <c r="EE59">
        <f t="shared" si="376"/>
        <v>1737</v>
      </c>
      <c r="EF59">
        <f t="shared" si="376"/>
        <v>846</v>
      </c>
      <c r="EG59">
        <f t="shared" si="376"/>
        <v>957</v>
      </c>
      <c r="EH59">
        <f t="shared" si="376"/>
        <v>1886</v>
      </c>
      <c r="EI59">
        <f t="shared" si="376"/>
        <v>1297</v>
      </c>
      <c r="EJ59">
        <f t="shared" si="376"/>
        <v>759</v>
      </c>
      <c r="EK59">
        <f t="shared" si="376"/>
        <v>747</v>
      </c>
      <c r="EL59">
        <f t="shared" si="376"/>
        <v>2062</v>
      </c>
      <c r="EM59">
        <f t="shared" si="376"/>
        <v>1293</v>
      </c>
      <c r="EN59">
        <f t="shared" si="376"/>
        <v>1399</v>
      </c>
      <c r="EO59">
        <f t="shared" si="376"/>
        <v>1747</v>
      </c>
      <c r="EP59">
        <f t="shared" si="376"/>
        <v>1780</v>
      </c>
      <c r="EQ59">
        <f t="shared" si="376"/>
        <v>1505</v>
      </c>
      <c r="ER59">
        <f t="shared" si="376"/>
        <v>640</v>
      </c>
      <c r="ES59">
        <f t="shared" si="376"/>
        <v>1516</v>
      </c>
      <c r="ET59">
        <f t="shared" si="376"/>
        <v>929</v>
      </c>
      <c r="EU59">
        <f t="shared" si="376"/>
        <v>1089</v>
      </c>
      <c r="EV59">
        <f t="shared" si="376"/>
        <v>1363</v>
      </c>
      <c r="EW59">
        <f t="shared" si="376"/>
        <v>546</v>
      </c>
      <c r="EX59">
        <f t="shared" si="376"/>
        <v>440</v>
      </c>
      <c r="EY59">
        <f t="shared" si="376"/>
        <v>533</v>
      </c>
      <c r="EZ59">
        <f t="shared" si="376"/>
        <v>1159</v>
      </c>
      <c r="FA59">
        <f t="shared" si="376"/>
        <v>1526</v>
      </c>
      <c r="FB59">
        <f t="shared" si="376"/>
        <v>614</v>
      </c>
      <c r="FC59">
        <f t="shared" si="376"/>
        <v>890</v>
      </c>
      <c r="FD59">
        <f t="shared" si="376"/>
        <v>969</v>
      </c>
      <c r="FE59">
        <f t="shared" si="376"/>
        <v>307</v>
      </c>
      <c r="FF59">
        <f t="shared" si="376"/>
        <v>305</v>
      </c>
    </row>
    <row r="60" spans="1:162" x14ac:dyDescent="0.35">
      <c r="A60" t="s">
        <v>274</v>
      </c>
      <c r="B60" t="str">
        <f>"(201)"</f>
        <v>(201)</v>
      </c>
      <c r="D60">
        <f t="shared" si="368"/>
        <v>0</v>
      </c>
      <c r="E60">
        <f t="shared" ref="E60:AJ60" si="377">E9-D9</f>
        <v>0</v>
      </c>
      <c r="F60">
        <f t="shared" si="377"/>
        <v>0</v>
      </c>
      <c r="G60">
        <f t="shared" si="377"/>
        <v>0</v>
      </c>
      <c r="H60">
        <f t="shared" si="377"/>
        <v>0</v>
      </c>
      <c r="I60">
        <f t="shared" si="377"/>
        <v>0</v>
      </c>
      <c r="J60">
        <f t="shared" si="377"/>
        <v>0</v>
      </c>
      <c r="K60">
        <f t="shared" si="377"/>
        <v>0</v>
      </c>
      <c r="L60">
        <f t="shared" si="377"/>
        <v>0</v>
      </c>
      <c r="M60">
        <f t="shared" si="377"/>
        <v>0</v>
      </c>
      <c r="N60">
        <f t="shared" si="377"/>
        <v>0</v>
      </c>
      <c r="O60">
        <f t="shared" si="377"/>
        <v>0</v>
      </c>
      <c r="P60">
        <f t="shared" si="377"/>
        <v>0</v>
      </c>
      <c r="Q60">
        <f t="shared" si="377"/>
        <v>0</v>
      </c>
      <c r="R60">
        <f t="shared" si="377"/>
        <v>0</v>
      </c>
      <c r="S60">
        <f t="shared" si="377"/>
        <v>0</v>
      </c>
      <c r="T60">
        <f t="shared" si="377"/>
        <v>0</v>
      </c>
      <c r="U60">
        <f t="shared" si="377"/>
        <v>0</v>
      </c>
      <c r="V60">
        <f t="shared" si="377"/>
        <v>0</v>
      </c>
      <c r="W60">
        <f t="shared" si="377"/>
        <v>0</v>
      </c>
      <c r="X60">
        <f t="shared" si="377"/>
        <v>0</v>
      </c>
      <c r="Y60">
        <f t="shared" si="377"/>
        <v>0</v>
      </c>
      <c r="Z60">
        <f t="shared" si="377"/>
        <v>0</v>
      </c>
      <c r="AA60">
        <f t="shared" si="377"/>
        <v>0</v>
      </c>
      <c r="AB60">
        <f t="shared" si="377"/>
        <v>0</v>
      </c>
      <c r="AC60">
        <f t="shared" si="377"/>
        <v>0</v>
      </c>
      <c r="AD60">
        <f t="shared" si="377"/>
        <v>0</v>
      </c>
      <c r="AE60">
        <f t="shared" si="377"/>
        <v>0</v>
      </c>
      <c r="AF60">
        <f t="shared" si="377"/>
        <v>0</v>
      </c>
      <c r="AG60">
        <f t="shared" si="377"/>
        <v>0</v>
      </c>
      <c r="AH60">
        <f t="shared" si="377"/>
        <v>0</v>
      </c>
      <c r="AI60">
        <f t="shared" si="377"/>
        <v>0</v>
      </c>
      <c r="AJ60">
        <f t="shared" si="377"/>
        <v>0</v>
      </c>
      <c r="AK60">
        <f t="shared" ref="AK60:BO60" si="378">AK9-AJ9</f>
        <v>0</v>
      </c>
      <c r="AL60">
        <f t="shared" si="378"/>
        <v>0</v>
      </c>
      <c r="AM60">
        <f t="shared" si="378"/>
        <v>0</v>
      </c>
      <c r="AN60">
        <f t="shared" si="378"/>
        <v>0</v>
      </c>
      <c r="AO60">
        <f t="shared" si="378"/>
        <v>0</v>
      </c>
      <c r="AP60">
        <f t="shared" si="378"/>
        <v>0</v>
      </c>
      <c r="AQ60">
        <f t="shared" si="378"/>
        <v>0</v>
      </c>
      <c r="AR60">
        <f t="shared" si="378"/>
        <v>0</v>
      </c>
      <c r="AS60">
        <f t="shared" si="378"/>
        <v>0</v>
      </c>
      <c r="AT60">
        <f t="shared" si="378"/>
        <v>0</v>
      </c>
      <c r="AU60">
        <f t="shared" si="378"/>
        <v>0</v>
      </c>
      <c r="AV60">
        <f t="shared" si="378"/>
        <v>0</v>
      </c>
      <c r="AW60">
        <f t="shared" si="378"/>
        <v>0</v>
      </c>
      <c r="AX60">
        <f t="shared" si="378"/>
        <v>0</v>
      </c>
      <c r="AY60">
        <f t="shared" si="378"/>
        <v>0</v>
      </c>
      <c r="AZ60">
        <f t="shared" si="378"/>
        <v>0</v>
      </c>
      <c r="BA60">
        <f t="shared" si="378"/>
        <v>0</v>
      </c>
      <c r="BB60">
        <f t="shared" si="378"/>
        <v>0</v>
      </c>
      <c r="BC60">
        <f t="shared" si="378"/>
        <v>0</v>
      </c>
      <c r="BD60">
        <f t="shared" si="378"/>
        <v>0</v>
      </c>
      <c r="BE60">
        <f t="shared" si="378"/>
        <v>0</v>
      </c>
      <c r="BF60">
        <f t="shared" si="378"/>
        <v>0</v>
      </c>
      <c r="BG60">
        <f t="shared" si="378"/>
        <v>0</v>
      </c>
      <c r="BH60">
        <f t="shared" si="378"/>
        <v>0</v>
      </c>
      <c r="BI60">
        <f t="shared" si="378"/>
        <v>0</v>
      </c>
      <c r="BJ60">
        <f t="shared" si="378"/>
        <v>0</v>
      </c>
      <c r="BK60">
        <f t="shared" si="378"/>
        <v>0</v>
      </c>
      <c r="BL60">
        <f t="shared" si="378"/>
        <v>0</v>
      </c>
      <c r="BM60">
        <f t="shared" si="378"/>
        <v>4</v>
      </c>
      <c r="BN60">
        <f t="shared" si="378"/>
        <v>8</v>
      </c>
      <c r="BO60">
        <f t="shared" si="378"/>
        <v>0</v>
      </c>
      <c r="BP60">
        <f t="shared" ref="BP60:DE60" si="379">BP9-BO9</f>
        <v>19</v>
      </c>
      <c r="BQ60">
        <f t="shared" si="379"/>
        <v>0</v>
      </c>
      <c r="BR60">
        <f t="shared" si="379"/>
        <v>0</v>
      </c>
      <c r="BS60">
        <f t="shared" si="379"/>
        <v>0</v>
      </c>
      <c r="BT60">
        <f t="shared" si="379"/>
        <v>0</v>
      </c>
      <c r="BU60">
        <f t="shared" si="379"/>
        <v>19</v>
      </c>
      <c r="BV60">
        <f t="shared" si="379"/>
        <v>0</v>
      </c>
      <c r="BW60">
        <f t="shared" si="379"/>
        <v>45</v>
      </c>
      <c r="BX60">
        <f t="shared" si="379"/>
        <v>0</v>
      </c>
      <c r="BY60">
        <f t="shared" si="379"/>
        <v>0</v>
      </c>
      <c r="BZ60">
        <f t="shared" si="379"/>
        <v>0</v>
      </c>
      <c r="CA60">
        <f t="shared" si="379"/>
        <v>0</v>
      </c>
      <c r="CB60">
        <f t="shared" si="379"/>
        <v>0</v>
      </c>
      <c r="CC60">
        <f t="shared" si="379"/>
        <v>0</v>
      </c>
      <c r="CD60">
        <f t="shared" si="379"/>
        <v>315</v>
      </c>
      <c r="CE60">
        <f t="shared" si="379"/>
        <v>0</v>
      </c>
      <c r="CF60">
        <f t="shared" si="379"/>
        <v>0</v>
      </c>
      <c r="CG60">
        <f t="shared" si="379"/>
        <v>0</v>
      </c>
      <c r="CH60">
        <f t="shared" si="379"/>
        <v>0</v>
      </c>
      <c r="CI60">
        <f t="shared" si="379"/>
        <v>0</v>
      </c>
      <c r="CJ60">
        <f t="shared" si="379"/>
        <v>493</v>
      </c>
      <c r="CK60">
        <f t="shared" si="379"/>
        <v>0</v>
      </c>
      <c r="CL60">
        <f t="shared" si="379"/>
        <v>0</v>
      </c>
      <c r="CM60">
        <f t="shared" si="379"/>
        <v>0</v>
      </c>
      <c r="CN60">
        <f t="shared" si="379"/>
        <v>152</v>
      </c>
      <c r="CO60">
        <f t="shared" si="379"/>
        <v>0</v>
      </c>
      <c r="CP60">
        <f t="shared" si="379"/>
        <v>0</v>
      </c>
      <c r="CQ60">
        <f t="shared" si="379"/>
        <v>418</v>
      </c>
      <c r="CR60">
        <f t="shared" si="379"/>
        <v>0</v>
      </c>
      <c r="CS60">
        <f t="shared" si="379"/>
        <v>0</v>
      </c>
      <c r="CT60">
        <f t="shared" si="379"/>
        <v>0</v>
      </c>
      <c r="CU60">
        <f t="shared" si="379"/>
        <v>0</v>
      </c>
      <c r="CV60">
        <f t="shared" si="379"/>
        <v>600</v>
      </c>
      <c r="CW60">
        <f t="shared" si="379"/>
        <v>0</v>
      </c>
      <c r="CX60">
        <f t="shared" si="379"/>
        <v>0</v>
      </c>
      <c r="CY60">
        <f t="shared" si="379"/>
        <v>309</v>
      </c>
      <c r="CZ60">
        <f t="shared" si="379"/>
        <v>167</v>
      </c>
      <c r="DA60">
        <f t="shared" si="379"/>
        <v>0</v>
      </c>
      <c r="DB60">
        <f t="shared" si="379"/>
        <v>197</v>
      </c>
      <c r="DC60">
        <f t="shared" si="379"/>
        <v>0</v>
      </c>
      <c r="DD60">
        <f t="shared" si="379"/>
        <v>407</v>
      </c>
      <c r="DE60">
        <f t="shared" si="379"/>
        <v>0</v>
      </c>
      <c r="DF60">
        <f t="shared" ref="DF60:FF60" si="380">DF9-DE9</f>
        <v>0</v>
      </c>
      <c r="DG60">
        <f t="shared" si="380"/>
        <v>830</v>
      </c>
      <c r="DH60">
        <f t="shared" si="380"/>
        <v>190</v>
      </c>
      <c r="DI60">
        <f t="shared" si="380"/>
        <v>184</v>
      </c>
      <c r="DJ60">
        <f t="shared" si="380"/>
        <v>0</v>
      </c>
      <c r="DK60">
        <f t="shared" si="380"/>
        <v>388</v>
      </c>
      <c r="DL60">
        <f t="shared" si="380"/>
        <v>931</v>
      </c>
      <c r="DM60">
        <f t="shared" si="380"/>
        <v>407</v>
      </c>
      <c r="DN60">
        <f t="shared" si="380"/>
        <v>395</v>
      </c>
      <c r="DO60">
        <f t="shared" si="380"/>
        <v>528</v>
      </c>
      <c r="DP60">
        <f t="shared" si="380"/>
        <v>292</v>
      </c>
      <c r="DQ60">
        <f t="shared" si="380"/>
        <v>662</v>
      </c>
      <c r="DR60">
        <f t="shared" si="380"/>
        <v>990</v>
      </c>
      <c r="DS60">
        <f t="shared" si="380"/>
        <v>0</v>
      </c>
      <c r="DT60">
        <f t="shared" si="380"/>
        <v>1154</v>
      </c>
      <c r="DU60">
        <f t="shared" si="380"/>
        <v>0</v>
      </c>
      <c r="DV60">
        <f t="shared" si="380"/>
        <v>996</v>
      </c>
      <c r="DW60">
        <f t="shared" si="380"/>
        <v>817</v>
      </c>
      <c r="DX60">
        <f t="shared" si="380"/>
        <v>824</v>
      </c>
      <c r="DY60">
        <f t="shared" si="380"/>
        <v>710</v>
      </c>
      <c r="DZ60">
        <f t="shared" si="380"/>
        <v>919</v>
      </c>
      <c r="EA60">
        <f t="shared" si="380"/>
        <v>723</v>
      </c>
      <c r="EB60">
        <f t="shared" si="380"/>
        <v>1023</v>
      </c>
      <c r="EC60">
        <f t="shared" si="380"/>
        <v>693</v>
      </c>
      <c r="ED60">
        <f t="shared" si="380"/>
        <v>482</v>
      </c>
      <c r="EE60">
        <f t="shared" si="380"/>
        <v>1022</v>
      </c>
      <c r="EF60">
        <f t="shared" si="380"/>
        <v>1369</v>
      </c>
      <c r="EG60">
        <f t="shared" si="380"/>
        <v>1629</v>
      </c>
      <c r="EH60">
        <f t="shared" si="380"/>
        <v>1777</v>
      </c>
      <c r="EI60">
        <f t="shared" si="380"/>
        <v>1170</v>
      </c>
      <c r="EJ60">
        <f t="shared" si="380"/>
        <v>106</v>
      </c>
      <c r="EK60">
        <f t="shared" si="380"/>
        <v>1735</v>
      </c>
      <c r="EL60">
        <f t="shared" si="380"/>
        <v>2907</v>
      </c>
      <c r="EM60">
        <f t="shared" si="380"/>
        <v>2499</v>
      </c>
      <c r="EN60">
        <f t="shared" si="380"/>
        <v>1747</v>
      </c>
      <c r="EO60">
        <f t="shared" si="380"/>
        <v>1754</v>
      </c>
      <c r="EP60">
        <f t="shared" si="380"/>
        <v>1844</v>
      </c>
      <c r="EQ60">
        <f t="shared" si="380"/>
        <v>1681</v>
      </c>
      <c r="ER60">
        <f t="shared" si="380"/>
        <v>1336</v>
      </c>
      <c r="ES60">
        <f t="shared" si="380"/>
        <v>2196</v>
      </c>
      <c r="ET60">
        <f t="shared" si="380"/>
        <v>2268</v>
      </c>
      <c r="EU60">
        <f t="shared" si="380"/>
        <v>589</v>
      </c>
      <c r="EV60">
        <f t="shared" si="380"/>
        <v>2905</v>
      </c>
      <c r="EW60">
        <f t="shared" si="380"/>
        <v>2501</v>
      </c>
      <c r="EX60">
        <f t="shared" si="380"/>
        <v>1282</v>
      </c>
      <c r="EY60">
        <f t="shared" si="380"/>
        <v>1836</v>
      </c>
      <c r="EZ60">
        <f t="shared" si="380"/>
        <v>1601</v>
      </c>
      <c r="FA60">
        <f t="shared" si="380"/>
        <v>1829</v>
      </c>
      <c r="FB60">
        <f t="shared" si="380"/>
        <v>3100</v>
      </c>
      <c r="FC60">
        <f t="shared" si="380"/>
        <v>4137</v>
      </c>
      <c r="FD60">
        <f t="shared" si="380"/>
        <v>2983</v>
      </c>
      <c r="FE60">
        <f t="shared" si="380"/>
        <v>1831</v>
      </c>
      <c r="FF60">
        <f t="shared" si="380"/>
        <v>1689</v>
      </c>
    </row>
    <row r="61" spans="1:162" x14ac:dyDescent="0.35">
      <c r="A61" t="s">
        <v>54</v>
      </c>
      <c r="B61" t="str">
        <f>"(202)"</f>
        <v>(202)</v>
      </c>
      <c r="D61">
        <f t="shared" si="368"/>
        <v>0</v>
      </c>
      <c r="E61">
        <f t="shared" ref="E61:AJ61" si="381">E10-D10</f>
        <v>0</v>
      </c>
      <c r="F61">
        <f t="shared" si="381"/>
        <v>0</v>
      </c>
      <c r="G61">
        <f t="shared" si="381"/>
        <v>0</v>
      </c>
      <c r="H61">
        <f t="shared" si="381"/>
        <v>0</v>
      </c>
      <c r="I61">
        <f t="shared" si="381"/>
        <v>0</v>
      </c>
      <c r="J61">
        <f t="shared" si="381"/>
        <v>0</v>
      </c>
      <c r="K61">
        <f t="shared" si="381"/>
        <v>0</v>
      </c>
      <c r="L61">
        <f t="shared" si="381"/>
        <v>0</v>
      </c>
      <c r="M61">
        <f t="shared" si="381"/>
        <v>0</v>
      </c>
      <c r="N61">
        <f t="shared" si="381"/>
        <v>0</v>
      </c>
      <c r="O61">
        <f t="shared" si="381"/>
        <v>0</v>
      </c>
      <c r="P61">
        <f t="shared" si="381"/>
        <v>0</v>
      </c>
      <c r="Q61">
        <f t="shared" si="381"/>
        <v>0</v>
      </c>
      <c r="R61">
        <f t="shared" si="381"/>
        <v>0</v>
      </c>
      <c r="S61">
        <f t="shared" si="381"/>
        <v>0</v>
      </c>
      <c r="T61">
        <f t="shared" si="381"/>
        <v>0</v>
      </c>
      <c r="U61">
        <f t="shared" si="381"/>
        <v>0</v>
      </c>
      <c r="V61">
        <f t="shared" si="381"/>
        <v>0</v>
      </c>
      <c r="W61">
        <f t="shared" si="381"/>
        <v>0</v>
      </c>
      <c r="X61">
        <f t="shared" si="381"/>
        <v>0</v>
      </c>
      <c r="Y61">
        <f t="shared" si="381"/>
        <v>0</v>
      </c>
      <c r="Z61">
        <f t="shared" si="381"/>
        <v>0</v>
      </c>
      <c r="AA61">
        <f t="shared" si="381"/>
        <v>2</v>
      </c>
      <c r="AB61">
        <f t="shared" si="381"/>
        <v>0</v>
      </c>
      <c r="AC61">
        <f t="shared" si="381"/>
        <v>0</v>
      </c>
      <c r="AD61">
        <f t="shared" si="381"/>
        <v>0</v>
      </c>
      <c r="AE61">
        <f t="shared" si="381"/>
        <v>0</v>
      </c>
      <c r="AF61">
        <f t="shared" si="381"/>
        <v>0</v>
      </c>
      <c r="AG61">
        <f t="shared" si="381"/>
        <v>0</v>
      </c>
      <c r="AH61">
        <f t="shared" si="381"/>
        <v>0</v>
      </c>
      <c r="AI61">
        <f t="shared" si="381"/>
        <v>0</v>
      </c>
      <c r="AJ61">
        <f t="shared" si="381"/>
        <v>0</v>
      </c>
      <c r="AK61">
        <f t="shared" ref="AK61:BO61" si="382">AK10-AJ10</f>
        <v>0</v>
      </c>
      <c r="AL61">
        <f t="shared" si="382"/>
        <v>0</v>
      </c>
      <c r="AM61">
        <f t="shared" si="382"/>
        <v>0</v>
      </c>
      <c r="AN61">
        <f t="shared" si="382"/>
        <v>0</v>
      </c>
      <c r="AO61">
        <f t="shared" si="382"/>
        <v>0</v>
      </c>
      <c r="AP61">
        <f t="shared" si="382"/>
        <v>0</v>
      </c>
      <c r="AQ61">
        <f t="shared" si="382"/>
        <v>0</v>
      </c>
      <c r="AR61">
        <f t="shared" si="382"/>
        <v>0</v>
      </c>
      <c r="AS61">
        <f t="shared" si="382"/>
        <v>0</v>
      </c>
      <c r="AT61">
        <f t="shared" si="382"/>
        <v>0</v>
      </c>
      <c r="AU61">
        <f t="shared" si="382"/>
        <v>0</v>
      </c>
      <c r="AV61">
        <f t="shared" si="382"/>
        <v>28</v>
      </c>
      <c r="AW61">
        <f t="shared" si="382"/>
        <v>0</v>
      </c>
      <c r="AX61">
        <f t="shared" si="382"/>
        <v>2</v>
      </c>
      <c r="AY61">
        <f t="shared" si="382"/>
        <v>0</v>
      </c>
      <c r="AZ61">
        <f t="shared" si="382"/>
        <v>151</v>
      </c>
      <c r="BA61">
        <f t="shared" si="382"/>
        <v>0</v>
      </c>
      <c r="BB61">
        <f t="shared" si="382"/>
        <v>10</v>
      </c>
      <c r="BC61">
        <f t="shared" si="382"/>
        <v>324</v>
      </c>
      <c r="BD61">
        <f t="shared" si="382"/>
        <v>0</v>
      </c>
      <c r="BE61">
        <f t="shared" si="382"/>
        <v>13</v>
      </c>
      <c r="BF61">
        <f t="shared" si="382"/>
        <v>498</v>
      </c>
      <c r="BG61">
        <f t="shared" si="382"/>
        <v>53</v>
      </c>
      <c r="BH61">
        <f t="shared" si="382"/>
        <v>26</v>
      </c>
      <c r="BI61">
        <f t="shared" si="382"/>
        <v>481</v>
      </c>
      <c r="BJ61">
        <f t="shared" si="382"/>
        <v>537</v>
      </c>
      <c r="BK61">
        <f t="shared" si="382"/>
        <v>450</v>
      </c>
      <c r="BL61">
        <f t="shared" si="382"/>
        <v>0</v>
      </c>
      <c r="BM61">
        <f t="shared" si="382"/>
        <v>1219</v>
      </c>
      <c r="BN61">
        <f t="shared" si="382"/>
        <v>1573</v>
      </c>
      <c r="BO61">
        <f t="shared" si="382"/>
        <v>1648</v>
      </c>
      <c r="BP61">
        <f t="shared" ref="BP61:DE61" si="383">BP10-BO10</f>
        <v>2342</v>
      </c>
      <c r="BQ61">
        <f t="shared" si="383"/>
        <v>2928</v>
      </c>
      <c r="BR61">
        <f t="shared" si="383"/>
        <v>2424</v>
      </c>
      <c r="BS61">
        <f t="shared" si="383"/>
        <v>2071</v>
      </c>
      <c r="BT61">
        <f t="shared" si="383"/>
        <v>2479</v>
      </c>
      <c r="BU61">
        <f t="shared" si="383"/>
        <v>3388</v>
      </c>
      <c r="BV61">
        <f t="shared" si="383"/>
        <v>4096</v>
      </c>
      <c r="BW61">
        <f t="shared" si="383"/>
        <v>3770</v>
      </c>
      <c r="BX61">
        <f t="shared" si="383"/>
        <v>3706</v>
      </c>
      <c r="BY61">
        <f t="shared" si="383"/>
        <v>3861</v>
      </c>
      <c r="BZ61">
        <f t="shared" si="383"/>
        <v>2357</v>
      </c>
      <c r="CA61">
        <f t="shared" si="383"/>
        <v>2771</v>
      </c>
      <c r="CB61">
        <f t="shared" si="383"/>
        <v>4813</v>
      </c>
      <c r="CC61">
        <f t="shared" si="383"/>
        <v>4144</v>
      </c>
      <c r="CD61">
        <f t="shared" si="383"/>
        <v>3503</v>
      </c>
      <c r="CE61">
        <f t="shared" si="383"/>
        <v>3441</v>
      </c>
      <c r="CF61">
        <f t="shared" si="383"/>
        <v>3282</v>
      </c>
      <c r="CG61">
        <f t="shared" si="383"/>
        <v>2336</v>
      </c>
      <c r="CH61">
        <f t="shared" si="383"/>
        <v>2777</v>
      </c>
      <c r="CI61">
        <f t="shared" si="383"/>
        <v>3349</v>
      </c>
      <c r="CJ61">
        <f t="shared" si="383"/>
        <v>3944</v>
      </c>
      <c r="CK61">
        <f t="shared" si="383"/>
        <v>0</v>
      </c>
      <c r="CL61">
        <f t="shared" si="383"/>
        <v>0</v>
      </c>
      <c r="CM61">
        <f t="shared" si="383"/>
        <v>2560</v>
      </c>
      <c r="CN61">
        <f t="shared" si="383"/>
        <v>3230</v>
      </c>
      <c r="CO61">
        <f t="shared" si="383"/>
        <v>1927</v>
      </c>
      <c r="CP61">
        <f t="shared" si="383"/>
        <v>3401</v>
      </c>
      <c r="CQ61">
        <f t="shared" si="383"/>
        <v>3335</v>
      </c>
      <c r="CR61">
        <f t="shared" si="383"/>
        <v>3105</v>
      </c>
      <c r="CS61">
        <f t="shared" si="383"/>
        <v>3353</v>
      </c>
      <c r="CT61">
        <f t="shared" si="383"/>
        <v>2664</v>
      </c>
      <c r="CU61">
        <f t="shared" si="383"/>
        <v>2503</v>
      </c>
      <c r="CV61">
        <f t="shared" si="383"/>
        <v>1673</v>
      </c>
      <c r="CW61">
        <f t="shared" si="383"/>
        <v>6399</v>
      </c>
      <c r="CX61">
        <f t="shared" si="383"/>
        <v>3103</v>
      </c>
      <c r="CY61">
        <f t="shared" si="383"/>
        <v>0</v>
      </c>
      <c r="CZ61">
        <f t="shared" si="383"/>
        <v>5198</v>
      </c>
      <c r="DA61">
        <f t="shared" si="383"/>
        <v>1654</v>
      </c>
      <c r="DB61">
        <f t="shared" si="383"/>
        <v>2441</v>
      </c>
      <c r="DC61">
        <f t="shared" si="383"/>
        <v>2143</v>
      </c>
      <c r="DD61">
        <f t="shared" si="383"/>
        <v>2516</v>
      </c>
      <c r="DE61">
        <f t="shared" si="383"/>
        <v>2509</v>
      </c>
      <c r="DF61">
        <f t="shared" ref="DF61:FF61" si="384">DF10-DE10</f>
        <v>2637</v>
      </c>
      <c r="DG61">
        <f t="shared" si="384"/>
        <v>2804</v>
      </c>
      <c r="DH61">
        <f t="shared" si="384"/>
        <v>2214</v>
      </c>
      <c r="DI61">
        <f t="shared" si="384"/>
        <v>973</v>
      </c>
      <c r="DJ61">
        <f t="shared" si="384"/>
        <v>1841</v>
      </c>
      <c r="DK61">
        <f t="shared" si="384"/>
        <v>1843</v>
      </c>
      <c r="DL61">
        <f t="shared" si="384"/>
        <v>2551</v>
      </c>
      <c r="DM61">
        <f t="shared" si="384"/>
        <v>1409</v>
      </c>
      <c r="DN61">
        <f t="shared" si="384"/>
        <v>1663</v>
      </c>
      <c r="DO61">
        <f t="shared" si="384"/>
        <v>0</v>
      </c>
      <c r="DP61">
        <f t="shared" si="384"/>
        <v>3930</v>
      </c>
      <c r="DQ61">
        <f t="shared" si="384"/>
        <v>0</v>
      </c>
      <c r="DR61">
        <f t="shared" si="384"/>
        <v>0</v>
      </c>
      <c r="DS61">
        <f t="shared" si="384"/>
        <v>0</v>
      </c>
      <c r="DT61">
        <f t="shared" si="384"/>
        <v>0</v>
      </c>
      <c r="DU61">
        <f t="shared" si="384"/>
        <v>0</v>
      </c>
      <c r="DV61">
        <f t="shared" si="384"/>
        <v>0</v>
      </c>
      <c r="DW61">
        <f t="shared" si="384"/>
        <v>0</v>
      </c>
      <c r="DX61">
        <f t="shared" si="384"/>
        <v>0</v>
      </c>
      <c r="DY61">
        <f t="shared" si="384"/>
        <v>0</v>
      </c>
      <c r="DZ61">
        <f t="shared" si="384"/>
        <v>0</v>
      </c>
      <c r="EA61">
        <f t="shared" si="384"/>
        <v>0</v>
      </c>
      <c r="EB61">
        <f t="shared" si="384"/>
        <v>0</v>
      </c>
      <c r="EC61">
        <f t="shared" si="384"/>
        <v>0</v>
      </c>
      <c r="ED61">
        <f t="shared" si="384"/>
        <v>0</v>
      </c>
      <c r="EE61">
        <f t="shared" si="384"/>
        <v>0</v>
      </c>
      <c r="EF61">
        <f t="shared" si="384"/>
        <v>0</v>
      </c>
      <c r="EG61">
        <f t="shared" si="384"/>
        <v>0</v>
      </c>
      <c r="EH61">
        <f t="shared" si="384"/>
        <v>0</v>
      </c>
      <c r="EI61">
        <f t="shared" si="384"/>
        <v>0</v>
      </c>
      <c r="EJ61">
        <f t="shared" si="384"/>
        <v>0</v>
      </c>
      <c r="EK61">
        <f t="shared" si="384"/>
        <v>0</v>
      </c>
      <c r="EL61">
        <f t="shared" si="384"/>
        <v>0</v>
      </c>
      <c r="EM61">
        <f t="shared" si="384"/>
        <v>0</v>
      </c>
      <c r="EN61">
        <f t="shared" si="384"/>
        <v>0</v>
      </c>
      <c r="EO61">
        <f t="shared" si="384"/>
        <v>0</v>
      </c>
      <c r="EP61">
        <f t="shared" si="384"/>
        <v>0</v>
      </c>
      <c r="EQ61">
        <f t="shared" si="384"/>
        <v>0</v>
      </c>
      <c r="ER61">
        <f t="shared" si="384"/>
        <v>0</v>
      </c>
      <c r="ES61">
        <f t="shared" si="384"/>
        <v>0</v>
      </c>
      <c r="ET61">
        <f t="shared" si="384"/>
        <v>0</v>
      </c>
      <c r="EU61">
        <f t="shared" si="384"/>
        <v>0</v>
      </c>
      <c r="EV61">
        <f t="shared" si="384"/>
        <v>0</v>
      </c>
      <c r="EW61">
        <f t="shared" si="384"/>
        <v>0</v>
      </c>
      <c r="EX61">
        <f t="shared" si="384"/>
        <v>0</v>
      </c>
      <c r="EY61">
        <f t="shared" si="384"/>
        <v>0</v>
      </c>
      <c r="EZ61">
        <f t="shared" si="384"/>
        <v>0</v>
      </c>
      <c r="FA61">
        <f t="shared" si="384"/>
        <v>0</v>
      </c>
      <c r="FB61">
        <f t="shared" si="384"/>
        <v>0</v>
      </c>
      <c r="FC61">
        <f t="shared" si="384"/>
        <v>0</v>
      </c>
      <c r="FD61">
        <f t="shared" si="384"/>
        <v>0</v>
      </c>
      <c r="FE61">
        <f t="shared" si="384"/>
        <v>0</v>
      </c>
      <c r="FF61">
        <f t="shared" si="384"/>
        <v>0</v>
      </c>
    </row>
    <row r="62" spans="1:162" x14ac:dyDescent="0.35">
      <c r="A62" t="s">
        <v>179</v>
      </c>
      <c r="B62" t="str">
        <f>"(187)"</f>
        <v>(187)</v>
      </c>
      <c r="D62">
        <f t="shared" si="368"/>
        <v>0</v>
      </c>
      <c r="E62">
        <f t="shared" ref="E62:BP62" si="385">E11-D11</f>
        <v>0</v>
      </c>
      <c r="F62">
        <f t="shared" si="385"/>
        <v>0</v>
      </c>
      <c r="G62">
        <f t="shared" si="385"/>
        <v>0</v>
      </c>
      <c r="H62">
        <f t="shared" si="385"/>
        <v>0</v>
      </c>
      <c r="I62">
        <f t="shared" si="385"/>
        <v>0</v>
      </c>
      <c r="J62">
        <f t="shared" si="385"/>
        <v>0</v>
      </c>
      <c r="K62">
        <f t="shared" si="385"/>
        <v>0</v>
      </c>
      <c r="L62">
        <f t="shared" si="385"/>
        <v>0</v>
      </c>
      <c r="M62">
        <f t="shared" si="385"/>
        <v>0</v>
      </c>
      <c r="N62">
        <f t="shared" si="385"/>
        <v>0</v>
      </c>
      <c r="O62">
        <f t="shared" si="385"/>
        <v>0</v>
      </c>
      <c r="P62">
        <f t="shared" si="385"/>
        <v>0</v>
      </c>
      <c r="Q62">
        <f t="shared" si="385"/>
        <v>0</v>
      </c>
      <c r="R62">
        <f t="shared" si="385"/>
        <v>0</v>
      </c>
      <c r="S62">
        <f t="shared" si="385"/>
        <v>0</v>
      </c>
      <c r="T62">
        <f t="shared" si="385"/>
        <v>0</v>
      </c>
      <c r="U62">
        <f t="shared" si="385"/>
        <v>0</v>
      </c>
      <c r="V62">
        <f t="shared" si="385"/>
        <v>0</v>
      </c>
      <c r="W62">
        <f t="shared" si="385"/>
        <v>0</v>
      </c>
      <c r="X62">
        <f t="shared" si="385"/>
        <v>2</v>
      </c>
      <c r="Y62">
        <f t="shared" si="385"/>
        <v>0</v>
      </c>
      <c r="Z62">
        <f t="shared" si="385"/>
        <v>0</v>
      </c>
      <c r="AA62">
        <f t="shared" si="385"/>
        <v>0</v>
      </c>
      <c r="AB62">
        <f t="shared" si="385"/>
        <v>0</v>
      </c>
      <c r="AC62">
        <f t="shared" si="385"/>
        <v>0</v>
      </c>
      <c r="AD62">
        <f t="shared" si="385"/>
        <v>0</v>
      </c>
      <c r="AE62">
        <f t="shared" si="385"/>
        <v>0</v>
      </c>
      <c r="AF62">
        <f t="shared" si="385"/>
        <v>0</v>
      </c>
      <c r="AG62">
        <f t="shared" si="385"/>
        <v>0</v>
      </c>
      <c r="AH62">
        <f t="shared" si="385"/>
        <v>0</v>
      </c>
      <c r="AI62">
        <f t="shared" si="385"/>
        <v>0</v>
      </c>
      <c r="AJ62">
        <f t="shared" si="385"/>
        <v>0</v>
      </c>
      <c r="AK62">
        <f t="shared" si="385"/>
        <v>0</v>
      </c>
      <c r="AL62">
        <f t="shared" si="385"/>
        <v>0</v>
      </c>
      <c r="AM62">
        <f t="shared" si="385"/>
        <v>0</v>
      </c>
      <c r="AN62">
        <f t="shared" si="385"/>
        <v>0</v>
      </c>
      <c r="AO62">
        <f t="shared" si="385"/>
        <v>0</v>
      </c>
      <c r="AP62">
        <f t="shared" si="385"/>
        <v>0</v>
      </c>
      <c r="AQ62">
        <f t="shared" si="385"/>
        <v>0</v>
      </c>
      <c r="AR62">
        <f t="shared" si="385"/>
        <v>0</v>
      </c>
      <c r="AS62">
        <f t="shared" si="385"/>
        <v>0</v>
      </c>
      <c r="AT62">
        <f t="shared" si="385"/>
        <v>0</v>
      </c>
      <c r="AU62">
        <f t="shared" si="385"/>
        <v>0</v>
      </c>
      <c r="AV62">
        <f t="shared" si="385"/>
        <v>0</v>
      </c>
      <c r="AW62">
        <f t="shared" si="385"/>
        <v>1</v>
      </c>
      <c r="AX62">
        <f t="shared" si="385"/>
        <v>0</v>
      </c>
      <c r="AY62">
        <f t="shared" si="385"/>
        <v>0</v>
      </c>
      <c r="AZ62">
        <f t="shared" si="385"/>
        <v>0</v>
      </c>
      <c r="BA62">
        <f t="shared" si="385"/>
        <v>0</v>
      </c>
      <c r="BB62">
        <f t="shared" si="385"/>
        <v>0</v>
      </c>
      <c r="BC62">
        <f t="shared" si="385"/>
        <v>5</v>
      </c>
      <c r="BD62">
        <f t="shared" si="385"/>
        <v>0</v>
      </c>
      <c r="BE62">
        <f t="shared" si="385"/>
        <v>0</v>
      </c>
      <c r="BF62">
        <f t="shared" si="385"/>
        <v>0</v>
      </c>
      <c r="BG62">
        <f t="shared" si="385"/>
        <v>0</v>
      </c>
      <c r="BH62">
        <f t="shared" si="385"/>
        <v>1</v>
      </c>
      <c r="BI62">
        <f t="shared" si="385"/>
        <v>0</v>
      </c>
      <c r="BJ62">
        <f t="shared" si="385"/>
        <v>3</v>
      </c>
      <c r="BK62">
        <f t="shared" si="385"/>
        <v>4</v>
      </c>
      <c r="BL62">
        <f t="shared" si="385"/>
        <v>0</v>
      </c>
      <c r="BM62">
        <f t="shared" si="385"/>
        <v>6</v>
      </c>
      <c r="BN62">
        <f t="shared" si="385"/>
        <v>7</v>
      </c>
      <c r="BO62">
        <f t="shared" si="385"/>
        <v>9</v>
      </c>
      <c r="BP62">
        <f t="shared" si="385"/>
        <v>7</v>
      </c>
      <c r="BQ62">
        <f t="shared" ref="BQ62:FF62" si="386">BQ11-BP11</f>
        <v>4</v>
      </c>
      <c r="BR62">
        <f t="shared" si="386"/>
        <v>15</v>
      </c>
      <c r="BS62">
        <f t="shared" si="386"/>
        <v>2</v>
      </c>
      <c r="BT62">
        <f t="shared" si="386"/>
        <v>55</v>
      </c>
      <c r="BU62">
        <f t="shared" si="386"/>
        <v>69</v>
      </c>
      <c r="BV62">
        <f t="shared" si="386"/>
        <v>45</v>
      </c>
      <c r="BW62">
        <f t="shared" si="386"/>
        <v>46</v>
      </c>
      <c r="BX62">
        <f t="shared" si="386"/>
        <v>52</v>
      </c>
      <c r="BY62">
        <f t="shared" si="386"/>
        <v>22</v>
      </c>
      <c r="BZ62">
        <f t="shared" si="386"/>
        <v>51</v>
      </c>
      <c r="CA62">
        <f t="shared" si="386"/>
        <v>88</v>
      </c>
      <c r="CB62">
        <f t="shared" si="386"/>
        <v>86</v>
      </c>
      <c r="CC62">
        <f t="shared" si="386"/>
        <v>118</v>
      </c>
      <c r="CD62">
        <f t="shared" si="386"/>
        <v>97</v>
      </c>
      <c r="CE62">
        <f t="shared" si="386"/>
        <v>250</v>
      </c>
      <c r="CF62">
        <f t="shared" si="386"/>
        <v>246</v>
      </c>
      <c r="CG62">
        <f t="shared" si="386"/>
        <v>179</v>
      </c>
      <c r="CH62">
        <f t="shared" si="386"/>
        <v>224</v>
      </c>
      <c r="CI62">
        <f t="shared" si="386"/>
        <v>292</v>
      </c>
      <c r="CJ62">
        <f t="shared" si="386"/>
        <v>318</v>
      </c>
      <c r="CK62">
        <f t="shared" si="386"/>
        <v>286</v>
      </c>
      <c r="CL62">
        <f t="shared" si="386"/>
        <v>467</v>
      </c>
      <c r="CM62">
        <f t="shared" si="386"/>
        <v>234</v>
      </c>
      <c r="CN62">
        <f t="shared" si="386"/>
        <v>155</v>
      </c>
      <c r="CO62">
        <f t="shared" si="386"/>
        <v>427</v>
      </c>
      <c r="CP62">
        <f t="shared" si="386"/>
        <v>547</v>
      </c>
      <c r="CQ62">
        <f t="shared" si="386"/>
        <v>471</v>
      </c>
      <c r="CR62">
        <f t="shared" si="386"/>
        <v>677</v>
      </c>
      <c r="CS62">
        <f t="shared" si="386"/>
        <v>682</v>
      </c>
      <c r="CT62">
        <f t="shared" si="386"/>
        <v>517</v>
      </c>
      <c r="CU62">
        <f t="shared" si="386"/>
        <v>579</v>
      </c>
      <c r="CV62">
        <f t="shared" si="386"/>
        <v>1110</v>
      </c>
      <c r="CW62">
        <f t="shared" si="386"/>
        <v>1830</v>
      </c>
      <c r="CX62">
        <f t="shared" si="386"/>
        <v>1333</v>
      </c>
      <c r="CY62">
        <f t="shared" si="386"/>
        <v>1601</v>
      </c>
      <c r="CZ62">
        <f t="shared" si="386"/>
        <v>1793</v>
      </c>
      <c r="DA62">
        <f t="shared" si="386"/>
        <v>1626</v>
      </c>
      <c r="DB62">
        <f t="shared" si="386"/>
        <v>1456</v>
      </c>
      <c r="DC62">
        <f t="shared" si="386"/>
        <v>1770</v>
      </c>
      <c r="DD62">
        <f t="shared" si="386"/>
        <v>1462</v>
      </c>
      <c r="DE62">
        <f t="shared" si="386"/>
        <v>2476</v>
      </c>
      <c r="DF62">
        <f t="shared" si="386"/>
        <v>2805</v>
      </c>
      <c r="DG62">
        <f t="shared" si="386"/>
        <v>5308</v>
      </c>
      <c r="DH62">
        <f t="shared" si="386"/>
        <v>2390</v>
      </c>
      <c r="DI62">
        <f t="shared" si="386"/>
        <v>5495</v>
      </c>
      <c r="DJ62">
        <f t="shared" si="386"/>
        <v>3711</v>
      </c>
      <c r="DK62">
        <f t="shared" si="386"/>
        <v>4491</v>
      </c>
      <c r="DL62">
        <f t="shared" si="386"/>
        <v>5527</v>
      </c>
      <c r="DM62">
        <f t="shared" si="386"/>
        <v>4696</v>
      </c>
      <c r="DN62">
        <f t="shared" si="386"/>
        <v>4940</v>
      </c>
      <c r="DO62">
        <f t="shared" si="386"/>
        <v>4207</v>
      </c>
      <c r="DP62">
        <f t="shared" si="386"/>
        <v>2836</v>
      </c>
      <c r="DQ62">
        <f t="shared" si="386"/>
        <v>5921</v>
      </c>
      <c r="DR62">
        <f t="shared" si="386"/>
        <v>9262</v>
      </c>
      <c r="DS62">
        <f t="shared" si="386"/>
        <v>7289</v>
      </c>
      <c r="DT62">
        <f t="shared" si="386"/>
        <v>7144</v>
      </c>
      <c r="DU62">
        <f t="shared" si="386"/>
        <v>8111</v>
      </c>
      <c r="DV62">
        <f t="shared" si="386"/>
        <v>5363</v>
      </c>
      <c r="DW62">
        <f t="shared" si="386"/>
        <v>5499</v>
      </c>
      <c r="DX62">
        <f t="shared" si="386"/>
        <v>12331</v>
      </c>
      <c r="DY62">
        <f t="shared" si="386"/>
        <v>11079</v>
      </c>
      <c r="DZ62">
        <f t="shared" si="386"/>
        <v>8785</v>
      </c>
      <c r="EA62">
        <f t="shared" si="386"/>
        <v>8264</v>
      </c>
      <c r="EB62">
        <f t="shared" si="386"/>
        <v>8212</v>
      </c>
      <c r="EC62">
        <f t="shared" si="386"/>
        <v>4414</v>
      </c>
      <c r="ED62">
        <f t="shared" si="386"/>
        <v>3631</v>
      </c>
      <c r="EE62">
        <f t="shared" si="386"/>
        <v>11088</v>
      </c>
      <c r="EF62">
        <f t="shared" si="386"/>
        <v>8957</v>
      </c>
      <c r="EG62">
        <f t="shared" si="386"/>
        <v>8638</v>
      </c>
      <c r="EH62">
        <f t="shared" si="386"/>
        <v>8040</v>
      </c>
      <c r="EI62">
        <f t="shared" si="386"/>
        <v>8698</v>
      </c>
      <c r="EJ62">
        <f t="shared" si="386"/>
        <v>5337</v>
      </c>
      <c r="EK62">
        <f t="shared" si="386"/>
        <v>3954</v>
      </c>
      <c r="EL62">
        <f t="shared" si="386"/>
        <v>11691</v>
      </c>
      <c r="EM62">
        <f t="shared" si="386"/>
        <v>10378</v>
      </c>
      <c r="EN62">
        <f t="shared" si="386"/>
        <v>8354</v>
      </c>
      <c r="EO62">
        <f t="shared" si="386"/>
        <v>8213</v>
      </c>
      <c r="EP62">
        <f t="shared" si="386"/>
        <v>5266</v>
      </c>
      <c r="EQ62">
        <f t="shared" si="386"/>
        <v>5408</v>
      </c>
      <c r="ER62">
        <f t="shared" si="386"/>
        <v>4485</v>
      </c>
      <c r="ES62">
        <f t="shared" si="386"/>
        <v>9759</v>
      </c>
      <c r="ET62">
        <f t="shared" si="386"/>
        <v>10020</v>
      </c>
      <c r="EU62">
        <f t="shared" si="386"/>
        <v>9609</v>
      </c>
      <c r="EV62">
        <f t="shared" si="386"/>
        <v>10442</v>
      </c>
      <c r="EW62">
        <f t="shared" si="386"/>
        <v>10173</v>
      </c>
      <c r="EX62">
        <f t="shared" si="386"/>
        <v>5118</v>
      </c>
      <c r="EY62">
        <f t="shared" si="386"/>
        <v>4705</v>
      </c>
      <c r="EZ62">
        <f t="shared" si="386"/>
        <v>12000</v>
      </c>
      <c r="FA62">
        <f t="shared" si="386"/>
        <v>12375</v>
      </c>
      <c r="FB62">
        <f t="shared" si="386"/>
        <v>6335</v>
      </c>
      <c r="FC62">
        <f t="shared" si="386"/>
        <v>8967</v>
      </c>
      <c r="FD62">
        <f t="shared" si="386"/>
        <v>9179</v>
      </c>
      <c r="FE62">
        <f t="shared" si="386"/>
        <v>5733</v>
      </c>
      <c r="FF62">
        <f t="shared" si="386"/>
        <v>4342</v>
      </c>
    </row>
    <row r="63" spans="1:162" x14ac:dyDescent="0.35">
      <c r="A63" t="s">
        <v>134</v>
      </c>
      <c r="B63" t="str">
        <f>"(228)"</f>
        <v>(228)</v>
      </c>
      <c r="D63">
        <f t="shared" ref="D63" si="387">D12-C12</f>
        <v>0</v>
      </c>
      <c r="E63">
        <f t="shared" ref="E63:V63" si="388">E12-D12</f>
        <v>0</v>
      </c>
      <c r="F63">
        <f t="shared" si="388"/>
        <v>0</v>
      </c>
      <c r="G63">
        <f t="shared" si="388"/>
        <v>0</v>
      </c>
      <c r="H63">
        <f t="shared" si="388"/>
        <v>0</v>
      </c>
      <c r="I63">
        <f t="shared" si="388"/>
        <v>0</v>
      </c>
      <c r="J63">
        <f t="shared" si="388"/>
        <v>0</v>
      </c>
      <c r="K63">
        <f t="shared" si="388"/>
        <v>0</v>
      </c>
      <c r="L63">
        <f t="shared" si="388"/>
        <v>0</v>
      </c>
      <c r="M63">
        <f t="shared" si="388"/>
        <v>0</v>
      </c>
      <c r="N63">
        <f t="shared" si="388"/>
        <v>0</v>
      </c>
      <c r="O63">
        <f t="shared" si="388"/>
        <v>0</v>
      </c>
      <c r="P63">
        <f t="shared" si="388"/>
        <v>0</v>
      </c>
      <c r="Q63">
        <f t="shared" si="388"/>
        <v>0</v>
      </c>
      <c r="R63">
        <f t="shared" si="388"/>
        <v>0</v>
      </c>
      <c r="S63">
        <f t="shared" si="388"/>
        <v>0</v>
      </c>
      <c r="T63">
        <f t="shared" si="388"/>
        <v>0</v>
      </c>
      <c r="U63">
        <f t="shared" si="388"/>
        <v>3</v>
      </c>
      <c r="V63">
        <f t="shared" si="388"/>
        <v>0</v>
      </c>
      <c r="W63">
        <f t="shared" ref="W63:BO63" si="389">W12-V12</f>
        <v>0</v>
      </c>
      <c r="X63">
        <f t="shared" si="389"/>
        <v>0</v>
      </c>
      <c r="Y63">
        <f t="shared" si="389"/>
        <v>0</v>
      </c>
      <c r="Z63">
        <f t="shared" si="389"/>
        <v>0</v>
      </c>
      <c r="AA63">
        <f t="shared" si="389"/>
        <v>0</v>
      </c>
      <c r="AB63">
        <f t="shared" si="389"/>
        <v>0</v>
      </c>
      <c r="AC63">
        <f t="shared" si="389"/>
        <v>0</v>
      </c>
      <c r="AD63">
        <f t="shared" si="389"/>
        <v>0</v>
      </c>
      <c r="AE63">
        <f t="shared" si="389"/>
        <v>0</v>
      </c>
      <c r="AF63">
        <f t="shared" si="389"/>
        <v>0</v>
      </c>
      <c r="AG63">
        <f t="shared" si="389"/>
        <v>2</v>
      </c>
      <c r="AH63">
        <f t="shared" si="389"/>
        <v>0</v>
      </c>
      <c r="AI63">
        <f t="shared" si="389"/>
        <v>0</v>
      </c>
      <c r="AJ63">
        <f t="shared" si="389"/>
        <v>0</v>
      </c>
      <c r="AK63">
        <f t="shared" si="389"/>
        <v>1</v>
      </c>
      <c r="AL63">
        <f t="shared" si="389"/>
        <v>0</v>
      </c>
      <c r="AM63">
        <f t="shared" si="389"/>
        <v>0</v>
      </c>
      <c r="AN63">
        <f t="shared" si="389"/>
        <v>1</v>
      </c>
      <c r="AO63">
        <f t="shared" si="389"/>
        <v>0</v>
      </c>
      <c r="AP63">
        <f t="shared" si="389"/>
        <v>0</v>
      </c>
      <c r="AQ63">
        <f t="shared" si="389"/>
        <v>0</v>
      </c>
      <c r="AR63">
        <f t="shared" si="389"/>
        <v>0</v>
      </c>
      <c r="AS63">
        <f t="shared" si="389"/>
        <v>0</v>
      </c>
      <c r="AT63">
        <f t="shared" si="389"/>
        <v>0</v>
      </c>
      <c r="AU63">
        <f t="shared" si="389"/>
        <v>0</v>
      </c>
      <c r="AV63">
        <f t="shared" si="389"/>
        <v>0</v>
      </c>
      <c r="AW63">
        <f t="shared" si="389"/>
        <v>0</v>
      </c>
      <c r="AX63">
        <f t="shared" si="389"/>
        <v>0</v>
      </c>
      <c r="AY63">
        <f t="shared" si="389"/>
        <v>1</v>
      </c>
      <c r="AZ63">
        <f t="shared" si="389"/>
        <v>0</v>
      </c>
      <c r="BA63">
        <f t="shared" si="389"/>
        <v>4</v>
      </c>
      <c r="BB63">
        <f t="shared" si="389"/>
        <v>0</v>
      </c>
      <c r="BC63">
        <f t="shared" si="389"/>
        <v>0</v>
      </c>
      <c r="BD63">
        <f t="shared" si="389"/>
        <v>0</v>
      </c>
      <c r="BE63">
        <f t="shared" si="389"/>
        <v>5</v>
      </c>
      <c r="BF63">
        <f t="shared" si="389"/>
        <v>0</v>
      </c>
      <c r="BG63">
        <f t="shared" si="389"/>
        <v>88</v>
      </c>
      <c r="BH63">
        <f t="shared" si="389"/>
        <v>16</v>
      </c>
      <c r="BI63">
        <f t="shared" si="389"/>
        <v>26</v>
      </c>
      <c r="BJ63">
        <f t="shared" si="389"/>
        <v>29</v>
      </c>
      <c r="BK63">
        <f t="shared" si="389"/>
        <v>2</v>
      </c>
      <c r="BL63">
        <f t="shared" si="389"/>
        <v>0</v>
      </c>
      <c r="BM63">
        <f t="shared" si="389"/>
        <v>170</v>
      </c>
      <c r="BN63">
        <f t="shared" si="389"/>
        <v>13</v>
      </c>
      <c r="BO63">
        <f t="shared" si="389"/>
        <v>320</v>
      </c>
      <c r="BP63">
        <f t="shared" ref="BP63:FF63" si="390">BP12-BO12</f>
        <v>188</v>
      </c>
      <c r="BQ63">
        <f t="shared" si="390"/>
        <v>203</v>
      </c>
      <c r="BR63">
        <f t="shared" si="390"/>
        <v>1593</v>
      </c>
      <c r="BS63">
        <f t="shared" si="390"/>
        <v>2979</v>
      </c>
      <c r="BT63">
        <f t="shared" si="390"/>
        <v>1380</v>
      </c>
      <c r="BU63">
        <f t="shared" si="390"/>
        <v>1450</v>
      </c>
      <c r="BV63">
        <f t="shared" si="390"/>
        <v>527</v>
      </c>
      <c r="BW63">
        <f t="shared" si="390"/>
        <v>706</v>
      </c>
      <c r="BX63">
        <f t="shared" si="390"/>
        <v>4945</v>
      </c>
      <c r="BY63">
        <f t="shared" si="390"/>
        <v>2796</v>
      </c>
      <c r="BZ63">
        <f t="shared" si="390"/>
        <v>2133</v>
      </c>
      <c r="CA63">
        <f t="shared" si="390"/>
        <v>2182</v>
      </c>
      <c r="CB63">
        <f t="shared" si="390"/>
        <v>1796</v>
      </c>
      <c r="CC63">
        <f t="shared" si="390"/>
        <v>1851</v>
      </c>
      <c r="CD63">
        <f t="shared" si="390"/>
        <v>3380</v>
      </c>
      <c r="CE63">
        <f t="shared" si="390"/>
        <v>2480</v>
      </c>
      <c r="CF63">
        <f t="shared" si="390"/>
        <v>1718</v>
      </c>
      <c r="CG63">
        <f t="shared" si="390"/>
        <v>10494</v>
      </c>
      <c r="CH63">
        <f t="shared" si="390"/>
        <v>4281</v>
      </c>
      <c r="CI63">
        <f t="shared" si="390"/>
        <v>4333</v>
      </c>
      <c r="CJ63">
        <f t="shared" si="390"/>
        <v>2607</v>
      </c>
      <c r="CK63">
        <f t="shared" si="390"/>
        <v>3842</v>
      </c>
      <c r="CL63">
        <f t="shared" si="390"/>
        <v>6295</v>
      </c>
      <c r="CM63">
        <f t="shared" si="390"/>
        <v>5497</v>
      </c>
      <c r="CN63">
        <f t="shared" si="390"/>
        <v>1992</v>
      </c>
      <c r="CO63">
        <f t="shared" si="390"/>
        <v>2875</v>
      </c>
      <c r="CP63">
        <f t="shared" si="390"/>
        <v>2162</v>
      </c>
      <c r="CQ63">
        <f t="shared" si="390"/>
        <v>2837</v>
      </c>
      <c r="CR63">
        <f t="shared" si="390"/>
        <v>18876</v>
      </c>
      <c r="CS63">
        <f t="shared" si="390"/>
        <v>1293</v>
      </c>
      <c r="CT63">
        <f t="shared" si="390"/>
        <v>6616</v>
      </c>
      <c r="CU63">
        <f t="shared" si="390"/>
        <v>4436</v>
      </c>
      <c r="CV63">
        <f t="shared" si="390"/>
        <v>4512</v>
      </c>
      <c r="CW63">
        <f t="shared" si="390"/>
        <v>4784</v>
      </c>
      <c r="CX63">
        <f t="shared" si="390"/>
        <v>33227</v>
      </c>
      <c r="CY63">
        <f t="shared" si="390"/>
        <v>10068</v>
      </c>
      <c r="CZ63">
        <f t="shared" si="390"/>
        <v>11367</v>
      </c>
      <c r="DA63">
        <f t="shared" si="390"/>
        <v>4770</v>
      </c>
      <c r="DB63">
        <f t="shared" si="390"/>
        <v>7028</v>
      </c>
      <c r="DC63">
        <f t="shared" si="390"/>
        <v>2611</v>
      </c>
      <c r="DD63">
        <f t="shared" si="390"/>
        <v>119</v>
      </c>
      <c r="DE63">
        <f t="shared" si="390"/>
        <v>5126</v>
      </c>
      <c r="DF63">
        <f t="shared" si="390"/>
        <v>3957</v>
      </c>
      <c r="DG63">
        <f t="shared" si="390"/>
        <v>13541</v>
      </c>
      <c r="DH63">
        <f t="shared" si="390"/>
        <v>3635</v>
      </c>
      <c r="DI63">
        <f t="shared" si="390"/>
        <v>16564</v>
      </c>
      <c r="DJ63">
        <f t="shared" si="390"/>
        <v>-2446</v>
      </c>
      <c r="DK63">
        <f t="shared" si="390"/>
        <v>13143</v>
      </c>
      <c r="DL63">
        <f t="shared" si="390"/>
        <v>2984</v>
      </c>
      <c r="DM63">
        <f t="shared" si="390"/>
        <v>4333</v>
      </c>
      <c r="DN63">
        <f t="shared" si="390"/>
        <v>17629</v>
      </c>
      <c r="DO63">
        <f t="shared" si="390"/>
        <v>3889</v>
      </c>
      <c r="DP63">
        <f t="shared" si="390"/>
        <v>10913</v>
      </c>
      <c r="DQ63">
        <f t="shared" si="390"/>
        <v>6214</v>
      </c>
      <c r="DR63">
        <f t="shared" si="390"/>
        <v>4920</v>
      </c>
      <c r="DS63">
        <f t="shared" si="390"/>
        <v>4106</v>
      </c>
      <c r="DT63">
        <f t="shared" si="390"/>
        <v>51717</v>
      </c>
      <c r="DU63">
        <f t="shared" si="390"/>
        <v>11104</v>
      </c>
      <c r="DV63">
        <f t="shared" si="390"/>
        <v>5497</v>
      </c>
      <c r="DW63">
        <f t="shared" si="390"/>
        <v>12421</v>
      </c>
      <c r="DX63">
        <f t="shared" si="390"/>
        <v>5745</v>
      </c>
      <c r="DY63">
        <f t="shared" si="390"/>
        <v>6606</v>
      </c>
      <c r="DZ63">
        <f t="shared" si="390"/>
        <v>8483</v>
      </c>
      <c r="EA63">
        <f t="shared" si="390"/>
        <v>6455</v>
      </c>
      <c r="EB63">
        <f t="shared" si="390"/>
        <v>10015</v>
      </c>
      <c r="EC63">
        <f t="shared" si="390"/>
        <v>28297</v>
      </c>
      <c r="ED63">
        <f t="shared" si="390"/>
        <v>13473</v>
      </c>
      <c r="EE63">
        <f t="shared" si="390"/>
        <v>5637</v>
      </c>
      <c r="EF63">
        <f t="shared" si="390"/>
        <v>15390</v>
      </c>
      <c r="EG63">
        <f t="shared" si="390"/>
        <v>5744</v>
      </c>
      <c r="EH63">
        <f t="shared" si="390"/>
        <v>6704</v>
      </c>
      <c r="EI63">
        <f t="shared" si="390"/>
        <v>9143</v>
      </c>
      <c r="EJ63">
        <f t="shared" si="390"/>
        <v>5518</v>
      </c>
      <c r="EK63">
        <f t="shared" si="390"/>
        <v>12155</v>
      </c>
      <c r="EL63">
        <f t="shared" si="390"/>
        <v>6333</v>
      </c>
      <c r="EM63">
        <f t="shared" si="390"/>
        <v>8649</v>
      </c>
      <c r="EN63">
        <f t="shared" si="390"/>
        <v>6788</v>
      </c>
      <c r="EO63">
        <f t="shared" si="390"/>
        <v>7094</v>
      </c>
      <c r="EP63">
        <f t="shared" si="390"/>
        <v>9220</v>
      </c>
      <c r="EQ63">
        <f t="shared" si="390"/>
        <v>5210</v>
      </c>
      <c r="ER63">
        <f t="shared" si="390"/>
        <v>14518</v>
      </c>
      <c r="ES63">
        <f t="shared" si="390"/>
        <v>7169</v>
      </c>
      <c r="ET63">
        <f t="shared" si="390"/>
        <v>8688</v>
      </c>
      <c r="EU63">
        <f t="shared" si="390"/>
        <v>6924</v>
      </c>
      <c r="EV63">
        <f t="shared" si="390"/>
        <v>7600</v>
      </c>
      <c r="EW63">
        <f t="shared" si="390"/>
        <v>10745</v>
      </c>
      <c r="EX63">
        <f t="shared" si="390"/>
        <v>4673</v>
      </c>
      <c r="EY63">
        <f t="shared" si="390"/>
        <v>18065</v>
      </c>
      <c r="EZ63">
        <f t="shared" si="390"/>
        <v>7350</v>
      </c>
      <c r="FA63">
        <f t="shared" si="390"/>
        <v>8613</v>
      </c>
      <c r="FB63">
        <f t="shared" si="390"/>
        <v>7401</v>
      </c>
      <c r="FC63">
        <f t="shared" si="390"/>
        <v>7247</v>
      </c>
      <c r="FD63">
        <f t="shared" si="390"/>
        <v>8499</v>
      </c>
      <c r="FE63">
        <f t="shared" si="390"/>
        <v>5856</v>
      </c>
      <c r="FF63">
        <f t="shared" si="390"/>
        <v>20039</v>
      </c>
    </row>
    <row r="64" spans="1:162" x14ac:dyDescent="0.35">
      <c r="A64" t="s">
        <v>70</v>
      </c>
      <c r="B64" t="str">
        <f>"(32)"</f>
        <v>(32)</v>
      </c>
      <c r="D64">
        <f t="shared" ref="D64" si="391">D13-C13</f>
        <v>0</v>
      </c>
      <c r="E64">
        <f t="shared" ref="E64" si="392">E13-D13</f>
        <v>0</v>
      </c>
      <c r="F64">
        <f t="shared" ref="F64" si="393">F13-E13</f>
        <v>0</v>
      </c>
      <c r="G64">
        <f t="shared" ref="G64" si="394">G13-F13</f>
        <v>0</v>
      </c>
      <c r="H64">
        <f t="shared" ref="H64" si="395">H13-G13</f>
        <v>0</v>
      </c>
      <c r="I64">
        <f t="shared" ref="I64" si="396">I13-H13</f>
        <v>0</v>
      </c>
      <c r="J64">
        <f t="shared" ref="J64" si="397">J13-I13</f>
        <v>0</v>
      </c>
      <c r="K64">
        <f t="shared" ref="K64" si="398">K13-J13</f>
        <v>0</v>
      </c>
      <c r="L64">
        <f t="shared" ref="L64" si="399">L13-K13</f>
        <v>0</v>
      </c>
      <c r="M64">
        <f t="shared" ref="M64" si="400">M13-L13</f>
        <v>0</v>
      </c>
      <c r="N64">
        <f t="shared" ref="N64" si="401">N13-M13</f>
        <v>0</v>
      </c>
      <c r="O64">
        <f t="shared" ref="O64" si="402">O13-N13</f>
        <v>0</v>
      </c>
      <c r="P64">
        <f t="shared" ref="P64" si="403">P13-O13</f>
        <v>0</v>
      </c>
      <c r="Q64">
        <f t="shared" ref="Q64" si="404">Q13-P13</f>
        <v>0</v>
      </c>
      <c r="R64">
        <f t="shared" ref="R64" si="405">R13-Q13</f>
        <v>0</v>
      </c>
      <c r="S64">
        <f t="shared" ref="S64" si="406">S13-R13</f>
        <v>0</v>
      </c>
      <c r="T64">
        <f t="shared" ref="T64" si="407">T13-S13</f>
        <v>0</v>
      </c>
      <c r="U64">
        <f t="shared" ref="U64" si="408">U13-T13</f>
        <v>0</v>
      </c>
      <c r="V64">
        <f t="shared" ref="V64" si="409">V13-U13</f>
        <v>0</v>
      </c>
      <c r="W64">
        <f t="shared" ref="W64" si="410">W13-V13</f>
        <v>0</v>
      </c>
      <c r="X64">
        <f t="shared" ref="X64" si="411">X13-W13</f>
        <v>0</v>
      </c>
      <c r="Y64">
        <f t="shared" ref="Y64" si="412">Y13-X13</f>
        <v>0</v>
      </c>
      <c r="Z64">
        <f t="shared" ref="Z64" si="413">Z13-Y13</f>
        <v>0</v>
      </c>
      <c r="AA64">
        <f t="shared" ref="AA64" si="414">AA13-Z13</f>
        <v>0</v>
      </c>
      <c r="AB64">
        <f t="shared" ref="AB64" si="415">AB13-AA13</f>
        <v>0</v>
      </c>
      <c r="AC64">
        <f t="shared" ref="AC64" si="416">AC13-AB13</f>
        <v>0</v>
      </c>
      <c r="AD64">
        <f t="shared" ref="AD64" si="417">AD13-AC13</f>
        <v>0</v>
      </c>
      <c r="AE64">
        <f t="shared" ref="AE64" si="418">AE13-AD13</f>
        <v>0</v>
      </c>
      <c r="AF64">
        <f t="shared" ref="AF64" si="419">AF13-AE13</f>
        <v>0</v>
      </c>
      <c r="AG64">
        <f t="shared" ref="AG64" si="420">AG13-AF13</f>
        <v>0</v>
      </c>
      <c r="AH64">
        <f t="shared" ref="AH64" si="421">AH13-AG13</f>
        <v>0</v>
      </c>
      <c r="AI64">
        <f t="shared" ref="AI64" si="422">AI13-AH13</f>
        <v>0</v>
      </c>
      <c r="AJ64">
        <f t="shared" ref="AJ64" si="423">AJ13-AI13</f>
        <v>0</v>
      </c>
      <c r="AK64">
        <f t="shared" ref="AK64" si="424">AK13-AJ13</f>
        <v>0</v>
      </c>
      <c r="AL64">
        <f t="shared" ref="AL64" si="425">AL13-AK13</f>
        <v>0</v>
      </c>
      <c r="AM64">
        <f t="shared" ref="AM64" si="426">AM13-AL13</f>
        <v>0</v>
      </c>
      <c r="AN64">
        <f t="shared" ref="AN64" si="427">AN13-AM13</f>
        <v>0</v>
      </c>
      <c r="AO64">
        <f t="shared" ref="AO64" si="428">AO13-AN13</f>
        <v>0</v>
      </c>
      <c r="AP64">
        <f t="shared" ref="AP64" si="429">AP13-AO13</f>
        <v>0</v>
      </c>
      <c r="AQ64">
        <f t="shared" ref="AQ64" si="430">AQ13-AP13</f>
        <v>0</v>
      </c>
      <c r="AR64">
        <f t="shared" ref="AR64" si="431">AR13-AQ13</f>
        <v>0</v>
      </c>
      <c r="AS64">
        <f t="shared" ref="AS64" si="432">AS13-AR13</f>
        <v>0</v>
      </c>
      <c r="AT64">
        <f t="shared" ref="AT64" si="433">AT13-AS13</f>
        <v>0</v>
      </c>
      <c r="AU64">
        <f t="shared" ref="AU64" si="434">AU13-AT13</f>
        <v>0</v>
      </c>
      <c r="AV64">
        <f t="shared" ref="AV64" si="435">AV13-AU13</f>
        <v>0</v>
      </c>
      <c r="AW64">
        <f t="shared" ref="AW64" si="436">AW13-AV13</f>
        <v>0</v>
      </c>
      <c r="AX64">
        <f t="shared" ref="AX64" si="437">AX13-AW13</f>
        <v>0</v>
      </c>
      <c r="AY64">
        <f t="shared" ref="AY64" si="438">AY13-AX13</f>
        <v>0</v>
      </c>
      <c r="AZ64">
        <f t="shared" ref="AZ64" si="439">AZ13-AY13</f>
        <v>0</v>
      </c>
      <c r="BA64">
        <f t="shared" ref="BA64" si="440">BA13-AZ13</f>
        <v>0</v>
      </c>
      <c r="BB64">
        <f t="shared" ref="BB64" si="441">BB13-BA13</f>
        <v>0</v>
      </c>
      <c r="BC64">
        <f t="shared" ref="BC64" si="442">BC13-BB13</f>
        <v>0</v>
      </c>
      <c r="BD64">
        <f t="shared" ref="BD64" si="443">BD13-BC13</f>
        <v>0</v>
      </c>
      <c r="BE64">
        <f t="shared" ref="BE64" si="444">BE13-BD13</f>
        <v>1</v>
      </c>
      <c r="BF64">
        <f t="shared" ref="BF64" si="445">BF13-BE13</f>
        <v>1</v>
      </c>
      <c r="BG64">
        <f t="shared" ref="BG64" si="446">BG13-BF13</f>
        <v>0</v>
      </c>
      <c r="BH64">
        <f t="shared" ref="BH64" si="447">BH13-BG13</f>
        <v>0</v>
      </c>
      <c r="BI64">
        <f t="shared" ref="BI64" si="448">BI13-BH13</f>
        <v>0</v>
      </c>
      <c r="BJ64">
        <f t="shared" ref="BJ64" si="449">BJ13-BI13</f>
        <v>0</v>
      </c>
      <c r="BK64">
        <f t="shared" ref="BK64" si="450">BK13-BJ13</f>
        <v>0</v>
      </c>
      <c r="BL64">
        <f t="shared" ref="BL64" si="451">BL13-BK13</f>
        <v>0</v>
      </c>
      <c r="BM64">
        <f t="shared" ref="BM64" si="452">BM13-BL13</f>
        <v>0</v>
      </c>
      <c r="BN64">
        <f t="shared" ref="BN64" si="453">BN13-BM13</f>
        <v>0</v>
      </c>
      <c r="BO64">
        <f t="shared" ref="BO64" si="454">BO13-BN13</f>
        <v>4</v>
      </c>
      <c r="BP64">
        <f t="shared" ref="BP64" si="455">BP13-BO13</f>
        <v>0</v>
      </c>
      <c r="BQ64">
        <f t="shared" ref="BQ64" si="456">BQ13-BP13</f>
        <v>0</v>
      </c>
      <c r="BR64">
        <f t="shared" ref="BR64" si="457">BR13-BQ13</f>
        <v>0</v>
      </c>
      <c r="BS64">
        <f t="shared" ref="BS64" si="458">BS13-BR13</f>
        <v>114</v>
      </c>
      <c r="BT64">
        <f t="shared" ref="BT64" si="459">BT13-BS13</f>
        <v>7</v>
      </c>
      <c r="BU64">
        <f t="shared" ref="BU64" si="460">BU13-BT13</f>
        <v>0</v>
      </c>
      <c r="BV64">
        <f t="shared" ref="BV64" si="461">BV13-BU13</f>
        <v>0</v>
      </c>
      <c r="BW64">
        <f t="shared" ref="BW64" si="462">BW13-BV13</f>
        <v>0</v>
      </c>
      <c r="BX64">
        <f t="shared" ref="BX64" si="463">BX13-BW13</f>
        <v>0</v>
      </c>
      <c r="BY64">
        <f t="shared" ref="BY64" si="464">BY13-BX13</f>
        <v>0</v>
      </c>
      <c r="BZ64">
        <f t="shared" ref="BZ64" si="465">BZ13-BY13</f>
        <v>0</v>
      </c>
      <c r="CA64">
        <f t="shared" ref="CA64" si="466">CA13-BZ13</f>
        <v>0</v>
      </c>
      <c r="CB64">
        <f t="shared" ref="CB64" si="467">CB13-CA13</f>
        <v>0</v>
      </c>
      <c r="CC64">
        <f t="shared" ref="CC64" si="468">CC13-CB13</f>
        <v>46</v>
      </c>
      <c r="CD64">
        <f t="shared" ref="CD64" si="469">CD13-CC13</f>
        <v>0</v>
      </c>
      <c r="CE64">
        <f t="shared" ref="CE64" si="470">CE13-CD13</f>
        <v>0</v>
      </c>
      <c r="CF64">
        <f t="shared" ref="CF64" si="471">CF13-CE13</f>
        <v>0</v>
      </c>
      <c r="CG64">
        <f t="shared" ref="CG64" si="472">CG13-CF13</f>
        <v>0</v>
      </c>
      <c r="CH64">
        <f t="shared" ref="CH64" si="473">CH13-CG13</f>
        <v>2873</v>
      </c>
      <c r="CI64">
        <f t="shared" ref="CI64" si="474">CI13-CH13</f>
        <v>10980</v>
      </c>
      <c r="CJ64">
        <f t="shared" ref="CJ64" si="475">CJ13-CI13</f>
        <v>0</v>
      </c>
      <c r="CK64">
        <f t="shared" ref="CK64" si="476">CK13-CJ13</f>
        <v>0</v>
      </c>
      <c r="CL64">
        <f t="shared" ref="CL64" si="477">CL13-CK13</f>
        <v>0</v>
      </c>
      <c r="CM64">
        <f t="shared" ref="CM64" si="478">CM13-CL13</f>
        <v>8104</v>
      </c>
      <c r="CN64">
        <f t="shared" ref="CN64" si="479">CN13-CM13</f>
        <v>0</v>
      </c>
      <c r="CO64">
        <f t="shared" ref="CO64" si="480">CO13-CN13</f>
        <v>861</v>
      </c>
      <c r="CP64">
        <f t="shared" ref="CP64" si="481">CP13-CO13</f>
        <v>2327</v>
      </c>
      <c r="CQ64">
        <f t="shared" ref="CQ64" si="482">CQ13-CP13</f>
        <v>1255</v>
      </c>
      <c r="CR64">
        <f t="shared" ref="CR64" si="483">CR13-CQ13</f>
        <v>1082</v>
      </c>
      <c r="CS64">
        <f t="shared" ref="CS64" si="484">CS13-CR13</f>
        <v>1505</v>
      </c>
      <c r="CT64">
        <f t="shared" ref="CT64" si="485">CT13-CS13</f>
        <v>992</v>
      </c>
      <c r="CU64">
        <f t="shared" ref="CU64" si="486">CU13-CT13</f>
        <v>990</v>
      </c>
      <c r="CV64">
        <f t="shared" ref="CV64" si="487">CV13-CU13</f>
        <v>1402</v>
      </c>
      <c r="CW64">
        <f t="shared" ref="CW64" si="488">CW13-CV13</f>
        <v>1588</v>
      </c>
      <c r="CX64">
        <f t="shared" ref="CX64" si="489">CX13-CW13</f>
        <v>1803</v>
      </c>
      <c r="CY64">
        <f t="shared" ref="CY64" si="490">CY13-CX13</f>
        <v>2104</v>
      </c>
      <c r="CZ64">
        <f t="shared" ref="CZ64" si="491">CZ13-CY13</f>
        <v>2898</v>
      </c>
      <c r="DA64">
        <f t="shared" ref="DA64" si="492">DA13-CZ13</f>
        <v>2054</v>
      </c>
      <c r="DB64">
        <f t="shared" ref="DB64" si="493">DB13-DA13</f>
        <v>2824</v>
      </c>
      <c r="DC64">
        <f t="shared" ref="DC64" si="494">DC13-DB13</f>
        <v>2406</v>
      </c>
      <c r="DD64">
        <f t="shared" ref="DD64" si="495">DD13-DC13</f>
        <v>3149</v>
      </c>
      <c r="DE64">
        <f t="shared" ref="DE64" si="496">DE13-DD13</f>
        <v>3980</v>
      </c>
      <c r="DF64">
        <f t="shared" ref="DF64" si="497">DF13-DE13</f>
        <v>3947</v>
      </c>
      <c r="DG64">
        <f t="shared" ref="DG64" si="498">DG13-DF13</f>
        <v>2388</v>
      </c>
      <c r="DH64">
        <f t="shared" ref="DH64" si="499">DH13-DG13</f>
        <v>3272</v>
      </c>
      <c r="DI64">
        <f t="shared" ref="DI64" si="500">DI13-DH13</f>
        <v>2427</v>
      </c>
      <c r="DJ64">
        <f t="shared" ref="DJ64" si="501">DJ13-DI13</f>
        <v>5213</v>
      </c>
      <c r="DK64">
        <f t="shared" ref="DK64" si="502">DK13-DJ13</f>
        <v>5827</v>
      </c>
      <c r="DL64">
        <f t="shared" ref="DL64" si="503">DL13-DK13</f>
        <v>1055</v>
      </c>
      <c r="DM64">
        <f t="shared" ref="DM64" si="504">DM13-DL13</f>
        <v>5491</v>
      </c>
      <c r="DN64">
        <f t="shared" ref="DN64" si="505">DN13-DM13</f>
        <v>4702</v>
      </c>
      <c r="DO64">
        <f t="shared" ref="DO64" si="506">DO13-DN13</f>
        <v>4450</v>
      </c>
      <c r="DP64">
        <f t="shared" ref="DP64" si="507">DP13-DO13</f>
        <v>6337</v>
      </c>
      <c r="DQ64">
        <f t="shared" ref="DQ64" si="508">DQ13-DP13</f>
        <v>6335</v>
      </c>
      <c r="DR64">
        <f t="shared" ref="DR64" si="509">DR13-DQ13</f>
        <v>9889</v>
      </c>
      <c r="DS64">
        <f t="shared" ref="DS64:FF64" si="510">DS13-DR13</f>
        <v>9277</v>
      </c>
      <c r="DT64">
        <f t="shared" si="510"/>
        <v>9470</v>
      </c>
      <c r="DU64">
        <f t="shared" si="510"/>
        <v>7157</v>
      </c>
      <c r="DV64">
        <f t="shared" si="510"/>
        <v>7324</v>
      </c>
      <c r="DW64">
        <f t="shared" si="510"/>
        <v>3922</v>
      </c>
      <c r="DX64">
        <f t="shared" si="510"/>
        <v>4760</v>
      </c>
      <c r="DY64">
        <f t="shared" si="510"/>
        <v>8054</v>
      </c>
      <c r="DZ64">
        <f t="shared" si="510"/>
        <v>10957</v>
      </c>
      <c r="EA64">
        <f t="shared" si="510"/>
        <v>11872</v>
      </c>
      <c r="EB64">
        <f t="shared" si="510"/>
        <v>11416</v>
      </c>
      <c r="EC64">
        <f t="shared" si="510"/>
        <v>5663</v>
      </c>
      <c r="ED64">
        <f t="shared" si="510"/>
        <v>4525</v>
      </c>
      <c r="EE64">
        <f t="shared" si="510"/>
        <v>12558</v>
      </c>
      <c r="EF64">
        <f t="shared" si="510"/>
        <v>14979</v>
      </c>
      <c r="EG64">
        <f t="shared" si="510"/>
        <v>16346</v>
      </c>
      <c r="EH64">
        <f t="shared" si="510"/>
        <v>11977</v>
      </c>
      <c r="EI64">
        <f t="shared" si="510"/>
        <v>10209</v>
      </c>
      <c r="EJ64">
        <f t="shared" si="510"/>
        <v>6803</v>
      </c>
      <c r="EK64">
        <f t="shared" si="510"/>
        <v>94305</v>
      </c>
      <c r="EL64">
        <f t="shared" si="510"/>
        <v>18480</v>
      </c>
      <c r="EM64">
        <f t="shared" si="510"/>
        <v>17179</v>
      </c>
      <c r="EN64">
        <f t="shared" si="510"/>
        <v>16049</v>
      </c>
      <c r="EO64">
        <f t="shared" si="510"/>
        <v>15158</v>
      </c>
      <c r="EP64">
        <f t="shared" si="510"/>
        <v>14313</v>
      </c>
      <c r="EQ64">
        <f t="shared" si="510"/>
        <v>9705</v>
      </c>
      <c r="ER64">
        <f t="shared" si="510"/>
        <v>8568</v>
      </c>
      <c r="ES64">
        <f t="shared" si="510"/>
        <v>12296</v>
      </c>
      <c r="ET64">
        <f t="shared" si="510"/>
        <v>31041</v>
      </c>
      <c r="EU64">
        <f t="shared" si="510"/>
        <v>13534</v>
      </c>
      <c r="EV64">
        <f t="shared" si="510"/>
        <v>17051</v>
      </c>
      <c r="EW64">
        <f t="shared" si="510"/>
        <v>25148</v>
      </c>
      <c r="EX64">
        <f t="shared" si="510"/>
        <v>11339</v>
      </c>
      <c r="EY64">
        <f t="shared" si="510"/>
        <v>13618</v>
      </c>
      <c r="EZ64">
        <f t="shared" si="510"/>
        <v>26227</v>
      </c>
      <c r="FA64">
        <f t="shared" si="510"/>
        <v>32506</v>
      </c>
      <c r="FB64">
        <f t="shared" si="510"/>
        <v>19055</v>
      </c>
      <c r="FC64">
        <f t="shared" si="510"/>
        <v>22875</v>
      </c>
      <c r="FD64">
        <f t="shared" si="510"/>
        <v>25316</v>
      </c>
      <c r="FE64">
        <f t="shared" si="510"/>
        <v>18303</v>
      </c>
      <c r="FF64">
        <f t="shared" si="510"/>
        <v>11793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FF66"/>
  <sheetViews>
    <sheetView topLeftCell="A40" zoomScale="80" zoomScaleNormal="80" workbookViewId="0">
      <selection activeCell="A59" sqref="A59"/>
    </sheetView>
  </sheetViews>
  <sheetFormatPr defaultRowHeight="14.5" x14ac:dyDescent="0.35"/>
  <cols>
    <col min="1" max="1" width="13.08984375" bestFit="1" customWidth="1"/>
    <col min="2" max="2" width="20.81640625" hidden="1" customWidth="1"/>
    <col min="13" max="24" width="10.81640625" bestFit="1" customWidth="1"/>
    <col min="42" max="53" width="10.81640625" bestFit="1" customWidth="1"/>
    <col min="73" max="84" width="10.81640625" bestFit="1" customWidth="1"/>
    <col min="103" max="114" width="10.81640625" bestFit="1" customWidth="1"/>
    <col min="134" max="145" width="10.81640625" bestFit="1" customWidth="1"/>
  </cols>
  <sheetData>
    <row r="2" spans="1:162" x14ac:dyDescent="0.35">
      <c r="C2" s="3" t="str">
        <f>'time_series_19-covid-Deaths'!E2</f>
        <v>1/22/20</v>
      </c>
      <c r="D2" s="3" t="str">
        <f>'time_series_19-covid-Deaths'!F2</f>
        <v>1/23/20</v>
      </c>
      <c r="E2" s="3" t="str">
        <f>'time_series_19-covid-Deaths'!G2</f>
        <v>1/24/20</v>
      </c>
      <c r="F2" s="3" t="str">
        <f>'time_series_19-covid-Deaths'!H2</f>
        <v>1/25/20</v>
      </c>
      <c r="G2" s="3" t="str">
        <f>'time_series_19-covid-Deaths'!I2</f>
        <v>1/26/20</v>
      </c>
      <c r="H2" s="3" t="str">
        <f>'time_series_19-covid-Deaths'!J2</f>
        <v>1/27/20</v>
      </c>
      <c r="I2" s="3" t="str">
        <f>'time_series_19-covid-Deaths'!K2</f>
        <v>1/28/20</v>
      </c>
      <c r="J2" s="3" t="str">
        <f>'time_series_19-covid-Deaths'!L2</f>
        <v>1/29/20</v>
      </c>
      <c r="K2" s="3" t="str">
        <f>'time_series_19-covid-Deaths'!M2</f>
        <v>1/30/20</v>
      </c>
      <c r="L2" s="5" t="str">
        <f>'time_series_19-covid-Deaths'!N2</f>
        <v>1/31/20</v>
      </c>
      <c r="M2" s="3">
        <f>'time_series_19-covid-Deaths'!O2</f>
        <v>43832</v>
      </c>
      <c r="N2" s="3">
        <f>'time_series_19-covid-Deaths'!P2</f>
        <v>43863</v>
      </c>
      <c r="O2" s="3">
        <f>'time_series_19-covid-Deaths'!Q2</f>
        <v>43892</v>
      </c>
      <c r="P2" s="3">
        <f>'time_series_19-covid-Deaths'!R2</f>
        <v>43923</v>
      </c>
      <c r="Q2" s="3">
        <f>'time_series_19-covid-Deaths'!S2</f>
        <v>43953</v>
      </c>
      <c r="R2" s="3">
        <f>'time_series_19-covid-Deaths'!T2</f>
        <v>43984</v>
      </c>
      <c r="S2" s="3">
        <f>'time_series_19-covid-Deaths'!U2</f>
        <v>44014</v>
      </c>
      <c r="T2" s="3">
        <f>'time_series_19-covid-Deaths'!V2</f>
        <v>44045</v>
      </c>
      <c r="U2" s="3">
        <f>'time_series_19-covid-Deaths'!W2</f>
        <v>44076</v>
      </c>
      <c r="V2" s="3">
        <f>'time_series_19-covid-Deaths'!X2</f>
        <v>44106</v>
      </c>
      <c r="W2" s="3">
        <f>'time_series_19-covid-Deaths'!Y2</f>
        <v>44137</v>
      </c>
      <c r="X2" s="3">
        <f>'time_series_19-covid-Deaths'!Z2</f>
        <v>44167</v>
      </c>
      <c r="Y2" s="3" t="str">
        <f>'time_series_19-covid-Deaths'!AA2</f>
        <v>2/13/20</v>
      </c>
      <c r="Z2" s="3" t="str">
        <f>'time_series_19-covid-Deaths'!AB2</f>
        <v>2/14/20</v>
      </c>
      <c r="AA2" s="3" t="str">
        <f>'time_series_19-covid-Deaths'!AC2</f>
        <v>2/15/20</v>
      </c>
      <c r="AB2" s="3" t="str">
        <f>'time_series_19-covid-Deaths'!AD2</f>
        <v>2/16/20</v>
      </c>
      <c r="AC2" s="3" t="str">
        <f>'time_series_19-covid-Deaths'!AE2</f>
        <v>2/17/20</v>
      </c>
      <c r="AD2" s="3" t="str">
        <f>'time_series_19-covid-Deaths'!AF2</f>
        <v>2/18/20</v>
      </c>
      <c r="AE2" s="3" t="str">
        <f>'time_series_19-covid-Deaths'!AG2</f>
        <v>2/19/20</v>
      </c>
      <c r="AF2" s="3" t="str">
        <f>'time_series_19-covid-Deaths'!AH2</f>
        <v>2/20/20</v>
      </c>
      <c r="AG2" s="3" t="str">
        <f>'time_series_19-covid-Deaths'!AI2</f>
        <v>2/21/20</v>
      </c>
      <c r="AH2" s="3" t="str">
        <f>'time_series_19-covid-Deaths'!AJ2</f>
        <v>2/22/20</v>
      </c>
      <c r="AI2" s="3" t="str">
        <f>'time_series_19-covid-Deaths'!AK2</f>
        <v>2/23/20</v>
      </c>
      <c r="AJ2" s="3" t="str">
        <f>'time_series_19-covid-Deaths'!AL2</f>
        <v>2/24/20</v>
      </c>
      <c r="AK2" s="3" t="str">
        <f>'time_series_19-covid-Deaths'!AM2</f>
        <v>2/25/20</v>
      </c>
      <c r="AL2" s="3" t="str">
        <f>'time_series_19-covid-Deaths'!AN2</f>
        <v>2/26/20</v>
      </c>
      <c r="AM2" s="3" t="str">
        <f>'time_series_19-covid-Deaths'!AO2</f>
        <v>2/27/20</v>
      </c>
      <c r="AN2" s="3" t="str">
        <f>'time_series_19-covid-Deaths'!AP2</f>
        <v>2/28/20</v>
      </c>
      <c r="AO2" s="3" t="str">
        <f>'time_series_19-covid-Deaths'!AQ2</f>
        <v>2/29/20</v>
      </c>
      <c r="AP2" s="3">
        <f>'time_series_19-covid-Deaths'!AR2</f>
        <v>43833</v>
      </c>
      <c r="AQ2" s="3">
        <f>'time_series_19-covid-Deaths'!AS2</f>
        <v>43864</v>
      </c>
      <c r="AR2" s="3">
        <f>'time_series_19-covid-Deaths'!AT2</f>
        <v>43893</v>
      </c>
      <c r="AS2" s="3">
        <f>'time_series_19-covid-Deaths'!AU2</f>
        <v>43924</v>
      </c>
      <c r="AT2" s="3">
        <f>'time_series_19-covid-Deaths'!AV2</f>
        <v>43954</v>
      </c>
      <c r="AU2" s="3">
        <f>'time_series_19-covid-Deaths'!AW2</f>
        <v>43985</v>
      </c>
      <c r="AV2" s="3">
        <f>'time_series_19-covid-Deaths'!AX2</f>
        <v>44015</v>
      </c>
      <c r="AW2" s="3">
        <f>'time_series_19-covid-Deaths'!AY2</f>
        <v>44046</v>
      </c>
      <c r="AX2" s="3">
        <f>'time_series_19-covid-Deaths'!AZ2</f>
        <v>44077</v>
      </c>
      <c r="AY2" s="3">
        <f>'time_series_19-covid-Deaths'!BA2</f>
        <v>44107</v>
      </c>
      <c r="AZ2" s="3">
        <f>'time_series_19-covid-Deaths'!BB2</f>
        <v>44138</v>
      </c>
      <c r="BA2" s="3">
        <f>'time_series_19-covid-Deaths'!BC2</f>
        <v>44168</v>
      </c>
      <c r="BB2" s="3" t="str">
        <f>'time_series_19-covid-Deaths'!BD2</f>
        <v>3/13/20</v>
      </c>
      <c r="BC2" s="3" t="str">
        <f>'time_series_19-covid-Deaths'!BE2</f>
        <v>3/14/20</v>
      </c>
      <c r="BD2" s="3" t="str">
        <f>'time_series_19-covid-Deaths'!BF2</f>
        <v>3/15/20</v>
      </c>
      <c r="BE2" s="4" t="str">
        <f>'time_series_19-covid-Deaths'!BG2</f>
        <v>3/16/20</v>
      </c>
      <c r="BF2" s="4" t="str">
        <f>'time_series_19-covid-Deaths'!BH2</f>
        <v>3/17/20</v>
      </c>
      <c r="BG2" s="4" t="str">
        <f>'time_series_19-covid-Deaths'!BI2</f>
        <v>3/18/20</v>
      </c>
      <c r="BH2" s="4" t="str">
        <f>'time_series_19-covid-Deaths'!BJ2</f>
        <v>3/19/20</v>
      </c>
      <c r="BI2" s="4" t="str">
        <f>'time_series_19-covid-Deaths'!BK2</f>
        <v>3/20/20</v>
      </c>
      <c r="BJ2" s="4" t="str">
        <f>'time_series_19-covid-Deaths'!BL2</f>
        <v>3/21/20</v>
      </c>
      <c r="BK2" s="4" t="str">
        <f>'time_series_19-covid-Deaths'!BM2</f>
        <v>3/22/20</v>
      </c>
      <c r="BL2" s="4" t="str">
        <f>'time_series_19-covid-Deaths'!BN2</f>
        <v>3/23/20</v>
      </c>
      <c r="BM2" s="4" t="str">
        <f>'time_series_19-covid-Deaths'!BO2</f>
        <v>3/24/20</v>
      </c>
      <c r="BN2" s="4" t="str">
        <f>'time_series_19-covid-Deaths'!BP2</f>
        <v>3/25/20</v>
      </c>
      <c r="BO2" s="4" t="str">
        <f>'time_series_19-covid-Deaths'!BQ2</f>
        <v>3/26/20</v>
      </c>
      <c r="BP2" s="4" t="str">
        <f>'time_series_19-covid-Deaths'!BR2</f>
        <v>3/27/20</v>
      </c>
      <c r="BQ2" s="4" t="str">
        <f>'time_series_19-covid-Deaths'!BS2</f>
        <v>3/28/20</v>
      </c>
      <c r="BR2" s="4" t="str">
        <f>'time_series_19-covid-Deaths'!BT2</f>
        <v>3/29/20</v>
      </c>
      <c r="BS2" s="4" t="str">
        <f>'time_series_19-covid-Deaths'!BU2</f>
        <v>3/30/20</v>
      </c>
      <c r="BT2" s="4" t="str">
        <f>'time_series_19-covid-Deaths'!BV2</f>
        <v>3/31/20</v>
      </c>
      <c r="BU2" s="3">
        <f>'time_series_19-covid-Deaths'!BW2</f>
        <v>43834</v>
      </c>
      <c r="BV2" s="3">
        <f>'time_series_19-covid-Deaths'!BX2</f>
        <v>43865</v>
      </c>
      <c r="BW2" s="3">
        <f>'time_series_19-covid-Deaths'!BY2</f>
        <v>43894</v>
      </c>
      <c r="BX2" s="3">
        <f>'time_series_19-covid-Deaths'!BZ2</f>
        <v>43925</v>
      </c>
      <c r="BY2" s="3">
        <f>'time_series_19-covid-Deaths'!CA2</f>
        <v>43955</v>
      </c>
      <c r="BZ2" s="3">
        <f>'time_series_19-covid-Deaths'!CB2</f>
        <v>43986</v>
      </c>
      <c r="CA2" s="3">
        <f>'time_series_19-covid-Deaths'!CC2</f>
        <v>44016</v>
      </c>
      <c r="CB2" s="3">
        <f>'time_series_19-covid-Deaths'!CD2</f>
        <v>44047</v>
      </c>
      <c r="CC2" s="3">
        <f>'time_series_19-covid-Deaths'!CE2</f>
        <v>44078</v>
      </c>
      <c r="CD2" s="3">
        <f>'time_series_19-covid-Deaths'!CF2</f>
        <v>44108</v>
      </c>
      <c r="CE2" s="3">
        <f>'time_series_19-covid-Deaths'!CG2</f>
        <v>44139</v>
      </c>
      <c r="CF2" s="3">
        <f>'time_series_19-covid-Deaths'!CH2</f>
        <v>44169</v>
      </c>
      <c r="CG2" s="3" t="str">
        <f>'time_series_19-covid-Deaths'!CI2</f>
        <v>4/13/20</v>
      </c>
      <c r="CH2" s="3" t="str">
        <f>'time_series_19-covid-Deaths'!CJ2</f>
        <v>4/14/20</v>
      </c>
      <c r="CI2" s="3" t="str">
        <f>'time_series_19-covid-Deaths'!CK2</f>
        <v>4/15/20</v>
      </c>
      <c r="CJ2" s="3" t="str">
        <f>'time_series_19-covid-Deaths'!CL2</f>
        <v>4/16/20</v>
      </c>
      <c r="CK2" s="3" t="str">
        <f>'time_series_19-covid-Deaths'!CM2</f>
        <v>4/17/20</v>
      </c>
      <c r="CL2" s="3" t="str">
        <f>'time_series_19-covid-Deaths'!CN2</f>
        <v>4/18/20</v>
      </c>
      <c r="CM2" s="3" t="str">
        <f>'time_series_19-covid-Deaths'!CO2</f>
        <v>4/19/20</v>
      </c>
      <c r="CN2" s="3" t="str">
        <f>'time_series_19-covid-Deaths'!CP2</f>
        <v>4/20/20</v>
      </c>
      <c r="CO2" s="3" t="str">
        <f>'time_series_19-covid-Deaths'!CQ2</f>
        <v>4/21/20</v>
      </c>
      <c r="CP2" s="3" t="str">
        <f>'time_series_19-covid-Deaths'!CR2</f>
        <v>4/22/20</v>
      </c>
      <c r="CQ2" s="3" t="str">
        <f>'time_series_19-covid-Deaths'!CS2</f>
        <v>4/23/20</v>
      </c>
      <c r="CR2" s="3" t="str">
        <f>'time_series_19-covid-Deaths'!CT2</f>
        <v>4/24/20</v>
      </c>
      <c r="CS2" s="3" t="str">
        <f>'time_series_19-covid-Deaths'!CU2</f>
        <v>4/25/20</v>
      </c>
      <c r="CT2" s="3" t="str">
        <f>'time_series_19-covid-Deaths'!CV2</f>
        <v>4/26/20</v>
      </c>
      <c r="CU2" s="3" t="str">
        <f>'time_series_19-covid-Deaths'!CW2</f>
        <v>4/27/20</v>
      </c>
      <c r="CV2" s="3" t="str">
        <f>'time_series_19-covid-Deaths'!CX2</f>
        <v>4/28/20</v>
      </c>
      <c r="CW2" s="3" t="str">
        <f>'time_series_19-covid-Deaths'!CY2</f>
        <v>4/29/20</v>
      </c>
      <c r="CX2" s="3" t="str">
        <f>'time_series_19-covid-Deaths'!CZ2</f>
        <v>4/30/20</v>
      </c>
      <c r="CY2" s="3">
        <f>'time_series_19-covid-Deaths'!DA2</f>
        <v>43835</v>
      </c>
      <c r="CZ2" s="3">
        <f>'time_series_19-covid-Deaths'!DB2</f>
        <v>43866</v>
      </c>
      <c r="DA2" s="3">
        <f>'time_series_19-covid-Deaths'!DC2</f>
        <v>43895</v>
      </c>
      <c r="DB2" s="3">
        <f>'time_series_19-covid-Deaths'!DD2</f>
        <v>43926</v>
      </c>
      <c r="DC2" s="3">
        <f>'time_series_19-covid-Deaths'!DE2</f>
        <v>43956</v>
      </c>
      <c r="DD2" s="3">
        <f>'time_series_19-covid-Deaths'!DF2</f>
        <v>43987</v>
      </c>
      <c r="DE2" s="3">
        <f>'time_series_19-covid-Deaths'!DG2</f>
        <v>44017</v>
      </c>
      <c r="DF2" s="3">
        <f>'time_series_19-covid-Deaths'!DH2</f>
        <v>44048</v>
      </c>
      <c r="DG2" s="3">
        <f>'time_series_19-covid-Deaths'!DI2</f>
        <v>44079</v>
      </c>
      <c r="DH2" s="3">
        <f>'time_series_19-covid-Deaths'!DJ2</f>
        <v>44109</v>
      </c>
      <c r="DI2" s="3">
        <f>'time_series_19-covid-Deaths'!DK2</f>
        <v>44140</v>
      </c>
      <c r="DJ2" s="3">
        <f>'time_series_19-covid-Deaths'!DL2</f>
        <v>44170</v>
      </c>
      <c r="DK2" s="3" t="str">
        <f>'time_series_19-covid-Deaths'!DM2</f>
        <v>5/13/20</v>
      </c>
      <c r="DL2" s="3" t="str">
        <f>'time_series_19-covid-Deaths'!DN2</f>
        <v>5/14/20</v>
      </c>
      <c r="DM2" s="3" t="str">
        <f>'time_series_19-covid-Deaths'!DO2</f>
        <v>5/15/20</v>
      </c>
      <c r="DN2" s="3" t="str">
        <f>'time_series_19-covid-Deaths'!DP2</f>
        <v>5/16/20</v>
      </c>
      <c r="DO2" s="3" t="str">
        <f>'time_series_19-covid-Deaths'!DQ2</f>
        <v>5/17/20</v>
      </c>
      <c r="DP2" s="3" t="str">
        <f>'time_series_19-covid-Deaths'!DR2</f>
        <v>5/18/20</v>
      </c>
      <c r="DQ2" s="3" t="str">
        <f>'time_series_19-covid-Deaths'!DS2</f>
        <v>5/19/20</v>
      </c>
      <c r="DR2" s="3" t="str">
        <f>'time_series_19-covid-Deaths'!DT2</f>
        <v>5/20/20</v>
      </c>
      <c r="DS2" s="3" t="str">
        <f>'time_series_19-covid-Deaths'!DU2</f>
        <v>5/21/20</v>
      </c>
      <c r="DT2" s="3" t="str">
        <f>'time_series_19-covid-Deaths'!DV2</f>
        <v>5/22/20</v>
      </c>
      <c r="DU2" s="3" t="str">
        <f>'time_series_19-covid-Deaths'!DW2</f>
        <v>5/23/20</v>
      </c>
      <c r="DV2" s="3" t="str">
        <f>'time_series_19-covid-Deaths'!DX2</f>
        <v>5/24/20</v>
      </c>
      <c r="DW2" s="3" t="str">
        <f>'time_series_19-covid-Deaths'!DY2</f>
        <v>5/25/20</v>
      </c>
      <c r="DX2" s="3" t="str">
        <f>'time_series_19-covid-Deaths'!DZ2</f>
        <v>5/26/20</v>
      </c>
      <c r="DY2" s="3" t="str">
        <f>'time_series_19-covid-Deaths'!EA2</f>
        <v>5/27/20</v>
      </c>
      <c r="DZ2" s="3" t="str">
        <f>'time_series_19-covid-Deaths'!EB2</f>
        <v>5/28/20</v>
      </c>
      <c r="EA2" s="3" t="str">
        <f>'time_series_19-covid-Deaths'!EC2</f>
        <v>5/29/20</v>
      </c>
      <c r="EB2" s="3" t="str">
        <f>'time_series_19-covid-Deaths'!ED2</f>
        <v>5/30/20</v>
      </c>
      <c r="EC2" s="3" t="str">
        <f>'time_series_19-covid-Deaths'!EE2</f>
        <v>5/31/20</v>
      </c>
      <c r="ED2" s="3">
        <f>'time_series_19-covid-Deaths'!EF2</f>
        <v>43836</v>
      </c>
      <c r="EE2" s="3">
        <f>'time_series_19-covid-Deaths'!EG2</f>
        <v>43867</v>
      </c>
      <c r="EF2" s="3">
        <f>'time_series_19-covid-Deaths'!EH2</f>
        <v>43896</v>
      </c>
      <c r="EG2" s="3">
        <f>'time_series_19-covid-Deaths'!EI2</f>
        <v>43927</v>
      </c>
      <c r="EH2" s="3">
        <f>'time_series_19-covid-Deaths'!EJ2</f>
        <v>43957</v>
      </c>
      <c r="EI2" s="3">
        <f>'time_series_19-covid-Deaths'!EK2</f>
        <v>43988</v>
      </c>
      <c r="EJ2" s="3">
        <f>'time_series_19-covid-Deaths'!EL2</f>
        <v>44018</v>
      </c>
      <c r="EK2" s="3">
        <f>'time_series_19-covid-Deaths'!EM2</f>
        <v>44049</v>
      </c>
      <c r="EL2" s="3">
        <f>'time_series_19-covid-Deaths'!EN2</f>
        <v>44080</v>
      </c>
      <c r="EM2" s="3">
        <f>'time_series_19-covid-Deaths'!EO2</f>
        <v>44110</v>
      </c>
      <c r="EN2" s="3">
        <f>'time_series_19-covid-Deaths'!EP2</f>
        <v>44141</v>
      </c>
      <c r="EO2" s="3">
        <f>'time_series_19-covid-Deaths'!EQ2</f>
        <v>44171</v>
      </c>
      <c r="EP2" s="3" t="str">
        <f>'time_series_19-covid-Deaths'!ER2</f>
        <v>6/13/20</v>
      </c>
      <c r="EQ2" s="3" t="str">
        <f>'time_series_19-covid-Deaths'!ES2</f>
        <v>6/14/20</v>
      </c>
      <c r="ER2" s="3" t="str">
        <f>'time_series_19-covid-Deaths'!ET2</f>
        <v>6/15/20</v>
      </c>
      <c r="ES2" s="3" t="str">
        <f>'time_series_19-covid-Deaths'!EU2</f>
        <v>6/16/20</v>
      </c>
      <c r="ET2" s="3" t="str">
        <f>'time_series_19-covid-Deaths'!EV2</f>
        <v>6/17/20</v>
      </c>
      <c r="EU2" s="3" t="str">
        <f>'time_series_19-covid-Deaths'!EW2</f>
        <v>6/18/20</v>
      </c>
      <c r="EV2" s="3" t="str">
        <f>'time_series_19-covid-Deaths'!EX2</f>
        <v>6/19/20</v>
      </c>
      <c r="EW2" s="3" t="str">
        <f>'time_series_19-covid-Deaths'!EY2</f>
        <v>6/20/20</v>
      </c>
      <c r="EX2" s="3" t="str">
        <f>'time_series_19-covid-Deaths'!EZ2</f>
        <v>6/21/20</v>
      </c>
      <c r="EY2" s="3" t="str">
        <f>'time_series_19-covid-Deaths'!FA2</f>
        <v>6/22/20</v>
      </c>
      <c r="EZ2" s="3" t="str">
        <f>'time_series_19-covid-Deaths'!FB2</f>
        <v>6/23/20</v>
      </c>
      <c r="FA2" s="3" t="str">
        <f>'time_series_19-covid-Deaths'!FC2</f>
        <v>6/24/20</v>
      </c>
      <c r="FB2" s="3" t="str">
        <f>'time_series_19-covid-Deaths'!FD2</f>
        <v>6/25/20</v>
      </c>
      <c r="FC2" s="3" t="str">
        <f>'time_series_19-covid-Deaths'!FE2</f>
        <v>6/26/20</v>
      </c>
      <c r="FD2" s="3" t="str">
        <f>'time_series_19-covid-Deaths'!FF2</f>
        <v>6/27/20</v>
      </c>
      <c r="FE2" s="3" t="str">
        <f>'time_series_19-covid-Deaths'!FG2</f>
        <v>6/28/20</v>
      </c>
      <c r="FF2" s="3" t="str">
        <f>'time_series_19-covid-Deaths'!FH2</f>
        <v>6/29/20</v>
      </c>
    </row>
    <row r="3" spans="1:162" x14ac:dyDescent="0.35">
      <c r="A3" s="4" t="s">
        <v>252</v>
      </c>
      <c r="B3" s="4"/>
      <c r="C3" s="2">
        <f>'time_series_19-covid-Deaths'!E1</f>
        <v>17</v>
      </c>
      <c r="D3" s="2">
        <f>'time_series_19-covid-Deaths'!F1</f>
        <v>18</v>
      </c>
      <c r="E3" s="2">
        <f>'time_series_19-covid-Deaths'!G1</f>
        <v>26</v>
      </c>
      <c r="F3" s="2">
        <f>'time_series_19-covid-Deaths'!H1</f>
        <v>42</v>
      </c>
      <c r="G3" s="2">
        <f>'time_series_19-covid-Deaths'!I1</f>
        <v>56</v>
      </c>
      <c r="H3" s="2">
        <f>'time_series_19-covid-Deaths'!J1</f>
        <v>82</v>
      </c>
      <c r="I3" s="2">
        <f>'time_series_19-covid-Deaths'!K1</f>
        <v>131</v>
      </c>
      <c r="J3" s="2">
        <f>'time_series_19-covid-Deaths'!L1</f>
        <v>133</v>
      </c>
      <c r="K3" s="2">
        <f>'time_series_19-covid-Deaths'!M1</f>
        <v>171</v>
      </c>
      <c r="L3" s="2">
        <f>'time_series_19-covid-Deaths'!N1</f>
        <v>213</v>
      </c>
      <c r="M3" s="2">
        <f>'time_series_19-covid-Deaths'!O1</f>
        <v>259</v>
      </c>
      <c r="N3" s="2">
        <f>'time_series_19-covid-Deaths'!P1</f>
        <v>362</v>
      </c>
      <c r="O3" s="2">
        <f>'time_series_19-covid-Deaths'!Q1</f>
        <v>426</v>
      </c>
      <c r="P3" s="2">
        <f>'time_series_19-covid-Deaths'!R1</f>
        <v>492</v>
      </c>
      <c r="Q3" s="2">
        <f>'time_series_19-covid-Deaths'!S1</f>
        <v>564</v>
      </c>
      <c r="R3" s="2">
        <f>'time_series_19-covid-Deaths'!T1</f>
        <v>634</v>
      </c>
      <c r="S3" s="2">
        <f>'time_series_19-covid-Deaths'!U1</f>
        <v>719</v>
      </c>
      <c r="T3" s="2">
        <f>'time_series_19-covid-Deaths'!V1</f>
        <v>806</v>
      </c>
      <c r="U3" s="2">
        <f>'time_series_19-covid-Deaths'!W1</f>
        <v>906</v>
      </c>
      <c r="V3" s="2">
        <f>'time_series_19-covid-Deaths'!X1</f>
        <v>1013</v>
      </c>
      <c r="W3" s="2">
        <f>'time_series_19-covid-Deaths'!Y1</f>
        <v>1113</v>
      </c>
      <c r="X3" s="2">
        <f>'time_series_19-covid-Deaths'!Z1</f>
        <v>1118</v>
      </c>
      <c r="Y3" s="2">
        <f>'time_series_19-covid-Deaths'!AA1</f>
        <v>1371</v>
      </c>
      <c r="Z3" s="2">
        <f>'time_series_19-covid-Deaths'!AB1</f>
        <v>1523</v>
      </c>
      <c r="AA3" s="2">
        <f>'time_series_19-covid-Deaths'!AC1</f>
        <v>1666</v>
      </c>
      <c r="AB3" s="2">
        <f>'time_series_19-covid-Deaths'!AD1</f>
        <v>1770</v>
      </c>
      <c r="AC3" s="2">
        <f>'time_series_19-covid-Deaths'!AE1</f>
        <v>1868</v>
      </c>
      <c r="AD3" s="2">
        <f>'time_series_19-covid-Deaths'!AF1</f>
        <v>2007</v>
      </c>
      <c r="AE3" s="2">
        <f>'time_series_19-covid-Deaths'!AG1</f>
        <v>2122</v>
      </c>
      <c r="AF3" s="2">
        <f>'time_series_19-covid-Deaths'!AH1</f>
        <v>2247</v>
      </c>
      <c r="AG3" s="2">
        <f>'time_series_19-covid-Deaths'!AI1</f>
        <v>2251</v>
      </c>
      <c r="AH3" s="2">
        <f>'time_series_19-covid-Deaths'!AJ1</f>
        <v>2458</v>
      </c>
      <c r="AI3" s="2">
        <f>'time_series_19-covid-Deaths'!AK1</f>
        <v>2469</v>
      </c>
      <c r="AJ3" s="2">
        <f>'time_series_19-covid-Deaths'!AL1</f>
        <v>2629</v>
      </c>
      <c r="AK3" s="2">
        <f>'time_series_19-covid-Deaths'!AM1</f>
        <v>2708</v>
      </c>
      <c r="AL3" s="2">
        <f>'time_series_19-covid-Deaths'!AN1</f>
        <v>2770</v>
      </c>
      <c r="AM3" s="2">
        <f>'time_series_19-covid-Deaths'!AO1</f>
        <v>2814</v>
      </c>
      <c r="AN3" s="2">
        <f>'time_series_19-covid-Deaths'!AP1</f>
        <v>2872</v>
      </c>
      <c r="AO3" s="2">
        <f>'time_series_19-covid-Deaths'!AQ1</f>
        <v>2941</v>
      </c>
      <c r="AP3" s="2">
        <f>'time_series_19-covid-Deaths'!AR1</f>
        <v>2996</v>
      </c>
      <c r="AQ3" s="2">
        <f>'time_series_19-covid-Deaths'!AS1</f>
        <v>3085</v>
      </c>
      <c r="AR3" s="2">
        <f>'time_series_19-covid-Deaths'!AT1</f>
        <v>3160</v>
      </c>
      <c r="AS3" s="2">
        <f>'time_series_19-covid-Deaths'!AU1</f>
        <v>3254</v>
      </c>
      <c r="AT3" s="2">
        <f>'time_series_19-covid-Deaths'!AV1</f>
        <v>3347</v>
      </c>
      <c r="AU3" s="2">
        <f>'time_series_19-covid-Deaths'!AW1</f>
        <v>3459</v>
      </c>
      <c r="AV3" s="2">
        <f>'time_series_19-covid-Deaths'!AX1</f>
        <v>3558</v>
      </c>
      <c r="AW3" s="2">
        <f>'time_series_19-covid-Deaths'!AY1</f>
        <v>3801</v>
      </c>
      <c r="AX3" s="2">
        <f>'time_series_19-covid-Deaths'!AZ1</f>
        <v>3987</v>
      </c>
      <c r="AY3" s="2">
        <f>'time_series_19-covid-Deaths'!BA1</f>
        <v>4263</v>
      </c>
      <c r="AZ3" s="2">
        <f>'time_series_19-covid-Deaths'!BB1</f>
        <v>4610</v>
      </c>
      <c r="BA3" s="2">
        <f>'time_series_19-covid-Deaths'!BC1</f>
        <v>4913</v>
      </c>
      <c r="BB3" s="2">
        <f>'time_series_19-covid-Deaths'!BD1</f>
        <v>5411</v>
      </c>
      <c r="BC3" s="2">
        <f>'time_series_19-covid-Deaths'!BE1</f>
        <v>5831</v>
      </c>
      <c r="BD3" s="2">
        <f>'time_series_19-covid-Deaths'!BF1</f>
        <v>6471</v>
      </c>
      <c r="BE3" s="2">
        <f>'time_series_19-covid-Deaths'!BG1</f>
        <v>7151</v>
      </c>
      <c r="BF3" s="2">
        <f>'time_series_19-covid-Deaths'!BH1</f>
        <v>7957</v>
      </c>
      <c r="BG3" s="2">
        <f>'time_series_19-covid-Deaths'!BI1</f>
        <v>8852</v>
      </c>
      <c r="BH3" s="2">
        <f>'time_series_19-covid-Deaths'!BJ1</f>
        <v>9958</v>
      </c>
      <c r="BI3" s="2">
        <f>'time_series_19-covid-Deaths'!BK1</f>
        <v>11439</v>
      </c>
      <c r="BJ3" s="2">
        <f>'time_series_19-covid-Deaths'!BL1</f>
        <v>13141</v>
      </c>
      <c r="BK3" s="2">
        <f>'time_series_19-covid-Deaths'!BM1</f>
        <v>14840</v>
      </c>
      <c r="BL3" s="2">
        <f>'time_series_19-covid-Deaths'!BN1</f>
        <v>16758</v>
      </c>
      <c r="BM3" s="2">
        <f>'time_series_19-covid-Deaths'!BO1</f>
        <v>19026</v>
      </c>
      <c r="BN3" s="2">
        <f>'time_series_19-covid-Deaths'!BP1</f>
        <v>21799</v>
      </c>
      <c r="BO3" s="2">
        <f>'time_series_19-covid-Deaths'!BQ1</f>
        <v>24800</v>
      </c>
      <c r="BP3" s="2">
        <f>'time_series_19-covid-Deaths'!BR1</f>
        <v>28308</v>
      </c>
      <c r="BQ3" s="2">
        <f>'time_series_19-covid-Deaths'!BS1</f>
        <v>31990</v>
      </c>
      <c r="BR3" s="2">
        <f>'time_series_19-covid-Deaths'!BT1</f>
        <v>35456</v>
      </c>
      <c r="BS3" s="2">
        <f>'time_series_19-covid-Deaths'!BU1</f>
        <v>39604</v>
      </c>
      <c r="BT3" s="2">
        <f>'time_series_19-covid-Deaths'!BV1</f>
        <v>44440</v>
      </c>
      <c r="BU3" s="2">
        <f>'time_series_19-covid-Deaths'!BW1</f>
        <v>49968</v>
      </c>
      <c r="BV3" s="2">
        <f>'time_series_19-covid-Deaths'!BX1</f>
        <v>56251</v>
      </c>
      <c r="BW3" s="2">
        <f>'time_series_19-covid-Deaths'!BY1</f>
        <v>62213</v>
      </c>
      <c r="BX3" s="2">
        <f>'time_series_19-covid-Deaths'!BZ1</f>
        <v>68044</v>
      </c>
      <c r="BY3" s="2">
        <f>'time_series_19-covid-Deaths'!CA1</f>
        <v>73031</v>
      </c>
      <c r="BZ3" s="2">
        <f>'time_series_19-covid-Deaths'!CB1</f>
        <v>78862</v>
      </c>
      <c r="CA3" s="2">
        <f>'time_series_19-covid-Deaths'!CC1</f>
        <v>86765</v>
      </c>
      <c r="CB3" s="2">
        <f>'time_series_19-covid-Deaths'!CD1</f>
        <v>93457</v>
      </c>
      <c r="CC3" s="2">
        <f>'time_series_19-covid-Deaths'!CE1</f>
        <v>101043</v>
      </c>
      <c r="CD3" s="2">
        <f>'time_series_19-covid-Deaths'!CF1</f>
        <v>108286</v>
      </c>
      <c r="CE3" s="2">
        <f>'time_series_19-covid-Deaths'!CG1</f>
        <v>114307</v>
      </c>
      <c r="CF3" s="2">
        <f>'time_series_19-covid-Deaths'!CH1</f>
        <v>120007</v>
      </c>
      <c r="CG3" s="2">
        <f>'time_series_19-covid-Deaths'!CI1</f>
        <v>125730</v>
      </c>
      <c r="CH3" s="2">
        <f>'time_series_19-covid-Deaths'!CJ1</f>
        <v>132621</v>
      </c>
      <c r="CI3" s="2">
        <f>'time_series_19-covid-Deaths'!CK1</f>
        <v>140886</v>
      </c>
      <c r="CJ3" s="2">
        <f>'time_series_19-covid-Deaths'!CL1</f>
        <v>148157</v>
      </c>
      <c r="CK3" s="2">
        <f>'time_series_19-covid-Deaths'!CM1</f>
        <v>157022</v>
      </c>
      <c r="CL3" s="2">
        <f>'time_series_19-covid-Deaths'!CN1</f>
        <v>163452</v>
      </c>
      <c r="CM3" s="2">
        <f>'time_series_19-covid-Deaths'!CO1</f>
        <v>167983</v>
      </c>
      <c r="CN3" s="2">
        <f>'time_series_19-covid-Deaths'!CP1</f>
        <v>173381</v>
      </c>
      <c r="CO3" s="2">
        <f>'time_series_19-covid-Deaths'!CQ1</f>
        <v>180475</v>
      </c>
      <c r="CP3" s="2">
        <f>'time_series_19-covid-Deaths'!CR1</f>
        <v>187174</v>
      </c>
      <c r="CQ3" s="2">
        <f>'time_series_19-covid-Deaths'!CS1</f>
        <v>193926</v>
      </c>
      <c r="CR3" s="2">
        <f>'time_series_19-covid-Deaths'!CT1</f>
        <v>200266</v>
      </c>
      <c r="CS3" s="2">
        <f>'time_series_19-covid-Deaths'!CU1</f>
        <v>206459</v>
      </c>
      <c r="CT3" s="2">
        <f>'time_series_19-covid-Deaths'!CV1</f>
        <v>210192</v>
      </c>
      <c r="CU3" s="2">
        <f>'time_series_19-covid-Deaths'!CW1</f>
        <v>214747</v>
      </c>
      <c r="CV3" s="2">
        <f>'time_series_19-covid-Deaths'!CX1</f>
        <v>221109</v>
      </c>
      <c r="CW3" s="2">
        <f>'time_series_19-covid-Deaths'!CY1</f>
        <v>227992</v>
      </c>
      <c r="CX3" s="2">
        <f>'time_series_19-covid-Deaths'!CZ1</f>
        <v>233687</v>
      </c>
      <c r="CY3" s="2">
        <f>'time_series_19-covid-Deaths'!DA1</f>
        <v>238942</v>
      </c>
      <c r="CZ3" s="2">
        <f>'time_series_19-covid-Deaths'!DB1</f>
        <v>244129</v>
      </c>
      <c r="DA3" s="2">
        <f>'time_series_19-covid-Deaths'!DC1</f>
        <v>247797</v>
      </c>
      <c r="DB3" s="2">
        <f>'time_series_19-covid-Deaths'!DD1</f>
        <v>251890</v>
      </c>
      <c r="DC3" s="2">
        <f>'time_series_19-covid-Deaths'!DE1</f>
        <v>257612</v>
      </c>
      <c r="DD3" s="2">
        <f>'time_series_19-covid-Deaths'!DF1</f>
        <v>264196</v>
      </c>
      <c r="DE3" s="2">
        <f>'time_series_19-covid-Deaths'!DG1</f>
        <v>269905</v>
      </c>
      <c r="DF3" s="2">
        <f>'time_series_19-covid-Deaths'!DH1</f>
        <v>275250</v>
      </c>
      <c r="DG3" s="2">
        <f>'time_series_19-covid-Deaths'!DI1</f>
        <v>279661</v>
      </c>
      <c r="DH3" s="2">
        <f>'time_series_19-covid-Deaths'!DJ1</f>
        <v>283086</v>
      </c>
      <c r="DI3" s="2">
        <f>'time_series_19-covid-Deaths'!DK1</f>
        <v>286697</v>
      </c>
      <c r="DJ3" s="2">
        <f>'time_series_19-covid-Deaths'!DL1</f>
        <v>292319</v>
      </c>
      <c r="DK3" s="2">
        <f>'time_series_19-covid-Deaths'!DM1</f>
        <v>297539</v>
      </c>
      <c r="DL3" s="2">
        <f>'time_series_19-covid-Deaths'!DN1</f>
        <v>302813</v>
      </c>
      <c r="DM3" s="2">
        <f>'time_series_19-covid-Deaths'!DO1</f>
        <v>307998</v>
      </c>
      <c r="DN3" s="2">
        <f>'time_series_19-covid-Deaths'!DP1</f>
        <v>312150</v>
      </c>
      <c r="DO3" s="2">
        <f>'time_series_19-covid-Deaths'!DQ1</f>
        <v>315546</v>
      </c>
      <c r="DP3" s="2">
        <f>'time_series_19-covid-Deaths'!DR1</f>
        <v>318853</v>
      </c>
      <c r="DQ3" s="2">
        <f>'time_series_19-covid-Deaths'!DS1</f>
        <v>323662</v>
      </c>
      <c r="DR3" s="2">
        <f>'time_series_19-covid-Deaths'!DT1</f>
        <v>328483</v>
      </c>
      <c r="DS3" s="2">
        <f>'time_series_19-covid-Deaths'!DU1</f>
        <v>333292</v>
      </c>
      <c r="DT3" s="2">
        <f>'time_series_19-covid-Deaths'!DV1</f>
        <v>338585</v>
      </c>
      <c r="DU3" s="2">
        <f>'time_series_19-covid-Deaths'!DW1</f>
        <v>342565</v>
      </c>
      <c r="DV3" s="2">
        <f>'time_series_19-covid-Deaths'!DX1</f>
        <v>345412</v>
      </c>
      <c r="DW3" s="2">
        <f>'time_series_19-covid-Deaths'!DY1</f>
        <v>346583</v>
      </c>
      <c r="DX3" s="2">
        <f>'time_series_19-covid-Deaths'!DZ1</f>
        <v>350807</v>
      </c>
      <c r="DY3" s="2">
        <f>'time_series_19-covid-Deaths'!EA1</f>
        <v>355990</v>
      </c>
      <c r="DZ3" s="2">
        <f>'time_series_19-covid-Deaths'!EB1</f>
        <v>360686</v>
      </c>
      <c r="EA3" s="2">
        <f>'time_series_19-covid-Deaths'!EC1</f>
        <v>365380</v>
      </c>
      <c r="EB3" s="2">
        <f>'time_series_19-covid-Deaths'!ED1</f>
        <v>369492</v>
      </c>
      <c r="EC3" s="2">
        <f>'time_series_19-covid-Deaths'!EE1</f>
        <v>372373</v>
      </c>
      <c r="ED3" s="2">
        <f>'time_series_19-covid-Deaths'!EF1</f>
        <v>375902</v>
      </c>
      <c r="EE3" s="2">
        <f>'time_series_19-covid-Deaths'!EG1</f>
        <v>380599</v>
      </c>
      <c r="EF3" s="2">
        <f>'time_series_19-covid-Deaths'!EH1</f>
        <v>386298</v>
      </c>
      <c r="EG3" s="2">
        <f>'time_series_19-covid-Deaths'!EI1</f>
        <v>391472</v>
      </c>
      <c r="EH3" s="2">
        <f>'time_series_19-covid-Deaths'!EJ1</f>
        <v>396294</v>
      </c>
      <c r="EI3" s="2">
        <f>'time_series_19-covid-Deaths'!EK1</f>
        <v>400107</v>
      </c>
      <c r="EJ3" s="2">
        <f>'time_series_19-covid-Deaths'!EL1</f>
        <v>402856</v>
      </c>
      <c r="EK3" s="2">
        <f>'time_series_19-covid-Deaths'!EM1</f>
        <v>406600</v>
      </c>
      <c r="EL3" s="2">
        <f>'time_series_19-covid-Deaths'!EN1</f>
        <v>411461</v>
      </c>
      <c r="EM3" s="2">
        <f>'time_series_19-covid-Deaths'!EO1</f>
        <v>416670</v>
      </c>
      <c r="EN3" s="2">
        <f>'time_series_19-covid-Deaths'!EP1</f>
        <v>421461</v>
      </c>
      <c r="EO3" s="2">
        <f>'time_series_19-covid-Deaths'!EQ1</f>
        <v>425780</v>
      </c>
      <c r="EP3" s="2">
        <f>'time_series_19-covid-Deaths'!ER1</f>
        <v>430047</v>
      </c>
      <c r="EQ3" s="2">
        <f>'time_series_19-covid-Deaths'!ES1</f>
        <v>433391</v>
      </c>
      <c r="ER3" s="2">
        <f>'time_series_19-covid-Deaths'!ET1</f>
        <v>436899</v>
      </c>
      <c r="ES3" s="2">
        <f>'time_series_19-covid-Deaths'!EU1</f>
        <v>443685</v>
      </c>
      <c r="ET3" s="2">
        <f>'time_series_19-covid-Deaths'!EV1</f>
        <v>448959</v>
      </c>
      <c r="EU3" s="2">
        <f>'time_series_19-covid-Deaths'!EW1</f>
        <v>453979</v>
      </c>
      <c r="EV3" s="2">
        <f>'time_series_19-covid-Deaths'!EX1</f>
        <v>460268</v>
      </c>
      <c r="EW3" s="2">
        <f>'time_series_19-covid-Deaths'!EY1</f>
        <v>464522</v>
      </c>
      <c r="EX3" s="2">
        <f>'time_series_19-covid-Deaths'!EZ1</f>
        <v>468583</v>
      </c>
      <c r="EY3" s="2">
        <f>'time_series_19-covid-Deaths'!FA1</f>
        <v>472171</v>
      </c>
      <c r="EZ3" s="2">
        <f>'time_series_19-covid-Deaths'!FB1</f>
        <v>477587</v>
      </c>
      <c r="FA3" s="2">
        <f>'time_series_19-covid-Deaths'!FC1</f>
        <v>482758</v>
      </c>
      <c r="FB3" s="2">
        <f>'time_series_19-covid-Deaths'!FD1</f>
        <v>489312</v>
      </c>
      <c r="FC3" s="2">
        <f>'time_series_19-covid-Deaths'!FE1</f>
        <v>494181</v>
      </c>
      <c r="FD3" s="2">
        <f>'time_series_19-covid-Deaths'!FF1</f>
        <v>498710</v>
      </c>
      <c r="FE3" s="2">
        <f>'time_series_19-covid-Deaths'!FG1</f>
        <v>501893</v>
      </c>
      <c r="FF3" s="2">
        <f>'time_series_19-covid-Deaths'!FH1</f>
        <v>505505</v>
      </c>
    </row>
    <row r="4" spans="1:162" x14ac:dyDescent="0.35">
      <c r="A4" s="4" t="s">
        <v>363</v>
      </c>
      <c r="B4" t="str">
        <f>"(5;7;34;37;49;50;86-88;98;101;103-104;106-107;120-121;124;127;145;151;167;175-176;191;196;202-203;206;211;215;217;232-233;237;242;244;255-257;259;262-263;266;268)"</f>
        <v>(5;7;34;37;49;50;86-88;98;101;103-104;106-107;120-121;124;127;145;151;167;175-176;191;196;202-203;206;211;215;217;232-233;237;242;244;255-257;259;262-263;266;268)</v>
      </c>
      <c r="C4" s="2">
        <f>SUM('time_series_19-covid-Deaths'!E86:E88)+SUM('time_series_19-covid-Deaths'!E103:E104)+SUM('time_series_19-covid-Deaths'!E106:E107)+SUM('time_series_19-covid-Deaths'!E120:E121)+SUM('time_series_19-covid-Deaths'!E175:E176)+SUM('time_series_19-covid-Deaths'!E202:E203)+SUM('time_series_19-covid-Deaths'!E232:E233)+SUM('time_series_19-covid-Deaths'!E255:E257)+SUM('time_series_19-covid-Deaths'!E262:E263)+'time_series_19-covid-Deaths'!E5+'time_series_19-covid-Deaths'!E7+'time_series_19-covid-Deaths'!E34+'time_series_19-covid-Deaths'!E37+'time_series_19-covid-Deaths'!E49+'time_series_19-covid-Deaths'!E50+'time_series_19-covid-Deaths'!E98+'time_series_19-covid-Deaths'!E101+'time_series_19-covid-Deaths'!E124+'time_series_19-covid-Deaths'!E127+'time_series_19-covid-Deaths'!E145+'time_series_19-covid-Deaths'!E151+'time_series_19-covid-Deaths'!E167+'time_series_19-covid-Deaths'!E191+'time_series_19-covid-Deaths'!E196+'time_series_19-covid-Deaths'!E206+'time_series_19-covid-Deaths'!E211+'time_series_19-covid-Deaths'!E215+'time_series_19-covid-Deaths'!E217+'time_series_19-covid-Deaths'!E237+'time_series_19-covid-Deaths'!E242+'time_series_19-covid-Deaths'!E244+'time_series_19-covid-Deaths'!E259+'time_series_19-covid-Deaths'!E266+'time_series_19-covid-Deaths'!E268</f>
        <v>0</v>
      </c>
      <c r="D4" s="2">
        <f>SUM('time_series_19-covid-Deaths'!F86:F88)+SUM('time_series_19-covid-Deaths'!F103:F104)+SUM('time_series_19-covid-Deaths'!F106:F107)+SUM('time_series_19-covid-Deaths'!F120:F121)+SUM('time_series_19-covid-Deaths'!F175:F176)+SUM('time_series_19-covid-Deaths'!F202:F203)+SUM('time_series_19-covid-Deaths'!F232:F233)+SUM('time_series_19-covid-Deaths'!F255:F257)+SUM('time_series_19-covid-Deaths'!F262:F263)+'time_series_19-covid-Deaths'!F5+'time_series_19-covid-Deaths'!F7+'time_series_19-covid-Deaths'!F34+'time_series_19-covid-Deaths'!F37+'time_series_19-covid-Deaths'!F49+'time_series_19-covid-Deaths'!F50+'time_series_19-covid-Deaths'!F98+'time_series_19-covid-Deaths'!F101+'time_series_19-covid-Deaths'!F124+'time_series_19-covid-Deaths'!F127+'time_series_19-covid-Deaths'!F145+'time_series_19-covid-Deaths'!F151+'time_series_19-covid-Deaths'!F167+'time_series_19-covid-Deaths'!F191+'time_series_19-covid-Deaths'!F196+'time_series_19-covid-Deaths'!F206+'time_series_19-covid-Deaths'!F211+'time_series_19-covid-Deaths'!F215+'time_series_19-covid-Deaths'!F217+'time_series_19-covid-Deaths'!F237+'time_series_19-covid-Deaths'!F242+'time_series_19-covid-Deaths'!F244+'time_series_19-covid-Deaths'!F259+'time_series_19-covid-Deaths'!F266+'time_series_19-covid-Deaths'!F268</f>
        <v>0</v>
      </c>
      <c r="E4" s="2">
        <f>SUM('time_series_19-covid-Deaths'!G86:G88)+SUM('time_series_19-covid-Deaths'!G103:G104)+SUM('time_series_19-covid-Deaths'!G106:G107)+SUM('time_series_19-covid-Deaths'!G120:G121)+SUM('time_series_19-covid-Deaths'!G175:G176)+SUM('time_series_19-covid-Deaths'!G202:G203)+SUM('time_series_19-covid-Deaths'!G232:G233)+SUM('time_series_19-covid-Deaths'!G255:G257)+SUM('time_series_19-covid-Deaths'!G262:G263)+'time_series_19-covid-Deaths'!G5+'time_series_19-covid-Deaths'!G7+'time_series_19-covid-Deaths'!G34+'time_series_19-covid-Deaths'!G37+'time_series_19-covid-Deaths'!G49+'time_series_19-covid-Deaths'!G50+'time_series_19-covid-Deaths'!G98+'time_series_19-covid-Deaths'!G101+'time_series_19-covid-Deaths'!G124+'time_series_19-covid-Deaths'!G127+'time_series_19-covid-Deaths'!G145+'time_series_19-covid-Deaths'!G151+'time_series_19-covid-Deaths'!G167+'time_series_19-covid-Deaths'!G191+'time_series_19-covid-Deaths'!G196+'time_series_19-covid-Deaths'!G206+'time_series_19-covid-Deaths'!G211+'time_series_19-covid-Deaths'!G215+'time_series_19-covid-Deaths'!G217+'time_series_19-covid-Deaths'!G237+'time_series_19-covid-Deaths'!G242+'time_series_19-covid-Deaths'!G244+'time_series_19-covid-Deaths'!G259+'time_series_19-covid-Deaths'!G266+'time_series_19-covid-Deaths'!G268</f>
        <v>0</v>
      </c>
      <c r="F4" s="2">
        <f>SUM('time_series_19-covid-Deaths'!H86:H88)+SUM('time_series_19-covid-Deaths'!H103:H104)+SUM('time_series_19-covid-Deaths'!H106:H107)+SUM('time_series_19-covid-Deaths'!H120:H121)+SUM('time_series_19-covid-Deaths'!H175:H176)+SUM('time_series_19-covid-Deaths'!H202:H203)+SUM('time_series_19-covid-Deaths'!H232:H233)+SUM('time_series_19-covid-Deaths'!H255:H257)+SUM('time_series_19-covid-Deaths'!H262:H263)+'time_series_19-covid-Deaths'!H5+'time_series_19-covid-Deaths'!H7+'time_series_19-covid-Deaths'!H34+'time_series_19-covid-Deaths'!H37+'time_series_19-covid-Deaths'!H49+'time_series_19-covid-Deaths'!H50+'time_series_19-covid-Deaths'!H98+'time_series_19-covid-Deaths'!H101+'time_series_19-covid-Deaths'!H124+'time_series_19-covid-Deaths'!H127+'time_series_19-covid-Deaths'!H145+'time_series_19-covid-Deaths'!H151+'time_series_19-covid-Deaths'!H167+'time_series_19-covid-Deaths'!H191+'time_series_19-covid-Deaths'!H196+'time_series_19-covid-Deaths'!H206+'time_series_19-covid-Deaths'!H211+'time_series_19-covid-Deaths'!H215+'time_series_19-covid-Deaths'!H217+'time_series_19-covid-Deaths'!H237+'time_series_19-covid-Deaths'!H242+'time_series_19-covid-Deaths'!H244+'time_series_19-covid-Deaths'!H259+'time_series_19-covid-Deaths'!H266+'time_series_19-covid-Deaths'!H268</f>
        <v>0</v>
      </c>
      <c r="G4" s="2">
        <f>SUM('time_series_19-covid-Deaths'!I86:I88)+SUM('time_series_19-covid-Deaths'!I103:I104)+SUM('time_series_19-covid-Deaths'!I106:I107)+SUM('time_series_19-covid-Deaths'!I120:I121)+SUM('time_series_19-covid-Deaths'!I175:I176)+SUM('time_series_19-covid-Deaths'!I202:I203)+SUM('time_series_19-covid-Deaths'!I232:I233)+SUM('time_series_19-covid-Deaths'!I255:I257)+SUM('time_series_19-covid-Deaths'!I262:I263)+'time_series_19-covid-Deaths'!I5+'time_series_19-covid-Deaths'!I7+'time_series_19-covid-Deaths'!I34+'time_series_19-covid-Deaths'!I37+'time_series_19-covid-Deaths'!I49+'time_series_19-covid-Deaths'!I50+'time_series_19-covid-Deaths'!I98+'time_series_19-covid-Deaths'!I101+'time_series_19-covid-Deaths'!I124+'time_series_19-covid-Deaths'!I127+'time_series_19-covid-Deaths'!I145+'time_series_19-covid-Deaths'!I151+'time_series_19-covid-Deaths'!I167+'time_series_19-covid-Deaths'!I191+'time_series_19-covid-Deaths'!I196+'time_series_19-covid-Deaths'!I206+'time_series_19-covid-Deaths'!I211+'time_series_19-covid-Deaths'!I215+'time_series_19-covid-Deaths'!I217+'time_series_19-covid-Deaths'!I237+'time_series_19-covid-Deaths'!I242+'time_series_19-covid-Deaths'!I244+'time_series_19-covid-Deaths'!I259+'time_series_19-covid-Deaths'!I266+'time_series_19-covid-Deaths'!I268</f>
        <v>0</v>
      </c>
      <c r="H4" s="2">
        <f>SUM('time_series_19-covid-Deaths'!J86:J88)+SUM('time_series_19-covid-Deaths'!J103:J104)+SUM('time_series_19-covid-Deaths'!J106:J107)+SUM('time_series_19-covid-Deaths'!J120:J121)+SUM('time_series_19-covid-Deaths'!J175:J176)+SUM('time_series_19-covid-Deaths'!J202:J203)+SUM('time_series_19-covid-Deaths'!J232:J233)+SUM('time_series_19-covid-Deaths'!J255:J257)+SUM('time_series_19-covid-Deaths'!J262:J263)+'time_series_19-covid-Deaths'!J5+'time_series_19-covid-Deaths'!J7+'time_series_19-covid-Deaths'!J34+'time_series_19-covid-Deaths'!J37+'time_series_19-covid-Deaths'!J49+'time_series_19-covid-Deaths'!J50+'time_series_19-covid-Deaths'!J98+'time_series_19-covid-Deaths'!J101+'time_series_19-covid-Deaths'!J124+'time_series_19-covid-Deaths'!J127+'time_series_19-covid-Deaths'!J145+'time_series_19-covid-Deaths'!J151+'time_series_19-covid-Deaths'!J167+'time_series_19-covid-Deaths'!J191+'time_series_19-covid-Deaths'!J196+'time_series_19-covid-Deaths'!J206+'time_series_19-covid-Deaths'!J211+'time_series_19-covid-Deaths'!J215+'time_series_19-covid-Deaths'!J217+'time_series_19-covid-Deaths'!J237+'time_series_19-covid-Deaths'!J242+'time_series_19-covid-Deaths'!J244+'time_series_19-covid-Deaths'!J259+'time_series_19-covid-Deaths'!J266+'time_series_19-covid-Deaths'!J268</f>
        <v>0</v>
      </c>
      <c r="I4" s="2">
        <f>SUM('time_series_19-covid-Deaths'!K86:K88)+SUM('time_series_19-covid-Deaths'!K103:K104)+SUM('time_series_19-covid-Deaths'!K106:K107)+SUM('time_series_19-covid-Deaths'!K120:K121)+SUM('time_series_19-covid-Deaths'!K175:K176)+SUM('time_series_19-covid-Deaths'!K202:K203)+SUM('time_series_19-covid-Deaths'!K232:K233)+SUM('time_series_19-covid-Deaths'!K255:K257)+SUM('time_series_19-covid-Deaths'!K262:K263)+'time_series_19-covid-Deaths'!K5+'time_series_19-covid-Deaths'!K7+'time_series_19-covid-Deaths'!K34+'time_series_19-covid-Deaths'!K37+'time_series_19-covid-Deaths'!K49+'time_series_19-covid-Deaths'!K50+'time_series_19-covid-Deaths'!K98+'time_series_19-covid-Deaths'!K101+'time_series_19-covid-Deaths'!K124+'time_series_19-covid-Deaths'!K127+'time_series_19-covid-Deaths'!K145+'time_series_19-covid-Deaths'!K151+'time_series_19-covid-Deaths'!K167+'time_series_19-covid-Deaths'!K191+'time_series_19-covid-Deaths'!K196+'time_series_19-covid-Deaths'!K206+'time_series_19-covid-Deaths'!K211+'time_series_19-covid-Deaths'!K215+'time_series_19-covid-Deaths'!K217+'time_series_19-covid-Deaths'!K237+'time_series_19-covid-Deaths'!K242+'time_series_19-covid-Deaths'!K244+'time_series_19-covid-Deaths'!K259+'time_series_19-covid-Deaths'!K266+'time_series_19-covid-Deaths'!K268</f>
        <v>0</v>
      </c>
      <c r="J4" s="2">
        <f>SUM('time_series_19-covid-Deaths'!L86:L88)+SUM('time_series_19-covid-Deaths'!L103:L104)+SUM('time_series_19-covid-Deaths'!L106:L107)+SUM('time_series_19-covid-Deaths'!L120:L121)+SUM('time_series_19-covid-Deaths'!L175:L176)+SUM('time_series_19-covid-Deaths'!L202:L203)+SUM('time_series_19-covid-Deaths'!L232:L233)+SUM('time_series_19-covid-Deaths'!L255:L257)+SUM('time_series_19-covid-Deaths'!L262:L263)+'time_series_19-covid-Deaths'!L5+'time_series_19-covid-Deaths'!L7+'time_series_19-covid-Deaths'!L34+'time_series_19-covid-Deaths'!L37+'time_series_19-covid-Deaths'!L49+'time_series_19-covid-Deaths'!L50+'time_series_19-covid-Deaths'!L98+'time_series_19-covid-Deaths'!L101+'time_series_19-covid-Deaths'!L124+'time_series_19-covid-Deaths'!L127+'time_series_19-covid-Deaths'!L145+'time_series_19-covid-Deaths'!L151+'time_series_19-covid-Deaths'!L167+'time_series_19-covid-Deaths'!L191+'time_series_19-covid-Deaths'!L196+'time_series_19-covid-Deaths'!L206+'time_series_19-covid-Deaths'!L211+'time_series_19-covid-Deaths'!L215+'time_series_19-covid-Deaths'!L217+'time_series_19-covid-Deaths'!L237+'time_series_19-covid-Deaths'!L242+'time_series_19-covid-Deaths'!L244+'time_series_19-covid-Deaths'!L259+'time_series_19-covid-Deaths'!L266+'time_series_19-covid-Deaths'!L268</f>
        <v>0</v>
      </c>
      <c r="K4" s="2">
        <f>SUM('time_series_19-covid-Deaths'!M86:M88)+SUM('time_series_19-covid-Deaths'!M103:M104)+SUM('time_series_19-covid-Deaths'!M106:M107)+SUM('time_series_19-covid-Deaths'!M120:M121)+SUM('time_series_19-covid-Deaths'!M175:M176)+SUM('time_series_19-covid-Deaths'!M202:M203)+SUM('time_series_19-covid-Deaths'!M232:M233)+SUM('time_series_19-covid-Deaths'!M255:M257)+SUM('time_series_19-covid-Deaths'!M262:M263)+'time_series_19-covid-Deaths'!M5+'time_series_19-covid-Deaths'!M7+'time_series_19-covid-Deaths'!M34+'time_series_19-covid-Deaths'!M37+'time_series_19-covid-Deaths'!M49+'time_series_19-covid-Deaths'!M50+'time_series_19-covid-Deaths'!M98+'time_series_19-covid-Deaths'!M101+'time_series_19-covid-Deaths'!M124+'time_series_19-covid-Deaths'!M127+'time_series_19-covid-Deaths'!M145+'time_series_19-covid-Deaths'!M151+'time_series_19-covid-Deaths'!M167+'time_series_19-covid-Deaths'!M191+'time_series_19-covid-Deaths'!M196+'time_series_19-covid-Deaths'!M206+'time_series_19-covid-Deaths'!M211+'time_series_19-covid-Deaths'!M215+'time_series_19-covid-Deaths'!M217+'time_series_19-covid-Deaths'!M237+'time_series_19-covid-Deaths'!M242+'time_series_19-covid-Deaths'!M244+'time_series_19-covid-Deaths'!M259+'time_series_19-covid-Deaths'!M266+'time_series_19-covid-Deaths'!M268</f>
        <v>0</v>
      </c>
      <c r="L4" s="2">
        <f>SUM('time_series_19-covid-Deaths'!N86:N88)+SUM('time_series_19-covid-Deaths'!N103:N104)+SUM('time_series_19-covid-Deaths'!N106:N107)+SUM('time_series_19-covid-Deaths'!N120:N121)+SUM('time_series_19-covid-Deaths'!N175:N176)+SUM('time_series_19-covid-Deaths'!N202:N203)+SUM('time_series_19-covid-Deaths'!N232:N233)+SUM('time_series_19-covid-Deaths'!N255:N257)+SUM('time_series_19-covid-Deaths'!N262:N263)+'time_series_19-covid-Deaths'!N5+'time_series_19-covid-Deaths'!N7+'time_series_19-covid-Deaths'!N34+'time_series_19-covid-Deaths'!N37+'time_series_19-covid-Deaths'!N49+'time_series_19-covid-Deaths'!N50+'time_series_19-covid-Deaths'!N98+'time_series_19-covid-Deaths'!N101+'time_series_19-covid-Deaths'!N124+'time_series_19-covid-Deaths'!N127+'time_series_19-covid-Deaths'!N145+'time_series_19-covid-Deaths'!N151+'time_series_19-covid-Deaths'!N167+'time_series_19-covid-Deaths'!N191+'time_series_19-covid-Deaths'!N196+'time_series_19-covid-Deaths'!N206+'time_series_19-covid-Deaths'!N211+'time_series_19-covid-Deaths'!N215+'time_series_19-covid-Deaths'!N217+'time_series_19-covid-Deaths'!N237+'time_series_19-covid-Deaths'!N242+'time_series_19-covid-Deaths'!N244+'time_series_19-covid-Deaths'!N259+'time_series_19-covid-Deaths'!N266+'time_series_19-covid-Deaths'!N268</f>
        <v>0</v>
      </c>
      <c r="M4" s="2">
        <f>SUM('time_series_19-covid-Deaths'!O86:O88)+SUM('time_series_19-covid-Deaths'!O103:O104)+SUM('time_series_19-covid-Deaths'!O106:O107)+SUM('time_series_19-covid-Deaths'!O120:O121)+SUM('time_series_19-covid-Deaths'!O175:O176)+SUM('time_series_19-covid-Deaths'!O202:O203)+SUM('time_series_19-covid-Deaths'!O232:O233)+SUM('time_series_19-covid-Deaths'!O255:O257)+SUM('time_series_19-covid-Deaths'!O262:O263)+'time_series_19-covid-Deaths'!O5+'time_series_19-covid-Deaths'!O7+'time_series_19-covid-Deaths'!O34+'time_series_19-covid-Deaths'!O37+'time_series_19-covid-Deaths'!O49+'time_series_19-covid-Deaths'!O50+'time_series_19-covid-Deaths'!O98+'time_series_19-covid-Deaths'!O101+'time_series_19-covid-Deaths'!O124+'time_series_19-covid-Deaths'!O127+'time_series_19-covid-Deaths'!O145+'time_series_19-covid-Deaths'!O151+'time_series_19-covid-Deaths'!O167+'time_series_19-covid-Deaths'!O191+'time_series_19-covid-Deaths'!O196+'time_series_19-covid-Deaths'!O206+'time_series_19-covid-Deaths'!O211+'time_series_19-covid-Deaths'!O215+'time_series_19-covid-Deaths'!O217+'time_series_19-covid-Deaths'!O237+'time_series_19-covid-Deaths'!O242+'time_series_19-covid-Deaths'!O244+'time_series_19-covid-Deaths'!O259+'time_series_19-covid-Deaths'!O266+'time_series_19-covid-Deaths'!O268</f>
        <v>0</v>
      </c>
      <c r="N4" s="2">
        <f>SUM('time_series_19-covid-Deaths'!P86:P88)+SUM('time_series_19-covid-Deaths'!P103:P104)+SUM('time_series_19-covid-Deaths'!P106:P107)+SUM('time_series_19-covid-Deaths'!P120:P121)+SUM('time_series_19-covid-Deaths'!P175:P176)+SUM('time_series_19-covid-Deaths'!P202:P203)+SUM('time_series_19-covid-Deaths'!P232:P233)+SUM('time_series_19-covid-Deaths'!P255:P257)+SUM('time_series_19-covid-Deaths'!P262:P263)+'time_series_19-covid-Deaths'!P5+'time_series_19-covid-Deaths'!P7+'time_series_19-covid-Deaths'!P34+'time_series_19-covid-Deaths'!P37+'time_series_19-covid-Deaths'!P49+'time_series_19-covid-Deaths'!P50+'time_series_19-covid-Deaths'!P98+'time_series_19-covid-Deaths'!P101+'time_series_19-covid-Deaths'!P124+'time_series_19-covid-Deaths'!P127+'time_series_19-covid-Deaths'!P145+'time_series_19-covid-Deaths'!P151+'time_series_19-covid-Deaths'!P167+'time_series_19-covid-Deaths'!P191+'time_series_19-covid-Deaths'!P196+'time_series_19-covid-Deaths'!P206+'time_series_19-covid-Deaths'!P211+'time_series_19-covid-Deaths'!P215+'time_series_19-covid-Deaths'!P217+'time_series_19-covid-Deaths'!P237+'time_series_19-covid-Deaths'!P242+'time_series_19-covid-Deaths'!P244+'time_series_19-covid-Deaths'!P259+'time_series_19-covid-Deaths'!P266+'time_series_19-covid-Deaths'!P268</f>
        <v>0</v>
      </c>
      <c r="O4" s="2">
        <f>SUM('time_series_19-covid-Deaths'!Q86:Q88)+SUM('time_series_19-covid-Deaths'!Q103:Q104)+SUM('time_series_19-covid-Deaths'!Q106:Q107)+SUM('time_series_19-covid-Deaths'!Q120:Q121)+SUM('time_series_19-covid-Deaths'!Q175:Q176)+SUM('time_series_19-covid-Deaths'!Q202:Q203)+SUM('time_series_19-covid-Deaths'!Q232:Q233)+SUM('time_series_19-covid-Deaths'!Q255:Q257)+SUM('time_series_19-covid-Deaths'!Q262:Q263)+'time_series_19-covid-Deaths'!Q5+'time_series_19-covid-Deaths'!Q7+'time_series_19-covid-Deaths'!Q34+'time_series_19-covid-Deaths'!Q37+'time_series_19-covid-Deaths'!Q49+'time_series_19-covid-Deaths'!Q50+'time_series_19-covid-Deaths'!Q98+'time_series_19-covid-Deaths'!Q101+'time_series_19-covid-Deaths'!Q124+'time_series_19-covid-Deaths'!Q127+'time_series_19-covid-Deaths'!Q145+'time_series_19-covid-Deaths'!Q151+'time_series_19-covid-Deaths'!Q167+'time_series_19-covid-Deaths'!Q191+'time_series_19-covid-Deaths'!Q196+'time_series_19-covid-Deaths'!Q206+'time_series_19-covid-Deaths'!Q211+'time_series_19-covid-Deaths'!Q215+'time_series_19-covid-Deaths'!Q217+'time_series_19-covid-Deaths'!Q237+'time_series_19-covid-Deaths'!Q242+'time_series_19-covid-Deaths'!Q244+'time_series_19-covid-Deaths'!Q259+'time_series_19-covid-Deaths'!Q266+'time_series_19-covid-Deaths'!Q268</f>
        <v>0</v>
      </c>
      <c r="P4" s="2">
        <f>SUM('time_series_19-covid-Deaths'!R86:R88)+SUM('time_series_19-covid-Deaths'!R103:R104)+SUM('time_series_19-covid-Deaths'!R106:R107)+SUM('time_series_19-covid-Deaths'!R120:R121)+SUM('time_series_19-covid-Deaths'!R175:R176)+SUM('time_series_19-covid-Deaths'!R202:R203)+SUM('time_series_19-covid-Deaths'!R232:R233)+SUM('time_series_19-covid-Deaths'!R255:R257)+SUM('time_series_19-covid-Deaths'!R262:R263)+'time_series_19-covid-Deaths'!R5+'time_series_19-covid-Deaths'!R7+'time_series_19-covid-Deaths'!R34+'time_series_19-covid-Deaths'!R37+'time_series_19-covid-Deaths'!R49+'time_series_19-covid-Deaths'!R50+'time_series_19-covid-Deaths'!R98+'time_series_19-covid-Deaths'!R101+'time_series_19-covid-Deaths'!R124+'time_series_19-covid-Deaths'!R127+'time_series_19-covid-Deaths'!R145+'time_series_19-covid-Deaths'!R151+'time_series_19-covid-Deaths'!R167+'time_series_19-covid-Deaths'!R191+'time_series_19-covid-Deaths'!R196+'time_series_19-covid-Deaths'!R206+'time_series_19-covid-Deaths'!R211+'time_series_19-covid-Deaths'!R215+'time_series_19-covid-Deaths'!R217+'time_series_19-covid-Deaths'!R237+'time_series_19-covid-Deaths'!R242+'time_series_19-covid-Deaths'!R244+'time_series_19-covid-Deaths'!R259+'time_series_19-covid-Deaths'!R266+'time_series_19-covid-Deaths'!R268</f>
        <v>0</v>
      </c>
      <c r="Q4" s="2">
        <f>SUM('time_series_19-covid-Deaths'!S86:S88)+SUM('time_series_19-covid-Deaths'!S103:S104)+SUM('time_series_19-covid-Deaths'!S106:S107)+SUM('time_series_19-covid-Deaths'!S120:S121)+SUM('time_series_19-covid-Deaths'!S175:S176)+SUM('time_series_19-covid-Deaths'!S202:S203)+SUM('time_series_19-covid-Deaths'!S232:S233)+SUM('time_series_19-covid-Deaths'!S255:S257)+SUM('time_series_19-covid-Deaths'!S262:S263)+'time_series_19-covid-Deaths'!S5+'time_series_19-covid-Deaths'!S7+'time_series_19-covid-Deaths'!S34+'time_series_19-covid-Deaths'!S37+'time_series_19-covid-Deaths'!S49+'time_series_19-covid-Deaths'!S50+'time_series_19-covid-Deaths'!S98+'time_series_19-covid-Deaths'!S101+'time_series_19-covid-Deaths'!S124+'time_series_19-covid-Deaths'!S127+'time_series_19-covid-Deaths'!S145+'time_series_19-covid-Deaths'!S151+'time_series_19-covid-Deaths'!S167+'time_series_19-covid-Deaths'!S191+'time_series_19-covid-Deaths'!S196+'time_series_19-covid-Deaths'!S206+'time_series_19-covid-Deaths'!S211+'time_series_19-covid-Deaths'!S215+'time_series_19-covid-Deaths'!S217+'time_series_19-covid-Deaths'!S237+'time_series_19-covid-Deaths'!S242+'time_series_19-covid-Deaths'!S244+'time_series_19-covid-Deaths'!S259+'time_series_19-covid-Deaths'!S266+'time_series_19-covid-Deaths'!S268</f>
        <v>0</v>
      </c>
      <c r="R4" s="2">
        <f>SUM('time_series_19-covid-Deaths'!T86:T88)+SUM('time_series_19-covid-Deaths'!T103:T104)+SUM('time_series_19-covid-Deaths'!T106:T107)+SUM('time_series_19-covid-Deaths'!T120:T121)+SUM('time_series_19-covid-Deaths'!T175:T176)+SUM('time_series_19-covid-Deaths'!T202:T203)+SUM('time_series_19-covid-Deaths'!T232:T233)+SUM('time_series_19-covid-Deaths'!T255:T257)+SUM('time_series_19-covid-Deaths'!T262:T263)+'time_series_19-covid-Deaths'!T5+'time_series_19-covid-Deaths'!T7+'time_series_19-covid-Deaths'!T34+'time_series_19-covid-Deaths'!T37+'time_series_19-covid-Deaths'!T49+'time_series_19-covid-Deaths'!T50+'time_series_19-covid-Deaths'!T98+'time_series_19-covid-Deaths'!T101+'time_series_19-covid-Deaths'!T124+'time_series_19-covid-Deaths'!T127+'time_series_19-covid-Deaths'!T145+'time_series_19-covid-Deaths'!T151+'time_series_19-covid-Deaths'!T167+'time_series_19-covid-Deaths'!T191+'time_series_19-covid-Deaths'!T196+'time_series_19-covid-Deaths'!T206+'time_series_19-covid-Deaths'!T211+'time_series_19-covid-Deaths'!T215+'time_series_19-covid-Deaths'!T217+'time_series_19-covid-Deaths'!T237+'time_series_19-covid-Deaths'!T242+'time_series_19-covid-Deaths'!T244+'time_series_19-covid-Deaths'!T259+'time_series_19-covid-Deaths'!T266+'time_series_19-covid-Deaths'!T268</f>
        <v>0</v>
      </c>
      <c r="S4" s="2">
        <f>SUM('time_series_19-covid-Deaths'!U86:U88)+SUM('time_series_19-covid-Deaths'!U103:U104)+SUM('time_series_19-covid-Deaths'!U106:U107)+SUM('time_series_19-covid-Deaths'!U120:U121)+SUM('time_series_19-covid-Deaths'!U175:U176)+SUM('time_series_19-covid-Deaths'!U202:U203)+SUM('time_series_19-covid-Deaths'!U232:U233)+SUM('time_series_19-covid-Deaths'!U255:U257)+SUM('time_series_19-covid-Deaths'!U262:U263)+'time_series_19-covid-Deaths'!U5+'time_series_19-covid-Deaths'!U7+'time_series_19-covid-Deaths'!U34+'time_series_19-covid-Deaths'!U37+'time_series_19-covid-Deaths'!U49+'time_series_19-covid-Deaths'!U50+'time_series_19-covid-Deaths'!U98+'time_series_19-covid-Deaths'!U101+'time_series_19-covid-Deaths'!U124+'time_series_19-covid-Deaths'!U127+'time_series_19-covid-Deaths'!U145+'time_series_19-covid-Deaths'!U151+'time_series_19-covid-Deaths'!U167+'time_series_19-covid-Deaths'!U191+'time_series_19-covid-Deaths'!U196+'time_series_19-covid-Deaths'!U206+'time_series_19-covid-Deaths'!U211+'time_series_19-covid-Deaths'!U215+'time_series_19-covid-Deaths'!U217+'time_series_19-covid-Deaths'!U237+'time_series_19-covid-Deaths'!U242+'time_series_19-covid-Deaths'!U244+'time_series_19-covid-Deaths'!U259+'time_series_19-covid-Deaths'!U266+'time_series_19-covid-Deaths'!U268</f>
        <v>0</v>
      </c>
      <c r="T4" s="2">
        <f>SUM('time_series_19-covid-Deaths'!V86:V88)+SUM('time_series_19-covid-Deaths'!V103:V104)+SUM('time_series_19-covid-Deaths'!V106:V107)+SUM('time_series_19-covid-Deaths'!V120:V121)+SUM('time_series_19-covid-Deaths'!V175:V176)+SUM('time_series_19-covid-Deaths'!V202:V203)+SUM('time_series_19-covid-Deaths'!V232:V233)+SUM('time_series_19-covid-Deaths'!V255:V257)+SUM('time_series_19-covid-Deaths'!V262:V263)+'time_series_19-covid-Deaths'!V5+'time_series_19-covid-Deaths'!V7+'time_series_19-covid-Deaths'!V34+'time_series_19-covid-Deaths'!V37+'time_series_19-covid-Deaths'!V49+'time_series_19-covid-Deaths'!V50+'time_series_19-covid-Deaths'!V98+'time_series_19-covid-Deaths'!V101+'time_series_19-covid-Deaths'!V124+'time_series_19-covid-Deaths'!V127+'time_series_19-covid-Deaths'!V145+'time_series_19-covid-Deaths'!V151+'time_series_19-covid-Deaths'!V167+'time_series_19-covid-Deaths'!V191+'time_series_19-covid-Deaths'!V196+'time_series_19-covid-Deaths'!V206+'time_series_19-covid-Deaths'!V211+'time_series_19-covid-Deaths'!V215+'time_series_19-covid-Deaths'!V217+'time_series_19-covid-Deaths'!V237+'time_series_19-covid-Deaths'!V242+'time_series_19-covid-Deaths'!V244+'time_series_19-covid-Deaths'!V259+'time_series_19-covid-Deaths'!V266+'time_series_19-covid-Deaths'!V268</f>
        <v>0</v>
      </c>
      <c r="U4" s="2">
        <f>SUM('time_series_19-covid-Deaths'!W86:W88)+SUM('time_series_19-covid-Deaths'!W103:W104)+SUM('time_series_19-covid-Deaths'!W106:W107)+SUM('time_series_19-covid-Deaths'!W120:W121)+SUM('time_series_19-covid-Deaths'!W175:W176)+SUM('time_series_19-covid-Deaths'!W202:W203)+SUM('time_series_19-covid-Deaths'!W232:W233)+SUM('time_series_19-covid-Deaths'!W255:W257)+SUM('time_series_19-covid-Deaths'!W262:W263)+'time_series_19-covid-Deaths'!W5+'time_series_19-covid-Deaths'!W7+'time_series_19-covid-Deaths'!W34+'time_series_19-covid-Deaths'!W37+'time_series_19-covid-Deaths'!W49+'time_series_19-covid-Deaths'!W50+'time_series_19-covid-Deaths'!W98+'time_series_19-covid-Deaths'!W101+'time_series_19-covid-Deaths'!W124+'time_series_19-covid-Deaths'!W127+'time_series_19-covid-Deaths'!W145+'time_series_19-covid-Deaths'!W151+'time_series_19-covid-Deaths'!W167+'time_series_19-covid-Deaths'!W191+'time_series_19-covid-Deaths'!W196+'time_series_19-covid-Deaths'!W206+'time_series_19-covid-Deaths'!W211+'time_series_19-covid-Deaths'!W215+'time_series_19-covid-Deaths'!W217+'time_series_19-covid-Deaths'!W237+'time_series_19-covid-Deaths'!W242+'time_series_19-covid-Deaths'!W244+'time_series_19-covid-Deaths'!W259+'time_series_19-covid-Deaths'!W266+'time_series_19-covid-Deaths'!W268</f>
        <v>0</v>
      </c>
      <c r="V4" s="2">
        <f>SUM('time_series_19-covid-Deaths'!X86:X88)+SUM('time_series_19-covid-Deaths'!X103:X104)+SUM('time_series_19-covid-Deaths'!X106:X107)+SUM('time_series_19-covid-Deaths'!X120:X121)+SUM('time_series_19-covid-Deaths'!X175:X176)+SUM('time_series_19-covid-Deaths'!X202:X203)+SUM('time_series_19-covid-Deaths'!X232:X233)+SUM('time_series_19-covid-Deaths'!X255:X257)+SUM('time_series_19-covid-Deaths'!X262:X263)+'time_series_19-covid-Deaths'!X5+'time_series_19-covid-Deaths'!X7+'time_series_19-covid-Deaths'!X34+'time_series_19-covid-Deaths'!X37+'time_series_19-covid-Deaths'!X49+'time_series_19-covid-Deaths'!X50+'time_series_19-covid-Deaths'!X98+'time_series_19-covid-Deaths'!X101+'time_series_19-covid-Deaths'!X124+'time_series_19-covid-Deaths'!X127+'time_series_19-covid-Deaths'!X145+'time_series_19-covid-Deaths'!X151+'time_series_19-covid-Deaths'!X167+'time_series_19-covid-Deaths'!X191+'time_series_19-covid-Deaths'!X196+'time_series_19-covid-Deaths'!X206+'time_series_19-covid-Deaths'!X211+'time_series_19-covid-Deaths'!X215+'time_series_19-covid-Deaths'!X217+'time_series_19-covid-Deaths'!X237+'time_series_19-covid-Deaths'!X242+'time_series_19-covid-Deaths'!X244+'time_series_19-covid-Deaths'!X259+'time_series_19-covid-Deaths'!X266+'time_series_19-covid-Deaths'!X268</f>
        <v>0</v>
      </c>
      <c r="W4" s="2">
        <f>SUM('time_series_19-covid-Deaths'!Y86:Y88)+SUM('time_series_19-covid-Deaths'!Y103:Y104)+SUM('time_series_19-covid-Deaths'!Y106:Y107)+SUM('time_series_19-covid-Deaths'!Y120:Y121)+SUM('time_series_19-covid-Deaths'!Y175:Y176)+SUM('time_series_19-covid-Deaths'!Y202:Y203)+SUM('time_series_19-covid-Deaths'!Y232:Y233)+SUM('time_series_19-covid-Deaths'!Y255:Y257)+SUM('time_series_19-covid-Deaths'!Y262:Y263)+'time_series_19-covid-Deaths'!Y5+'time_series_19-covid-Deaths'!Y7+'time_series_19-covid-Deaths'!Y34+'time_series_19-covid-Deaths'!Y37+'time_series_19-covid-Deaths'!Y49+'time_series_19-covid-Deaths'!Y50+'time_series_19-covid-Deaths'!Y98+'time_series_19-covid-Deaths'!Y101+'time_series_19-covid-Deaths'!Y124+'time_series_19-covid-Deaths'!Y127+'time_series_19-covid-Deaths'!Y145+'time_series_19-covid-Deaths'!Y151+'time_series_19-covid-Deaths'!Y167+'time_series_19-covid-Deaths'!Y191+'time_series_19-covid-Deaths'!Y196+'time_series_19-covid-Deaths'!Y206+'time_series_19-covid-Deaths'!Y211+'time_series_19-covid-Deaths'!Y215+'time_series_19-covid-Deaths'!Y217+'time_series_19-covid-Deaths'!Y237+'time_series_19-covid-Deaths'!Y242+'time_series_19-covid-Deaths'!Y244+'time_series_19-covid-Deaths'!Y259+'time_series_19-covid-Deaths'!Y266+'time_series_19-covid-Deaths'!Y268</f>
        <v>0</v>
      </c>
      <c r="X4" s="2">
        <f>SUM('time_series_19-covid-Deaths'!Z86:Z88)+SUM('time_series_19-covid-Deaths'!Z103:Z104)+SUM('time_series_19-covid-Deaths'!Z106:Z107)+SUM('time_series_19-covid-Deaths'!Z120:Z121)+SUM('time_series_19-covid-Deaths'!Z175:Z176)+SUM('time_series_19-covid-Deaths'!Z202:Z203)+SUM('time_series_19-covid-Deaths'!Z232:Z233)+SUM('time_series_19-covid-Deaths'!Z255:Z257)+SUM('time_series_19-covid-Deaths'!Z262:Z263)+'time_series_19-covid-Deaths'!Z5+'time_series_19-covid-Deaths'!Z7+'time_series_19-covid-Deaths'!Z34+'time_series_19-covid-Deaths'!Z37+'time_series_19-covid-Deaths'!Z49+'time_series_19-covid-Deaths'!Z50+'time_series_19-covid-Deaths'!Z98+'time_series_19-covid-Deaths'!Z101+'time_series_19-covid-Deaths'!Z124+'time_series_19-covid-Deaths'!Z127+'time_series_19-covid-Deaths'!Z145+'time_series_19-covid-Deaths'!Z151+'time_series_19-covid-Deaths'!Z167+'time_series_19-covid-Deaths'!Z191+'time_series_19-covid-Deaths'!Z196+'time_series_19-covid-Deaths'!Z206+'time_series_19-covid-Deaths'!Z211+'time_series_19-covid-Deaths'!Z215+'time_series_19-covid-Deaths'!Z217+'time_series_19-covid-Deaths'!Z237+'time_series_19-covid-Deaths'!Z242+'time_series_19-covid-Deaths'!Z244+'time_series_19-covid-Deaths'!Z259+'time_series_19-covid-Deaths'!Z266+'time_series_19-covid-Deaths'!Z268</f>
        <v>0</v>
      </c>
      <c r="Y4" s="2">
        <f>SUM('time_series_19-covid-Deaths'!AA86:AA88)+SUM('time_series_19-covid-Deaths'!AA103:AA104)+SUM('time_series_19-covid-Deaths'!AA106:AA107)+SUM('time_series_19-covid-Deaths'!AA120:AA121)+SUM('time_series_19-covid-Deaths'!AA175:AA176)+SUM('time_series_19-covid-Deaths'!AA202:AA203)+SUM('time_series_19-covid-Deaths'!AA232:AA233)+SUM('time_series_19-covid-Deaths'!AA255:AA257)+SUM('time_series_19-covid-Deaths'!AA262:AA263)+'time_series_19-covid-Deaths'!AA5+'time_series_19-covid-Deaths'!AA7+'time_series_19-covid-Deaths'!AA34+'time_series_19-covid-Deaths'!AA37+'time_series_19-covid-Deaths'!AA49+'time_series_19-covid-Deaths'!AA50+'time_series_19-covid-Deaths'!AA98+'time_series_19-covid-Deaths'!AA101+'time_series_19-covid-Deaths'!AA124+'time_series_19-covid-Deaths'!AA127+'time_series_19-covid-Deaths'!AA145+'time_series_19-covid-Deaths'!AA151+'time_series_19-covid-Deaths'!AA167+'time_series_19-covid-Deaths'!AA191+'time_series_19-covid-Deaths'!AA196+'time_series_19-covid-Deaths'!AA206+'time_series_19-covid-Deaths'!AA211+'time_series_19-covid-Deaths'!AA215+'time_series_19-covid-Deaths'!AA217+'time_series_19-covid-Deaths'!AA237+'time_series_19-covid-Deaths'!AA242+'time_series_19-covid-Deaths'!AA244+'time_series_19-covid-Deaths'!AA259+'time_series_19-covid-Deaths'!AA266+'time_series_19-covid-Deaths'!AA268</f>
        <v>0</v>
      </c>
      <c r="Z4" s="2">
        <f>SUM('time_series_19-covid-Deaths'!AB86:AB88)+SUM('time_series_19-covid-Deaths'!AB103:AB104)+SUM('time_series_19-covid-Deaths'!AB106:AB107)+SUM('time_series_19-covid-Deaths'!AB120:AB121)+SUM('time_series_19-covid-Deaths'!AB175:AB176)+SUM('time_series_19-covid-Deaths'!AB202:AB203)+SUM('time_series_19-covid-Deaths'!AB232:AB233)+SUM('time_series_19-covid-Deaths'!AB255:AB257)+SUM('time_series_19-covid-Deaths'!AB262:AB263)+'time_series_19-covid-Deaths'!AB5+'time_series_19-covid-Deaths'!AB7+'time_series_19-covid-Deaths'!AB34+'time_series_19-covid-Deaths'!AB37+'time_series_19-covid-Deaths'!AB49+'time_series_19-covid-Deaths'!AB50+'time_series_19-covid-Deaths'!AB98+'time_series_19-covid-Deaths'!AB101+'time_series_19-covid-Deaths'!AB124+'time_series_19-covid-Deaths'!AB127+'time_series_19-covid-Deaths'!AB145+'time_series_19-covid-Deaths'!AB151+'time_series_19-covid-Deaths'!AB167+'time_series_19-covid-Deaths'!AB191+'time_series_19-covid-Deaths'!AB196+'time_series_19-covid-Deaths'!AB206+'time_series_19-covid-Deaths'!AB211+'time_series_19-covid-Deaths'!AB215+'time_series_19-covid-Deaths'!AB217+'time_series_19-covid-Deaths'!AB237+'time_series_19-covid-Deaths'!AB242+'time_series_19-covid-Deaths'!AB244+'time_series_19-covid-Deaths'!AB259+'time_series_19-covid-Deaths'!AB266+'time_series_19-covid-Deaths'!AB268</f>
        <v>0</v>
      </c>
      <c r="AA4" s="2">
        <f>SUM('time_series_19-covid-Deaths'!AC86:AC88)+SUM('time_series_19-covid-Deaths'!AC103:AC104)+SUM('time_series_19-covid-Deaths'!AC106:AC107)+SUM('time_series_19-covid-Deaths'!AC120:AC121)+SUM('time_series_19-covid-Deaths'!AC175:AC176)+SUM('time_series_19-covid-Deaths'!AC202:AC203)+SUM('time_series_19-covid-Deaths'!AC232:AC233)+SUM('time_series_19-covid-Deaths'!AC255:AC257)+SUM('time_series_19-covid-Deaths'!AC262:AC263)+'time_series_19-covid-Deaths'!AC5+'time_series_19-covid-Deaths'!AC7+'time_series_19-covid-Deaths'!AC34+'time_series_19-covid-Deaths'!AC37+'time_series_19-covid-Deaths'!AC49+'time_series_19-covid-Deaths'!AC50+'time_series_19-covid-Deaths'!AC98+'time_series_19-covid-Deaths'!AC101+'time_series_19-covid-Deaths'!AC124+'time_series_19-covid-Deaths'!AC127+'time_series_19-covid-Deaths'!AC145+'time_series_19-covid-Deaths'!AC151+'time_series_19-covid-Deaths'!AC167+'time_series_19-covid-Deaths'!AC191+'time_series_19-covid-Deaths'!AC196+'time_series_19-covid-Deaths'!AC206+'time_series_19-covid-Deaths'!AC211+'time_series_19-covid-Deaths'!AC215+'time_series_19-covid-Deaths'!AC217+'time_series_19-covid-Deaths'!AC237+'time_series_19-covid-Deaths'!AC242+'time_series_19-covid-Deaths'!AC244+'time_series_19-covid-Deaths'!AC259+'time_series_19-covid-Deaths'!AC266+'time_series_19-covid-Deaths'!AC268</f>
        <v>0</v>
      </c>
      <c r="AB4" s="2">
        <f>SUM('time_series_19-covid-Deaths'!AD86:AD88)+SUM('time_series_19-covid-Deaths'!AD103:AD104)+SUM('time_series_19-covid-Deaths'!AD106:AD107)+SUM('time_series_19-covid-Deaths'!AD120:AD121)+SUM('time_series_19-covid-Deaths'!AD175:AD176)+SUM('time_series_19-covid-Deaths'!AD202:AD203)+SUM('time_series_19-covid-Deaths'!AD232:AD233)+SUM('time_series_19-covid-Deaths'!AD255:AD257)+SUM('time_series_19-covid-Deaths'!AD262:AD263)+'time_series_19-covid-Deaths'!AD5+'time_series_19-covid-Deaths'!AD7+'time_series_19-covid-Deaths'!AD34+'time_series_19-covid-Deaths'!AD37+'time_series_19-covid-Deaths'!AD49+'time_series_19-covid-Deaths'!AD50+'time_series_19-covid-Deaths'!AD98+'time_series_19-covid-Deaths'!AD101+'time_series_19-covid-Deaths'!AD124+'time_series_19-covid-Deaths'!AD127+'time_series_19-covid-Deaths'!AD145+'time_series_19-covid-Deaths'!AD151+'time_series_19-covid-Deaths'!AD167+'time_series_19-covid-Deaths'!AD191+'time_series_19-covid-Deaths'!AD196+'time_series_19-covid-Deaths'!AD206+'time_series_19-covid-Deaths'!AD211+'time_series_19-covid-Deaths'!AD215+'time_series_19-covid-Deaths'!AD217+'time_series_19-covid-Deaths'!AD237+'time_series_19-covid-Deaths'!AD242+'time_series_19-covid-Deaths'!AD244+'time_series_19-covid-Deaths'!AD259+'time_series_19-covid-Deaths'!AD266+'time_series_19-covid-Deaths'!AD268</f>
        <v>0</v>
      </c>
      <c r="AC4" s="2">
        <f>SUM('time_series_19-covid-Deaths'!AE86:AE88)+SUM('time_series_19-covid-Deaths'!AE103:AE104)+SUM('time_series_19-covid-Deaths'!AE106:AE107)+SUM('time_series_19-covid-Deaths'!AE120:AE121)+SUM('time_series_19-covid-Deaths'!AE175:AE176)+SUM('time_series_19-covid-Deaths'!AE202:AE203)+SUM('time_series_19-covid-Deaths'!AE232:AE233)+SUM('time_series_19-covid-Deaths'!AE255:AE257)+SUM('time_series_19-covid-Deaths'!AE262:AE263)+'time_series_19-covid-Deaths'!AE5+'time_series_19-covid-Deaths'!AE7+'time_series_19-covid-Deaths'!AE34+'time_series_19-covid-Deaths'!AE37+'time_series_19-covid-Deaths'!AE49+'time_series_19-covid-Deaths'!AE50+'time_series_19-covid-Deaths'!AE98+'time_series_19-covid-Deaths'!AE101+'time_series_19-covid-Deaths'!AE124+'time_series_19-covid-Deaths'!AE127+'time_series_19-covid-Deaths'!AE145+'time_series_19-covid-Deaths'!AE151+'time_series_19-covid-Deaths'!AE167+'time_series_19-covid-Deaths'!AE191+'time_series_19-covid-Deaths'!AE196+'time_series_19-covid-Deaths'!AE206+'time_series_19-covid-Deaths'!AE211+'time_series_19-covid-Deaths'!AE215+'time_series_19-covid-Deaths'!AE217+'time_series_19-covid-Deaths'!AE237+'time_series_19-covid-Deaths'!AE242+'time_series_19-covid-Deaths'!AE244+'time_series_19-covid-Deaths'!AE259+'time_series_19-covid-Deaths'!AE266+'time_series_19-covid-Deaths'!AE268</f>
        <v>0</v>
      </c>
      <c r="AD4" s="2">
        <f>SUM('time_series_19-covid-Deaths'!AF86:AF88)+SUM('time_series_19-covid-Deaths'!AF103:AF104)+SUM('time_series_19-covid-Deaths'!AF106:AF107)+SUM('time_series_19-covid-Deaths'!AF120:AF121)+SUM('time_series_19-covid-Deaths'!AF175:AF176)+SUM('time_series_19-covid-Deaths'!AF202:AF203)+SUM('time_series_19-covid-Deaths'!AF232:AF233)+SUM('time_series_19-covid-Deaths'!AF255:AF257)+SUM('time_series_19-covid-Deaths'!AF262:AF263)+'time_series_19-covid-Deaths'!AF5+'time_series_19-covid-Deaths'!AF7+'time_series_19-covid-Deaths'!AF34+'time_series_19-covid-Deaths'!AF37+'time_series_19-covid-Deaths'!AF49+'time_series_19-covid-Deaths'!AF50+'time_series_19-covid-Deaths'!AF98+'time_series_19-covid-Deaths'!AF101+'time_series_19-covid-Deaths'!AF124+'time_series_19-covid-Deaths'!AF127+'time_series_19-covid-Deaths'!AF145+'time_series_19-covid-Deaths'!AF151+'time_series_19-covid-Deaths'!AF167+'time_series_19-covid-Deaths'!AF191+'time_series_19-covid-Deaths'!AF196+'time_series_19-covid-Deaths'!AF206+'time_series_19-covid-Deaths'!AF211+'time_series_19-covid-Deaths'!AF215+'time_series_19-covid-Deaths'!AF217+'time_series_19-covid-Deaths'!AF237+'time_series_19-covid-Deaths'!AF242+'time_series_19-covid-Deaths'!AF244+'time_series_19-covid-Deaths'!AF259+'time_series_19-covid-Deaths'!AF266+'time_series_19-covid-Deaths'!AF268</f>
        <v>0</v>
      </c>
      <c r="AE4" s="2">
        <f>SUM('time_series_19-covid-Deaths'!AG86:AG88)+SUM('time_series_19-covid-Deaths'!AG103:AG104)+SUM('time_series_19-covid-Deaths'!AG106:AG107)+SUM('time_series_19-covid-Deaths'!AG120:AG121)+SUM('time_series_19-covid-Deaths'!AG175:AG176)+SUM('time_series_19-covid-Deaths'!AG202:AG203)+SUM('time_series_19-covid-Deaths'!AG232:AG233)+SUM('time_series_19-covid-Deaths'!AG255:AG257)+SUM('time_series_19-covid-Deaths'!AG262:AG263)+'time_series_19-covid-Deaths'!AG5+'time_series_19-covid-Deaths'!AG7+'time_series_19-covid-Deaths'!AG34+'time_series_19-covid-Deaths'!AG37+'time_series_19-covid-Deaths'!AG49+'time_series_19-covid-Deaths'!AG50+'time_series_19-covid-Deaths'!AG98+'time_series_19-covid-Deaths'!AG101+'time_series_19-covid-Deaths'!AG124+'time_series_19-covid-Deaths'!AG127+'time_series_19-covid-Deaths'!AG145+'time_series_19-covid-Deaths'!AG151+'time_series_19-covid-Deaths'!AG167+'time_series_19-covid-Deaths'!AG191+'time_series_19-covid-Deaths'!AG196+'time_series_19-covid-Deaths'!AG206+'time_series_19-covid-Deaths'!AG211+'time_series_19-covid-Deaths'!AG215+'time_series_19-covid-Deaths'!AG217+'time_series_19-covid-Deaths'!AG237+'time_series_19-covid-Deaths'!AG242+'time_series_19-covid-Deaths'!AG244+'time_series_19-covid-Deaths'!AG259+'time_series_19-covid-Deaths'!AG266+'time_series_19-covid-Deaths'!AG268</f>
        <v>0</v>
      </c>
      <c r="AF4" s="2">
        <f>SUM('time_series_19-covid-Deaths'!AH86:AH88)+SUM('time_series_19-covid-Deaths'!AH103:AH104)+SUM('time_series_19-covid-Deaths'!AH106:AH107)+SUM('time_series_19-covid-Deaths'!AH120:AH121)+SUM('time_series_19-covid-Deaths'!AH175:AH176)+SUM('time_series_19-covid-Deaths'!AH202:AH203)+SUM('time_series_19-covid-Deaths'!AH232:AH233)+SUM('time_series_19-covid-Deaths'!AH255:AH257)+SUM('time_series_19-covid-Deaths'!AH262:AH263)+'time_series_19-covid-Deaths'!AH5+'time_series_19-covid-Deaths'!AH7+'time_series_19-covid-Deaths'!AH34+'time_series_19-covid-Deaths'!AH37+'time_series_19-covid-Deaths'!AH49+'time_series_19-covid-Deaths'!AH50+'time_series_19-covid-Deaths'!AH98+'time_series_19-covid-Deaths'!AH101+'time_series_19-covid-Deaths'!AH124+'time_series_19-covid-Deaths'!AH127+'time_series_19-covid-Deaths'!AH145+'time_series_19-covid-Deaths'!AH151+'time_series_19-covid-Deaths'!AH167+'time_series_19-covid-Deaths'!AH191+'time_series_19-covid-Deaths'!AH196+'time_series_19-covid-Deaths'!AH206+'time_series_19-covid-Deaths'!AH211+'time_series_19-covid-Deaths'!AH215+'time_series_19-covid-Deaths'!AH217+'time_series_19-covid-Deaths'!AH237+'time_series_19-covid-Deaths'!AH242+'time_series_19-covid-Deaths'!AH244+'time_series_19-covid-Deaths'!AH259+'time_series_19-covid-Deaths'!AH266+'time_series_19-covid-Deaths'!AH268</f>
        <v>0</v>
      </c>
      <c r="AG4" s="2">
        <f>SUM('time_series_19-covid-Deaths'!AI86:AI88)+SUM('time_series_19-covid-Deaths'!AI103:AI104)+SUM('time_series_19-covid-Deaths'!AI106:AI107)+SUM('time_series_19-covid-Deaths'!AI120:AI121)+SUM('time_series_19-covid-Deaths'!AI175:AI176)+SUM('time_series_19-covid-Deaths'!AI202:AI203)+SUM('time_series_19-covid-Deaths'!AI232:AI233)+SUM('time_series_19-covid-Deaths'!AI255:AI257)+SUM('time_series_19-covid-Deaths'!AI262:AI263)+'time_series_19-covid-Deaths'!AI5+'time_series_19-covid-Deaths'!AI7+'time_series_19-covid-Deaths'!AI34+'time_series_19-covid-Deaths'!AI37+'time_series_19-covid-Deaths'!AI49+'time_series_19-covid-Deaths'!AI50+'time_series_19-covid-Deaths'!AI98+'time_series_19-covid-Deaths'!AI101+'time_series_19-covid-Deaths'!AI124+'time_series_19-covid-Deaths'!AI127+'time_series_19-covid-Deaths'!AI145+'time_series_19-covid-Deaths'!AI151+'time_series_19-covid-Deaths'!AI167+'time_series_19-covid-Deaths'!AI191+'time_series_19-covid-Deaths'!AI196+'time_series_19-covid-Deaths'!AI206+'time_series_19-covid-Deaths'!AI211+'time_series_19-covid-Deaths'!AI215+'time_series_19-covid-Deaths'!AI217+'time_series_19-covid-Deaths'!AI237+'time_series_19-covid-Deaths'!AI242+'time_series_19-covid-Deaths'!AI244+'time_series_19-covid-Deaths'!AI259+'time_series_19-covid-Deaths'!AI266+'time_series_19-covid-Deaths'!AI268</f>
        <v>0</v>
      </c>
      <c r="AH4" s="2">
        <f>SUM('time_series_19-covid-Deaths'!AJ86:AJ88)+SUM('time_series_19-covid-Deaths'!AJ103:AJ104)+SUM('time_series_19-covid-Deaths'!AJ106:AJ107)+SUM('time_series_19-covid-Deaths'!AJ120:AJ121)+SUM('time_series_19-covid-Deaths'!AJ175:AJ176)+SUM('time_series_19-covid-Deaths'!AJ202:AJ203)+SUM('time_series_19-covid-Deaths'!AJ232:AJ233)+SUM('time_series_19-covid-Deaths'!AJ255:AJ257)+SUM('time_series_19-covid-Deaths'!AJ262:AJ263)+'time_series_19-covid-Deaths'!AJ5+'time_series_19-covid-Deaths'!AJ7+'time_series_19-covid-Deaths'!AJ34+'time_series_19-covid-Deaths'!AJ37+'time_series_19-covid-Deaths'!AJ49+'time_series_19-covid-Deaths'!AJ50+'time_series_19-covid-Deaths'!AJ98+'time_series_19-covid-Deaths'!AJ101+'time_series_19-covid-Deaths'!AJ124+'time_series_19-covid-Deaths'!AJ127+'time_series_19-covid-Deaths'!AJ145+'time_series_19-covid-Deaths'!AJ151+'time_series_19-covid-Deaths'!AJ167+'time_series_19-covid-Deaths'!AJ191+'time_series_19-covid-Deaths'!AJ196+'time_series_19-covid-Deaths'!AJ206+'time_series_19-covid-Deaths'!AJ211+'time_series_19-covid-Deaths'!AJ215+'time_series_19-covid-Deaths'!AJ217+'time_series_19-covid-Deaths'!AJ237+'time_series_19-covid-Deaths'!AJ242+'time_series_19-covid-Deaths'!AJ244+'time_series_19-covid-Deaths'!AJ259+'time_series_19-covid-Deaths'!AJ266+'time_series_19-covid-Deaths'!AJ268</f>
        <v>0</v>
      </c>
      <c r="AI4" s="2">
        <f>SUM('time_series_19-covid-Deaths'!AK86:AK88)+SUM('time_series_19-covid-Deaths'!AK103:AK104)+SUM('time_series_19-covid-Deaths'!AK106:AK107)+SUM('time_series_19-covid-Deaths'!AK120:AK121)+SUM('time_series_19-covid-Deaths'!AK175:AK176)+SUM('time_series_19-covid-Deaths'!AK202:AK203)+SUM('time_series_19-covid-Deaths'!AK232:AK233)+SUM('time_series_19-covid-Deaths'!AK255:AK257)+SUM('time_series_19-covid-Deaths'!AK262:AK263)+'time_series_19-covid-Deaths'!AK5+'time_series_19-covid-Deaths'!AK7+'time_series_19-covid-Deaths'!AK34+'time_series_19-covid-Deaths'!AK37+'time_series_19-covid-Deaths'!AK49+'time_series_19-covid-Deaths'!AK50+'time_series_19-covid-Deaths'!AK98+'time_series_19-covid-Deaths'!AK101+'time_series_19-covid-Deaths'!AK124+'time_series_19-covid-Deaths'!AK127+'time_series_19-covid-Deaths'!AK145+'time_series_19-covid-Deaths'!AK151+'time_series_19-covid-Deaths'!AK167+'time_series_19-covid-Deaths'!AK191+'time_series_19-covid-Deaths'!AK196+'time_series_19-covid-Deaths'!AK206+'time_series_19-covid-Deaths'!AK211+'time_series_19-covid-Deaths'!AK215+'time_series_19-covid-Deaths'!AK217+'time_series_19-covid-Deaths'!AK237+'time_series_19-covid-Deaths'!AK242+'time_series_19-covid-Deaths'!AK244+'time_series_19-covid-Deaths'!AK259+'time_series_19-covid-Deaths'!AK266+'time_series_19-covid-Deaths'!AK268</f>
        <v>0</v>
      </c>
      <c r="AJ4" s="2">
        <f>SUM('time_series_19-covid-Deaths'!AL86:AL88)+SUM('time_series_19-covid-Deaths'!AL103:AL104)+SUM('time_series_19-covid-Deaths'!AL106:AL107)+SUM('time_series_19-covid-Deaths'!AL120:AL121)+SUM('time_series_19-covid-Deaths'!AL175:AL176)+SUM('time_series_19-covid-Deaths'!AL202:AL203)+SUM('time_series_19-covid-Deaths'!AL232:AL233)+SUM('time_series_19-covid-Deaths'!AL255:AL257)+SUM('time_series_19-covid-Deaths'!AL262:AL263)+'time_series_19-covid-Deaths'!AL5+'time_series_19-covid-Deaths'!AL7+'time_series_19-covid-Deaths'!AL34+'time_series_19-covid-Deaths'!AL37+'time_series_19-covid-Deaths'!AL49+'time_series_19-covid-Deaths'!AL50+'time_series_19-covid-Deaths'!AL98+'time_series_19-covid-Deaths'!AL101+'time_series_19-covid-Deaths'!AL124+'time_series_19-covid-Deaths'!AL127+'time_series_19-covid-Deaths'!AL145+'time_series_19-covid-Deaths'!AL151+'time_series_19-covid-Deaths'!AL167+'time_series_19-covid-Deaths'!AL191+'time_series_19-covid-Deaths'!AL196+'time_series_19-covid-Deaths'!AL206+'time_series_19-covid-Deaths'!AL211+'time_series_19-covid-Deaths'!AL215+'time_series_19-covid-Deaths'!AL217+'time_series_19-covid-Deaths'!AL237+'time_series_19-covid-Deaths'!AL242+'time_series_19-covid-Deaths'!AL244+'time_series_19-covid-Deaths'!AL259+'time_series_19-covid-Deaths'!AL266+'time_series_19-covid-Deaths'!AL268</f>
        <v>0</v>
      </c>
      <c r="AK4" s="2">
        <f>SUM('time_series_19-covid-Deaths'!AM86:AM88)+SUM('time_series_19-covid-Deaths'!AM103:AM104)+SUM('time_series_19-covid-Deaths'!AM106:AM107)+SUM('time_series_19-covid-Deaths'!AM120:AM121)+SUM('time_series_19-covid-Deaths'!AM175:AM176)+SUM('time_series_19-covid-Deaths'!AM202:AM203)+SUM('time_series_19-covid-Deaths'!AM232:AM233)+SUM('time_series_19-covid-Deaths'!AM255:AM257)+SUM('time_series_19-covid-Deaths'!AM262:AM263)+'time_series_19-covid-Deaths'!AM5+'time_series_19-covid-Deaths'!AM7+'time_series_19-covid-Deaths'!AM34+'time_series_19-covid-Deaths'!AM37+'time_series_19-covid-Deaths'!AM49+'time_series_19-covid-Deaths'!AM50+'time_series_19-covid-Deaths'!AM98+'time_series_19-covid-Deaths'!AM101+'time_series_19-covid-Deaths'!AM124+'time_series_19-covid-Deaths'!AM127+'time_series_19-covid-Deaths'!AM145+'time_series_19-covid-Deaths'!AM151+'time_series_19-covid-Deaths'!AM167+'time_series_19-covid-Deaths'!AM191+'time_series_19-covid-Deaths'!AM196+'time_series_19-covid-Deaths'!AM206+'time_series_19-covid-Deaths'!AM211+'time_series_19-covid-Deaths'!AM215+'time_series_19-covid-Deaths'!AM217+'time_series_19-covid-Deaths'!AM237+'time_series_19-covid-Deaths'!AM242+'time_series_19-covid-Deaths'!AM244+'time_series_19-covid-Deaths'!AM259+'time_series_19-covid-Deaths'!AM266+'time_series_19-covid-Deaths'!AM268</f>
        <v>0</v>
      </c>
      <c r="AL4" s="2">
        <f>SUM('time_series_19-covid-Deaths'!AN86:AN88)+SUM('time_series_19-covid-Deaths'!AN103:AN104)+SUM('time_series_19-covid-Deaths'!AN106:AN107)+SUM('time_series_19-covid-Deaths'!AN120:AN121)+SUM('time_series_19-covid-Deaths'!AN175:AN176)+SUM('time_series_19-covid-Deaths'!AN202:AN203)+SUM('time_series_19-covid-Deaths'!AN232:AN233)+SUM('time_series_19-covid-Deaths'!AN255:AN257)+SUM('time_series_19-covid-Deaths'!AN262:AN263)+'time_series_19-covid-Deaths'!AN5+'time_series_19-covid-Deaths'!AN7+'time_series_19-covid-Deaths'!AN34+'time_series_19-covid-Deaths'!AN37+'time_series_19-covid-Deaths'!AN49+'time_series_19-covid-Deaths'!AN50+'time_series_19-covid-Deaths'!AN98+'time_series_19-covid-Deaths'!AN101+'time_series_19-covid-Deaths'!AN124+'time_series_19-covid-Deaths'!AN127+'time_series_19-covid-Deaths'!AN145+'time_series_19-covid-Deaths'!AN151+'time_series_19-covid-Deaths'!AN167+'time_series_19-covid-Deaths'!AN191+'time_series_19-covid-Deaths'!AN196+'time_series_19-covid-Deaths'!AN206+'time_series_19-covid-Deaths'!AN211+'time_series_19-covid-Deaths'!AN215+'time_series_19-covid-Deaths'!AN217+'time_series_19-covid-Deaths'!AN237+'time_series_19-covid-Deaths'!AN242+'time_series_19-covid-Deaths'!AN244+'time_series_19-covid-Deaths'!AN259+'time_series_19-covid-Deaths'!AN266+'time_series_19-covid-Deaths'!AN268</f>
        <v>0</v>
      </c>
      <c r="AM4" s="2">
        <f>SUM('time_series_19-covid-Deaths'!AO86:AO88)+SUM('time_series_19-covid-Deaths'!AO103:AO104)+SUM('time_series_19-covid-Deaths'!AO106:AO107)+SUM('time_series_19-covid-Deaths'!AO120:AO121)+SUM('time_series_19-covid-Deaths'!AO175:AO176)+SUM('time_series_19-covid-Deaths'!AO202:AO203)+SUM('time_series_19-covid-Deaths'!AO232:AO233)+SUM('time_series_19-covid-Deaths'!AO255:AO257)+SUM('time_series_19-covid-Deaths'!AO262:AO263)+'time_series_19-covid-Deaths'!AO5+'time_series_19-covid-Deaths'!AO7+'time_series_19-covid-Deaths'!AO34+'time_series_19-covid-Deaths'!AO37+'time_series_19-covid-Deaths'!AO49+'time_series_19-covid-Deaths'!AO50+'time_series_19-covid-Deaths'!AO98+'time_series_19-covid-Deaths'!AO101+'time_series_19-covid-Deaths'!AO124+'time_series_19-covid-Deaths'!AO127+'time_series_19-covid-Deaths'!AO145+'time_series_19-covid-Deaths'!AO151+'time_series_19-covid-Deaths'!AO167+'time_series_19-covid-Deaths'!AO191+'time_series_19-covid-Deaths'!AO196+'time_series_19-covid-Deaths'!AO206+'time_series_19-covid-Deaths'!AO211+'time_series_19-covid-Deaths'!AO215+'time_series_19-covid-Deaths'!AO217+'time_series_19-covid-Deaths'!AO237+'time_series_19-covid-Deaths'!AO242+'time_series_19-covid-Deaths'!AO244+'time_series_19-covid-Deaths'!AO259+'time_series_19-covid-Deaths'!AO266+'time_series_19-covid-Deaths'!AO268</f>
        <v>0</v>
      </c>
      <c r="AN4" s="2">
        <f>SUM('time_series_19-covid-Deaths'!AP86:AP88)+SUM('time_series_19-covid-Deaths'!AP103:AP104)+SUM('time_series_19-covid-Deaths'!AP106:AP107)+SUM('time_series_19-covid-Deaths'!AP120:AP121)+SUM('time_series_19-covid-Deaths'!AP175:AP176)+SUM('time_series_19-covid-Deaths'!AP202:AP203)+SUM('time_series_19-covid-Deaths'!AP232:AP233)+SUM('time_series_19-covid-Deaths'!AP255:AP257)+SUM('time_series_19-covid-Deaths'!AP262:AP263)+'time_series_19-covid-Deaths'!AP5+'time_series_19-covid-Deaths'!AP7+'time_series_19-covid-Deaths'!AP34+'time_series_19-covid-Deaths'!AP37+'time_series_19-covid-Deaths'!AP49+'time_series_19-covid-Deaths'!AP50+'time_series_19-covid-Deaths'!AP98+'time_series_19-covid-Deaths'!AP101+'time_series_19-covid-Deaths'!AP124+'time_series_19-covid-Deaths'!AP127+'time_series_19-covid-Deaths'!AP145+'time_series_19-covid-Deaths'!AP151+'time_series_19-covid-Deaths'!AP167+'time_series_19-covid-Deaths'!AP191+'time_series_19-covid-Deaths'!AP196+'time_series_19-covid-Deaths'!AP206+'time_series_19-covid-Deaths'!AP211+'time_series_19-covid-Deaths'!AP215+'time_series_19-covid-Deaths'!AP217+'time_series_19-covid-Deaths'!AP237+'time_series_19-covid-Deaths'!AP242+'time_series_19-covid-Deaths'!AP244+'time_series_19-covid-Deaths'!AP259+'time_series_19-covid-Deaths'!AP266+'time_series_19-covid-Deaths'!AP268</f>
        <v>0</v>
      </c>
      <c r="AO4" s="2">
        <f>SUM('time_series_19-covid-Deaths'!AQ86:AQ88)+SUM('time_series_19-covid-Deaths'!AQ103:AQ104)+SUM('time_series_19-covid-Deaths'!AQ106:AQ107)+SUM('time_series_19-covid-Deaths'!AQ120:AQ121)+SUM('time_series_19-covid-Deaths'!AQ175:AQ176)+SUM('time_series_19-covid-Deaths'!AQ202:AQ203)+SUM('time_series_19-covid-Deaths'!AQ232:AQ233)+SUM('time_series_19-covid-Deaths'!AQ255:AQ257)+SUM('time_series_19-covid-Deaths'!AQ262:AQ263)+'time_series_19-covid-Deaths'!AQ5+'time_series_19-covid-Deaths'!AQ7+'time_series_19-covid-Deaths'!AQ34+'time_series_19-covid-Deaths'!AQ37+'time_series_19-covid-Deaths'!AQ49+'time_series_19-covid-Deaths'!AQ50+'time_series_19-covid-Deaths'!AQ98+'time_series_19-covid-Deaths'!AQ101+'time_series_19-covid-Deaths'!AQ124+'time_series_19-covid-Deaths'!AQ127+'time_series_19-covid-Deaths'!AQ145+'time_series_19-covid-Deaths'!AQ151+'time_series_19-covid-Deaths'!AQ167+'time_series_19-covid-Deaths'!AQ191+'time_series_19-covid-Deaths'!AQ196+'time_series_19-covid-Deaths'!AQ206+'time_series_19-covid-Deaths'!AQ211+'time_series_19-covid-Deaths'!AQ215+'time_series_19-covid-Deaths'!AQ217+'time_series_19-covid-Deaths'!AQ237+'time_series_19-covid-Deaths'!AQ242+'time_series_19-covid-Deaths'!AQ244+'time_series_19-covid-Deaths'!AQ259+'time_series_19-covid-Deaths'!AQ266+'time_series_19-covid-Deaths'!AQ268</f>
        <v>0</v>
      </c>
      <c r="AP4" s="2">
        <f>SUM('time_series_19-covid-Deaths'!AR86:AR88)+SUM('time_series_19-covid-Deaths'!AR103:AR104)+SUM('time_series_19-covid-Deaths'!AR106:AR107)+SUM('time_series_19-covid-Deaths'!AR120:AR121)+SUM('time_series_19-covid-Deaths'!AR175:AR176)+SUM('time_series_19-covid-Deaths'!AR202:AR203)+SUM('time_series_19-covid-Deaths'!AR232:AR233)+SUM('time_series_19-covid-Deaths'!AR255:AR257)+SUM('time_series_19-covid-Deaths'!AR262:AR263)+'time_series_19-covid-Deaths'!AR5+'time_series_19-covid-Deaths'!AR7+'time_series_19-covid-Deaths'!AR34+'time_series_19-covid-Deaths'!AR37+'time_series_19-covid-Deaths'!AR49+'time_series_19-covid-Deaths'!AR50+'time_series_19-covid-Deaths'!AR98+'time_series_19-covid-Deaths'!AR101+'time_series_19-covid-Deaths'!AR124+'time_series_19-covid-Deaths'!AR127+'time_series_19-covid-Deaths'!AR145+'time_series_19-covid-Deaths'!AR151+'time_series_19-covid-Deaths'!AR167+'time_series_19-covid-Deaths'!AR191+'time_series_19-covid-Deaths'!AR196+'time_series_19-covid-Deaths'!AR206+'time_series_19-covid-Deaths'!AR211+'time_series_19-covid-Deaths'!AR215+'time_series_19-covid-Deaths'!AR217+'time_series_19-covid-Deaths'!AR237+'time_series_19-covid-Deaths'!AR242+'time_series_19-covid-Deaths'!AR244+'time_series_19-covid-Deaths'!AR259+'time_series_19-covid-Deaths'!AR266+'time_series_19-covid-Deaths'!AR268</f>
        <v>0</v>
      </c>
      <c r="AQ4" s="2">
        <f>SUM('time_series_19-covid-Deaths'!AS86:AS88)+SUM('time_series_19-covid-Deaths'!AS103:AS104)+SUM('time_series_19-covid-Deaths'!AS106:AS107)+SUM('time_series_19-covid-Deaths'!AS120:AS121)+SUM('time_series_19-covid-Deaths'!AS175:AS176)+SUM('time_series_19-covid-Deaths'!AS202:AS203)+SUM('time_series_19-covid-Deaths'!AS232:AS233)+SUM('time_series_19-covid-Deaths'!AS255:AS257)+SUM('time_series_19-covid-Deaths'!AS262:AS263)+'time_series_19-covid-Deaths'!AS5+'time_series_19-covid-Deaths'!AS7+'time_series_19-covid-Deaths'!AS34+'time_series_19-covid-Deaths'!AS37+'time_series_19-covid-Deaths'!AS49+'time_series_19-covid-Deaths'!AS50+'time_series_19-covid-Deaths'!AS98+'time_series_19-covid-Deaths'!AS101+'time_series_19-covid-Deaths'!AS124+'time_series_19-covid-Deaths'!AS127+'time_series_19-covid-Deaths'!AS145+'time_series_19-covid-Deaths'!AS151+'time_series_19-covid-Deaths'!AS167+'time_series_19-covid-Deaths'!AS191+'time_series_19-covid-Deaths'!AS196+'time_series_19-covid-Deaths'!AS206+'time_series_19-covid-Deaths'!AS211+'time_series_19-covid-Deaths'!AS215+'time_series_19-covid-Deaths'!AS217+'time_series_19-covid-Deaths'!AS237+'time_series_19-covid-Deaths'!AS242+'time_series_19-covid-Deaths'!AS244+'time_series_19-covid-Deaths'!AS259+'time_series_19-covid-Deaths'!AS266+'time_series_19-covid-Deaths'!AS268</f>
        <v>0</v>
      </c>
      <c r="AR4" s="2">
        <f>SUM('time_series_19-covid-Deaths'!AT86:AT88)+SUM('time_series_19-covid-Deaths'!AT103:AT104)+SUM('time_series_19-covid-Deaths'!AT106:AT107)+SUM('time_series_19-covid-Deaths'!AT120:AT121)+SUM('time_series_19-covid-Deaths'!AT175:AT176)+SUM('time_series_19-covid-Deaths'!AT202:AT203)+SUM('time_series_19-covid-Deaths'!AT232:AT233)+SUM('time_series_19-covid-Deaths'!AT255:AT257)+SUM('time_series_19-covid-Deaths'!AT262:AT263)+'time_series_19-covid-Deaths'!AT5+'time_series_19-covid-Deaths'!AT7+'time_series_19-covid-Deaths'!AT34+'time_series_19-covid-Deaths'!AT37+'time_series_19-covid-Deaths'!AT49+'time_series_19-covid-Deaths'!AT50+'time_series_19-covid-Deaths'!AT98+'time_series_19-covid-Deaths'!AT101+'time_series_19-covid-Deaths'!AT124+'time_series_19-covid-Deaths'!AT127+'time_series_19-covid-Deaths'!AT145+'time_series_19-covid-Deaths'!AT151+'time_series_19-covid-Deaths'!AT167+'time_series_19-covid-Deaths'!AT191+'time_series_19-covid-Deaths'!AT196+'time_series_19-covid-Deaths'!AT206+'time_series_19-covid-Deaths'!AT211+'time_series_19-covid-Deaths'!AT215+'time_series_19-covid-Deaths'!AT217+'time_series_19-covid-Deaths'!AT237+'time_series_19-covid-Deaths'!AT242+'time_series_19-covid-Deaths'!AT244+'time_series_19-covid-Deaths'!AT259+'time_series_19-covid-Deaths'!AT266+'time_series_19-covid-Deaths'!AT268</f>
        <v>0</v>
      </c>
      <c r="AS4" s="2">
        <f>SUM('time_series_19-covid-Deaths'!AU86:AU88)+SUM('time_series_19-covid-Deaths'!AU103:AU104)+SUM('time_series_19-covid-Deaths'!AU106:AU107)+SUM('time_series_19-covid-Deaths'!AU120:AU121)+SUM('time_series_19-covid-Deaths'!AU175:AU176)+SUM('time_series_19-covid-Deaths'!AU202:AU203)+SUM('time_series_19-covid-Deaths'!AU232:AU233)+SUM('time_series_19-covid-Deaths'!AU255:AU257)+SUM('time_series_19-covid-Deaths'!AU262:AU263)+'time_series_19-covid-Deaths'!AU5+'time_series_19-covid-Deaths'!AU7+'time_series_19-covid-Deaths'!AU34+'time_series_19-covid-Deaths'!AU37+'time_series_19-covid-Deaths'!AU49+'time_series_19-covid-Deaths'!AU50+'time_series_19-covid-Deaths'!AU98+'time_series_19-covid-Deaths'!AU101+'time_series_19-covid-Deaths'!AU124+'time_series_19-covid-Deaths'!AU127+'time_series_19-covid-Deaths'!AU145+'time_series_19-covid-Deaths'!AU151+'time_series_19-covid-Deaths'!AU167+'time_series_19-covid-Deaths'!AU191+'time_series_19-covid-Deaths'!AU196+'time_series_19-covid-Deaths'!AU206+'time_series_19-covid-Deaths'!AU211+'time_series_19-covid-Deaths'!AU215+'time_series_19-covid-Deaths'!AU217+'time_series_19-covid-Deaths'!AU237+'time_series_19-covid-Deaths'!AU242+'time_series_19-covid-Deaths'!AU244+'time_series_19-covid-Deaths'!AU259+'time_series_19-covid-Deaths'!AU266+'time_series_19-covid-Deaths'!AU268</f>
        <v>0</v>
      </c>
      <c r="AT4" s="2">
        <f>SUM('time_series_19-covid-Deaths'!AV86:AV88)+SUM('time_series_19-covid-Deaths'!AV103:AV104)+SUM('time_series_19-covid-Deaths'!AV106:AV107)+SUM('time_series_19-covid-Deaths'!AV120:AV121)+SUM('time_series_19-covid-Deaths'!AV175:AV176)+SUM('time_series_19-covid-Deaths'!AV202:AV203)+SUM('time_series_19-covid-Deaths'!AV232:AV233)+SUM('time_series_19-covid-Deaths'!AV255:AV257)+SUM('time_series_19-covid-Deaths'!AV262:AV263)+'time_series_19-covid-Deaths'!AV5+'time_series_19-covid-Deaths'!AV7+'time_series_19-covid-Deaths'!AV34+'time_series_19-covid-Deaths'!AV37+'time_series_19-covid-Deaths'!AV49+'time_series_19-covid-Deaths'!AV50+'time_series_19-covid-Deaths'!AV98+'time_series_19-covid-Deaths'!AV101+'time_series_19-covid-Deaths'!AV124+'time_series_19-covid-Deaths'!AV127+'time_series_19-covid-Deaths'!AV145+'time_series_19-covid-Deaths'!AV151+'time_series_19-covid-Deaths'!AV167+'time_series_19-covid-Deaths'!AV191+'time_series_19-covid-Deaths'!AV196+'time_series_19-covid-Deaths'!AV206+'time_series_19-covid-Deaths'!AV211+'time_series_19-covid-Deaths'!AV215+'time_series_19-covid-Deaths'!AV217+'time_series_19-covid-Deaths'!AV237+'time_series_19-covid-Deaths'!AV242+'time_series_19-covid-Deaths'!AV244+'time_series_19-covid-Deaths'!AV259+'time_series_19-covid-Deaths'!AV266+'time_series_19-covid-Deaths'!AV268</f>
        <v>0</v>
      </c>
      <c r="AU4" s="2">
        <f>SUM('time_series_19-covid-Deaths'!AW86:AW88)+SUM('time_series_19-covid-Deaths'!AW103:AW104)+SUM('time_series_19-covid-Deaths'!AW106:AW107)+SUM('time_series_19-covid-Deaths'!AW120:AW121)+SUM('time_series_19-covid-Deaths'!AW175:AW176)+SUM('time_series_19-covid-Deaths'!AW202:AW203)+SUM('time_series_19-covid-Deaths'!AW232:AW233)+SUM('time_series_19-covid-Deaths'!AW255:AW257)+SUM('time_series_19-covid-Deaths'!AW262:AW263)+'time_series_19-covid-Deaths'!AW5+'time_series_19-covid-Deaths'!AW7+'time_series_19-covid-Deaths'!AW34+'time_series_19-covid-Deaths'!AW37+'time_series_19-covid-Deaths'!AW49+'time_series_19-covid-Deaths'!AW50+'time_series_19-covid-Deaths'!AW98+'time_series_19-covid-Deaths'!AW101+'time_series_19-covid-Deaths'!AW124+'time_series_19-covid-Deaths'!AW127+'time_series_19-covid-Deaths'!AW145+'time_series_19-covid-Deaths'!AW151+'time_series_19-covid-Deaths'!AW167+'time_series_19-covid-Deaths'!AW191+'time_series_19-covid-Deaths'!AW196+'time_series_19-covid-Deaths'!AW206+'time_series_19-covid-Deaths'!AW211+'time_series_19-covid-Deaths'!AW215+'time_series_19-covid-Deaths'!AW217+'time_series_19-covid-Deaths'!AW237+'time_series_19-covid-Deaths'!AW242+'time_series_19-covid-Deaths'!AW244+'time_series_19-covid-Deaths'!AW259+'time_series_19-covid-Deaths'!AW266+'time_series_19-covid-Deaths'!AW268</f>
        <v>0</v>
      </c>
      <c r="AV4" s="2">
        <f>SUM('time_series_19-covid-Deaths'!AX86:AX88)+SUM('time_series_19-covid-Deaths'!AX103:AX104)+SUM('time_series_19-covid-Deaths'!AX106:AX107)+SUM('time_series_19-covid-Deaths'!AX120:AX121)+SUM('time_series_19-covid-Deaths'!AX175:AX176)+SUM('time_series_19-covid-Deaths'!AX202:AX203)+SUM('time_series_19-covid-Deaths'!AX232:AX233)+SUM('time_series_19-covid-Deaths'!AX255:AX257)+SUM('time_series_19-covid-Deaths'!AX262:AX263)+'time_series_19-covid-Deaths'!AX5+'time_series_19-covid-Deaths'!AX7+'time_series_19-covid-Deaths'!AX34+'time_series_19-covid-Deaths'!AX37+'time_series_19-covid-Deaths'!AX49+'time_series_19-covid-Deaths'!AX50+'time_series_19-covid-Deaths'!AX98+'time_series_19-covid-Deaths'!AX101+'time_series_19-covid-Deaths'!AX124+'time_series_19-covid-Deaths'!AX127+'time_series_19-covid-Deaths'!AX145+'time_series_19-covid-Deaths'!AX151+'time_series_19-covid-Deaths'!AX167+'time_series_19-covid-Deaths'!AX191+'time_series_19-covid-Deaths'!AX196+'time_series_19-covid-Deaths'!AX206+'time_series_19-covid-Deaths'!AX211+'time_series_19-covid-Deaths'!AX215+'time_series_19-covid-Deaths'!AX217+'time_series_19-covid-Deaths'!AX237+'time_series_19-covid-Deaths'!AX242+'time_series_19-covid-Deaths'!AX244+'time_series_19-covid-Deaths'!AX259+'time_series_19-covid-Deaths'!AX266+'time_series_19-covid-Deaths'!AX268</f>
        <v>0</v>
      </c>
      <c r="AW4" s="2">
        <f>SUM('time_series_19-covid-Deaths'!AY86:AY88)+SUM('time_series_19-covid-Deaths'!AY103:AY104)+SUM('time_series_19-covid-Deaths'!AY106:AY107)+SUM('time_series_19-covid-Deaths'!AY120:AY121)+SUM('time_series_19-covid-Deaths'!AY175:AY176)+SUM('time_series_19-covid-Deaths'!AY202:AY203)+SUM('time_series_19-covid-Deaths'!AY232:AY233)+SUM('time_series_19-covid-Deaths'!AY255:AY257)+SUM('time_series_19-covid-Deaths'!AY262:AY263)+'time_series_19-covid-Deaths'!AY5+'time_series_19-covid-Deaths'!AY7+'time_series_19-covid-Deaths'!AY34+'time_series_19-covid-Deaths'!AY37+'time_series_19-covid-Deaths'!AY49+'time_series_19-covid-Deaths'!AY50+'time_series_19-covid-Deaths'!AY98+'time_series_19-covid-Deaths'!AY101+'time_series_19-covid-Deaths'!AY124+'time_series_19-covid-Deaths'!AY127+'time_series_19-covid-Deaths'!AY145+'time_series_19-covid-Deaths'!AY151+'time_series_19-covid-Deaths'!AY167+'time_series_19-covid-Deaths'!AY191+'time_series_19-covid-Deaths'!AY196+'time_series_19-covid-Deaths'!AY206+'time_series_19-covid-Deaths'!AY211+'time_series_19-covid-Deaths'!AY215+'time_series_19-covid-Deaths'!AY217+'time_series_19-covid-Deaths'!AY237+'time_series_19-covid-Deaths'!AY242+'time_series_19-covid-Deaths'!AY244+'time_series_19-covid-Deaths'!AY259+'time_series_19-covid-Deaths'!AY266+'time_series_19-covid-Deaths'!AY268</f>
        <v>1</v>
      </c>
      <c r="AX4" s="2">
        <f>SUM('time_series_19-covid-Deaths'!AZ86:AZ88)+SUM('time_series_19-covid-Deaths'!AZ103:AZ104)+SUM('time_series_19-covid-Deaths'!AZ106:AZ107)+SUM('time_series_19-covid-Deaths'!AZ120:AZ121)+SUM('time_series_19-covid-Deaths'!AZ175:AZ176)+SUM('time_series_19-covid-Deaths'!AZ202:AZ203)+SUM('time_series_19-covid-Deaths'!AZ232:AZ233)+SUM('time_series_19-covid-Deaths'!AZ255:AZ257)+SUM('time_series_19-covid-Deaths'!AZ262:AZ263)+'time_series_19-covid-Deaths'!AZ5+'time_series_19-covid-Deaths'!AZ7+'time_series_19-covid-Deaths'!AZ34+'time_series_19-covid-Deaths'!AZ37+'time_series_19-covid-Deaths'!AZ49+'time_series_19-covid-Deaths'!AZ50+'time_series_19-covid-Deaths'!AZ98+'time_series_19-covid-Deaths'!AZ101+'time_series_19-covid-Deaths'!AZ124+'time_series_19-covid-Deaths'!AZ127+'time_series_19-covid-Deaths'!AZ145+'time_series_19-covid-Deaths'!AZ151+'time_series_19-covid-Deaths'!AZ167+'time_series_19-covid-Deaths'!AZ191+'time_series_19-covid-Deaths'!AZ196+'time_series_19-covid-Deaths'!AZ206+'time_series_19-covid-Deaths'!AZ211+'time_series_19-covid-Deaths'!AZ215+'time_series_19-covid-Deaths'!AZ217+'time_series_19-covid-Deaths'!AZ237+'time_series_19-covid-Deaths'!AZ242+'time_series_19-covid-Deaths'!AZ244+'time_series_19-covid-Deaths'!AZ259+'time_series_19-covid-Deaths'!AZ266+'time_series_19-covid-Deaths'!AZ268</f>
        <v>1</v>
      </c>
      <c r="AY4" s="2">
        <f>SUM('time_series_19-covid-Deaths'!BA86:BA88)+SUM('time_series_19-covid-Deaths'!BA103:BA104)+SUM('time_series_19-covid-Deaths'!BA106:BA107)+SUM('time_series_19-covid-Deaths'!BA120:BA121)+SUM('time_series_19-covid-Deaths'!BA175:BA176)+SUM('time_series_19-covid-Deaths'!BA202:BA203)+SUM('time_series_19-covid-Deaths'!BA232:BA233)+SUM('time_series_19-covid-Deaths'!BA255:BA257)+SUM('time_series_19-covid-Deaths'!BA262:BA263)+'time_series_19-covid-Deaths'!BA5+'time_series_19-covid-Deaths'!BA7+'time_series_19-covid-Deaths'!BA34+'time_series_19-covid-Deaths'!BA37+'time_series_19-covid-Deaths'!BA49+'time_series_19-covid-Deaths'!BA50+'time_series_19-covid-Deaths'!BA98+'time_series_19-covid-Deaths'!BA101+'time_series_19-covid-Deaths'!BA124+'time_series_19-covid-Deaths'!BA127+'time_series_19-covid-Deaths'!BA145+'time_series_19-covid-Deaths'!BA151+'time_series_19-covid-Deaths'!BA167+'time_series_19-covid-Deaths'!BA191+'time_series_19-covid-Deaths'!BA196+'time_series_19-covid-Deaths'!BA206+'time_series_19-covid-Deaths'!BA211+'time_series_19-covid-Deaths'!BA215+'time_series_19-covid-Deaths'!BA217+'time_series_19-covid-Deaths'!BA237+'time_series_19-covid-Deaths'!BA242+'time_series_19-covid-Deaths'!BA244+'time_series_19-covid-Deaths'!BA259+'time_series_19-covid-Deaths'!BA266+'time_series_19-covid-Deaths'!BA268</f>
        <v>1</v>
      </c>
      <c r="AZ4" s="2">
        <f>SUM('time_series_19-covid-Deaths'!BB86:BB88)+SUM('time_series_19-covid-Deaths'!BB103:BB104)+SUM('time_series_19-covid-Deaths'!BB106:BB107)+SUM('time_series_19-covid-Deaths'!BB120:BB121)+SUM('time_series_19-covid-Deaths'!BB175:BB176)+SUM('time_series_19-covid-Deaths'!BB202:BB203)+SUM('time_series_19-covid-Deaths'!BB232:BB233)+SUM('time_series_19-covid-Deaths'!BB255:BB257)+SUM('time_series_19-covid-Deaths'!BB262:BB263)+'time_series_19-covid-Deaths'!BB5+'time_series_19-covid-Deaths'!BB7+'time_series_19-covid-Deaths'!BB34+'time_series_19-covid-Deaths'!BB37+'time_series_19-covid-Deaths'!BB49+'time_series_19-covid-Deaths'!BB50+'time_series_19-covid-Deaths'!BB98+'time_series_19-covid-Deaths'!BB101+'time_series_19-covid-Deaths'!BB124+'time_series_19-covid-Deaths'!BB127+'time_series_19-covid-Deaths'!BB145+'time_series_19-covid-Deaths'!BB151+'time_series_19-covid-Deaths'!BB167+'time_series_19-covid-Deaths'!BB191+'time_series_19-covid-Deaths'!BB196+'time_series_19-covid-Deaths'!BB206+'time_series_19-covid-Deaths'!BB211+'time_series_19-covid-Deaths'!BB215+'time_series_19-covid-Deaths'!BB217+'time_series_19-covid-Deaths'!BB237+'time_series_19-covid-Deaths'!BB242+'time_series_19-covid-Deaths'!BB244+'time_series_19-covid-Deaths'!BB259+'time_series_19-covid-Deaths'!BB266+'time_series_19-covid-Deaths'!BB268</f>
        <v>1</v>
      </c>
      <c r="BA4" s="2">
        <f>SUM('time_series_19-covid-Deaths'!BC86:BC88)+SUM('time_series_19-covid-Deaths'!BC103:BC104)+SUM('time_series_19-covid-Deaths'!BC106:BC107)+SUM('time_series_19-covid-Deaths'!BC120:BC121)+SUM('time_series_19-covid-Deaths'!BC175:BC176)+SUM('time_series_19-covid-Deaths'!BC202:BC203)+SUM('time_series_19-covid-Deaths'!BC232:BC233)+SUM('time_series_19-covid-Deaths'!BC255:BC257)+SUM('time_series_19-covid-Deaths'!BC262:BC263)+'time_series_19-covid-Deaths'!BC5+'time_series_19-covid-Deaths'!BC7+'time_series_19-covid-Deaths'!BC34+'time_series_19-covid-Deaths'!BC37+'time_series_19-covid-Deaths'!BC49+'time_series_19-covid-Deaths'!BC50+'time_series_19-covid-Deaths'!BC98+'time_series_19-covid-Deaths'!BC101+'time_series_19-covid-Deaths'!BC124+'time_series_19-covid-Deaths'!BC127+'time_series_19-covid-Deaths'!BC145+'time_series_19-covid-Deaths'!BC151+'time_series_19-covid-Deaths'!BC167+'time_series_19-covid-Deaths'!BC191+'time_series_19-covid-Deaths'!BC196+'time_series_19-covid-Deaths'!BC206+'time_series_19-covid-Deaths'!BC211+'time_series_19-covid-Deaths'!BC215+'time_series_19-covid-Deaths'!BC217+'time_series_19-covid-Deaths'!BC237+'time_series_19-covid-Deaths'!BC242+'time_series_19-covid-Deaths'!BC244+'time_series_19-covid-Deaths'!BC259+'time_series_19-covid-Deaths'!BC266+'time_series_19-covid-Deaths'!BC268</f>
        <v>2</v>
      </c>
      <c r="BB4" s="2">
        <f>SUM('time_series_19-covid-Deaths'!BD86:BD88)+SUM('time_series_19-covid-Deaths'!BD103:BD104)+SUM('time_series_19-covid-Deaths'!BD106:BD107)+SUM('time_series_19-covid-Deaths'!BD120:BD121)+SUM('time_series_19-covid-Deaths'!BD175:BD176)+SUM('time_series_19-covid-Deaths'!BD202:BD203)+SUM('time_series_19-covid-Deaths'!BD232:BD233)+SUM('time_series_19-covid-Deaths'!BD255:BD257)+SUM('time_series_19-covid-Deaths'!BD262:BD263)+'time_series_19-covid-Deaths'!BD5+'time_series_19-covid-Deaths'!BD7+'time_series_19-covid-Deaths'!BD34+'time_series_19-covid-Deaths'!BD37+'time_series_19-covid-Deaths'!BD49+'time_series_19-covid-Deaths'!BD50+'time_series_19-covid-Deaths'!BD98+'time_series_19-covid-Deaths'!BD101+'time_series_19-covid-Deaths'!BD124+'time_series_19-covid-Deaths'!BD127+'time_series_19-covid-Deaths'!BD145+'time_series_19-covid-Deaths'!BD151+'time_series_19-covid-Deaths'!BD167+'time_series_19-covid-Deaths'!BD191+'time_series_19-covid-Deaths'!BD196+'time_series_19-covid-Deaths'!BD206+'time_series_19-covid-Deaths'!BD211+'time_series_19-covid-Deaths'!BD215+'time_series_19-covid-Deaths'!BD217+'time_series_19-covid-Deaths'!BD237+'time_series_19-covid-Deaths'!BD242+'time_series_19-covid-Deaths'!BD244+'time_series_19-covid-Deaths'!BD259+'time_series_19-covid-Deaths'!BD266+'time_series_19-covid-Deaths'!BD268</f>
        <v>5</v>
      </c>
      <c r="BC4" s="2">
        <f>SUM('time_series_19-covid-Deaths'!BE86:BE88)+SUM('time_series_19-covid-Deaths'!BE103:BE104)+SUM('time_series_19-covid-Deaths'!BE106:BE107)+SUM('time_series_19-covid-Deaths'!BE120:BE121)+SUM('time_series_19-covid-Deaths'!BE175:BE176)+SUM('time_series_19-covid-Deaths'!BE202:BE203)+SUM('time_series_19-covid-Deaths'!BE232:BE233)+SUM('time_series_19-covid-Deaths'!BE255:BE257)+SUM('time_series_19-covid-Deaths'!BE262:BE263)+'time_series_19-covid-Deaths'!BE5+'time_series_19-covid-Deaths'!BE7+'time_series_19-covid-Deaths'!BE34+'time_series_19-covid-Deaths'!BE37+'time_series_19-covid-Deaths'!BE49+'time_series_19-covid-Deaths'!BE50+'time_series_19-covid-Deaths'!BE98+'time_series_19-covid-Deaths'!BE101+'time_series_19-covid-Deaths'!BE124+'time_series_19-covid-Deaths'!BE127+'time_series_19-covid-Deaths'!BE145+'time_series_19-covid-Deaths'!BE151+'time_series_19-covid-Deaths'!BE167+'time_series_19-covid-Deaths'!BE191+'time_series_19-covid-Deaths'!BE196+'time_series_19-covid-Deaths'!BE206+'time_series_19-covid-Deaths'!BE211+'time_series_19-covid-Deaths'!BE215+'time_series_19-covid-Deaths'!BE217+'time_series_19-covid-Deaths'!BE237+'time_series_19-covid-Deaths'!BE242+'time_series_19-covid-Deaths'!BE244+'time_series_19-covid-Deaths'!BE259+'time_series_19-covid-Deaths'!BE266+'time_series_19-covid-Deaths'!BE268</f>
        <v>6</v>
      </c>
      <c r="BD4" s="2">
        <f>SUM('time_series_19-covid-Deaths'!BF86:BF88)+SUM('time_series_19-covid-Deaths'!BF103:BF104)+SUM('time_series_19-covid-Deaths'!BF106:BF107)+SUM('time_series_19-covid-Deaths'!BF120:BF121)+SUM('time_series_19-covid-Deaths'!BF175:BF176)+SUM('time_series_19-covid-Deaths'!BF202:BF203)+SUM('time_series_19-covid-Deaths'!BF232:BF233)+SUM('time_series_19-covid-Deaths'!BF255:BF257)+SUM('time_series_19-covid-Deaths'!BF262:BF263)+'time_series_19-covid-Deaths'!BF5+'time_series_19-covid-Deaths'!BF7+'time_series_19-covid-Deaths'!BF34+'time_series_19-covid-Deaths'!BF37+'time_series_19-covid-Deaths'!BF49+'time_series_19-covid-Deaths'!BF50+'time_series_19-covid-Deaths'!BF98+'time_series_19-covid-Deaths'!BF101+'time_series_19-covid-Deaths'!BF124+'time_series_19-covid-Deaths'!BF127+'time_series_19-covid-Deaths'!BF145+'time_series_19-covid-Deaths'!BF151+'time_series_19-covid-Deaths'!BF167+'time_series_19-covid-Deaths'!BF191+'time_series_19-covid-Deaths'!BF196+'time_series_19-covid-Deaths'!BF206+'time_series_19-covid-Deaths'!BF211+'time_series_19-covid-Deaths'!BF215+'time_series_19-covid-Deaths'!BF217+'time_series_19-covid-Deaths'!BF237+'time_series_19-covid-Deaths'!BF242+'time_series_19-covid-Deaths'!BF244+'time_series_19-covid-Deaths'!BF259+'time_series_19-covid-Deaths'!BF266+'time_series_19-covid-Deaths'!BF268</f>
        <v>7</v>
      </c>
      <c r="BE4" s="2">
        <f>SUM('time_series_19-covid-Deaths'!BG86:BG88)+SUM('time_series_19-covid-Deaths'!BG103:BG104)+SUM('time_series_19-covid-Deaths'!BG106:BG107)+SUM('time_series_19-covid-Deaths'!BG120:BG121)+SUM('time_series_19-covid-Deaths'!BG175:BG176)+SUM('time_series_19-covid-Deaths'!BG202:BG203)+SUM('time_series_19-covid-Deaths'!BG232:BG233)+SUM('time_series_19-covid-Deaths'!BG255:BG257)+SUM('time_series_19-covid-Deaths'!BG262:BG263)+'time_series_19-covid-Deaths'!BG5+'time_series_19-covid-Deaths'!BG7+'time_series_19-covid-Deaths'!BG34+'time_series_19-covid-Deaths'!BG37+'time_series_19-covid-Deaths'!BG49+'time_series_19-covid-Deaths'!BG50+'time_series_19-covid-Deaths'!BG98+'time_series_19-covid-Deaths'!BG101+'time_series_19-covid-Deaths'!BG124+'time_series_19-covid-Deaths'!BG127+'time_series_19-covid-Deaths'!BG145+'time_series_19-covid-Deaths'!BG151+'time_series_19-covid-Deaths'!BG167+'time_series_19-covid-Deaths'!BG191+'time_series_19-covid-Deaths'!BG196+'time_series_19-covid-Deaths'!BG206+'time_series_19-covid-Deaths'!BG211+'time_series_19-covid-Deaths'!BG215+'time_series_19-covid-Deaths'!BG217+'time_series_19-covid-Deaths'!BG237+'time_series_19-covid-Deaths'!BG242+'time_series_19-covid-Deaths'!BG244+'time_series_19-covid-Deaths'!BG259+'time_series_19-covid-Deaths'!BG266+'time_series_19-covid-Deaths'!BG268</f>
        <v>7</v>
      </c>
      <c r="BF4" s="2">
        <f>SUM('time_series_19-covid-Deaths'!BH86:BH88)+SUM('time_series_19-covid-Deaths'!BH103:BH104)+SUM('time_series_19-covid-Deaths'!BH106:BH107)+SUM('time_series_19-covid-Deaths'!BH120:BH121)+SUM('time_series_19-covid-Deaths'!BH175:BH176)+SUM('time_series_19-covid-Deaths'!BH202:BH203)+SUM('time_series_19-covid-Deaths'!BH232:BH233)+SUM('time_series_19-covid-Deaths'!BH255:BH257)+SUM('time_series_19-covid-Deaths'!BH262:BH263)+'time_series_19-covid-Deaths'!BH5+'time_series_19-covid-Deaths'!BH7+'time_series_19-covid-Deaths'!BH34+'time_series_19-covid-Deaths'!BH37+'time_series_19-covid-Deaths'!BH49+'time_series_19-covid-Deaths'!BH50+'time_series_19-covid-Deaths'!BH98+'time_series_19-covid-Deaths'!BH101+'time_series_19-covid-Deaths'!BH124+'time_series_19-covid-Deaths'!BH127+'time_series_19-covid-Deaths'!BH145+'time_series_19-covid-Deaths'!BH151+'time_series_19-covid-Deaths'!BH167+'time_series_19-covid-Deaths'!BH191+'time_series_19-covid-Deaths'!BH196+'time_series_19-covid-Deaths'!BH206+'time_series_19-covid-Deaths'!BH211+'time_series_19-covid-Deaths'!BH215+'time_series_19-covid-Deaths'!BH217+'time_series_19-covid-Deaths'!BH237+'time_series_19-covid-Deaths'!BH242+'time_series_19-covid-Deaths'!BH244+'time_series_19-covid-Deaths'!BH259+'time_series_19-covid-Deaths'!BH266+'time_series_19-covid-Deaths'!BH268</f>
        <v>9</v>
      </c>
      <c r="BG4" s="2">
        <f>SUM('time_series_19-covid-Deaths'!BI86:BI88)+SUM('time_series_19-covid-Deaths'!BI103:BI104)+SUM('time_series_19-covid-Deaths'!BI106:BI107)+SUM('time_series_19-covid-Deaths'!BI120:BI121)+SUM('time_series_19-covid-Deaths'!BI175:BI176)+SUM('time_series_19-covid-Deaths'!BI202:BI203)+SUM('time_series_19-covid-Deaths'!BI232:BI233)+SUM('time_series_19-covid-Deaths'!BI255:BI257)+SUM('time_series_19-covid-Deaths'!BI262:BI263)+'time_series_19-covid-Deaths'!BI5+'time_series_19-covid-Deaths'!BI7+'time_series_19-covid-Deaths'!BI34+'time_series_19-covid-Deaths'!BI37+'time_series_19-covid-Deaths'!BI49+'time_series_19-covid-Deaths'!BI50+'time_series_19-covid-Deaths'!BI98+'time_series_19-covid-Deaths'!BI101+'time_series_19-covid-Deaths'!BI124+'time_series_19-covid-Deaths'!BI127+'time_series_19-covid-Deaths'!BI145+'time_series_19-covid-Deaths'!BI151+'time_series_19-covid-Deaths'!BI167+'time_series_19-covid-Deaths'!BI191+'time_series_19-covid-Deaths'!BI196+'time_series_19-covid-Deaths'!BI206+'time_series_19-covid-Deaths'!BI211+'time_series_19-covid-Deaths'!BI215+'time_series_19-covid-Deaths'!BI217+'time_series_19-covid-Deaths'!BI237+'time_series_19-covid-Deaths'!BI242+'time_series_19-covid-Deaths'!BI244+'time_series_19-covid-Deaths'!BI259+'time_series_19-covid-Deaths'!BI266+'time_series_19-covid-Deaths'!BI268</f>
        <v>15</v>
      </c>
      <c r="BH4" s="2">
        <f>SUM('time_series_19-covid-Deaths'!BJ86:BJ88)+SUM('time_series_19-covid-Deaths'!BJ103:BJ104)+SUM('time_series_19-covid-Deaths'!BJ106:BJ107)+SUM('time_series_19-covid-Deaths'!BJ120:BJ121)+SUM('time_series_19-covid-Deaths'!BJ175:BJ176)+SUM('time_series_19-covid-Deaths'!BJ202:BJ203)+SUM('time_series_19-covid-Deaths'!BJ232:BJ233)+SUM('time_series_19-covid-Deaths'!BJ255:BJ257)+SUM('time_series_19-covid-Deaths'!BJ262:BJ263)+'time_series_19-covid-Deaths'!BJ5+'time_series_19-covid-Deaths'!BJ7+'time_series_19-covid-Deaths'!BJ34+'time_series_19-covid-Deaths'!BJ37+'time_series_19-covid-Deaths'!BJ49+'time_series_19-covid-Deaths'!BJ50+'time_series_19-covid-Deaths'!BJ98+'time_series_19-covid-Deaths'!BJ101+'time_series_19-covid-Deaths'!BJ124+'time_series_19-covid-Deaths'!BJ127+'time_series_19-covid-Deaths'!BJ145+'time_series_19-covid-Deaths'!BJ151+'time_series_19-covid-Deaths'!BJ167+'time_series_19-covid-Deaths'!BJ191+'time_series_19-covid-Deaths'!BJ196+'time_series_19-covid-Deaths'!BJ206+'time_series_19-covid-Deaths'!BJ211+'time_series_19-covid-Deaths'!BJ215+'time_series_19-covid-Deaths'!BJ217+'time_series_19-covid-Deaths'!BJ237+'time_series_19-covid-Deaths'!BJ242+'time_series_19-covid-Deaths'!BJ244+'time_series_19-covid-Deaths'!BJ259+'time_series_19-covid-Deaths'!BJ266+'time_series_19-covid-Deaths'!BJ268</f>
        <v>19</v>
      </c>
      <c r="BI4" s="2">
        <f>SUM('time_series_19-covid-Deaths'!BK86:BK88)+SUM('time_series_19-covid-Deaths'!BK103:BK104)+SUM('time_series_19-covid-Deaths'!BK106:BK107)+SUM('time_series_19-covid-Deaths'!BK120:BK121)+SUM('time_series_19-covid-Deaths'!BK175:BK176)+SUM('time_series_19-covid-Deaths'!BK202:BK203)+SUM('time_series_19-covid-Deaths'!BK232:BK233)+SUM('time_series_19-covid-Deaths'!BK255:BK257)+SUM('time_series_19-covid-Deaths'!BK262:BK263)+'time_series_19-covid-Deaths'!BK5+'time_series_19-covid-Deaths'!BK7+'time_series_19-covid-Deaths'!BK34+'time_series_19-covid-Deaths'!BK37+'time_series_19-covid-Deaths'!BK49+'time_series_19-covid-Deaths'!BK50+'time_series_19-covid-Deaths'!BK98+'time_series_19-covid-Deaths'!BK101+'time_series_19-covid-Deaths'!BK124+'time_series_19-covid-Deaths'!BK127+'time_series_19-covid-Deaths'!BK145+'time_series_19-covid-Deaths'!BK151+'time_series_19-covid-Deaths'!BK167+'time_series_19-covid-Deaths'!BK191+'time_series_19-covid-Deaths'!BK196+'time_series_19-covid-Deaths'!BK206+'time_series_19-covid-Deaths'!BK211+'time_series_19-covid-Deaths'!BK215+'time_series_19-covid-Deaths'!BK217+'time_series_19-covid-Deaths'!BK237+'time_series_19-covid-Deaths'!BK242+'time_series_19-covid-Deaths'!BK244+'time_series_19-covid-Deaths'!BK259+'time_series_19-covid-Deaths'!BK266+'time_series_19-covid-Deaths'!BK268</f>
        <v>24</v>
      </c>
      <c r="BJ4" s="2">
        <f>SUM('time_series_19-covid-Deaths'!BL86:BL88)+SUM('time_series_19-covid-Deaths'!BL103:BL104)+SUM('time_series_19-covid-Deaths'!BL106:BL107)+SUM('time_series_19-covid-Deaths'!BL120:BL121)+SUM('time_series_19-covid-Deaths'!BL175:BL176)+SUM('time_series_19-covid-Deaths'!BL202:BL203)+SUM('time_series_19-covid-Deaths'!BL232:BL233)+SUM('time_series_19-covid-Deaths'!BL255:BL257)+SUM('time_series_19-covid-Deaths'!BL262:BL263)+'time_series_19-covid-Deaths'!BL5+'time_series_19-covid-Deaths'!BL7+'time_series_19-covid-Deaths'!BL34+'time_series_19-covid-Deaths'!BL37+'time_series_19-covid-Deaths'!BL49+'time_series_19-covid-Deaths'!BL50+'time_series_19-covid-Deaths'!BL98+'time_series_19-covid-Deaths'!BL101+'time_series_19-covid-Deaths'!BL124+'time_series_19-covid-Deaths'!BL127+'time_series_19-covid-Deaths'!BL145+'time_series_19-covid-Deaths'!BL151+'time_series_19-covid-Deaths'!BL167+'time_series_19-covid-Deaths'!BL191+'time_series_19-covid-Deaths'!BL196+'time_series_19-covid-Deaths'!BL206+'time_series_19-covid-Deaths'!BL211+'time_series_19-covid-Deaths'!BL215+'time_series_19-covid-Deaths'!BL217+'time_series_19-covid-Deaths'!BL237+'time_series_19-covid-Deaths'!BL242+'time_series_19-covid-Deaths'!BL244+'time_series_19-covid-Deaths'!BL259+'time_series_19-covid-Deaths'!BL266+'time_series_19-covid-Deaths'!BL268</f>
        <v>34</v>
      </c>
      <c r="BK4" s="2">
        <f>SUM('time_series_19-covid-Deaths'!BM86:BM88)+SUM('time_series_19-covid-Deaths'!BM103:BM104)+SUM('time_series_19-covid-Deaths'!BM106:BM107)+SUM('time_series_19-covid-Deaths'!BM120:BM121)+SUM('time_series_19-covid-Deaths'!BM175:BM176)+SUM('time_series_19-covid-Deaths'!BM202:BM203)+SUM('time_series_19-covid-Deaths'!BM232:BM233)+SUM('time_series_19-covid-Deaths'!BM255:BM257)+SUM('time_series_19-covid-Deaths'!BM262:BM263)+'time_series_19-covid-Deaths'!BM5+'time_series_19-covid-Deaths'!BM7+'time_series_19-covid-Deaths'!BM34+'time_series_19-covid-Deaths'!BM37+'time_series_19-covid-Deaths'!BM49+'time_series_19-covid-Deaths'!BM50+'time_series_19-covid-Deaths'!BM98+'time_series_19-covid-Deaths'!BM101+'time_series_19-covid-Deaths'!BM124+'time_series_19-covid-Deaths'!BM127+'time_series_19-covid-Deaths'!BM145+'time_series_19-covid-Deaths'!BM151+'time_series_19-covid-Deaths'!BM167+'time_series_19-covid-Deaths'!BM191+'time_series_19-covid-Deaths'!BM196+'time_series_19-covid-Deaths'!BM206+'time_series_19-covid-Deaths'!BM211+'time_series_19-covid-Deaths'!BM215+'time_series_19-covid-Deaths'!BM217+'time_series_19-covid-Deaths'!BM237+'time_series_19-covid-Deaths'!BM242+'time_series_19-covid-Deaths'!BM244+'time_series_19-covid-Deaths'!BM259+'time_series_19-covid-Deaths'!BM266+'time_series_19-covid-Deaths'!BM268</f>
        <v>44</v>
      </c>
      <c r="BL4" s="2">
        <f>SUM('time_series_19-covid-Deaths'!BN86:BN88)+SUM('time_series_19-covid-Deaths'!BN103:BN104)+SUM('time_series_19-covid-Deaths'!BN106:BN107)+SUM('time_series_19-covid-Deaths'!BN120:BN121)+SUM('time_series_19-covid-Deaths'!BN175:BN176)+SUM('time_series_19-covid-Deaths'!BN202:BN203)+SUM('time_series_19-covid-Deaths'!BN232:BN233)+SUM('time_series_19-covid-Deaths'!BN255:BN257)+SUM('time_series_19-covid-Deaths'!BN262:BN263)+'time_series_19-covid-Deaths'!BN5+'time_series_19-covid-Deaths'!BN7+'time_series_19-covid-Deaths'!BN34+'time_series_19-covid-Deaths'!BN37+'time_series_19-covid-Deaths'!BN49+'time_series_19-covid-Deaths'!BN50+'time_series_19-covid-Deaths'!BN98+'time_series_19-covid-Deaths'!BN101+'time_series_19-covid-Deaths'!BN124+'time_series_19-covid-Deaths'!BN127+'time_series_19-covid-Deaths'!BN145+'time_series_19-covid-Deaths'!BN151+'time_series_19-covid-Deaths'!BN167+'time_series_19-covid-Deaths'!BN191+'time_series_19-covid-Deaths'!BN196+'time_series_19-covid-Deaths'!BN206+'time_series_19-covid-Deaths'!BN211+'time_series_19-covid-Deaths'!BN215+'time_series_19-covid-Deaths'!BN217+'time_series_19-covid-Deaths'!BN237+'time_series_19-covid-Deaths'!BN242+'time_series_19-covid-Deaths'!BN244+'time_series_19-covid-Deaths'!BN259+'time_series_19-covid-Deaths'!BN266+'time_series_19-covid-Deaths'!BN268</f>
        <v>53</v>
      </c>
      <c r="BM4" s="2">
        <f>SUM('time_series_19-covid-Deaths'!BO86:BO88)+SUM('time_series_19-covid-Deaths'!BO103:BO104)+SUM('time_series_19-covid-Deaths'!BO106:BO107)+SUM('time_series_19-covid-Deaths'!BO120:BO121)+SUM('time_series_19-covid-Deaths'!BO175:BO176)+SUM('time_series_19-covid-Deaths'!BO202:BO203)+SUM('time_series_19-covid-Deaths'!BO232:BO233)+SUM('time_series_19-covid-Deaths'!BO255:BO257)+SUM('time_series_19-covid-Deaths'!BO262:BO263)+'time_series_19-covid-Deaths'!BO5+'time_series_19-covid-Deaths'!BO7+'time_series_19-covid-Deaths'!BO34+'time_series_19-covid-Deaths'!BO37+'time_series_19-covid-Deaths'!BO49+'time_series_19-covid-Deaths'!BO50+'time_series_19-covid-Deaths'!BO98+'time_series_19-covid-Deaths'!BO101+'time_series_19-covid-Deaths'!BO124+'time_series_19-covid-Deaths'!BO127+'time_series_19-covid-Deaths'!BO145+'time_series_19-covid-Deaths'!BO151+'time_series_19-covid-Deaths'!BO167+'time_series_19-covid-Deaths'!BO191+'time_series_19-covid-Deaths'!BO196+'time_series_19-covid-Deaths'!BO206+'time_series_19-covid-Deaths'!BO211+'time_series_19-covid-Deaths'!BO215+'time_series_19-covid-Deaths'!BO217+'time_series_19-covid-Deaths'!BO237+'time_series_19-covid-Deaths'!BO242+'time_series_19-covid-Deaths'!BO244+'time_series_19-covid-Deaths'!BO259+'time_series_19-covid-Deaths'!BO266+'time_series_19-covid-Deaths'!BO268</f>
        <v>58</v>
      </c>
      <c r="BN4" s="2">
        <f>SUM('time_series_19-covid-Deaths'!BP86:BP88)+SUM('time_series_19-covid-Deaths'!BP103:BP104)+SUM('time_series_19-covid-Deaths'!BP106:BP107)+SUM('time_series_19-covid-Deaths'!BP120:BP121)+SUM('time_series_19-covid-Deaths'!BP175:BP176)+SUM('time_series_19-covid-Deaths'!BP202:BP203)+SUM('time_series_19-covid-Deaths'!BP232:BP233)+SUM('time_series_19-covid-Deaths'!BP255:BP257)+SUM('time_series_19-covid-Deaths'!BP262:BP263)+'time_series_19-covid-Deaths'!BP5+'time_series_19-covid-Deaths'!BP7+'time_series_19-covid-Deaths'!BP34+'time_series_19-covid-Deaths'!BP37+'time_series_19-covid-Deaths'!BP49+'time_series_19-covid-Deaths'!BP50+'time_series_19-covid-Deaths'!BP98+'time_series_19-covid-Deaths'!BP101+'time_series_19-covid-Deaths'!BP124+'time_series_19-covid-Deaths'!BP127+'time_series_19-covid-Deaths'!BP145+'time_series_19-covid-Deaths'!BP151+'time_series_19-covid-Deaths'!BP167+'time_series_19-covid-Deaths'!BP191+'time_series_19-covid-Deaths'!BP196+'time_series_19-covid-Deaths'!BP206+'time_series_19-covid-Deaths'!BP211+'time_series_19-covid-Deaths'!BP215+'time_series_19-covid-Deaths'!BP217+'time_series_19-covid-Deaths'!BP237+'time_series_19-covid-Deaths'!BP242+'time_series_19-covid-Deaths'!BP244+'time_series_19-covid-Deaths'!BP259+'time_series_19-covid-Deaths'!BP266+'time_series_19-covid-Deaths'!BP268</f>
        <v>66</v>
      </c>
      <c r="BO4" s="2">
        <f>SUM('time_series_19-covid-Deaths'!BQ86:BQ88)+SUM('time_series_19-covid-Deaths'!BQ103:BQ104)+SUM('time_series_19-covid-Deaths'!BQ106:BQ107)+SUM('time_series_19-covid-Deaths'!BQ120:BQ121)+SUM('time_series_19-covid-Deaths'!BQ175:BQ176)+SUM('time_series_19-covid-Deaths'!BQ202:BQ203)+SUM('time_series_19-covid-Deaths'!BQ232:BQ233)+SUM('time_series_19-covid-Deaths'!BQ255:BQ257)+SUM('time_series_19-covid-Deaths'!BQ262:BQ263)+'time_series_19-covid-Deaths'!BQ5+'time_series_19-covid-Deaths'!BQ7+'time_series_19-covid-Deaths'!BQ34+'time_series_19-covid-Deaths'!BQ37+'time_series_19-covid-Deaths'!BQ49+'time_series_19-covid-Deaths'!BQ50+'time_series_19-covid-Deaths'!BQ98+'time_series_19-covid-Deaths'!BQ101+'time_series_19-covid-Deaths'!BQ124+'time_series_19-covid-Deaths'!BQ127+'time_series_19-covid-Deaths'!BQ145+'time_series_19-covid-Deaths'!BQ151+'time_series_19-covid-Deaths'!BQ167+'time_series_19-covid-Deaths'!BQ191+'time_series_19-covid-Deaths'!BQ196+'time_series_19-covid-Deaths'!BQ206+'time_series_19-covid-Deaths'!BQ211+'time_series_19-covid-Deaths'!BQ215+'time_series_19-covid-Deaths'!BQ217+'time_series_19-covid-Deaths'!BQ237+'time_series_19-covid-Deaths'!BQ242+'time_series_19-covid-Deaths'!BQ244+'time_series_19-covid-Deaths'!BQ259+'time_series_19-covid-Deaths'!BQ266+'time_series_19-covid-Deaths'!BQ268</f>
        <v>79</v>
      </c>
      <c r="BP4" s="2">
        <f>SUM('time_series_19-covid-Deaths'!BR86:BR88)+SUM('time_series_19-covid-Deaths'!BR103:BR104)+SUM('time_series_19-covid-Deaths'!BR106:BR107)+SUM('time_series_19-covid-Deaths'!BR120:BR121)+SUM('time_series_19-covid-Deaths'!BR175:BR176)+SUM('time_series_19-covid-Deaths'!BR202:BR203)+SUM('time_series_19-covid-Deaths'!BR232:BR233)+SUM('time_series_19-covid-Deaths'!BR255:BR257)+SUM('time_series_19-covid-Deaths'!BR262:BR263)+'time_series_19-covid-Deaths'!BR5+'time_series_19-covid-Deaths'!BR7+'time_series_19-covid-Deaths'!BR34+'time_series_19-covid-Deaths'!BR37+'time_series_19-covid-Deaths'!BR49+'time_series_19-covid-Deaths'!BR50+'time_series_19-covid-Deaths'!BR98+'time_series_19-covid-Deaths'!BR101+'time_series_19-covid-Deaths'!BR124+'time_series_19-covid-Deaths'!BR127+'time_series_19-covid-Deaths'!BR145+'time_series_19-covid-Deaths'!BR151+'time_series_19-covid-Deaths'!BR167+'time_series_19-covid-Deaths'!BR191+'time_series_19-covid-Deaths'!BR196+'time_series_19-covid-Deaths'!BR206+'time_series_19-covid-Deaths'!BR211+'time_series_19-covid-Deaths'!BR215+'time_series_19-covid-Deaths'!BR217+'time_series_19-covid-Deaths'!BR237+'time_series_19-covid-Deaths'!BR242+'time_series_19-covid-Deaths'!BR244+'time_series_19-covid-Deaths'!BR259+'time_series_19-covid-Deaths'!BR266+'time_series_19-covid-Deaths'!BR268</f>
        <v>90</v>
      </c>
      <c r="BQ4" s="2">
        <f>SUM('time_series_19-covid-Deaths'!BS86:BS88)+SUM('time_series_19-covid-Deaths'!BS103:BS104)+SUM('time_series_19-covid-Deaths'!BS106:BS107)+SUM('time_series_19-covid-Deaths'!BS120:BS121)+SUM('time_series_19-covid-Deaths'!BS175:BS176)+SUM('time_series_19-covid-Deaths'!BS202:BS203)+SUM('time_series_19-covid-Deaths'!BS232:BS233)+SUM('time_series_19-covid-Deaths'!BS255:BS257)+SUM('time_series_19-covid-Deaths'!BS262:BS263)+'time_series_19-covid-Deaths'!BS5+'time_series_19-covid-Deaths'!BS7+'time_series_19-covid-Deaths'!BS34+'time_series_19-covid-Deaths'!BS37+'time_series_19-covid-Deaths'!BS49+'time_series_19-covid-Deaths'!BS50+'time_series_19-covid-Deaths'!BS98+'time_series_19-covid-Deaths'!BS101+'time_series_19-covid-Deaths'!BS124+'time_series_19-covid-Deaths'!BS127+'time_series_19-covid-Deaths'!BS145+'time_series_19-covid-Deaths'!BS151+'time_series_19-covid-Deaths'!BS167+'time_series_19-covid-Deaths'!BS191+'time_series_19-covid-Deaths'!BS196+'time_series_19-covid-Deaths'!BS206+'time_series_19-covid-Deaths'!BS211+'time_series_19-covid-Deaths'!BS215+'time_series_19-covid-Deaths'!BS217+'time_series_19-covid-Deaths'!BS237+'time_series_19-covid-Deaths'!BS242+'time_series_19-covid-Deaths'!BS244+'time_series_19-covid-Deaths'!BS259+'time_series_19-covid-Deaths'!BS266+'time_series_19-covid-Deaths'!BS268</f>
        <v>107</v>
      </c>
      <c r="BR4" s="2">
        <f>SUM('time_series_19-covid-Deaths'!BT86:BT88)+SUM('time_series_19-covid-Deaths'!BT103:BT104)+SUM('time_series_19-covid-Deaths'!BT106:BT107)+SUM('time_series_19-covid-Deaths'!BT120:BT121)+SUM('time_series_19-covid-Deaths'!BT175:BT176)+SUM('time_series_19-covid-Deaths'!BT202:BT203)+SUM('time_series_19-covid-Deaths'!BT232:BT233)+SUM('time_series_19-covid-Deaths'!BT255:BT257)+SUM('time_series_19-covid-Deaths'!BT262:BT263)+'time_series_19-covid-Deaths'!BT5+'time_series_19-covid-Deaths'!BT7+'time_series_19-covid-Deaths'!BT34+'time_series_19-covid-Deaths'!BT37+'time_series_19-covid-Deaths'!BT49+'time_series_19-covid-Deaths'!BT50+'time_series_19-covid-Deaths'!BT98+'time_series_19-covid-Deaths'!BT101+'time_series_19-covid-Deaths'!BT124+'time_series_19-covid-Deaths'!BT127+'time_series_19-covid-Deaths'!BT145+'time_series_19-covid-Deaths'!BT151+'time_series_19-covid-Deaths'!BT167+'time_series_19-covid-Deaths'!BT191+'time_series_19-covid-Deaths'!BT196+'time_series_19-covid-Deaths'!BT206+'time_series_19-covid-Deaths'!BT211+'time_series_19-covid-Deaths'!BT215+'time_series_19-covid-Deaths'!BT217+'time_series_19-covid-Deaths'!BT237+'time_series_19-covid-Deaths'!BT242+'time_series_19-covid-Deaths'!BT244+'time_series_19-covid-Deaths'!BT259+'time_series_19-covid-Deaths'!BT266+'time_series_19-covid-Deaths'!BT268</f>
        <v>121</v>
      </c>
      <c r="BS4" s="2">
        <f>SUM('time_series_19-covid-Deaths'!BU86:BU88)+SUM('time_series_19-covid-Deaths'!BU103:BU104)+SUM('time_series_19-covid-Deaths'!BU106:BU107)+SUM('time_series_19-covid-Deaths'!BU120:BU121)+SUM('time_series_19-covid-Deaths'!BU175:BU176)+SUM('time_series_19-covid-Deaths'!BU202:BU203)+SUM('time_series_19-covid-Deaths'!BU232:BU233)+SUM('time_series_19-covid-Deaths'!BU255:BU257)+SUM('time_series_19-covid-Deaths'!BU262:BU263)+'time_series_19-covid-Deaths'!BU5+'time_series_19-covid-Deaths'!BU7+'time_series_19-covid-Deaths'!BU34+'time_series_19-covid-Deaths'!BU37+'time_series_19-covid-Deaths'!BU49+'time_series_19-covid-Deaths'!BU50+'time_series_19-covid-Deaths'!BU98+'time_series_19-covid-Deaths'!BU101+'time_series_19-covid-Deaths'!BU124+'time_series_19-covid-Deaths'!BU127+'time_series_19-covid-Deaths'!BU145+'time_series_19-covid-Deaths'!BU151+'time_series_19-covid-Deaths'!BU167+'time_series_19-covid-Deaths'!BU191+'time_series_19-covid-Deaths'!BU196+'time_series_19-covid-Deaths'!BU206+'time_series_19-covid-Deaths'!BU211+'time_series_19-covid-Deaths'!BU215+'time_series_19-covid-Deaths'!BU217+'time_series_19-covid-Deaths'!BU237+'time_series_19-covid-Deaths'!BU242+'time_series_19-covid-Deaths'!BU244+'time_series_19-covid-Deaths'!BU259+'time_series_19-covid-Deaths'!BU266+'time_series_19-covid-Deaths'!BU268</f>
        <v>133</v>
      </c>
      <c r="BT4" s="2">
        <f>SUM('time_series_19-covid-Deaths'!BV86:BV88)+SUM('time_series_19-covid-Deaths'!BV103:BV104)+SUM('time_series_19-covid-Deaths'!BV106:BV107)+SUM('time_series_19-covid-Deaths'!BV120:BV121)+SUM('time_series_19-covid-Deaths'!BV175:BV176)+SUM('time_series_19-covid-Deaths'!BV202:BV203)+SUM('time_series_19-covid-Deaths'!BV232:BV233)+SUM('time_series_19-covid-Deaths'!BV255:BV257)+SUM('time_series_19-covid-Deaths'!BV262:BV263)+'time_series_19-covid-Deaths'!BV5+'time_series_19-covid-Deaths'!BV7+'time_series_19-covid-Deaths'!BV34+'time_series_19-covid-Deaths'!BV37+'time_series_19-covid-Deaths'!BV49+'time_series_19-covid-Deaths'!BV50+'time_series_19-covid-Deaths'!BV98+'time_series_19-covid-Deaths'!BV101+'time_series_19-covid-Deaths'!BV124+'time_series_19-covid-Deaths'!BV127+'time_series_19-covid-Deaths'!BV145+'time_series_19-covid-Deaths'!BV151+'time_series_19-covid-Deaths'!BV167+'time_series_19-covid-Deaths'!BV191+'time_series_19-covid-Deaths'!BV196+'time_series_19-covid-Deaths'!BV206+'time_series_19-covid-Deaths'!BV211+'time_series_19-covid-Deaths'!BV215+'time_series_19-covid-Deaths'!BV217+'time_series_19-covid-Deaths'!BV237+'time_series_19-covid-Deaths'!BV242+'time_series_19-covid-Deaths'!BV244+'time_series_19-covid-Deaths'!BV259+'time_series_19-covid-Deaths'!BV266+'time_series_19-covid-Deaths'!BV268</f>
        <v>155</v>
      </c>
      <c r="BU4" s="2">
        <f>SUM('time_series_19-covid-Deaths'!BW86:BW88)+SUM('time_series_19-covid-Deaths'!BW103:BW104)+SUM('time_series_19-covid-Deaths'!BW106:BW107)+SUM('time_series_19-covid-Deaths'!BW120:BW121)+SUM('time_series_19-covid-Deaths'!BW175:BW176)+SUM('time_series_19-covid-Deaths'!BW202:BW203)+SUM('time_series_19-covid-Deaths'!BW232:BW233)+SUM('time_series_19-covid-Deaths'!BW255:BW257)+SUM('time_series_19-covid-Deaths'!BW262:BW263)+'time_series_19-covid-Deaths'!BW5+'time_series_19-covid-Deaths'!BW7+'time_series_19-covid-Deaths'!BW34+'time_series_19-covid-Deaths'!BW37+'time_series_19-covid-Deaths'!BW49+'time_series_19-covid-Deaths'!BW50+'time_series_19-covid-Deaths'!BW98+'time_series_19-covid-Deaths'!BW101+'time_series_19-covid-Deaths'!BW124+'time_series_19-covid-Deaths'!BW127+'time_series_19-covid-Deaths'!BW145+'time_series_19-covid-Deaths'!BW151+'time_series_19-covid-Deaths'!BW167+'time_series_19-covid-Deaths'!BW191+'time_series_19-covid-Deaths'!BW196+'time_series_19-covid-Deaths'!BW206+'time_series_19-covid-Deaths'!BW211+'time_series_19-covid-Deaths'!BW215+'time_series_19-covid-Deaths'!BW217+'time_series_19-covid-Deaths'!BW237+'time_series_19-covid-Deaths'!BW242+'time_series_19-covid-Deaths'!BW244+'time_series_19-covid-Deaths'!BW259+'time_series_19-covid-Deaths'!BW266+'time_series_19-covid-Deaths'!BW268</f>
        <v>183</v>
      </c>
      <c r="BV4" s="2">
        <f>SUM('time_series_19-covid-Deaths'!BX86:BX88)+SUM('time_series_19-covid-Deaths'!BX103:BX104)+SUM('time_series_19-covid-Deaths'!BX106:BX107)+SUM('time_series_19-covid-Deaths'!BX120:BX121)+SUM('time_series_19-covid-Deaths'!BX175:BX176)+SUM('time_series_19-covid-Deaths'!BX202:BX203)+SUM('time_series_19-covid-Deaths'!BX232:BX233)+SUM('time_series_19-covid-Deaths'!BX255:BX257)+SUM('time_series_19-covid-Deaths'!BX262:BX263)+'time_series_19-covid-Deaths'!BX5+'time_series_19-covid-Deaths'!BX7+'time_series_19-covid-Deaths'!BX34+'time_series_19-covid-Deaths'!BX37+'time_series_19-covid-Deaths'!BX49+'time_series_19-covid-Deaths'!BX50+'time_series_19-covid-Deaths'!BX98+'time_series_19-covid-Deaths'!BX101+'time_series_19-covid-Deaths'!BX124+'time_series_19-covid-Deaths'!BX127+'time_series_19-covid-Deaths'!BX145+'time_series_19-covid-Deaths'!BX151+'time_series_19-covid-Deaths'!BX167+'time_series_19-covid-Deaths'!BX191+'time_series_19-covid-Deaths'!BX196+'time_series_19-covid-Deaths'!BX206+'time_series_19-covid-Deaths'!BX211+'time_series_19-covid-Deaths'!BX215+'time_series_19-covid-Deaths'!BX217+'time_series_19-covid-Deaths'!BX237+'time_series_19-covid-Deaths'!BX242+'time_series_19-covid-Deaths'!BX244+'time_series_19-covid-Deaths'!BX259+'time_series_19-covid-Deaths'!BX266+'time_series_19-covid-Deaths'!BX268</f>
        <v>230</v>
      </c>
      <c r="BW4" s="2">
        <f>SUM('time_series_19-covid-Deaths'!BY86:BY88)+SUM('time_series_19-covid-Deaths'!BY103:BY104)+SUM('time_series_19-covid-Deaths'!BY106:BY107)+SUM('time_series_19-covid-Deaths'!BY120:BY121)+SUM('time_series_19-covid-Deaths'!BY175:BY176)+SUM('time_series_19-covid-Deaths'!BY202:BY203)+SUM('time_series_19-covid-Deaths'!BY232:BY233)+SUM('time_series_19-covid-Deaths'!BY255:BY257)+SUM('time_series_19-covid-Deaths'!BY262:BY263)+'time_series_19-covid-Deaths'!BY5+'time_series_19-covid-Deaths'!BY7+'time_series_19-covid-Deaths'!BY34+'time_series_19-covid-Deaths'!BY37+'time_series_19-covid-Deaths'!BY49+'time_series_19-covid-Deaths'!BY50+'time_series_19-covid-Deaths'!BY98+'time_series_19-covid-Deaths'!BY101+'time_series_19-covid-Deaths'!BY124+'time_series_19-covid-Deaths'!BY127+'time_series_19-covid-Deaths'!BY145+'time_series_19-covid-Deaths'!BY151+'time_series_19-covid-Deaths'!BY167+'time_series_19-covid-Deaths'!BY191+'time_series_19-covid-Deaths'!BY196+'time_series_19-covid-Deaths'!BY206+'time_series_19-covid-Deaths'!BY211+'time_series_19-covid-Deaths'!BY215+'time_series_19-covid-Deaths'!BY217+'time_series_19-covid-Deaths'!BY237+'time_series_19-covid-Deaths'!BY242+'time_series_19-covid-Deaths'!BY244+'time_series_19-covid-Deaths'!BY259+'time_series_19-covid-Deaths'!BY266+'time_series_19-covid-Deaths'!BY268</f>
        <v>269</v>
      </c>
      <c r="BX4" s="2">
        <f>SUM('time_series_19-covid-Deaths'!BZ86:BZ88)+SUM('time_series_19-covid-Deaths'!BZ103:BZ104)+SUM('time_series_19-covid-Deaths'!BZ106:BZ107)+SUM('time_series_19-covid-Deaths'!BZ120:BZ121)+SUM('time_series_19-covid-Deaths'!BZ175:BZ176)+SUM('time_series_19-covid-Deaths'!BZ202:BZ203)+SUM('time_series_19-covid-Deaths'!BZ232:BZ233)+SUM('time_series_19-covid-Deaths'!BZ255:BZ257)+SUM('time_series_19-covid-Deaths'!BZ262:BZ263)+'time_series_19-covid-Deaths'!BZ5+'time_series_19-covid-Deaths'!BZ7+'time_series_19-covid-Deaths'!BZ34+'time_series_19-covid-Deaths'!BZ37+'time_series_19-covid-Deaths'!BZ49+'time_series_19-covid-Deaths'!BZ50+'time_series_19-covid-Deaths'!BZ98+'time_series_19-covid-Deaths'!BZ101+'time_series_19-covid-Deaths'!BZ124+'time_series_19-covid-Deaths'!BZ127+'time_series_19-covid-Deaths'!BZ145+'time_series_19-covid-Deaths'!BZ151+'time_series_19-covid-Deaths'!BZ167+'time_series_19-covid-Deaths'!BZ191+'time_series_19-covid-Deaths'!BZ196+'time_series_19-covid-Deaths'!BZ206+'time_series_19-covid-Deaths'!BZ211+'time_series_19-covid-Deaths'!BZ215+'time_series_19-covid-Deaths'!BZ217+'time_series_19-covid-Deaths'!BZ237+'time_series_19-covid-Deaths'!BZ242+'time_series_19-covid-Deaths'!BZ244+'time_series_19-covid-Deaths'!BZ259+'time_series_19-covid-Deaths'!BZ266+'time_series_19-covid-Deaths'!BZ268</f>
        <v>310</v>
      </c>
      <c r="BY4" s="2">
        <f>SUM('time_series_19-covid-Deaths'!CA86:CA88)+SUM('time_series_19-covid-Deaths'!CA103:CA104)+SUM('time_series_19-covid-Deaths'!CA106:CA107)+SUM('time_series_19-covid-Deaths'!CA120:CA121)+SUM('time_series_19-covid-Deaths'!CA175:CA176)+SUM('time_series_19-covid-Deaths'!CA202:CA203)+SUM('time_series_19-covid-Deaths'!CA232:CA233)+SUM('time_series_19-covid-Deaths'!CA255:CA257)+SUM('time_series_19-covid-Deaths'!CA262:CA263)+'time_series_19-covid-Deaths'!CA5+'time_series_19-covid-Deaths'!CA7+'time_series_19-covid-Deaths'!CA34+'time_series_19-covid-Deaths'!CA37+'time_series_19-covid-Deaths'!CA49+'time_series_19-covid-Deaths'!CA50+'time_series_19-covid-Deaths'!CA98+'time_series_19-covid-Deaths'!CA101+'time_series_19-covid-Deaths'!CA124+'time_series_19-covid-Deaths'!CA127+'time_series_19-covid-Deaths'!CA145+'time_series_19-covid-Deaths'!CA151+'time_series_19-covid-Deaths'!CA167+'time_series_19-covid-Deaths'!CA191+'time_series_19-covid-Deaths'!CA196+'time_series_19-covid-Deaths'!CA206+'time_series_19-covid-Deaths'!CA211+'time_series_19-covid-Deaths'!CA215+'time_series_19-covid-Deaths'!CA217+'time_series_19-covid-Deaths'!CA237+'time_series_19-covid-Deaths'!CA242+'time_series_19-covid-Deaths'!CA244+'time_series_19-covid-Deaths'!CA259+'time_series_19-covid-Deaths'!CA266+'time_series_19-covid-Deaths'!CA268</f>
        <v>356</v>
      </c>
      <c r="BZ4" s="2">
        <f>SUM('time_series_19-covid-Deaths'!CB86:CB88)+SUM('time_series_19-covid-Deaths'!CB103:CB104)+SUM('time_series_19-covid-Deaths'!CB106:CB107)+SUM('time_series_19-covid-Deaths'!CB120:CB121)+SUM('time_series_19-covid-Deaths'!CB175:CB176)+SUM('time_series_19-covid-Deaths'!CB202:CB203)+SUM('time_series_19-covid-Deaths'!CB232:CB233)+SUM('time_series_19-covid-Deaths'!CB255:CB257)+SUM('time_series_19-covid-Deaths'!CB262:CB263)+'time_series_19-covid-Deaths'!CB5+'time_series_19-covid-Deaths'!CB7+'time_series_19-covid-Deaths'!CB34+'time_series_19-covid-Deaths'!CB37+'time_series_19-covid-Deaths'!CB49+'time_series_19-covid-Deaths'!CB50+'time_series_19-covid-Deaths'!CB98+'time_series_19-covid-Deaths'!CB101+'time_series_19-covid-Deaths'!CB124+'time_series_19-covid-Deaths'!CB127+'time_series_19-covid-Deaths'!CB145+'time_series_19-covid-Deaths'!CB151+'time_series_19-covid-Deaths'!CB167+'time_series_19-covid-Deaths'!CB191+'time_series_19-covid-Deaths'!CB196+'time_series_19-covid-Deaths'!CB206+'time_series_19-covid-Deaths'!CB211+'time_series_19-covid-Deaths'!CB215+'time_series_19-covid-Deaths'!CB217+'time_series_19-covid-Deaths'!CB237+'time_series_19-covid-Deaths'!CB242+'time_series_19-covid-Deaths'!CB244+'time_series_19-covid-Deaths'!CB259+'time_series_19-covid-Deaths'!CB266+'time_series_19-covid-Deaths'!CB268</f>
        <v>388</v>
      </c>
      <c r="CA4" s="2">
        <f>SUM('time_series_19-covid-Deaths'!CC86:CC88)+SUM('time_series_19-covid-Deaths'!CC103:CC104)+SUM('time_series_19-covid-Deaths'!CC106:CC107)+SUM('time_series_19-covid-Deaths'!CC120:CC121)+SUM('time_series_19-covid-Deaths'!CC175:CC176)+SUM('time_series_19-covid-Deaths'!CC202:CC203)+SUM('time_series_19-covid-Deaths'!CC232:CC233)+SUM('time_series_19-covid-Deaths'!CC255:CC257)+SUM('time_series_19-covid-Deaths'!CC262:CC263)+'time_series_19-covid-Deaths'!CC5+'time_series_19-covid-Deaths'!CC7+'time_series_19-covid-Deaths'!CC34+'time_series_19-covid-Deaths'!CC37+'time_series_19-covid-Deaths'!CC49+'time_series_19-covid-Deaths'!CC50+'time_series_19-covid-Deaths'!CC98+'time_series_19-covid-Deaths'!CC101+'time_series_19-covid-Deaths'!CC124+'time_series_19-covid-Deaths'!CC127+'time_series_19-covid-Deaths'!CC145+'time_series_19-covid-Deaths'!CC151+'time_series_19-covid-Deaths'!CC167+'time_series_19-covid-Deaths'!CC191+'time_series_19-covid-Deaths'!CC196+'time_series_19-covid-Deaths'!CC206+'time_series_19-covid-Deaths'!CC211+'time_series_19-covid-Deaths'!CC215+'time_series_19-covid-Deaths'!CC217+'time_series_19-covid-Deaths'!CC237+'time_series_19-covid-Deaths'!CC242+'time_series_19-covid-Deaths'!CC244+'time_series_19-covid-Deaths'!CC259+'time_series_19-covid-Deaths'!CC266+'time_series_19-covid-Deaths'!CC268</f>
        <v>424</v>
      </c>
      <c r="CB4" s="2">
        <f>SUM('time_series_19-covid-Deaths'!CD86:CD88)+SUM('time_series_19-covid-Deaths'!CD103:CD104)+SUM('time_series_19-covid-Deaths'!CD106:CD107)+SUM('time_series_19-covid-Deaths'!CD120:CD121)+SUM('time_series_19-covid-Deaths'!CD175:CD176)+SUM('time_series_19-covid-Deaths'!CD202:CD203)+SUM('time_series_19-covid-Deaths'!CD232:CD233)+SUM('time_series_19-covid-Deaths'!CD255:CD257)+SUM('time_series_19-covid-Deaths'!CD262:CD263)+'time_series_19-covid-Deaths'!CD5+'time_series_19-covid-Deaths'!CD7+'time_series_19-covid-Deaths'!CD34+'time_series_19-covid-Deaths'!CD37+'time_series_19-covid-Deaths'!CD49+'time_series_19-covid-Deaths'!CD50+'time_series_19-covid-Deaths'!CD98+'time_series_19-covid-Deaths'!CD101+'time_series_19-covid-Deaths'!CD124+'time_series_19-covid-Deaths'!CD127+'time_series_19-covid-Deaths'!CD145+'time_series_19-covid-Deaths'!CD151+'time_series_19-covid-Deaths'!CD167+'time_series_19-covid-Deaths'!CD191+'time_series_19-covid-Deaths'!CD196+'time_series_19-covid-Deaths'!CD206+'time_series_19-covid-Deaths'!CD211+'time_series_19-covid-Deaths'!CD215+'time_series_19-covid-Deaths'!CD217+'time_series_19-covid-Deaths'!CD237+'time_series_19-covid-Deaths'!CD242+'time_series_19-covid-Deaths'!CD244+'time_series_19-covid-Deaths'!CD259+'time_series_19-covid-Deaths'!CD266+'time_series_19-covid-Deaths'!CD268</f>
        <v>461</v>
      </c>
      <c r="CC4" s="2">
        <f>SUM('time_series_19-covid-Deaths'!CE86:CE88)+SUM('time_series_19-covid-Deaths'!CE103:CE104)+SUM('time_series_19-covid-Deaths'!CE106:CE107)+SUM('time_series_19-covid-Deaths'!CE120:CE121)+SUM('time_series_19-covid-Deaths'!CE175:CE176)+SUM('time_series_19-covid-Deaths'!CE202:CE203)+SUM('time_series_19-covid-Deaths'!CE232:CE233)+SUM('time_series_19-covid-Deaths'!CE255:CE257)+SUM('time_series_19-covid-Deaths'!CE262:CE263)+'time_series_19-covid-Deaths'!CE5+'time_series_19-covid-Deaths'!CE7+'time_series_19-covid-Deaths'!CE34+'time_series_19-covid-Deaths'!CE37+'time_series_19-covid-Deaths'!CE49+'time_series_19-covid-Deaths'!CE50+'time_series_19-covid-Deaths'!CE98+'time_series_19-covid-Deaths'!CE101+'time_series_19-covid-Deaths'!CE124+'time_series_19-covid-Deaths'!CE127+'time_series_19-covid-Deaths'!CE145+'time_series_19-covid-Deaths'!CE151+'time_series_19-covid-Deaths'!CE167+'time_series_19-covid-Deaths'!CE191+'time_series_19-covid-Deaths'!CE196+'time_series_19-covid-Deaths'!CE206+'time_series_19-covid-Deaths'!CE211+'time_series_19-covid-Deaths'!CE215+'time_series_19-covid-Deaths'!CE217+'time_series_19-covid-Deaths'!CE237+'time_series_19-covid-Deaths'!CE242+'time_series_19-covid-Deaths'!CE244+'time_series_19-covid-Deaths'!CE259+'time_series_19-covid-Deaths'!CE266+'time_series_19-covid-Deaths'!CE268</f>
        <v>510</v>
      </c>
      <c r="CD4" s="2">
        <f>SUM('time_series_19-covid-Deaths'!CF86:CF88)+SUM('time_series_19-covid-Deaths'!CF103:CF104)+SUM('time_series_19-covid-Deaths'!CF106:CF107)+SUM('time_series_19-covid-Deaths'!CF120:CF121)+SUM('time_series_19-covid-Deaths'!CF175:CF176)+SUM('time_series_19-covid-Deaths'!CF202:CF203)+SUM('time_series_19-covid-Deaths'!CF232:CF233)+SUM('time_series_19-covid-Deaths'!CF255:CF257)+SUM('time_series_19-covid-Deaths'!CF262:CF263)+'time_series_19-covid-Deaths'!CF5+'time_series_19-covid-Deaths'!CF7+'time_series_19-covid-Deaths'!CF34+'time_series_19-covid-Deaths'!CF37+'time_series_19-covid-Deaths'!CF49+'time_series_19-covid-Deaths'!CF50+'time_series_19-covid-Deaths'!CF98+'time_series_19-covid-Deaths'!CF101+'time_series_19-covid-Deaths'!CF124+'time_series_19-covid-Deaths'!CF127+'time_series_19-covid-Deaths'!CF145+'time_series_19-covid-Deaths'!CF151+'time_series_19-covid-Deaths'!CF167+'time_series_19-covid-Deaths'!CF191+'time_series_19-covid-Deaths'!CF196+'time_series_19-covid-Deaths'!CF206+'time_series_19-covid-Deaths'!CF211+'time_series_19-covid-Deaths'!CF215+'time_series_19-covid-Deaths'!CF217+'time_series_19-covid-Deaths'!CF237+'time_series_19-covid-Deaths'!CF242+'time_series_19-covid-Deaths'!CF244+'time_series_19-covid-Deaths'!CF259+'time_series_19-covid-Deaths'!CF266+'time_series_19-covid-Deaths'!CF268</f>
        <v>564</v>
      </c>
      <c r="CE4" s="2">
        <f>SUM('time_series_19-covid-Deaths'!CG86:CG88)+SUM('time_series_19-covid-Deaths'!CG103:CG104)+SUM('time_series_19-covid-Deaths'!CG106:CG107)+SUM('time_series_19-covid-Deaths'!CG120:CG121)+SUM('time_series_19-covid-Deaths'!CG175:CG176)+SUM('time_series_19-covid-Deaths'!CG202:CG203)+SUM('time_series_19-covid-Deaths'!CG232:CG233)+SUM('time_series_19-covid-Deaths'!CG255:CG257)+SUM('time_series_19-covid-Deaths'!CG262:CG263)+'time_series_19-covid-Deaths'!CG5+'time_series_19-covid-Deaths'!CG7+'time_series_19-covid-Deaths'!CG34+'time_series_19-covid-Deaths'!CG37+'time_series_19-covid-Deaths'!CG49+'time_series_19-covid-Deaths'!CG50+'time_series_19-covid-Deaths'!CG98+'time_series_19-covid-Deaths'!CG101+'time_series_19-covid-Deaths'!CG124+'time_series_19-covid-Deaths'!CG127+'time_series_19-covid-Deaths'!CG145+'time_series_19-covid-Deaths'!CG151+'time_series_19-covid-Deaths'!CG167+'time_series_19-covid-Deaths'!CG191+'time_series_19-covid-Deaths'!CG196+'time_series_19-covid-Deaths'!CG206+'time_series_19-covid-Deaths'!CG211+'time_series_19-covid-Deaths'!CG215+'time_series_19-covid-Deaths'!CG217+'time_series_19-covid-Deaths'!CG237+'time_series_19-covid-Deaths'!CG242+'time_series_19-covid-Deaths'!CG244+'time_series_19-covid-Deaths'!CG259+'time_series_19-covid-Deaths'!CG266+'time_series_19-covid-Deaths'!CG268</f>
        <v>608</v>
      </c>
      <c r="CF4" s="2">
        <f>SUM('time_series_19-covid-Deaths'!CH86:CH88)+SUM('time_series_19-covid-Deaths'!CH103:CH104)+SUM('time_series_19-covid-Deaths'!CH106:CH107)+SUM('time_series_19-covid-Deaths'!CH120:CH121)+SUM('time_series_19-covid-Deaths'!CH175:CH176)+SUM('time_series_19-covid-Deaths'!CH202:CH203)+SUM('time_series_19-covid-Deaths'!CH232:CH233)+SUM('time_series_19-covid-Deaths'!CH255:CH257)+SUM('time_series_19-covid-Deaths'!CH262:CH263)+'time_series_19-covid-Deaths'!CH5+'time_series_19-covid-Deaths'!CH7+'time_series_19-covid-Deaths'!CH34+'time_series_19-covid-Deaths'!CH37+'time_series_19-covid-Deaths'!CH49+'time_series_19-covid-Deaths'!CH50+'time_series_19-covid-Deaths'!CH98+'time_series_19-covid-Deaths'!CH101+'time_series_19-covid-Deaths'!CH124+'time_series_19-covid-Deaths'!CH127+'time_series_19-covid-Deaths'!CH145+'time_series_19-covid-Deaths'!CH151+'time_series_19-covid-Deaths'!CH167+'time_series_19-covid-Deaths'!CH191+'time_series_19-covid-Deaths'!CH196+'time_series_19-covid-Deaths'!CH206+'time_series_19-covid-Deaths'!CH211+'time_series_19-covid-Deaths'!CH215+'time_series_19-covid-Deaths'!CH217+'time_series_19-covid-Deaths'!CH237+'time_series_19-covid-Deaths'!CH242+'time_series_19-covid-Deaths'!CH244+'time_series_19-covid-Deaths'!CH259+'time_series_19-covid-Deaths'!CH266+'time_series_19-covid-Deaths'!CH268</f>
        <v>644</v>
      </c>
      <c r="CG4" s="2">
        <f>SUM('time_series_19-covid-Deaths'!CI86:CI88)+SUM('time_series_19-covid-Deaths'!CI103:CI104)+SUM('time_series_19-covid-Deaths'!CI106:CI107)+SUM('time_series_19-covid-Deaths'!CI120:CI121)+SUM('time_series_19-covid-Deaths'!CI175:CI176)+SUM('time_series_19-covid-Deaths'!CI202:CI203)+SUM('time_series_19-covid-Deaths'!CI232:CI233)+SUM('time_series_19-covid-Deaths'!CI255:CI257)+SUM('time_series_19-covid-Deaths'!CI262:CI263)+'time_series_19-covid-Deaths'!CI5+'time_series_19-covid-Deaths'!CI7+'time_series_19-covid-Deaths'!CI34+'time_series_19-covid-Deaths'!CI37+'time_series_19-covid-Deaths'!CI49+'time_series_19-covid-Deaths'!CI50+'time_series_19-covid-Deaths'!CI98+'time_series_19-covid-Deaths'!CI101+'time_series_19-covid-Deaths'!CI124+'time_series_19-covid-Deaths'!CI127+'time_series_19-covid-Deaths'!CI145+'time_series_19-covid-Deaths'!CI151+'time_series_19-covid-Deaths'!CI167+'time_series_19-covid-Deaths'!CI191+'time_series_19-covid-Deaths'!CI196+'time_series_19-covid-Deaths'!CI206+'time_series_19-covid-Deaths'!CI211+'time_series_19-covid-Deaths'!CI215+'time_series_19-covid-Deaths'!CI217+'time_series_19-covid-Deaths'!CI237+'time_series_19-covid-Deaths'!CI242+'time_series_19-covid-Deaths'!CI244+'time_series_19-covid-Deaths'!CI259+'time_series_19-covid-Deaths'!CI266+'time_series_19-covid-Deaths'!CI268</f>
        <v>680</v>
      </c>
      <c r="CH4" s="2">
        <f>SUM('time_series_19-covid-Deaths'!CJ86:CJ88)+SUM('time_series_19-covid-Deaths'!CJ103:CJ104)+SUM('time_series_19-covid-Deaths'!CJ106:CJ107)+SUM('time_series_19-covid-Deaths'!CJ120:CJ121)+SUM('time_series_19-covid-Deaths'!CJ175:CJ176)+SUM('time_series_19-covid-Deaths'!CJ202:CJ203)+SUM('time_series_19-covid-Deaths'!CJ232:CJ233)+SUM('time_series_19-covid-Deaths'!CJ255:CJ257)+SUM('time_series_19-covid-Deaths'!CJ262:CJ263)+'time_series_19-covid-Deaths'!CJ5+'time_series_19-covid-Deaths'!CJ7+'time_series_19-covid-Deaths'!CJ34+'time_series_19-covid-Deaths'!CJ37+'time_series_19-covid-Deaths'!CJ49+'time_series_19-covid-Deaths'!CJ50+'time_series_19-covid-Deaths'!CJ98+'time_series_19-covid-Deaths'!CJ101+'time_series_19-covid-Deaths'!CJ124+'time_series_19-covid-Deaths'!CJ127+'time_series_19-covid-Deaths'!CJ145+'time_series_19-covid-Deaths'!CJ151+'time_series_19-covid-Deaths'!CJ167+'time_series_19-covid-Deaths'!CJ191+'time_series_19-covid-Deaths'!CJ196+'time_series_19-covid-Deaths'!CJ206+'time_series_19-covid-Deaths'!CJ211+'time_series_19-covid-Deaths'!CJ215+'time_series_19-covid-Deaths'!CJ217+'time_series_19-covid-Deaths'!CJ237+'time_series_19-covid-Deaths'!CJ242+'time_series_19-covid-Deaths'!CJ244+'time_series_19-covid-Deaths'!CJ259+'time_series_19-covid-Deaths'!CJ266+'time_series_19-covid-Deaths'!CJ268</f>
        <v>716</v>
      </c>
      <c r="CI4" s="2">
        <f>SUM('time_series_19-covid-Deaths'!CK86:CK88)+SUM('time_series_19-covid-Deaths'!CK103:CK104)+SUM('time_series_19-covid-Deaths'!CK106:CK107)+SUM('time_series_19-covid-Deaths'!CK120:CK121)+SUM('time_series_19-covid-Deaths'!CK175:CK176)+SUM('time_series_19-covid-Deaths'!CK202:CK203)+SUM('time_series_19-covid-Deaths'!CK232:CK233)+SUM('time_series_19-covid-Deaths'!CK255:CK257)+SUM('time_series_19-covid-Deaths'!CK262:CK263)+'time_series_19-covid-Deaths'!CK5+'time_series_19-covid-Deaths'!CK7+'time_series_19-covid-Deaths'!CK34+'time_series_19-covid-Deaths'!CK37+'time_series_19-covid-Deaths'!CK49+'time_series_19-covid-Deaths'!CK50+'time_series_19-covid-Deaths'!CK98+'time_series_19-covid-Deaths'!CK101+'time_series_19-covid-Deaths'!CK124+'time_series_19-covid-Deaths'!CK127+'time_series_19-covid-Deaths'!CK145+'time_series_19-covid-Deaths'!CK151+'time_series_19-covid-Deaths'!CK167+'time_series_19-covid-Deaths'!CK191+'time_series_19-covid-Deaths'!CK196+'time_series_19-covid-Deaths'!CK206+'time_series_19-covid-Deaths'!CK211+'time_series_19-covid-Deaths'!CK215+'time_series_19-covid-Deaths'!CK217+'time_series_19-covid-Deaths'!CK237+'time_series_19-covid-Deaths'!CK242+'time_series_19-covid-Deaths'!CK244+'time_series_19-covid-Deaths'!CK259+'time_series_19-covid-Deaths'!CK266+'time_series_19-covid-Deaths'!CK268</f>
        <v>753</v>
      </c>
      <c r="CJ4" s="2">
        <f>SUM('time_series_19-covid-Deaths'!CL86:CL88)+SUM('time_series_19-covid-Deaths'!CL103:CL104)+SUM('time_series_19-covid-Deaths'!CL106:CL107)+SUM('time_series_19-covid-Deaths'!CL120:CL121)+SUM('time_series_19-covid-Deaths'!CL175:CL176)+SUM('time_series_19-covid-Deaths'!CL202:CL203)+SUM('time_series_19-covid-Deaths'!CL232:CL233)+SUM('time_series_19-covid-Deaths'!CL255:CL257)+SUM('time_series_19-covid-Deaths'!CL262:CL263)+'time_series_19-covid-Deaths'!CL5+'time_series_19-covid-Deaths'!CL7+'time_series_19-covid-Deaths'!CL34+'time_series_19-covid-Deaths'!CL37+'time_series_19-covid-Deaths'!CL49+'time_series_19-covid-Deaths'!CL50+'time_series_19-covid-Deaths'!CL98+'time_series_19-covid-Deaths'!CL101+'time_series_19-covid-Deaths'!CL124+'time_series_19-covid-Deaths'!CL127+'time_series_19-covid-Deaths'!CL145+'time_series_19-covid-Deaths'!CL151+'time_series_19-covid-Deaths'!CL167+'time_series_19-covid-Deaths'!CL191+'time_series_19-covid-Deaths'!CL196+'time_series_19-covid-Deaths'!CL206+'time_series_19-covid-Deaths'!CL211+'time_series_19-covid-Deaths'!CL215+'time_series_19-covid-Deaths'!CL217+'time_series_19-covid-Deaths'!CL237+'time_series_19-covid-Deaths'!CL242+'time_series_19-covid-Deaths'!CL244+'time_series_19-covid-Deaths'!CL259+'time_series_19-covid-Deaths'!CL266+'time_series_19-covid-Deaths'!CL268</f>
        <v>803</v>
      </c>
      <c r="CK4" s="2">
        <f>SUM('time_series_19-covid-Deaths'!CM86:CM88)+SUM('time_series_19-covid-Deaths'!CM103:CM104)+SUM('time_series_19-covid-Deaths'!CM106:CM107)+SUM('time_series_19-covid-Deaths'!CM120:CM121)+SUM('time_series_19-covid-Deaths'!CM175:CM176)+SUM('time_series_19-covid-Deaths'!CM202:CM203)+SUM('time_series_19-covid-Deaths'!CM232:CM233)+SUM('time_series_19-covid-Deaths'!CM255:CM257)+SUM('time_series_19-covid-Deaths'!CM262:CM263)+'time_series_19-covid-Deaths'!CM5+'time_series_19-covid-Deaths'!CM7+'time_series_19-covid-Deaths'!CM34+'time_series_19-covid-Deaths'!CM37+'time_series_19-covid-Deaths'!CM49+'time_series_19-covid-Deaths'!CM50+'time_series_19-covid-Deaths'!CM98+'time_series_19-covid-Deaths'!CM101+'time_series_19-covid-Deaths'!CM124+'time_series_19-covid-Deaths'!CM127+'time_series_19-covid-Deaths'!CM145+'time_series_19-covid-Deaths'!CM151+'time_series_19-covid-Deaths'!CM167+'time_series_19-covid-Deaths'!CM191+'time_series_19-covid-Deaths'!CM196+'time_series_19-covid-Deaths'!CM206+'time_series_19-covid-Deaths'!CM211+'time_series_19-covid-Deaths'!CM215+'time_series_19-covid-Deaths'!CM217+'time_series_19-covid-Deaths'!CM237+'time_series_19-covid-Deaths'!CM242+'time_series_19-covid-Deaths'!CM244+'time_series_19-covid-Deaths'!CM259+'time_series_19-covid-Deaths'!CM266+'time_series_19-covid-Deaths'!CM268</f>
        <v>849</v>
      </c>
      <c r="CL4" s="2">
        <f>SUM('time_series_19-covid-Deaths'!CN86:CN88)+SUM('time_series_19-covid-Deaths'!CN103:CN104)+SUM('time_series_19-covid-Deaths'!CN106:CN107)+SUM('time_series_19-covid-Deaths'!CN120:CN121)+SUM('time_series_19-covid-Deaths'!CN175:CN176)+SUM('time_series_19-covid-Deaths'!CN202:CN203)+SUM('time_series_19-covid-Deaths'!CN232:CN233)+SUM('time_series_19-covid-Deaths'!CN255:CN257)+SUM('time_series_19-covid-Deaths'!CN262:CN263)+'time_series_19-covid-Deaths'!CN5+'time_series_19-covid-Deaths'!CN7+'time_series_19-covid-Deaths'!CN34+'time_series_19-covid-Deaths'!CN37+'time_series_19-covid-Deaths'!CN49+'time_series_19-covid-Deaths'!CN50+'time_series_19-covid-Deaths'!CN98+'time_series_19-covid-Deaths'!CN101+'time_series_19-covid-Deaths'!CN124+'time_series_19-covid-Deaths'!CN127+'time_series_19-covid-Deaths'!CN145+'time_series_19-covid-Deaths'!CN151+'time_series_19-covid-Deaths'!CN167+'time_series_19-covid-Deaths'!CN191+'time_series_19-covid-Deaths'!CN196+'time_series_19-covid-Deaths'!CN206+'time_series_19-covid-Deaths'!CN211+'time_series_19-covid-Deaths'!CN215+'time_series_19-covid-Deaths'!CN217+'time_series_19-covid-Deaths'!CN237+'time_series_19-covid-Deaths'!CN242+'time_series_19-covid-Deaths'!CN244+'time_series_19-covid-Deaths'!CN259+'time_series_19-covid-Deaths'!CN266+'time_series_19-covid-Deaths'!CN268</f>
        <v>887</v>
      </c>
      <c r="CM4" s="2">
        <f>SUM('time_series_19-covid-Deaths'!CO86:CO88)+SUM('time_series_19-covid-Deaths'!CO103:CO104)+SUM('time_series_19-covid-Deaths'!CO106:CO107)+SUM('time_series_19-covid-Deaths'!CO120:CO121)+SUM('time_series_19-covid-Deaths'!CO175:CO176)+SUM('time_series_19-covid-Deaths'!CO202:CO203)+SUM('time_series_19-covid-Deaths'!CO232:CO233)+SUM('time_series_19-covid-Deaths'!CO255:CO257)+SUM('time_series_19-covid-Deaths'!CO262:CO263)+'time_series_19-covid-Deaths'!CO5+'time_series_19-covid-Deaths'!CO7+'time_series_19-covid-Deaths'!CO34+'time_series_19-covid-Deaths'!CO37+'time_series_19-covid-Deaths'!CO49+'time_series_19-covid-Deaths'!CO50+'time_series_19-covid-Deaths'!CO98+'time_series_19-covid-Deaths'!CO101+'time_series_19-covid-Deaths'!CO124+'time_series_19-covid-Deaths'!CO127+'time_series_19-covid-Deaths'!CO145+'time_series_19-covid-Deaths'!CO151+'time_series_19-covid-Deaths'!CO167+'time_series_19-covid-Deaths'!CO191+'time_series_19-covid-Deaths'!CO196+'time_series_19-covid-Deaths'!CO206+'time_series_19-covid-Deaths'!CO211+'time_series_19-covid-Deaths'!CO215+'time_series_19-covid-Deaths'!CO217+'time_series_19-covid-Deaths'!CO237+'time_series_19-covid-Deaths'!CO242+'time_series_19-covid-Deaths'!CO244+'time_series_19-covid-Deaths'!CO259+'time_series_19-covid-Deaths'!CO266+'time_series_19-covid-Deaths'!CO268</f>
        <v>945</v>
      </c>
      <c r="CN4" s="2">
        <f>SUM('time_series_19-covid-Deaths'!CP86:CP88)+SUM('time_series_19-covid-Deaths'!CP103:CP104)+SUM('time_series_19-covid-Deaths'!CP106:CP107)+SUM('time_series_19-covid-Deaths'!CP120:CP121)+SUM('time_series_19-covid-Deaths'!CP175:CP176)+SUM('time_series_19-covid-Deaths'!CP202:CP203)+SUM('time_series_19-covid-Deaths'!CP232:CP233)+SUM('time_series_19-covid-Deaths'!CP255:CP257)+SUM('time_series_19-covid-Deaths'!CP262:CP263)+'time_series_19-covid-Deaths'!CP5+'time_series_19-covid-Deaths'!CP7+'time_series_19-covid-Deaths'!CP34+'time_series_19-covid-Deaths'!CP37+'time_series_19-covid-Deaths'!CP49+'time_series_19-covid-Deaths'!CP50+'time_series_19-covid-Deaths'!CP98+'time_series_19-covid-Deaths'!CP101+'time_series_19-covid-Deaths'!CP124+'time_series_19-covid-Deaths'!CP127+'time_series_19-covid-Deaths'!CP145+'time_series_19-covid-Deaths'!CP151+'time_series_19-covid-Deaths'!CP167+'time_series_19-covid-Deaths'!CP191+'time_series_19-covid-Deaths'!CP196+'time_series_19-covid-Deaths'!CP206+'time_series_19-covid-Deaths'!CP211+'time_series_19-covid-Deaths'!CP215+'time_series_19-covid-Deaths'!CP217+'time_series_19-covid-Deaths'!CP237+'time_series_19-covid-Deaths'!CP242+'time_series_19-covid-Deaths'!CP244+'time_series_19-covid-Deaths'!CP259+'time_series_19-covid-Deaths'!CP266+'time_series_19-covid-Deaths'!CP268</f>
        <v>981</v>
      </c>
      <c r="CO4" s="2">
        <f>SUM('time_series_19-covid-Deaths'!CQ86:CQ88)+SUM('time_series_19-covid-Deaths'!CQ103:CQ104)+SUM('time_series_19-covid-Deaths'!CQ106:CQ107)+SUM('time_series_19-covid-Deaths'!CQ120:CQ121)+SUM('time_series_19-covid-Deaths'!CQ175:CQ176)+SUM('time_series_19-covid-Deaths'!CQ202:CQ203)+SUM('time_series_19-covid-Deaths'!CQ232:CQ233)+SUM('time_series_19-covid-Deaths'!CQ255:CQ257)+SUM('time_series_19-covid-Deaths'!CQ262:CQ263)+'time_series_19-covid-Deaths'!CQ5+'time_series_19-covid-Deaths'!CQ7+'time_series_19-covid-Deaths'!CQ34+'time_series_19-covid-Deaths'!CQ37+'time_series_19-covid-Deaths'!CQ49+'time_series_19-covid-Deaths'!CQ50+'time_series_19-covid-Deaths'!CQ98+'time_series_19-covid-Deaths'!CQ101+'time_series_19-covid-Deaths'!CQ124+'time_series_19-covid-Deaths'!CQ127+'time_series_19-covid-Deaths'!CQ145+'time_series_19-covid-Deaths'!CQ151+'time_series_19-covid-Deaths'!CQ167+'time_series_19-covid-Deaths'!CQ191+'time_series_19-covid-Deaths'!CQ196+'time_series_19-covid-Deaths'!CQ206+'time_series_19-covid-Deaths'!CQ211+'time_series_19-covid-Deaths'!CQ215+'time_series_19-covid-Deaths'!CQ217+'time_series_19-covid-Deaths'!CQ237+'time_series_19-covid-Deaths'!CQ242+'time_series_19-covid-Deaths'!CQ244+'time_series_19-covid-Deaths'!CQ259+'time_series_19-covid-Deaths'!CQ266+'time_series_19-covid-Deaths'!CQ268</f>
        <v>1005</v>
      </c>
      <c r="CP4" s="2">
        <f>SUM('time_series_19-covid-Deaths'!CR86:CR88)+SUM('time_series_19-covid-Deaths'!CR103:CR104)+SUM('time_series_19-covid-Deaths'!CR106:CR107)+SUM('time_series_19-covid-Deaths'!CR120:CR121)+SUM('time_series_19-covid-Deaths'!CR175:CR176)+SUM('time_series_19-covid-Deaths'!CR202:CR203)+SUM('time_series_19-covid-Deaths'!CR232:CR233)+SUM('time_series_19-covid-Deaths'!CR255:CR257)+SUM('time_series_19-covid-Deaths'!CR262:CR263)+'time_series_19-covid-Deaths'!CR5+'time_series_19-covid-Deaths'!CR7+'time_series_19-covid-Deaths'!CR34+'time_series_19-covid-Deaths'!CR37+'time_series_19-covid-Deaths'!CR49+'time_series_19-covid-Deaths'!CR50+'time_series_19-covid-Deaths'!CR98+'time_series_19-covid-Deaths'!CR101+'time_series_19-covid-Deaths'!CR124+'time_series_19-covid-Deaths'!CR127+'time_series_19-covid-Deaths'!CR145+'time_series_19-covid-Deaths'!CR151+'time_series_19-covid-Deaths'!CR167+'time_series_19-covid-Deaths'!CR191+'time_series_19-covid-Deaths'!CR196+'time_series_19-covid-Deaths'!CR206+'time_series_19-covid-Deaths'!CR211+'time_series_19-covid-Deaths'!CR215+'time_series_19-covid-Deaths'!CR217+'time_series_19-covid-Deaths'!CR237+'time_series_19-covid-Deaths'!CR242+'time_series_19-covid-Deaths'!CR244+'time_series_19-covid-Deaths'!CR259+'time_series_19-covid-Deaths'!CR266+'time_series_19-covid-Deaths'!CR268</f>
        <v>1048</v>
      </c>
      <c r="CQ4" s="2">
        <f>SUM('time_series_19-covid-Deaths'!CS86:CS88)+SUM('time_series_19-covid-Deaths'!CS103:CS104)+SUM('time_series_19-covid-Deaths'!CS106:CS107)+SUM('time_series_19-covid-Deaths'!CS120:CS121)+SUM('time_series_19-covid-Deaths'!CS175:CS176)+SUM('time_series_19-covid-Deaths'!CS202:CS203)+SUM('time_series_19-covid-Deaths'!CS232:CS233)+SUM('time_series_19-covid-Deaths'!CS255:CS257)+SUM('time_series_19-covid-Deaths'!CS262:CS263)+'time_series_19-covid-Deaths'!CS5+'time_series_19-covid-Deaths'!CS7+'time_series_19-covid-Deaths'!CS34+'time_series_19-covid-Deaths'!CS37+'time_series_19-covid-Deaths'!CS49+'time_series_19-covid-Deaths'!CS50+'time_series_19-covid-Deaths'!CS98+'time_series_19-covid-Deaths'!CS101+'time_series_19-covid-Deaths'!CS124+'time_series_19-covid-Deaths'!CS127+'time_series_19-covid-Deaths'!CS145+'time_series_19-covid-Deaths'!CS151+'time_series_19-covid-Deaths'!CS167+'time_series_19-covid-Deaths'!CS191+'time_series_19-covid-Deaths'!CS196+'time_series_19-covid-Deaths'!CS206+'time_series_19-covid-Deaths'!CS211+'time_series_19-covid-Deaths'!CS215+'time_series_19-covid-Deaths'!CS217+'time_series_19-covid-Deaths'!CS237+'time_series_19-covid-Deaths'!CS242+'time_series_19-covid-Deaths'!CS244+'time_series_19-covid-Deaths'!CS259+'time_series_19-covid-Deaths'!CS266+'time_series_19-covid-Deaths'!CS268</f>
        <v>1095</v>
      </c>
      <c r="CR4" s="2">
        <f>SUM('time_series_19-covid-Deaths'!CT86:CT88)+SUM('time_series_19-covid-Deaths'!CT103:CT104)+SUM('time_series_19-covid-Deaths'!CT106:CT107)+SUM('time_series_19-covid-Deaths'!CT120:CT121)+SUM('time_series_19-covid-Deaths'!CT175:CT176)+SUM('time_series_19-covid-Deaths'!CT202:CT203)+SUM('time_series_19-covid-Deaths'!CT232:CT233)+SUM('time_series_19-covid-Deaths'!CT255:CT257)+SUM('time_series_19-covid-Deaths'!CT262:CT263)+'time_series_19-covid-Deaths'!CT5+'time_series_19-covid-Deaths'!CT7+'time_series_19-covid-Deaths'!CT34+'time_series_19-covid-Deaths'!CT37+'time_series_19-covid-Deaths'!CT49+'time_series_19-covid-Deaths'!CT50+'time_series_19-covid-Deaths'!CT98+'time_series_19-covid-Deaths'!CT101+'time_series_19-covid-Deaths'!CT124+'time_series_19-covid-Deaths'!CT127+'time_series_19-covid-Deaths'!CT145+'time_series_19-covid-Deaths'!CT151+'time_series_19-covid-Deaths'!CT167+'time_series_19-covid-Deaths'!CT191+'time_series_19-covid-Deaths'!CT196+'time_series_19-covid-Deaths'!CT206+'time_series_19-covid-Deaths'!CT211+'time_series_19-covid-Deaths'!CT215+'time_series_19-covid-Deaths'!CT217+'time_series_19-covid-Deaths'!CT237+'time_series_19-covid-Deaths'!CT242+'time_series_19-covid-Deaths'!CT244+'time_series_19-covid-Deaths'!CT259+'time_series_19-covid-Deaths'!CT266+'time_series_19-covid-Deaths'!CT268</f>
        <v>1119</v>
      </c>
      <c r="CS4" s="2">
        <f>SUM('time_series_19-covid-Deaths'!CU86:CU88)+SUM('time_series_19-covid-Deaths'!CU103:CU104)+SUM('time_series_19-covid-Deaths'!CU106:CU107)+SUM('time_series_19-covid-Deaths'!CU120:CU121)+SUM('time_series_19-covid-Deaths'!CU175:CU176)+SUM('time_series_19-covid-Deaths'!CU202:CU203)+SUM('time_series_19-covid-Deaths'!CU232:CU233)+SUM('time_series_19-covid-Deaths'!CU255:CU257)+SUM('time_series_19-covid-Deaths'!CU262:CU263)+'time_series_19-covid-Deaths'!CU5+'time_series_19-covid-Deaths'!CU7+'time_series_19-covid-Deaths'!CU34+'time_series_19-covid-Deaths'!CU37+'time_series_19-covid-Deaths'!CU49+'time_series_19-covid-Deaths'!CU50+'time_series_19-covid-Deaths'!CU98+'time_series_19-covid-Deaths'!CU101+'time_series_19-covid-Deaths'!CU124+'time_series_19-covid-Deaths'!CU127+'time_series_19-covid-Deaths'!CU145+'time_series_19-covid-Deaths'!CU151+'time_series_19-covid-Deaths'!CU167+'time_series_19-covid-Deaths'!CU191+'time_series_19-covid-Deaths'!CU196+'time_series_19-covid-Deaths'!CU206+'time_series_19-covid-Deaths'!CU211+'time_series_19-covid-Deaths'!CU215+'time_series_19-covid-Deaths'!CU217+'time_series_19-covid-Deaths'!CU237+'time_series_19-covid-Deaths'!CU242+'time_series_19-covid-Deaths'!CU244+'time_series_19-covid-Deaths'!CU259+'time_series_19-covid-Deaths'!CU266+'time_series_19-covid-Deaths'!CU268</f>
        <v>1169</v>
      </c>
      <c r="CT4" s="2">
        <f>SUM('time_series_19-covid-Deaths'!CV86:CV88)+SUM('time_series_19-covid-Deaths'!CV103:CV104)+SUM('time_series_19-covid-Deaths'!CV106:CV107)+SUM('time_series_19-covid-Deaths'!CV120:CV121)+SUM('time_series_19-covid-Deaths'!CV175:CV176)+SUM('time_series_19-covid-Deaths'!CV202:CV203)+SUM('time_series_19-covid-Deaths'!CV232:CV233)+SUM('time_series_19-covid-Deaths'!CV255:CV257)+SUM('time_series_19-covid-Deaths'!CV262:CV263)+'time_series_19-covid-Deaths'!CV5+'time_series_19-covid-Deaths'!CV7+'time_series_19-covid-Deaths'!CV34+'time_series_19-covid-Deaths'!CV37+'time_series_19-covid-Deaths'!CV49+'time_series_19-covid-Deaths'!CV50+'time_series_19-covid-Deaths'!CV98+'time_series_19-covid-Deaths'!CV101+'time_series_19-covid-Deaths'!CV124+'time_series_19-covid-Deaths'!CV127+'time_series_19-covid-Deaths'!CV145+'time_series_19-covid-Deaths'!CV151+'time_series_19-covid-Deaths'!CV167+'time_series_19-covid-Deaths'!CV191+'time_series_19-covid-Deaths'!CV196+'time_series_19-covid-Deaths'!CV206+'time_series_19-covid-Deaths'!CV211+'time_series_19-covid-Deaths'!CV215+'time_series_19-covid-Deaths'!CV217+'time_series_19-covid-Deaths'!CV237+'time_series_19-covid-Deaths'!CV242+'time_series_19-covid-Deaths'!CV244+'time_series_19-covid-Deaths'!CV259+'time_series_19-covid-Deaths'!CV266+'time_series_19-covid-Deaths'!CV268</f>
        <v>1213</v>
      </c>
      <c r="CU4" s="2">
        <f>SUM('time_series_19-covid-Deaths'!CW86:CW88)+SUM('time_series_19-covid-Deaths'!CW103:CW104)+SUM('time_series_19-covid-Deaths'!CW106:CW107)+SUM('time_series_19-covid-Deaths'!CW120:CW121)+SUM('time_series_19-covid-Deaths'!CW175:CW176)+SUM('time_series_19-covid-Deaths'!CW202:CW203)+SUM('time_series_19-covid-Deaths'!CW232:CW233)+SUM('time_series_19-covid-Deaths'!CW255:CW257)+SUM('time_series_19-covid-Deaths'!CW262:CW263)+'time_series_19-covid-Deaths'!CW5+'time_series_19-covid-Deaths'!CW7+'time_series_19-covid-Deaths'!CW34+'time_series_19-covid-Deaths'!CW37+'time_series_19-covid-Deaths'!CW49+'time_series_19-covid-Deaths'!CW50+'time_series_19-covid-Deaths'!CW98+'time_series_19-covid-Deaths'!CW101+'time_series_19-covid-Deaths'!CW124+'time_series_19-covid-Deaths'!CW127+'time_series_19-covid-Deaths'!CW145+'time_series_19-covid-Deaths'!CW151+'time_series_19-covid-Deaths'!CW167+'time_series_19-covid-Deaths'!CW191+'time_series_19-covid-Deaths'!CW196+'time_series_19-covid-Deaths'!CW206+'time_series_19-covid-Deaths'!CW211+'time_series_19-covid-Deaths'!CW215+'time_series_19-covid-Deaths'!CW217+'time_series_19-covid-Deaths'!CW237+'time_series_19-covid-Deaths'!CW242+'time_series_19-covid-Deaths'!CW244+'time_series_19-covid-Deaths'!CW259+'time_series_19-covid-Deaths'!CW266+'time_series_19-covid-Deaths'!CW268</f>
        <v>1250</v>
      </c>
      <c r="CV4" s="2">
        <f>SUM('time_series_19-covid-Deaths'!CX86:CX88)+SUM('time_series_19-covid-Deaths'!CX103:CX104)+SUM('time_series_19-covid-Deaths'!CX106:CX107)+SUM('time_series_19-covid-Deaths'!CX120:CX121)+SUM('time_series_19-covid-Deaths'!CX175:CX176)+SUM('time_series_19-covid-Deaths'!CX202:CX203)+SUM('time_series_19-covid-Deaths'!CX232:CX233)+SUM('time_series_19-covid-Deaths'!CX255:CX257)+SUM('time_series_19-covid-Deaths'!CX262:CX263)+'time_series_19-covid-Deaths'!CX5+'time_series_19-covid-Deaths'!CX7+'time_series_19-covid-Deaths'!CX34+'time_series_19-covid-Deaths'!CX37+'time_series_19-covid-Deaths'!CX49+'time_series_19-covid-Deaths'!CX50+'time_series_19-covid-Deaths'!CX98+'time_series_19-covid-Deaths'!CX101+'time_series_19-covid-Deaths'!CX124+'time_series_19-covid-Deaths'!CX127+'time_series_19-covid-Deaths'!CX145+'time_series_19-covid-Deaths'!CX151+'time_series_19-covid-Deaths'!CX167+'time_series_19-covid-Deaths'!CX191+'time_series_19-covid-Deaths'!CX196+'time_series_19-covid-Deaths'!CX206+'time_series_19-covid-Deaths'!CX211+'time_series_19-covid-Deaths'!CX215+'time_series_19-covid-Deaths'!CX217+'time_series_19-covid-Deaths'!CX237+'time_series_19-covid-Deaths'!CX242+'time_series_19-covid-Deaths'!CX244+'time_series_19-covid-Deaths'!CX259+'time_series_19-covid-Deaths'!CX266+'time_series_19-covid-Deaths'!CX268</f>
        <v>1307</v>
      </c>
      <c r="CW4" s="2">
        <f>SUM('time_series_19-covid-Deaths'!CY86:CY88)+SUM('time_series_19-covid-Deaths'!CY103:CY104)+SUM('time_series_19-covid-Deaths'!CY106:CY107)+SUM('time_series_19-covid-Deaths'!CY120:CY121)+SUM('time_series_19-covid-Deaths'!CY175:CY176)+SUM('time_series_19-covid-Deaths'!CY202:CY203)+SUM('time_series_19-covid-Deaths'!CY232:CY233)+SUM('time_series_19-covid-Deaths'!CY255:CY257)+SUM('time_series_19-covid-Deaths'!CY262:CY263)+'time_series_19-covid-Deaths'!CY5+'time_series_19-covid-Deaths'!CY7+'time_series_19-covid-Deaths'!CY34+'time_series_19-covid-Deaths'!CY37+'time_series_19-covid-Deaths'!CY49+'time_series_19-covid-Deaths'!CY50+'time_series_19-covid-Deaths'!CY98+'time_series_19-covid-Deaths'!CY101+'time_series_19-covid-Deaths'!CY124+'time_series_19-covid-Deaths'!CY127+'time_series_19-covid-Deaths'!CY145+'time_series_19-covid-Deaths'!CY151+'time_series_19-covid-Deaths'!CY167+'time_series_19-covid-Deaths'!CY191+'time_series_19-covid-Deaths'!CY196+'time_series_19-covid-Deaths'!CY206+'time_series_19-covid-Deaths'!CY211+'time_series_19-covid-Deaths'!CY215+'time_series_19-covid-Deaths'!CY217+'time_series_19-covid-Deaths'!CY237+'time_series_19-covid-Deaths'!CY242+'time_series_19-covid-Deaths'!CY244+'time_series_19-covid-Deaths'!CY259+'time_series_19-covid-Deaths'!CY266+'time_series_19-covid-Deaths'!CY268</f>
        <v>1367</v>
      </c>
      <c r="CX4" s="2">
        <f>SUM('time_series_19-covid-Deaths'!CZ86:CZ88)+SUM('time_series_19-covid-Deaths'!CZ103:CZ104)+SUM('time_series_19-covid-Deaths'!CZ106:CZ107)+SUM('time_series_19-covid-Deaths'!CZ120:CZ121)+SUM('time_series_19-covid-Deaths'!CZ175:CZ176)+SUM('time_series_19-covid-Deaths'!CZ202:CZ203)+SUM('time_series_19-covid-Deaths'!CZ232:CZ233)+SUM('time_series_19-covid-Deaths'!CZ255:CZ257)+SUM('time_series_19-covid-Deaths'!CZ262:CZ263)+'time_series_19-covid-Deaths'!CZ5+'time_series_19-covid-Deaths'!CZ7+'time_series_19-covid-Deaths'!CZ34+'time_series_19-covid-Deaths'!CZ37+'time_series_19-covid-Deaths'!CZ49+'time_series_19-covid-Deaths'!CZ50+'time_series_19-covid-Deaths'!CZ98+'time_series_19-covid-Deaths'!CZ101+'time_series_19-covid-Deaths'!CZ124+'time_series_19-covid-Deaths'!CZ127+'time_series_19-covid-Deaths'!CZ145+'time_series_19-covid-Deaths'!CZ151+'time_series_19-covid-Deaths'!CZ167+'time_series_19-covid-Deaths'!CZ191+'time_series_19-covid-Deaths'!CZ196+'time_series_19-covid-Deaths'!CZ206+'time_series_19-covid-Deaths'!CZ211+'time_series_19-covid-Deaths'!CZ215+'time_series_19-covid-Deaths'!CZ217+'time_series_19-covid-Deaths'!CZ237+'time_series_19-covid-Deaths'!CZ242+'time_series_19-covid-Deaths'!CZ244+'time_series_19-covid-Deaths'!CZ259+'time_series_19-covid-Deaths'!CZ266+'time_series_19-covid-Deaths'!CZ268</f>
        <v>1408</v>
      </c>
      <c r="CY4" s="2">
        <f>SUM('time_series_19-covid-Deaths'!DA86:DA88)+SUM('time_series_19-covid-Deaths'!DA103:DA104)+SUM('time_series_19-covid-Deaths'!DA106:DA107)+SUM('time_series_19-covid-Deaths'!DA120:DA121)+SUM('time_series_19-covid-Deaths'!DA175:DA176)+SUM('time_series_19-covid-Deaths'!DA202:DA203)+SUM('time_series_19-covid-Deaths'!DA232:DA233)+SUM('time_series_19-covid-Deaths'!DA255:DA257)+SUM('time_series_19-covid-Deaths'!DA262:DA263)+'time_series_19-covid-Deaths'!DA5+'time_series_19-covid-Deaths'!DA7+'time_series_19-covid-Deaths'!DA34+'time_series_19-covid-Deaths'!DA37+'time_series_19-covid-Deaths'!DA49+'time_series_19-covid-Deaths'!DA50+'time_series_19-covid-Deaths'!DA98+'time_series_19-covid-Deaths'!DA101+'time_series_19-covid-Deaths'!DA124+'time_series_19-covid-Deaths'!DA127+'time_series_19-covid-Deaths'!DA145+'time_series_19-covid-Deaths'!DA151+'time_series_19-covid-Deaths'!DA167+'time_series_19-covid-Deaths'!DA191+'time_series_19-covid-Deaths'!DA196+'time_series_19-covid-Deaths'!DA206+'time_series_19-covid-Deaths'!DA211+'time_series_19-covid-Deaths'!DA215+'time_series_19-covid-Deaths'!DA217+'time_series_19-covid-Deaths'!DA237+'time_series_19-covid-Deaths'!DA242+'time_series_19-covid-Deaths'!DA244+'time_series_19-covid-Deaths'!DA259+'time_series_19-covid-Deaths'!DA266+'time_series_19-covid-Deaths'!DA268</f>
        <v>1462</v>
      </c>
      <c r="CZ4" s="2">
        <f>SUM('time_series_19-covid-Deaths'!DB86:DB88)+SUM('time_series_19-covid-Deaths'!DB103:DB104)+SUM('time_series_19-covid-Deaths'!DB106:DB107)+SUM('time_series_19-covid-Deaths'!DB120:DB121)+SUM('time_series_19-covid-Deaths'!DB175:DB176)+SUM('time_series_19-covid-Deaths'!DB202:DB203)+SUM('time_series_19-covid-Deaths'!DB232:DB233)+SUM('time_series_19-covid-Deaths'!DB255:DB257)+SUM('time_series_19-covid-Deaths'!DB262:DB263)+'time_series_19-covid-Deaths'!DB5+'time_series_19-covid-Deaths'!DB7+'time_series_19-covid-Deaths'!DB34+'time_series_19-covid-Deaths'!DB37+'time_series_19-covid-Deaths'!DB49+'time_series_19-covid-Deaths'!DB50+'time_series_19-covid-Deaths'!DB98+'time_series_19-covid-Deaths'!DB101+'time_series_19-covid-Deaths'!DB124+'time_series_19-covid-Deaths'!DB127+'time_series_19-covid-Deaths'!DB145+'time_series_19-covid-Deaths'!DB151+'time_series_19-covid-Deaths'!DB167+'time_series_19-covid-Deaths'!DB191+'time_series_19-covid-Deaths'!DB196+'time_series_19-covid-Deaths'!DB206+'time_series_19-covid-Deaths'!DB211+'time_series_19-covid-Deaths'!DB215+'time_series_19-covid-Deaths'!DB217+'time_series_19-covid-Deaths'!DB237+'time_series_19-covid-Deaths'!DB242+'time_series_19-covid-Deaths'!DB244+'time_series_19-covid-Deaths'!DB259+'time_series_19-covid-Deaths'!DB266+'time_series_19-covid-Deaths'!DB268</f>
        <v>1526</v>
      </c>
      <c r="DA4" s="2">
        <f>SUM('time_series_19-covid-Deaths'!DC86:DC88)+SUM('time_series_19-covid-Deaths'!DC103:DC104)+SUM('time_series_19-covid-Deaths'!DC106:DC107)+SUM('time_series_19-covid-Deaths'!DC120:DC121)+SUM('time_series_19-covid-Deaths'!DC175:DC176)+SUM('time_series_19-covid-Deaths'!DC202:DC203)+SUM('time_series_19-covid-Deaths'!DC232:DC233)+SUM('time_series_19-covid-Deaths'!DC255:DC257)+SUM('time_series_19-covid-Deaths'!DC262:DC263)+'time_series_19-covid-Deaths'!DC5+'time_series_19-covid-Deaths'!DC7+'time_series_19-covid-Deaths'!DC34+'time_series_19-covid-Deaths'!DC37+'time_series_19-covid-Deaths'!DC49+'time_series_19-covid-Deaths'!DC50+'time_series_19-covid-Deaths'!DC98+'time_series_19-covid-Deaths'!DC101+'time_series_19-covid-Deaths'!DC124+'time_series_19-covid-Deaths'!DC127+'time_series_19-covid-Deaths'!DC145+'time_series_19-covid-Deaths'!DC151+'time_series_19-covid-Deaths'!DC167+'time_series_19-covid-Deaths'!DC191+'time_series_19-covid-Deaths'!DC196+'time_series_19-covid-Deaths'!DC206+'time_series_19-covid-Deaths'!DC211+'time_series_19-covid-Deaths'!DC215+'time_series_19-covid-Deaths'!DC217+'time_series_19-covid-Deaths'!DC237+'time_series_19-covid-Deaths'!DC242+'time_series_19-covid-Deaths'!DC244+'time_series_19-covid-Deaths'!DC259+'time_series_19-covid-Deaths'!DC266+'time_series_19-covid-Deaths'!DC268</f>
        <v>1559</v>
      </c>
      <c r="DB4" s="2">
        <f>SUM('time_series_19-covid-Deaths'!DD86:DD88)+SUM('time_series_19-covid-Deaths'!DD103:DD104)+SUM('time_series_19-covid-Deaths'!DD106:DD107)+SUM('time_series_19-covid-Deaths'!DD120:DD121)+SUM('time_series_19-covid-Deaths'!DD175:DD176)+SUM('time_series_19-covid-Deaths'!DD202:DD203)+SUM('time_series_19-covid-Deaths'!DD232:DD233)+SUM('time_series_19-covid-Deaths'!DD255:DD257)+SUM('time_series_19-covid-Deaths'!DD262:DD263)+'time_series_19-covid-Deaths'!DD5+'time_series_19-covid-Deaths'!DD7+'time_series_19-covid-Deaths'!DD34+'time_series_19-covid-Deaths'!DD37+'time_series_19-covid-Deaths'!DD49+'time_series_19-covid-Deaths'!DD50+'time_series_19-covid-Deaths'!DD98+'time_series_19-covid-Deaths'!DD101+'time_series_19-covid-Deaths'!DD124+'time_series_19-covid-Deaths'!DD127+'time_series_19-covid-Deaths'!DD145+'time_series_19-covid-Deaths'!DD151+'time_series_19-covid-Deaths'!DD167+'time_series_19-covid-Deaths'!DD191+'time_series_19-covid-Deaths'!DD196+'time_series_19-covid-Deaths'!DD206+'time_series_19-covid-Deaths'!DD211+'time_series_19-covid-Deaths'!DD215+'time_series_19-covid-Deaths'!DD217+'time_series_19-covid-Deaths'!DD237+'time_series_19-covid-Deaths'!DD242+'time_series_19-covid-Deaths'!DD244+'time_series_19-covid-Deaths'!DD259+'time_series_19-covid-Deaths'!DD266+'time_series_19-covid-Deaths'!DD268</f>
        <v>1596</v>
      </c>
      <c r="DC4" s="2">
        <f>SUM('time_series_19-covid-Deaths'!DE86:DE88)+SUM('time_series_19-covid-Deaths'!DE103:DE104)+SUM('time_series_19-covid-Deaths'!DE106:DE107)+SUM('time_series_19-covid-Deaths'!DE120:DE121)+SUM('time_series_19-covid-Deaths'!DE175:DE176)+SUM('time_series_19-covid-Deaths'!DE202:DE203)+SUM('time_series_19-covid-Deaths'!DE232:DE233)+SUM('time_series_19-covid-Deaths'!DE255:DE257)+SUM('time_series_19-covid-Deaths'!DE262:DE263)+'time_series_19-covid-Deaths'!DE5+'time_series_19-covid-Deaths'!DE7+'time_series_19-covid-Deaths'!DE34+'time_series_19-covid-Deaths'!DE37+'time_series_19-covid-Deaths'!DE49+'time_series_19-covid-Deaths'!DE50+'time_series_19-covid-Deaths'!DE98+'time_series_19-covid-Deaths'!DE101+'time_series_19-covid-Deaths'!DE124+'time_series_19-covid-Deaths'!DE127+'time_series_19-covid-Deaths'!DE145+'time_series_19-covid-Deaths'!DE151+'time_series_19-covid-Deaths'!DE167+'time_series_19-covid-Deaths'!DE191+'time_series_19-covid-Deaths'!DE196+'time_series_19-covid-Deaths'!DE206+'time_series_19-covid-Deaths'!DE211+'time_series_19-covid-Deaths'!DE215+'time_series_19-covid-Deaths'!DE217+'time_series_19-covid-Deaths'!DE237+'time_series_19-covid-Deaths'!DE242+'time_series_19-covid-Deaths'!DE244+'time_series_19-covid-Deaths'!DE259+'time_series_19-covid-Deaths'!DE266+'time_series_19-covid-Deaths'!DE268</f>
        <v>1656</v>
      </c>
      <c r="DD4" s="2">
        <f>SUM('time_series_19-covid-Deaths'!DF86:DF88)+SUM('time_series_19-covid-Deaths'!DF103:DF104)+SUM('time_series_19-covid-Deaths'!DF106:DF107)+SUM('time_series_19-covid-Deaths'!DF120:DF121)+SUM('time_series_19-covid-Deaths'!DF175:DF176)+SUM('time_series_19-covid-Deaths'!DF202:DF203)+SUM('time_series_19-covid-Deaths'!DF232:DF233)+SUM('time_series_19-covid-Deaths'!DF255:DF257)+SUM('time_series_19-covid-Deaths'!DF262:DF263)+'time_series_19-covid-Deaths'!DF5+'time_series_19-covid-Deaths'!DF7+'time_series_19-covid-Deaths'!DF34+'time_series_19-covid-Deaths'!DF37+'time_series_19-covid-Deaths'!DF49+'time_series_19-covid-Deaths'!DF50+'time_series_19-covid-Deaths'!DF98+'time_series_19-covid-Deaths'!DF101+'time_series_19-covid-Deaths'!DF124+'time_series_19-covid-Deaths'!DF127+'time_series_19-covid-Deaths'!DF145+'time_series_19-covid-Deaths'!DF151+'time_series_19-covid-Deaths'!DF167+'time_series_19-covid-Deaths'!DF191+'time_series_19-covid-Deaths'!DF196+'time_series_19-covid-Deaths'!DF206+'time_series_19-covid-Deaths'!DF211+'time_series_19-covid-Deaths'!DF215+'time_series_19-covid-Deaths'!DF217+'time_series_19-covid-Deaths'!DF237+'time_series_19-covid-Deaths'!DF242+'time_series_19-covid-Deaths'!DF244+'time_series_19-covid-Deaths'!DF259+'time_series_19-covid-Deaths'!DF266+'time_series_19-covid-Deaths'!DF268</f>
        <v>1752</v>
      </c>
      <c r="DE4" s="2">
        <f>SUM('time_series_19-covid-Deaths'!DG86:DG88)+SUM('time_series_19-covid-Deaths'!DG103:DG104)+SUM('time_series_19-covid-Deaths'!DG106:DG107)+SUM('time_series_19-covid-Deaths'!DG120:DG121)+SUM('time_series_19-covid-Deaths'!DG175:DG176)+SUM('time_series_19-covid-Deaths'!DG202:DG203)+SUM('time_series_19-covid-Deaths'!DG232:DG233)+SUM('time_series_19-covid-Deaths'!DG255:DG257)+SUM('time_series_19-covid-Deaths'!DG262:DG263)+'time_series_19-covid-Deaths'!DG5+'time_series_19-covid-Deaths'!DG7+'time_series_19-covid-Deaths'!DG34+'time_series_19-covid-Deaths'!DG37+'time_series_19-covid-Deaths'!DG49+'time_series_19-covid-Deaths'!DG50+'time_series_19-covid-Deaths'!DG98+'time_series_19-covid-Deaths'!DG101+'time_series_19-covid-Deaths'!DG124+'time_series_19-covid-Deaths'!DG127+'time_series_19-covid-Deaths'!DG145+'time_series_19-covid-Deaths'!DG151+'time_series_19-covid-Deaths'!DG167+'time_series_19-covid-Deaths'!DG191+'time_series_19-covid-Deaths'!DG196+'time_series_19-covid-Deaths'!DG206+'time_series_19-covid-Deaths'!DG211+'time_series_19-covid-Deaths'!DG215+'time_series_19-covid-Deaths'!DG217+'time_series_19-covid-Deaths'!DG237+'time_series_19-covid-Deaths'!DG242+'time_series_19-covid-Deaths'!DG244+'time_series_19-covid-Deaths'!DG259+'time_series_19-covid-Deaths'!DG266+'time_series_19-covid-Deaths'!DG268</f>
        <v>1816</v>
      </c>
      <c r="DF4" s="2">
        <f>SUM('time_series_19-covid-Deaths'!DH86:DH88)+SUM('time_series_19-covid-Deaths'!DH103:DH104)+SUM('time_series_19-covid-Deaths'!DH106:DH107)+SUM('time_series_19-covid-Deaths'!DH120:DH121)+SUM('time_series_19-covid-Deaths'!DH175:DH176)+SUM('time_series_19-covid-Deaths'!DH202:DH203)+SUM('time_series_19-covid-Deaths'!DH232:DH233)+SUM('time_series_19-covid-Deaths'!DH255:DH257)+SUM('time_series_19-covid-Deaths'!DH262:DH263)+'time_series_19-covid-Deaths'!DH5+'time_series_19-covid-Deaths'!DH7+'time_series_19-covid-Deaths'!DH34+'time_series_19-covid-Deaths'!DH37+'time_series_19-covid-Deaths'!DH49+'time_series_19-covid-Deaths'!DH50+'time_series_19-covid-Deaths'!DH98+'time_series_19-covid-Deaths'!DH101+'time_series_19-covid-Deaths'!DH124+'time_series_19-covid-Deaths'!DH127+'time_series_19-covid-Deaths'!DH145+'time_series_19-covid-Deaths'!DH151+'time_series_19-covid-Deaths'!DH167+'time_series_19-covid-Deaths'!DH191+'time_series_19-covid-Deaths'!DH196+'time_series_19-covid-Deaths'!DH206+'time_series_19-covid-Deaths'!DH211+'time_series_19-covid-Deaths'!DH215+'time_series_19-covid-Deaths'!DH217+'time_series_19-covid-Deaths'!DH237+'time_series_19-covid-Deaths'!DH242+'time_series_19-covid-Deaths'!DH244+'time_series_19-covid-Deaths'!DH259+'time_series_19-covid-Deaths'!DH266+'time_series_19-covid-Deaths'!DH268</f>
        <v>1889</v>
      </c>
      <c r="DG4" s="2">
        <f>SUM('time_series_19-covid-Deaths'!DI86:DI88)+SUM('time_series_19-covid-Deaths'!DI103:DI104)+SUM('time_series_19-covid-Deaths'!DI106:DI107)+SUM('time_series_19-covid-Deaths'!DI120:DI121)+SUM('time_series_19-covid-Deaths'!DI175:DI176)+SUM('time_series_19-covid-Deaths'!DI202:DI203)+SUM('time_series_19-covid-Deaths'!DI232:DI233)+SUM('time_series_19-covid-Deaths'!DI255:DI257)+SUM('time_series_19-covid-Deaths'!DI262:DI263)+'time_series_19-covid-Deaths'!DI5+'time_series_19-covid-Deaths'!DI7+'time_series_19-covid-Deaths'!DI34+'time_series_19-covid-Deaths'!DI37+'time_series_19-covid-Deaths'!DI49+'time_series_19-covid-Deaths'!DI50+'time_series_19-covid-Deaths'!DI98+'time_series_19-covid-Deaths'!DI101+'time_series_19-covid-Deaths'!DI124+'time_series_19-covid-Deaths'!DI127+'time_series_19-covid-Deaths'!DI145+'time_series_19-covid-Deaths'!DI151+'time_series_19-covid-Deaths'!DI167+'time_series_19-covid-Deaths'!DI191+'time_series_19-covid-Deaths'!DI196+'time_series_19-covid-Deaths'!DI206+'time_series_19-covid-Deaths'!DI211+'time_series_19-covid-Deaths'!DI215+'time_series_19-covid-Deaths'!DI217+'time_series_19-covid-Deaths'!DI237+'time_series_19-covid-Deaths'!DI242+'time_series_19-covid-Deaths'!DI244+'time_series_19-covid-Deaths'!DI259+'time_series_19-covid-Deaths'!DI266+'time_series_19-covid-Deaths'!DI268</f>
        <v>1953</v>
      </c>
      <c r="DH4" s="2">
        <f>SUM('time_series_19-covid-Deaths'!DJ86:DJ88)+SUM('time_series_19-covid-Deaths'!DJ103:DJ104)+SUM('time_series_19-covid-Deaths'!DJ106:DJ107)+SUM('time_series_19-covid-Deaths'!DJ120:DJ121)+SUM('time_series_19-covid-Deaths'!DJ175:DJ176)+SUM('time_series_19-covid-Deaths'!DJ202:DJ203)+SUM('time_series_19-covid-Deaths'!DJ232:DJ233)+SUM('time_series_19-covid-Deaths'!DJ255:DJ257)+SUM('time_series_19-covid-Deaths'!DJ262:DJ263)+'time_series_19-covid-Deaths'!DJ5+'time_series_19-covid-Deaths'!DJ7+'time_series_19-covid-Deaths'!DJ34+'time_series_19-covid-Deaths'!DJ37+'time_series_19-covid-Deaths'!DJ49+'time_series_19-covid-Deaths'!DJ50+'time_series_19-covid-Deaths'!DJ98+'time_series_19-covid-Deaths'!DJ101+'time_series_19-covid-Deaths'!DJ124+'time_series_19-covid-Deaths'!DJ127+'time_series_19-covid-Deaths'!DJ145+'time_series_19-covid-Deaths'!DJ151+'time_series_19-covid-Deaths'!DJ167+'time_series_19-covid-Deaths'!DJ191+'time_series_19-covid-Deaths'!DJ196+'time_series_19-covid-Deaths'!DJ206+'time_series_19-covid-Deaths'!DJ211+'time_series_19-covid-Deaths'!DJ215+'time_series_19-covid-Deaths'!DJ217+'time_series_19-covid-Deaths'!DJ237+'time_series_19-covid-Deaths'!DJ242+'time_series_19-covid-Deaths'!DJ244+'time_series_19-covid-Deaths'!DJ259+'time_series_19-covid-Deaths'!DJ266+'time_series_19-covid-Deaths'!DJ268</f>
        <v>2019</v>
      </c>
      <c r="DI4" s="2">
        <f>SUM('time_series_19-covid-Deaths'!DK86:DK88)+SUM('time_series_19-covid-Deaths'!DK103:DK104)+SUM('time_series_19-covid-Deaths'!DK106:DK107)+SUM('time_series_19-covid-Deaths'!DK120:DK121)+SUM('time_series_19-covid-Deaths'!DK175:DK176)+SUM('time_series_19-covid-Deaths'!DK202:DK203)+SUM('time_series_19-covid-Deaths'!DK232:DK233)+SUM('time_series_19-covid-Deaths'!DK255:DK257)+SUM('time_series_19-covid-Deaths'!DK262:DK263)+'time_series_19-covid-Deaths'!DK5+'time_series_19-covid-Deaths'!DK7+'time_series_19-covid-Deaths'!DK34+'time_series_19-covid-Deaths'!DK37+'time_series_19-covid-Deaths'!DK49+'time_series_19-covid-Deaths'!DK50+'time_series_19-covid-Deaths'!DK98+'time_series_19-covid-Deaths'!DK101+'time_series_19-covid-Deaths'!DK124+'time_series_19-covid-Deaths'!DK127+'time_series_19-covid-Deaths'!DK145+'time_series_19-covid-Deaths'!DK151+'time_series_19-covid-Deaths'!DK167+'time_series_19-covid-Deaths'!DK191+'time_series_19-covid-Deaths'!DK196+'time_series_19-covid-Deaths'!DK206+'time_series_19-covid-Deaths'!DK211+'time_series_19-covid-Deaths'!DK215+'time_series_19-covid-Deaths'!DK217+'time_series_19-covid-Deaths'!DK237+'time_series_19-covid-Deaths'!DK242+'time_series_19-covid-Deaths'!DK244+'time_series_19-covid-Deaths'!DK259+'time_series_19-covid-Deaths'!DK266+'time_series_19-covid-Deaths'!DK268</f>
        <v>2072</v>
      </c>
      <c r="DJ4" s="2">
        <f>SUM('time_series_19-covid-Deaths'!DL86:DL88)+SUM('time_series_19-covid-Deaths'!DL103:DL104)+SUM('time_series_19-covid-Deaths'!DL106:DL107)+SUM('time_series_19-covid-Deaths'!DL120:DL121)+SUM('time_series_19-covid-Deaths'!DL175:DL176)+SUM('time_series_19-covid-Deaths'!DL202:DL203)+SUM('time_series_19-covid-Deaths'!DL232:DL233)+SUM('time_series_19-covid-Deaths'!DL255:DL257)+SUM('time_series_19-covid-Deaths'!DL262:DL263)+'time_series_19-covid-Deaths'!DL5+'time_series_19-covid-Deaths'!DL7+'time_series_19-covid-Deaths'!DL34+'time_series_19-covid-Deaths'!DL37+'time_series_19-covid-Deaths'!DL49+'time_series_19-covid-Deaths'!DL50+'time_series_19-covid-Deaths'!DL98+'time_series_19-covid-Deaths'!DL101+'time_series_19-covid-Deaths'!DL124+'time_series_19-covid-Deaths'!DL127+'time_series_19-covid-Deaths'!DL145+'time_series_19-covid-Deaths'!DL151+'time_series_19-covid-Deaths'!DL167+'time_series_19-covid-Deaths'!DL191+'time_series_19-covid-Deaths'!DL196+'time_series_19-covid-Deaths'!DL206+'time_series_19-covid-Deaths'!DL211+'time_series_19-covid-Deaths'!DL215+'time_series_19-covid-Deaths'!DL217+'time_series_19-covid-Deaths'!DL237+'time_series_19-covid-Deaths'!DL242+'time_series_19-covid-Deaths'!DL244+'time_series_19-covid-Deaths'!DL259+'time_series_19-covid-Deaths'!DL266+'time_series_19-covid-Deaths'!DL268</f>
        <v>2122</v>
      </c>
      <c r="DK4" s="2">
        <f>SUM('time_series_19-covid-Deaths'!DM86:DM88)+SUM('time_series_19-covid-Deaths'!DM103:DM104)+SUM('time_series_19-covid-Deaths'!DM106:DM107)+SUM('time_series_19-covid-Deaths'!DM120:DM121)+SUM('time_series_19-covid-Deaths'!DM175:DM176)+SUM('time_series_19-covid-Deaths'!DM202:DM203)+SUM('time_series_19-covid-Deaths'!DM232:DM233)+SUM('time_series_19-covid-Deaths'!DM255:DM257)+SUM('time_series_19-covid-Deaths'!DM262:DM263)+'time_series_19-covid-Deaths'!DM5+'time_series_19-covid-Deaths'!DM7+'time_series_19-covid-Deaths'!DM34+'time_series_19-covid-Deaths'!DM37+'time_series_19-covid-Deaths'!DM49+'time_series_19-covid-Deaths'!DM50+'time_series_19-covid-Deaths'!DM98+'time_series_19-covid-Deaths'!DM101+'time_series_19-covid-Deaths'!DM124+'time_series_19-covid-Deaths'!DM127+'time_series_19-covid-Deaths'!DM145+'time_series_19-covid-Deaths'!DM151+'time_series_19-covid-Deaths'!DM167+'time_series_19-covid-Deaths'!DM191+'time_series_19-covid-Deaths'!DM196+'time_series_19-covid-Deaths'!DM206+'time_series_19-covid-Deaths'!DM211+'time_series_19-covid-Deaths'!DM215+'time_series_19-covid-Deaths'!DM217+'time_series_19-covid-Deaths'!DM237+'time_series_19-covid-Deaths'!DM242+'time_series_19-covid-Deaths'!DM244+'time_series_19-covid-Deaths'!DM259+'time_series_19-covid-Deaths'!DM266+'time_series_19-covid-Deaths'!DM268</f>
        <v>2212</v>
      </c>
      <c r="DL4" s="2">
        <f>SUM('time_series_19-covid-Deaths'!DN86:DN88)+SUM('time_series_19-covid-Deaths'!DN103:DN104)+SUM('time_series_19-covid-Deaths'!DN106:DN107)+SUM('time_series_19-covid-Deaths'!DN120:DN121)+SUM('time_series_19-covid-Deaths'!DN175:DN176)+SUM('time_series_19-covid-Deaths'!DN202:DN203)+SUM('time_series_19-covid-Deaths'!DN232:DN233)+SUM('time_series_19-covid-Deaths'!DN255:DN257)+SUM('time_series_19-covid-Deaths'!DN262:DN263)+'time_series_19-covid-Deaths'!DN5+'time_series_19-covid-Deaths'!DN7+'time_series_19-covid-Deaths'!DN34+'time_series_19-covid-Deaths'!DN37+'time_series_19-covid-Deaths'!DN49+'time_series_19-covid-Deaths'!DN50+'time_series_19-covid-Deaths'!DN98+'time_series_19-covid-Deaths'!DN101+'time_series_19-covid-Deaths'!DN124+'time_series_19-covid-Deaths'!DN127+'time_series_19-covid-Deaths'!DN145+'time_series_19-covid-Deaths'!DN151+'time_series_19-covid-Deaths'!DN167+'time_series_19-covid-Deaths'!DN191+'time_series_19-covid-Deaths'!DN196+'time_series_19-covid-Deaths'!DN206+'time_series_19-covid-Deaths'!DN211+'time_series_19-covid-Deaths'!DN215+'time_series_19-covid-Deaths'!DN217+'time_series_19-covid-Deaths'!DN237+'time_series_19-covid-Deaths'!DN242+'time_series_19-covid-Deaths'!DN244+'time_series_19-covid-Deaths'!DN259+'time_series_19-covid-Deaths'!DN266+'time_series_19-covid-Deaths'!DN268</f>
        <v>2276</v>
      </c>
      <c r="DM4" s="2">
        <f>SUM('time_series_19-covid-Deaths'!DO86:DO88)+SUM('time_series_19-covid-Deaths'!DO103:DO104)+SUM('time_series_19-covid-Deaths'!DO106:DO107)+SUM('time_series_19-covid-Deaths'!DO120:DO121)+SUM('time_series_19-covid-Deaths'!DO175:DO176)+SUM('time_series_19-covid-Deaths'!DO202:DO203)+SUM('time_series_19-covid-Deaths'!DO232:DO233)+SUM('time_series_19-covid-Deaths'!DO255:DO257)+SUM('time_series_19-covid-Deaths'!DO262:DO263)+'time_series_19-covid-Deaths'!DO5+'time_series_19-covid-Deaths'!DO7+'time_series_19-covid-Deaths'!DO34+'time_series_19-covid-Deaths'!DO37+'time_series_19-covid-Deaths'!DO49+'time_series_19-covid-Deaths'!DO50+'time_series_19-covid-Deaths'!DO98+'time_series_19-covid-Deaths'!DO101+'time_series_19-covid-Deaths'!DO124+'time_series_19-covid-Deaths'!DO127+'time_series_19-covid-Deaths'!DO145+'time_series_19-covid-Deaths'!DO151+'time_series_19-covid-Deaths'!DO167+'time_series_19-covid-Deaths'!DO191+'time_series_19-covid-Deaths'!DO196+'time_series_19-covid-Deaths'!DO206+'time_series_19-covid-Deaths'!DO211+'time_series_19-covid-Deaths'!DO215+'time_series_19-covid-Deaths'!DO217+'time_series_19-covid-Deaths'!DO237+'time_series_19-covid-Deaths'!DO242+'time_series_19-covid-Deaths'!DO244+'time_series_19-covid-Deaths'!DO259+'time_series_19-covid-Deaths'!DO266+'time_series_19-covid-Deaths'!DO268</f>
        <v>2338</v>
      </c>
      <c r="DN4" s="2">
        <f>SUM('time_series_19-covid-Deaths'!DP86:DP88)+SUM('time_series_19-covid-Deaths'!DP103:DP104)+SUM('time_series_19-covid-Deaths'!DP106:DP107)+SUM('time_series_19-covid-Deaths'!DP120:DP121)+SUM('time_series_19-covid-Deaths'!DP175:DP176)+SUM('time_series_19-covid-Deaths'!DP202:DP203)+SUM('time_series_19-covid-Deaths'!DP232:DP233)+SUM('time_series_19-covid-Deaths'!DP255:DP257)+SUM('time_series_19-covid-Deaths'!DP262:DP263)+'time_series_19-covid-Deaths'!DP5+'time_series_19-covid-Deaths'!DP7+'time_series_19-covid-Deaths'!DP34+'time_series_19-covid-Deaths'!DP37+'time_series_19-covid-Deaths'!DP49+'time_series_19-covid-Deaths'!DP50+'time_series_19-covid-Deaths'!DP98+'time_series_19-covid-Deaths'!DP101+'time_series_19-covid-Deaths'!DP124+'time_series_19-covid-Deaths'!DP127+'time_series_19-covid-Deaths'!DP145+'time_series_19-covid-Deaths'!DP151+'time_series_19-covid-Deaths'!DP167+'time_series_19-covid-Deaths'!DP191+'time_series_19-covid-Deaths'!DP196+'time_series_19-covid-Deaths'!DP206+'time_series_19-covid-Deaths'!DP211+'time_series_19-covid-Deaths'!DP215+'time_series_19-covid-Deaths'!DP217+'time_series_19-covid-Deaths'!DP237+'time_series_19-covid-Deaths'!DP242+'time_series_19-covid-Deaths'!DP244+'time_series_19-covid-Deaths'!DP259+'time_series_19-covid-Deaths'!DP266+'time_series_19-covid-Deaths'!DP268</f>
        <v>2416</v>
      </c>
      <c r="DO4" s="2">
        <f>SUM('time_series_19-covid-Deaths'!DQ86:DQ88)+SUM('time_series_19-covid-Deaths'!DQ103:DQ104)+SUM('time_series_19-covid-Deaths'!DQ106:DQ107)+SUM('time_series_19-covid-Deaths'!DQ120:DQ121)+SUM('time_series_19-covid-Deaths'!DQ175:DQ176)+SUM('time_series_19-covid-Deaths'!DQ202:DQ203)+SUM('time_series_19-covid-Deaths'!DQ232:DQ233)+SUM('time_series_19-covid-Deaths'!DQ255:DQ257)+SUM('time_series_19-covid-Deaths'!DQ262:DQ263)+'time_series_19-covid-Deaths'!DQ5+'time_series_19-covid-Deaths'!DQ7+'time_series_19-covid-Deaths'!DQ34+'time_series_19-covid-Deaths'!DQ37+'time_series_19-covid-Deaths'!DQ49+'time_series_19-covid-Deaths'!DQ50+'time_series_19-covid-Deaths'!DQ98+'time_series_19-covid-Deaths'!DQ101+'time_series_19-covid-Deaths'!DQ124+'time_series_19-covid-Deaths'!DQ127+'time_series_19-covid-Deaths'!DQ145+'time_series_19-covid-Deaths'!DQ151+'time_series_19-covid-Deaths'!DQ167+'time_series_19-covid-Deaths'!DQ191+'time_series_19-covid-Deaths'!DQ196+'time_series_19-covid-Deaths'!DQ206+'time_series_19-covid-Deaths'!DQ211+'time_series_19-covid-Deaths'!DQ215+'time_series_19-covid-Deaths'!DQ217+'time_series_19-covid-Deaths'!DQ237+'time_series_19-covid-Deaths'!DQ242+'time_series_19-covid-Deaths'!DQ244+'time_series_19-covid-Deaths'!DQ259+'time_series_19-covid-Deaths'!DQ266+'time_series_19-covid-Deaths'!DQ268</f>
        <v>2460</v>
      </c>
      <c r="DP4" s="2">
        <f>SUM('time_series_19-covid-Deaths'!DR86:DR88)+SUM('time_series_19-covid-Deaths'!DR103:DR104)+SUM('time_series_19-covid-Deaths'!DR106:DR107)+SUM('time_series_19-covid-Deaths'!DR120:DR121)+SUM('time_series_19-covid-Deaths'!DR175:DR176)+SUM('time_series_19-covid-Deaths'!DR202:DR203)+SUM('time_series_19-covid-Deaths'!DR232:DR233)+SUM('time_series_19-covid-Deaths'!DR255:DR257)+SUM('time_series_19-covid-Deaths'!DR262:DR263)+'time_series_19-covid-Deaths'!DR5+'time_series_19-covid-Deaths'!DR7+'time_series_19-covid-Deaths'!DR34+'time_series_19-covid-Deaths'!DR37+'time_series_19-covid-Deaths'!DR49+'time_series_19-covid-Deaths'!DR50+'time_series_19-covid-Deaths'!DR98+'time_series_19-covid-Deaths'!DR101+'time_series_19-covid-Deaths'!DR124+'time_series_19-covid-Deaths'!DR127+'time_series_19-covid-Deaths'!DR145+'time_series_19-covid-Deaths'!DR151+'time_series_19-covid-Deaths'!DR167+'time_series_19-covid-Deaths'!DR191+'time_series_19-covid-Deaths'!DR196+'time_series_19-covid-Deaths'!DR206+'time_series_19-covid-Deaths'!DR211+'time_series_19-covid-Deaths'!DR215+'time_series_19-covid-Deaths'!DR217+'time_series_19-covid-Deaths'!DR237+'time_series_19-covid-Deaths'!DR242+'time_series_19-covid-Deaths'!DR244+'time_series_19-covid-Deaths'!DR259+'time_series_19-covid-Deaths'!DR266+'time_series_19-covid-Deaths'!DR268</f>
        <v>2531</v>
      </c>
      <c r="DQ4" s="2">
        <f>SUM('time_series_19-covid-Deaths'!DS86:DS88)+SUM('time_series_19-covid-Deaths'!DS103:DS104)+SUM('time_series_19-covid-Deaths'!DS106:DS107)+SUM('time_series_19-covid-Deaths'!DS120:DS121)+SUM('time_series_19-covid-Deaths'!DS175:DS176)+SUM('time_series_19-covid-Deaths'!DS202:DS203)+SUM('time_series_19-covid-Deaths'!DS232:DS233)+SUM('time_series_19-covid-Deaths'!DS255:DS257)+SUM('time_series_19-covid-Deaths'!DS262:DS263)+'time_series_19-covid-Deaths'!DS5+'time_series_19-covid-Deaths'!DS7+'time_series_19-covid-Deaths'!DS34+'time_series_19-covid-Deaths'!DS37+'time_series_19-covid-Deaths'!DS49+'time_series_19-covid-Deaths'!DS50+'time_series_19-covid-Deaths'!DS98+'time_series_19-covid-Deaths'!DS101+'time_series_19-covid-Deaths'!DS124+'time_series_19-covid-Deaths'!DS127+'time_series_19-covid-Deaths'!DS145+'time_series_19-covid-Deaths'!DS151+'time_series_19-covid-Deaths'!DS167+'time_series_19-covid-Deaths'!DS191+'time_series_19-covid-Deaths'!DS196+'time_series_19-covid-Deaths'!DS206+'time_series_19-covid-Deaths'!DS211+'time_series_19-covid-Deaths'!DS215+'time_series_19-covid-Deaths'!DS217+'time_series_19-covid-Deaths'!DS237+'time_series_19-covid-Deaths'!DS242+'time_series_19-covid-Deaths'!DS244+'time_series_19-covid-Deaths'!DS259+'time_series_19-covid-Deaths'!DS266+'time_series_19-covid-Deaths'!DS268</f>
        <v>2602</v>
      </c>
      <c r="DR4" s="2">
        <f>SUM('time_series_19-covid-Deaths'!DT86:DT88)+SUM('time_series_19-covid-Deaths'!DT103:DT104)+SUM('time_series_19-covid-Deaths'!DT106:DT107)+SUM('time_series_19-covid-Deaths'!DT120:DT121)+SUM('time_series_19-covid-Deaths'!DT175:DT176)+SUM('time_series_19-covid-Deaths'!DT202:DT203)+SUM('time_series_19-covid-Deaths'!DT232:DT233)+SUM('time_series_19-covid-Deaths'!DT255:DT257)+SUM('time_series_19-covid-Deaths'!DT262:DT263)+'time_series_19-covid-Deaths'!DT5+'time_series_19-covid-Deaths'!DT7+'time_series_19-covid-Deaths'!DT34+'time_series_19-covid-Deaths'!DT37+'time_series_19-covid-Deaths'!DT49+'time_series_19-covid-Deaths'!DT50+'time_series_19-covid-Deaths'!DT98+'time_series_19-covid-Deaths'!DT101+'time_series_19-covid-Deaths'!DT124+'time_series_19-covid-Deaths'!DT127+'time_series_19-covid-Deaths'!DT145+'time_series_19-covid-Deaths'!DT151+'time_series_19-covid-Deaths'!DT167+'time_series_19-covid-Deaths'!DT191+'time_series_19-covid-Deaths'!DT196+'time_series_19-covid-Deaths'!DT206+'time_series_19-covid-Deaths'!DT211+'time_series_19-covid-Deaths'!DT215+'time_series_19-covid-Deaths'!DT217+'time_series_19-covid-Deaths'!DT237+'time_series_19-covid-Deaths'!DT242+'time_series_19-covid-Deaths'!DT244+'time_series_19-covid-Deaths'!DT259+'time_series_19-covid-Deaths'!DT266+'time_series_19-covid-Deaths'!DT268</f>
        <v>2681</v>
      </c>
      <c r="DS4" s="2">
        <f>SUM('time_series_19-covid-Deaths'!DU86:DU88)+SUM('time_series_19-covid-Deaths'!DU103:DU104)+SUM('time_series_19-covid-Deaths'!DU106:DU107)+SUM('time_series_19-covid-Deaths'!DU120:DU121)+SUM('time_series_19-covid-Deaths'!DU175:DU176)+SUM('time_series_19-covid-Deaths'!DU202:DU203)+SUM('time_series_19-covid-Deaths'!DU232:DU233)+SUM('time_series_19-covid-Deaths'!DU255:DU257)+SUM('time_series_19-covid-Deaths'!DU262:DU263)+'time_series_19-covid-Deaths'!DU5+'time_series_19-covid-Deaths'!DU7+'time_series_19-covid-Deaths'!DU34+'time_series_19-covid-Deaths'!DU37+'time_series_19-covid-Deaths'!DU49+'time_series_19-covid-Deaths'!DU50+'time_series_19-covid-Deaths'!DU98+'time_series_19-covid-Deaths'!DU101+'time_series_19-covid-Deaths'!DU124+'time_series_19-covid-Deaths'!DU127+'time_series_19-covid-Deaths'!DU145+'time_series_19-covid-Deaths'!DU151+'time_series_19-covid-Deaths'!DU167+'time_series_19-covid-Deaths'!DU191+'time_series_19-covid-Deaths'!DU196+'time_series_19-covid-Deaths'!DU206+'time_series_19-covid-Deaths'!DU211+'time_series_19-covid-Deaths'!DU215+'time_series_19-covid-Deaths'!DU217+'time_series_19-covid-Deaths'!DU237+'time_series_19-covid-Deaths'!DU242+'time_series_19-covid-Deaths'!DU244+'time_series_19-covid-Deaths'!DU259+'time_series_19-covid-Deaths'!DU266+'time_series_19-covid-Deaths'!DU268</f>
        <v>2777</v>
      </c>
      <c r="DT4" s="2">
        <f>SUM('time_series_19-covid-Deaths'!DV86:DV88)+SUM('time_series_19-covid-Deaths'!DV103:DV104)+SUM('time_series_19-covid-Deaths'!DV106:DV107)+SUM('time_series_19-covid-Deaths'!DV120:DV121)+SUM('time_series_19-covid-Deaths'!DV175:DV176)+SUM('time_series_19-covid-Deaths'!DV202:DV203)+SUM('time_series_19-covid-Deaths'!DV232:DV233)+SUM('time_series_19-covid-Deaths'!DV255:DV257)+SUM('time_series_19-covid-Deaths'!DV262:DV263)+'time_series_19-covid-Deaths'!DV5+'time_series_19-covid-Deaths'!DV7+'time_series_19-covid-Deaths'!DV34+'time_series_19-covid-Deaths'!DV37+'time_series_19-covid-Deaths'!DV49+'time_series_19-covid-Deaths'!DV50+'time_series_19-covid-Deaths'!DV98+'time_series_19-covid-Deaths'!DV101+'time_series_19-covid-Deaths'!DV124+'time_series_19-covid-Deaths'!DV127+'time_series_19-covid-Deaths'!DV145+'time_series_19-covid-Deaths'!DV151+'time_series_19-covid-Deaths'!DV167+'time_series_19-covid-Deaths'!DV191+'time_series_19-covid-Deaths'!DV196+'time_series_19-covid-Deaths'!DV206+'time_series_19-covid-Deaths'!DV211+'time_series_19-covid-Deaths'!DV215+'time_series_19-covid-Deaths'!DV217+'time_series_19-covid-Deaths'!DV237+'time_series_19-covid-Deaths'!DV242+'time_series_19-covid-Deaths'!DV244+'time_series_19-covid-Deaths'!DV259+'time_series_19-covid-Deaths'!DV266+'time_series_19-covid-Deaths'!DV268</f>
        <v>2862</v>
      </c>
      <c r="DU4" s="2">
        <f>SUM('time_series_19-covid-Deaths'!DW86:DW88)+SUM('time_series_19-covid-Deaths'!DW103:DW104)+SUM('time_series_19-covid-Deaths'!DW106:DW107)+SUM('time_series_19-covid-Deaths'!DW120:DW121)+SUM('time_series_19-covid-Deaths'!DW175:DW176)+SUM('time_series_19-covid-Deaths'!DW202:DW203)+SUM('time_series_19-covid-Deaths'!DW232:DW233)+SUM('time_series_19-covid-Deaths'!DW255:DW257)+SUM('time_series_19-covid-Deaths'!DW262:DW263)+'time_series_19-covid-Deaths'!DW5+'time_series_19-covid-Deaths'!DW7+'time_series_19-covid-Deaths'!DW34+'time_series_19-covid-Deaths'!DW37+'time_series_19-covid-Deaths'!DW49+'time_series_19-covid-Deaths'!DW50+'time_series_19-covid-Deaths'!DW98+'time_series_19-covid-Deaths'!DW101+'time_series_19-covid-Deaths'!DW124+'time_series_19-covid-Deaths'!DW127+'time_series_19-covid-Deaths'!DW145+'time_series_19-covid-Deaths'!DW151+'time_series_19-covid-Deaths'!DW167+'time_series_19-covid-Deaths'!DW191+'time_series_19-covid-Deaths'!DW196+'time_series_19-covid-Deaths'!DW206+'time_series_19-covid-Deaths'!DW211+'time_series_19-covid-Deaths'!DW215+'time_series_19-covid-Deaths'!DW217+'time_series_19-covid-Deaths'!DW237+'time_series_19-covid-Deaths'!DW242+'time_series_19-covid-Deaths'!DW244+'time_series_19-covid-Deaths'!DW259+'time_series_19-covid-Deaths'!DW266+'time_series_19-covid-Deaths'!DW268</f>
        <v>2932</v>
      </c>
      <c r="DV4" s="2">
        <f>SUM('time_series_19-covid-Deaths'!DX86:DX88)+SUM('time_series_19-covid-Deaths'!DX103:DX104)+SUM('time_series_19-covid-Deaths'!DX106:DX107)+SUM('time_series_19-covid-Deaths'!DX120:DX121)+SUM('time_series_19-covid-Deaths'!DX175:DX176)+SUM('time_series_19-covid-Deaths'!DX202:DX203)+SUM('time_series_19-covid-Deaths'!DX232:DX233)+SUM('time_series_19-covid-Deaths'!DX255:DX257)+SUM('time_series_19-covid-Deaths'!DX262:DX263)+'time_series_19-covid-Deaths'!DX5+'time_series_19-covid-Deaths'!DX7+'time_series_19-covid-Deaths'!DX34+'time_series_19-covid-Deaths'!DX37+'time_series_19-covid-Deaths'!DX49+'time_series_19-covid-Deaths'!DX50+'time_series_19-covid-Deaths'!DX98+'time_series_19-covid-Deaths'!DX101+'time_series_19-covid-Deaths'!DX124+'time_series_19-covid-Deaths'!DX127+'time_series_19-covid-Deaths'!DX145+'time_series_19-covid-Deaths'!DX151+'time_series_19-covid-Deaths'!DX167+'time_series_19-covid-Deaths'!DX191+'time_series_19-covid-Deaths'!DX196+'time_series_19-covid-Deaths'!DX206+'time_series_19-covid-Deaths'!DX211+'time_series_19-covid-Deaths'!DX215+'time_series_19-covid-Deaths'!DX217+'time_series_19-covid-Deaths'!DX237+'time_series_19-covid-Deaths'!DX242+'time_series_19-covid-Deaths'!DX244+'time_series_19-covid-Deaths'!DX259+'time_series_19-covid-Deaths'!DX266+'time_series_19-covid-Deaths'!DX268</f>
        <v>3026</v>
      </c>
      <c r="DW4" s="2">
        <f>SUM('time_series_19-covid-Deaths'!DY86:DY88)+SUM('time_series_19-covid-Deaths'!DY103:DY104)+SUM('time_series_19-covid-Deaths'!DY106:DY107)+SUM('time_series_19-covid-Deaths'!DY120:DY121)+SUM('time_series_19-covid-Deaths'!DY175:DY176)+SUM('time_series_19-covid-Deaths'!DY202:DY203)+SUM('time_series_19-covid-Deaths'!DY232:DY233)+SUM('time_series_19-covid-Deaths'!DY255:DY257)+SUM('time_series_19-covid-Deaths'!DY262:DY263)+'time_series_19-covid-Deaths'!DY5+'time_series_19-covid-Deaths'!DY7+'time_series_19-covid-Deaths'!DY34+'time_series_19-covid-Deaths'!DY37+'time_series_19-covid-Deaths'!DY49+'time_series_19-covid-Deaths'!DY50+'time_series_19-covid-Deaths'!DY98+'time_series_19-covid-Deaths'!DY101+'time_series_19-covid-Deaths'!DY124+'time_series_19-covid-Deaths'!DY127+'time_series_19-covid-Deaths'!DY145+'time_series_19-covid-Deaths'!DY151+'time_series_19-covid-Deaths'!DY167+'time_series_19-covid-Deaths'!DY191+'time_series_19-covid-Deaths'!DY196+'time_series_19-covid-Deaths'!DY206+'time_series_19-covid-Deaths'!DY211+'time_series_19-covid-Deaths'!DY215+'time_series_19-covid-Deaths'!DY217+'time_series_19-covid-Deaths'!DY237+'time_series_19-covid-Deaths'!DY242+'time_series_19-covid-Deaths'!DY244+'time_series_19-covid-Deaths'!DY259+'time_series_19-covid-Deaths'!DY266+'time_series_19-covid-Deaths'!DY268</f>
        <v>3141</v>
      </c>
      <c r="DX4" s="2">
        <f>SUM('time_series_19-covid-Deaths'!DZ86:DZ88)+SUM('time_series_19-covid-Deaths'!DZ103:DZ104)+SUM('time_series_19-covid-Deaths'!DZ106:DZ107)+SUM('time_series_19-covid-Deaths'!DZ120:DZ121)+SUM('time_series_19-covid-Deaths'!DZ175:DZ176)+SUM('time_series_19-covid-Deaths'!DZ202:DZ203)+SUM('time_series_19-covid-Deaths'!DZ232:DZ233)+SUM('time_series_19-covid-Deaths'!DZ255:DZ257)+SUM('time_series_19-covid-Deaths'!DZ262:DZ263)+'time_series_19-covid-Deaths'!DZ5+'time_series_19-covid-Deaths'!DZ7+'time_series_19-covid-Deaths'!DZ34+'time_series_19-covid-Deaths'!DZ37+'time_series_19-covid-Deaths'!DZ49+'time_series_19-covid-Deaths'!DZ50+'time_series_19-covid-Deaths'!DZ98+'time_series_19-covid-Deaths'!DZ101+'time_series_19-covid-Deaths'!DZ124+'time_series_19-covid-Deaths'!DZ127+'time_series_19-covid-Deaths'!DZ145+'time_series_19-covid-Deaths'!DZ151+'time_series_19-covid-Deaths'!DZ167+'time_series_19-covid-Deaths'!DZ191+'time_series_19-covid-Deaths'!DZ196+'time_series_19-covid-Deaths'!DZ206+'time_series_19-covid-Deaths'!DZ211+'time_series_19-covid-Deaths'!DZ215+'time_series_19-covid-Deaths'!DZ217+'time_series_19-covid-Deaths'!DZ237+'time_series_19-covid-Deaths'!DZ242+'time_series_19-covid-Deaths'!DZ244+'time_series_19-covid-Deaths'!DZ259+'time_series_19-covid-Deaths'!DZ266+'time_series_19-covid-Deaths'!DZ268</f>
        <v>3243</v>
      </c>
      <c r="DY4" s="2">
        <f>SUM('time_series_19-covid-Deaths'!EA86:EA88)+SUM('time_series_19-covid-Deaths'!EA103:EA104)+SUM('time_series_19-covid-Deaths'!EA106:EA107)+SUM('time_series_19-covid-Deaths'!EA120:EA121)+SUM('time_series_19-covid-Deaths'!EA175:EA176)+SUM('time_series_19-covid-Deaths'!EA202:EA203)+SUM('time_series_19-covid-Deaths'!EA232:EA233)+SUM('time_series_19-covid-Deaths'!EA255:EA257)+SUM('time_series_19-covid-Deaths'!EA262:EA263)+'time_series_19-covid-Deaths'!EA5+'time_series_19-covid-Deaths'!EA7+'time_series_19-covid-Deaths'!EA34+'time_series_19-covid-Deaths'!EA37+'time_series_19-covid-Deaths'!EA49+'time_series_19-covid-Deaths'!EA50+'time_series_19-covid-Deaths'!EA98+'time_series_19-covid-Deaths'!EA101+'time_series_19-covid-Deaths'!EA124+'time_series_19-covid-Deaths'!EA127+'time_series_19-covid-Deaths'!EA145+'time_series_19-covid-Deaths'!EA151+'time_series_19-covid-Deaths'!EA167+'time_series_19-covid-Deaths'!EA191+'time_series_19-covid-Deaths'!EA196+'time_series_19-covid-Deaths'!EA206+'time_series_19-covid-Deaths'!EA211+'time_series_19-covid-Deaths'!EA215+'time_series_19-covid-Deaths'!EA217+'time_series_19-covid-Deaths'!EA237+'time_series_19-covid-Deaths'!EA242+'time_series_19-covid-Deaths'!EA244+'time_series_19-covid-Deaths'!EA259+'time_series_19-covid-Deaths'!EA266+'time_series_19-covid-Deaths'!EA268</f>
        <v>3347</v>
      </c>
      <c r="DZ4" s="2">
        <f>SUM('time_series_19-covid-Deaths'!EB86:EB88)+SUM('time_series_19-covid-Deaths'!EB103:EB104)+SUM('time_series_19-covid-Deaths'!EB106:EB107)+SUM('time_series_19-covid-Deaths'!EB120:EB121)+SUM('time_series_19-covid-Deaths'!EB175:EB176)+SUM('time_series_19-covid-Deaths'!EB202:EB203)+SUM('time_series_19-covid-Deaths'!EB232:EB233)+SUM('time_series_19-covid-Deaths'!EB255:EB257)+SUM('time_series_19-covid-Deaths'!EB262:EB263)+'time_series_19-covid-Deaths'!EB5+'time_series_19-covid-Deaths'!EB7+'time_series_19-covid-Deaths'!EB34+'time_series_19-covid-Deaths'!EB37+'time_series_19-covid-Deaths'!EB49+'time_series_19-covid-Deaths'!EB50+'time_series_19-covid-Deaths'!EB98+'time_series_19-covid-Deaths'!EB101+'time_series_19-covid-Deaths'!EB124+'time_series_19-covid-Deaths'!EB127+'time_series_19-covid-Deaths'!EB145+'time_series_19-covid-Deaths'!EB151+'time_series_19-covid-Deaths'!EB167+'time_series_19-covid-Deaths'!EB191+'time_series_19-covid-Deaths'!EB196+'time_series_19-covid-Deaths'!EB206+'time_series_19-covid-Deaths'!EB211+'time_series_19-covid-Deaths'!EB215+'time_series_19-covid-Deaths'!EB217+'time_series_19-covid-Deaths'!EB237+'time_series_19-covid-Deaths'!EB242+'time_series_19-covid-Deaths'!EB244+'time_series_19-covid-Deaths'!EB259+'time_series_19-covid-Deaths'!EB266+'time_series_19-covid-Deaths'!EB268</f>
        <v>3433</v>
      </c>
      <c r="EA4" s="2">
        <f>SUM('time_series_19-covid-Deaths'!EC86:EC88)+SUM('time_series_19-covid-Deaths'!EC103:EC104)+SUM('time_series_19-covid-Deaths'!EC106:EC107)+SUM('time_series_19-covid-Deaths'!EC120:EC121)+SUM('time_series_19-covid-Deaths'!EC175:EC176)+SUM('time_series_19-covid-Deaths'!EC202:EC203)+SUM('time_series_19-covid-Deaths'!EC232:EC233)+SUM('time_series_19-covid-Deaths'!EC255:EC257)+SUM('time_series_19-covid-Deaths'!EC262:EC263)+'time_series_19-covid-Deaths'!EC5+'time_series_19-covid-Deaths'!EC7+'time_series_19-covid-Deaths'!EC34+'time_series_19-covid-Deaths'!EC37+'time_series_19-covid-Deaths'!EC49+'time_series_19-covid-Deaths'!EC50+'time_series_19-covid-Deaths'!EC98+'time_series_19-covid-Deaths'!EC101+'time_series_19-covid-Deaths'!EC124+'time_series_19-covid-Deaths'!EC127+'time_series_19-covid-Deaths'!EC145+'time_series_19-covid-Deaths'!EC151+'time_series_19-covid-Deaths'!EC167+'time_series_19-covid-Deaths'!EC191+'time_series_19-covid-Deaths'!EC196+'time_series_19-covid-Deaths'!EC206+'time_series_19-covid-Deaths'!EC211+'time_series_19-covid-Deaths'!EC215+'time_series_19-covid-Deaths'!EC217+'time_series_19-covid-Deaths'!EC237+'time_series_19-covid-Deaths'!EC242+'time_series_19-covid-Deaths'!EC244+'time_series_19-covid-Deaths'!EC259+'time_series_19-covid-Deaths'!EC266+'time_series_19-covid-Deaths'!EC268</f>
        <v>3559</v>
      </c>
      <c r="EB4" s="2">
        <f>SUM('time_series_19-covid-Deaths'!ED86:ED88)+SUM('time_series_19-covid-Deaths'!ED103:ED104)+SUM('time_series_19-covid-Deaths'!ED106:ED107)+SUM('time_series_19-covid-Deaths'!ED120:ED121)+SUM('time_series_19-covid-Deaths'!ED175:ED176)+SUM('time_series_19-covid-Deaths'!ED202:ED203)+SUM('time_series_19-covid-Deaths'!ED232:ED233)+SUM('time_series_19-covid-Deaths'!ED255:ED257)+SUM('time_series_19-covid-Deaths'!ED262:ED263)+'time_series_19-covid-Deaths'!ED5+'time_series_19-covid-Deaths'!ED7+'time_series_19-covid-Deaths'!ED34+'time_series_19-covid-Deaths'!ED37+'time_series_19-covid-Deaths'!ED49+'time_series_19-covid-Deaths'!ED50+'time_series_19-covid-Deaths'!ED98+'time_series_19-covid-Deaths'!ED101+'time_series_19-covid-Deaths'!ED124+'time_series_19-covid-Deaths'!ED127+'time_series_19-covid-Deaths'!ED145+'time_series_19-covid-Deaths'!ED151+'time_series_19-covid-Deaths'!ED167+'time_series_19-covid-Deaths'!ED191+'time_series_19-covid-Deaths'!ED196+'time_series_19-covid-Deaths'!ED206+'time_series_19-covid-Deaths'!ED211+'time_series_19-covid-Deaths'!ED215+'time_series_19-covid-Deaths'!ED217+'time_series_19-covid-Deaths'!ED237+'time_series_19-covid-Deaths'!ED242+'time_series_19-covid-Deaths'!ED244+'time_series_19-covid-Deaths'!ED259+'time_series_19-covid-Deaths'!ED266+'time_series_19-covid-Deaths'!ED268</f>
        <v>3699</v>
      </c>
      <c r="EC4" s="2">
        <f>SUM('time_series_19-covid-Deaths'!EE86:EE88)+SUM('time_series_19-covid-Deaths'!EE103:EE104)+SUM('time_series_19-covid-Deaths'!EE106:EE107)+SUM('time_series_19-covid-Deaths'!EE120:EE121)+SUM('time_series_19-covid-Deaths'!EE175:EE176)+SUM('time_series_19-covid-Deaths'!EE202:EE203)+SUM('time_series_19-covid-Deaths'!EE232:EE233)+SUM('time_series_19-covid-Deaths'!EE255:EE257)+SUM('time_series_19-covid-Deaths'!EE262:EE263)+'time_series_19-covid-Deaths'!EE5+'time_series_19-covid-Deaths'!EE7+'time_series_19-covid-Deaths'!EE34+'time_series_19-covid-Deaths'!EE37+'time_series_19-covid-Deaths'!EE49+'time_series_19-covid-Deaths'!EE50+'time_series_19-covid-Deaths'!EE98+'time_series_19-covid-Deaths'!EE101+'time_series_19-covid-Deaths'!EE124+'time_series_19-covid-Deaths'!EE127+'time_series_19-covid-Deaths'!EE145+'time_series_19-covid-Deaths'!EE151+'time_series_19-covid-Deaths'!EE167+'time_series_19-covid-Deaths'!EE191+'time_series_19-covid-Deaths'!EE196+'time_series_19-covid-Deaths'!EE206+'time_series_19-covid-Deaths'!EE211+'time_series_19-covid-Deaths'!EE215+'time_series_19-covid-Deaths'!EE217+'time_series_19-covid-Deaths'!EE237+'time_series_19-covid-Deaths'!EE242+'time_series_19-covid-Deaths'!EE244+'time_series_19-covid-Deaths'!EE259+'time_series_19-covid-Deaths'!EE266+'time_series_19-covid-Deaths'!EE268</f>
        <v>3847</v>
      </c>
      <c r="ED4" s="2">
        <f>SUM('time_series_19-covid-Deaths'!EF86:EF88)+SUM('time_series_19-covid-Deaths'!EF103:EF104)+SUM('time_series_19-covid-Deaths'!EF106:EF107)+SUM('time_series_19-covid-Deaths'!EF120:EF121)+SUM('time_series_19-covid-Deaths'!EF175:EF176)+SUM('time_series_19-covid-Deaths'!EF202:EF203)+SUM('time_series_19-covid-Deaths'!EF232:EF233)+SUM('time_series_19-covid-Deaths'!EF255:EF257)+SUM('time_series_19-covid-Deaths'!EF262:EF263)+'time_series_19-covid-Deaths'!EF5+'time_series_19-covid-Deaths'!EF7+'time_series_19-covid-Deaths'!EF34+'time_series_19-covid-Deaths'!EF37+'time_series_19-covid-Deaths'!EF49+'time_series_19-covid-Deaths'!EF50+'time_series_19-covid-Deaths'!EF98+'time_series_19-covid-Deaths'!EF101+'time_series_19-covid-Deaths'!EF124+'time_series_19-covid-Deaths'!EF127+'time_series_19-covid-Deaths'!EF145+'time_series_19-covid-Deaths'!EF151+'time_series_19-covid-Deaths'!EF167+'time_series_19-covid-Deaths'!EF191+'time_series_19-covid-Deaths'!EF196+'time_series_19-covid-Deaths'!EF206+'time_series_19-covid-Deaths'!EF211+'time_series_19-covid-Deaths'!EF215+'time_series_19-covid-Deaths'!EF217+'time_series_19-covid-Deaths'!EF237+'time_series_19-covid-Deaths'!EF242+'time_series_19-covid-Deaths'!EF244+'time_series_19-covid-Deaths'!EF259+'time_series_19-covid-Deaths'!EF266+'time_series_19-covid-Deaths'!EF268</f>
        <v>3967</v>
      </c>
      <c r="EE4" s="2">
        <f>SUM('time_series_19-covid-Deaths'!EG86:EG88)+SUM('time_series_19-covid-Deaths'!EG103:EG104)+SUM('time_series_19-covid-Deaths'!EG106:EG107)+SUM('time_series_19-covid-Deaths'!EG120:EG121)+SUM('time_series_19-covid-Deaths'!EG175:EG176)+SUM('time_series_19-covid-Deaths'!EG202:EG203)+SUM('time_series_19-covid-Deaths'!EG232:EG233)+SUM('time_series_19-covid-Deaths'!EG255:EG257)+SUM('time_series_19-covid-Deaths'!EG262:EG263)+'time_series_19-covid-Deaths'!EG5+'time_series_19-covid-Deaths'!EG7+'time_series_19-covid-Deaths'!EG34+'time_series_19-covid-Deaths'!EG37+'time_series_19-covid-Deaths'!EG49+'time_series_19-covid-Deaths'!EG50+'time_series_19-covid-Deaths'!EG98+'time_series_19-covid-Deaths'!EG101+'time_series_19-covid-Deaths'!EG124+'time_series_19-covid-Deaths'!EG127+'time_series_19-covid-Deaths'!EG145+'time_series_19-covid-Deaths'!EG151+'time_series_19-covid-Deaths'!EG167+'time_series_19-covid-Deaths'!EG191+'time_series_19-covid-Deaths'!EG196+'time_series_19-covid-Deaths'!EG206+'time_series_19-covid-Deaths'!EG211+'time_series_19-covid-Deaths'!EG215+'time_series_19-covid-Deaths'!EG217+'time_series_19-covid-Deaths'!EG237+'time_series_19-covid-Deaths'!EG242+'time_series_19-covid-Deaths'!EG244+'time_series_19-covid-Deaths'!EG259+'time_series_19-covid-Deaths'!EG266+'time_series_19-covid-Deaths'!EG268</f>
        <v>4108</v>
      </c>
      <c r="EF4" s="2">
        <f>SUM('time_series_19-covid-Deaths'!EH86:EH88)+SUM('time_series_19-covid-Deaths'!EH103:EH104)+SUM('time_series_19-covid-Deaths'!EH106:EH107)+SUM('time_series_19-covid-Deaths'!EH120:EH121)+SUM('time_series_19-covid-Deaths'!EH175:EH176)+SUM('time_series_19-covid-Deaths'!EH202:EH203)+SUM('time_series_19-covid-Deaths'!EH232:EH233)+SUM('time_series_19-covid-Deaths'!EH255:EH257)+SUM('time_series_19-covid-Deaths'!EH262:EH263)+'time_series_19-covid-Deaths'!EH5+'time_series_19-covid-Deaths'!EH7+'time_series_19-covid-Deaths'!EH34+'time_series_19-covid-Deaths'!EH37+'time_series_19-covid-Deaths'!EH49+'time_series_19-covid-Deaths'!EH50+'time_series_19-covid-Deaths'!EH98+'time_series_19-covid-Deaths'!EH101+'time_series_19-covid-Deaths'!EH124+'time_series_19-covid-Deaths'!EH127+'time_series_19-covid-Deaths'!EH145+'time_series_19-covid-Deaths'!EH151+'time_series_19-covid-Deaths'!EH167+'time_series_19-covid-Deaths'!EH191+'time_series_19-covid-Deaths'!EH196+'time_series_19-covid-Deaths'!EH206+'time_series_19-covid-Deaths'!EH211+'time_series_19-covid-Deaths'!EH215+'time_series_19-covid-Deaths'!EH217+'time_series_19-covid-Deaths'!EH237+'time_series_19-covid-Deaths'!EH242+'time_series_19-covid-Deaths'!EH244+'time_series_19-covid-Deaths'!EH259+'time_series_19-covid-Deaths'!EH266+'time_series_19-covid-Deaths'!EH268</f>
        <v>4209</v>
      </c>
      <c r="EG4" s="2">
        <f>SUM('time_series_19-covid-Deaths'!EI86:EI88)+SUM('time_series_19-covid-Deaths'!EI103:EI104)+SUM('time_series_19-covid-Deaths'!EI106:EI107)+SUM('time_series_19-covid-Deaths'!EI120:EI121)+SUM('time_series_19-covid-Deaths'!EI175:EI176)+SUM('time_series_19-covid-Deaths'!EI202:EI203)+SUM('time_series_19-covid-Deaths'!EI232:EI233)+SUM('time_series_19-covid-Deaths'!EI255:EI257)+SUM('time_series_19-covid-Deaths'!EI262:EI263)+'time_series_19-covid-Deaths'!EI5+'time_series_19-covid-Deaths'!EI7+'time_series_19-covid-Deaths'!EI34+'time_series_19-covid-Deaths'!EI37+'time_series_19-covid-Deaths'!EI49+'time_series_19-covid-Deaths'!EI50+'time_series_19-covid-Deaths'!EI98+'time_series_19-covid-Deaths'!EI101+'time_series_19-covid-Deaths'!EI124+'time_series_19-covid-Deaths'!EI127+'time_series_19-covid-Deaths'!EI145+'time_series_19-covid-Deaths'!EI151+'time_series_19-covid-Deaths'!EI167+'time_series_19-covid-Deaths'!EI191+'time_series_19-covid-Deaths'!EI196+'time_series_19-covid-Deaths'!EI206+'time_series_19-covid-Deaths'!EI211+'time_series_19-covid-Deaths'!EI215+'time_series_19-covid-Deaths'!EI217+'time_series_19-covid-Deaths'!EI237+'time_series_19-covid-Deaths'!EI242+'time_series_19-covid-Deaths'!EI244+'time_series_19-covid-Deaths'!EI259+'time_series_19-covid-Deaths'!EI266+'time_series_19-covid-Deaths'!EI268</f>
        <v>4350</v>
      </c>
      <c r="EH4" s="2">
        <f>SUM('time_series_19-covid-Deaths'!EJ86:EJ88)+SUM('time_series_19-covid-Deaths'!EJ103:EJ104)+SUM('time_series_19-covid-Deaths'!EJ106:EJ107)+SUM('time_series_19-covid-Deaths'!EJ120:EJ121)+SUM('time_series_19-covid-Deaths'!EJ175:EJ176)+SUM('time_series_19-covid-Deaths'!EJ202:EJ203)+SUM('time_series_19-covid-Deaths'!EJ232:EJ233)+SUM('time_series_19-covid-Deaths'!EJ255:EJ257)+SUM('time_series_19-covid-Deaths'!EJ262:EJ263)+'time_series_19-covid-Deaths'!EJ5+'time_series_19-covid-Deaths'!EJ7+'time_series_19-covid-Deaths'!EJ34+'time_series_19-covid-Deaths'!EJ37+'time_series_19-covid-Deaths'!EJ49+'time_series_19-covid-Deaths'!EJ50+'time_series_19-covid-Deaths'!EJ98+'time_series_19-covid-Deaths'!EJ101+'time_series_19-covid-Deaths'!EJ124+'time_series_19-covid-Deaths'!EJ127+'time_series_19-covid-Deaths'!EJ145+'time_series_19-covid-Deaths'!EJ151+'time_series_19-covid-Deaths'!EJ167+'time_series_19-covid-Deaths'!EJ191+'time_series_19-covid-Deaths'!EJ196+'time_series_19-covid-Deaths'!EJ206+'time_series_19-covid-Deaths'!EJ211+'time_series_19-covid-Deaths'!EJ215+'time_series_19-covid-Deaths'!EJ217+'time_series_19-covid-Deaths'!EJ237+'time_series_19-covid-Deaths'!EJ242+'time_series_19-covid-Deaths'!EJ244+'time_series_19-covid-Deaths'!EJ259+'time_series_19-covid-Deaths'!EJ266+'time_series_19-covid-Deaths'!EJ268</f>
        <v>4502</v>
      </c>
      <c r="EI4" s="2">
        <f>SUM('time_series_19-covid-Deaths'!EK86:EK88)+SUM('time_series_19-covid-Deaths'!EK103:EK104)+SUM('time_series_19-covid-Deaths'!EK106:EK107)+SUM('time_series_19-covid-Deaths'!EK120:EK121)+SUM('time_series_19-covid-Deaths'!EK175:EK176)+SUM('time_series_19-covid-Deaths'!EK202:EK203)+SUM('time_series_19-covid-Deaths'!EK232:EK233)+SUM('time_series_19-covid-Deaths'!EK255:EK257)+SUM('time_series_19-covid-Deaths'!EK262:EK263)+'time_series_19-covid-Deaths'!EK5+'time_series_19-covid-Deaths'!EK7+'time_series_19-covid-Deaths'!EK34+'time_series_19-covid-Deaths'!EK37+'time_series_19-covid-Deaths'!EK49+'time_series_19-covid-Deaths'!EK50+'time_series_19-covid-Deaths'!EK98+'time_series_19-covid-Deaths'!EK101+'time_series_19-covid-Deaths'!EK124+'time_series_19-covid-Deaths'!EK127+'time_series_19-covid-Deaths'!EK145+'time_series_19-covid-Deaths'!EK151+'time_series_19-covid-Deaths'!EK167+'time_series_19-covid-Deaths'!EK191+'time_series_19-covid-Deaths'!EK196+'time_series_19-covid-Deaths'!EK206+'time_series_19-covid-Deaths'!EK211+'time_series_19-covid-Deaths'!EK215+'time_series_19-covid-Deaths'!EK217+'time_series_19-covid-Deaths'!EK237+'time_series_19-covid-Deaths'!EK242+'time_series_19-covid-Deaths'!EK244+'time_series_19-covid-Deaths'!EK259+'time_series_19-covid-Deaths'!EK266+'time_series_19-covid-Deaths'!EK268</f>
        <v>4632</v>
      </c>
      <c r="EJ4" s="2">
        <f>SUM('time_series_19-covid-Deaths'!EL86:EL88)+SUM('time_series_19-covid-Deaths'!EL103:EL104)+SUM('time_series_19-covid-Deaths'!EL106:EL107)+SUM('time_series_19-covid-Deaths'!EL120:EL121)+SUM('time_series_19-covid-Deaths'!EL175:EL176)+SUM('time_series_19-covid-Deaths'!EL202:EL203)+SUM('time_series_19-covid-Deaths'!EL232:EL233)+SUM('time_series_19-covid-Deaths'!EL255:EL257)+SUM('time_series_19-covid-Deaths'!EL262:EL263)+'time_series_19-covid-Deaths'!EL5+'time_series_19-covid-Deaths'!EL7+'time_series_19-covid-Deaths'!EL34+'time_series_19-covid-Deaths'!EL37+'time_series_19-covid-Deaths'!EL49+'time_series_19-covid-Deaths'!EL50+'time_series_19-covid-Deaths'!EL98+'time_series_19-covid-Deaths'!EL101+'time_series_19-covid-Deaths'!EL124+'time_series_19-covid-Deaths'!EL127+'time_series_19-covid-Deaths'!EL145+'time_series_19-covid-Deaths'!EL151+'time_series_19-covid-Deaths'!EL167+'time_series_19-covid-Deaths'!EL191+'time_series_19-covid-Deaths'!EL196+'time_series_19-covid-Deaths'!EL206+'time_series_19-covid-Deaths'!EL211+'time_series_19-covid-Deaths'!EL215+'time_series_19-covid-Deaths'!EL217+'time_series_19-covid-Deaths'!EL237+'time_series_19-covid-Deaths'!EL242+'time_series_19-covid-Deaths'!EL244+'time_series_19-covid-Deaths'!EL259+'time_series_19-covid-Deaths'!EL266+'time_series_19-covid-Deaths'!EL268</f>
        <v>4758</v>
      </c>
      <c r="EK4" s="2">
        <f>SUM('time_series_19-covid-Deaths'!EM86:EM88)+SUM('time_series_19-covid-Deaths'!EM103:EM104)+SUM('time_series_19-covid-Deaths'!EM106:EM107)+SUM('time_series_19-covid-Deaths'!EM120:EM121)+SUM('time_series_19-covid-Deaths'!EM175:EM176)+SUM('time_series_19-covid-Deaths'!EM202:EM203)+SUM('time_series_19-covid-Deaths'!EM232:EM233)+SUM('time_series_19-covid-Deaths'!EM255:EM257)+SUM('time_series_19-covid-Deaths'!EM262:EM263)+'time_series_19-covid-Deaths'!EM5+'time_series_19-covid-Deaths'!EM7+'time_series_19-covid-Deaths'!EM34+'time_series_19-covid-Deaths'!EM37+'time_series_19-covid-Deaths'!EM49+'time_series_19-covid-Deaths'!EM50+'time_series_19-covid-Deaths'!EM98+'time_series_19-covid-Deaths'!EM101+'time_series_19-covid-Deaths'!EM124+'time_series_19-covid-Deaths'!EM127+'time_series_19-covid-Deaths'!EM145+'time_series_19-covid-Deaths'!EM151+'time_series_19-covid-Deaths'!EM167+'time_series_19-covid-Deaths'!EM191+'time_series_19-covid-Deaths'!EM196+'time_series_19-covid-Deaths'!EM206+'time_series_19-covid-Deaths'!EM211+'time_series_19-covid-Deaths'!EM215+'time_series_19-covid-Deaths'!EM217+'time_series_19-covid-Deaths'!EM237+'time_series_19-covid-Deaths'!EM242+'time_series_19-covid-Deaths'!EM244+'time_series_19-covid-Deaths'!EM259+'time_series_19-covid-Deaths'!EM266+'time_series_19-covid-Deaths'!EM268</f>
        <v>4925</v>
      </c>
      <c r="EL4" s="2">
        <f>SUM('time_series_19-covid-Deaths'!EN86:EN88)+SUM('time_series_19-covid-Deaths'!EN103:EN104)+SUM('time_series_19-covid-Deaths'!EN106:EN107)+SUM('time_series_19-covid-Deaths'!EN120:EN121)+SUM('time_series_19-covid-Deaths'!EN175:EN176)+SUM('time_series_19-covid-Deaths'!EN202:EN203)+SUM('time_series_19-covid-Deaths'!EN232:EN233)+SUM('time_series_19-covid-Deaths'!EN255:EN257)+SUM('time_series_19-covid-Deaths'!EN262:EN263)+'time_series_19-covid-Deaths'!EN5+'time_series_19-covid-Deaths'!EN7+'time_series_19-covid-Deaths'!EN34+'time_series_19-covid-Deaths'!EN37+'time_series_19-covid-Deaths'!EN49+'time_series_19-covid-Deaths'!EN50+'time_series_19-covid-Deaths'!EN98+'time_series_19-covid-Deaths'!EN101+'time_series_19-covid-Deaths'!EN124+'time_series_19-covid-Deaths'!EN127+'time_series_19-covid-Deaths'!EN145+'time_series_19-covid-Deaths'!EN151+'time_series_19-covid-Deaths'!EN167+'time_series_19-covid-Deaths'!EN191+'time_series_19-covid-Deaths'!EN196+'time_series_19-covid-Deaths'!EN206+'time_series_19-covid-Deaths'!EN211+'time_series_19-covid-Deaths'!EN215+'time_series_19-covid-Deaths'!EN217+'time_series_19-covid-Deaths'!EN237+'time_series_19-covid-Deaths'!EN242+'time_series_19-covid-Deaths'!EN244+'time_series_19-covid-Deaths'!EN259+'time_series_19-covid-Deaths'!EN266+'time_series_19-covid-Deaths'!EN268</f>
        <v>5094</v>
      </c>
      <c r="EM4" s="2">
        <f>SUM('time_series_19-covid-Deaths'!EO86:EO88)+SUM('time_series_19-covid-Deaths'!EO103:EO104)+SUM('time_series_19-covid-Deaths'!EO106:EO107)+SUM('time_series_19-covid-Deaths'!EO120:EO121)+SUM('time_series_19-covid-Deaths'!EO175:EO176)+SUM('time_series_19-covid-Deaths'!EO202:EO203)+SUM('time_series_19-covid-Deaths'!EO232:EO233)+SUM('time_series_19-covid-Deaths'!EO255:EO257)+SUM('time_series_19-covid-Deaths'!EO262:EO263)+'time_series_19-covid-Deaths'!EO5+'time_series_19-covid-Deaths'!EO7+'time_series_19-covid-Deaths'!EO34+'time_series_19-covid-Deaths'!EO37+'time_series_19-covid-Deaths'!EO49+'time_series_19-covid-Deaths'!EO50+'time_series_19-covid-Deaths'!EO98+'time_series_19-covid-Deaths'!EO101+'time_series_19-covid-Deaths'!EO124+'time_series_19-covid-Deaths'!EO127+'time_series_19-covid-Deaths'!EO145+'time_series_19-covid-Deaths'!EO151+'time_series_19-covid-Deaths'!EO167+'time_series_19-covid-Deaths'!EO191+'time_series_19-covid-Deaths'!EO196+'time_series_19-covid-Deaths'!EO206+'time_series_19-covid-Deaths'!EO211+'time_series_19-covid-Deaths'!EO215+'time_series_19-covid-Deaths'!EO217+'time_series_19-covid-Deaths'!EO237+'time_series_19-covid-Deaths'!EO242+'time_series_19-covid-Deaths'!EO244+'time_series_19-covid-Deaths'!EO259+'time_series_19-covid-Deaths'!EO266+'time_series_19-covid-Deaths'!EO268</f>
        <v>5228</v>
      </c>
      <c r="EN4" s="2">
        <f>SUM('time_series_19-covid-Deaths'!EP86:EP88)+SUM('time_series_19-covid-Deaths'!EP103:EP104)+SUM('time_series_19-covid-Deaths'!EP106:EP107)+SUM('time_series_19-covid-Deaths'!EP120:EP121)+SUM('time_series_19-covid-Deaths'!EP175:EP176)+SUM('time_series_19-covid-Deaths'!EP202:EP203)+SUM('time_series_19-covid-Deaths'!EP232:EP233)+SUM('time_series_19-covid-Deaths'!EP255:EP257)+SUM('time_series_19-covid-Deaths'!EP262:EP263)+'time_series_19-covid-Deaths'!EP5+'time_series_19-covid-Deaths'!EP7+'time_series_19-covid-Deaths'!EP34+'time_series_19-covid-Deaths'!EP37+'time_series_19-covid-Deaths'!EP49+'time_series_19-covid-Deaths'!EP50+'time_series_19-covid-Deaths'!EP98+'time_series_19-covid-Deaths'!EP101+'time_series_19-covid-Deaths'!EP124+'time_series_19-covid-Deaths'!EP127+'time_series_19-covid-Deaths'!EP145+'time_series_19-covid-Deaths'!EP151+'time_series_19-covid-Deaths'!EP167+'time_series_19-covid-Deaths'!EP191+'time_series_19-covid-Deaths'!EP196+'time_series_19-covid-Deaths'!EP206+'time_series_19-covid-Deaths'!EP211+'time_series_19-covid-Deaths'!EP215+'time_series_19-covid-Deaths'!EP217+'time_series_19-covid-Deaths'!EP237+'time_series_19-covid-Deaths'!EP242+'time_series_19-covid-Deaths'!EP244+'time_series_19-covid-Deaths'!EP259+'time_series_19-covid-Deaths'!EP266+'time_series_19-covid-Deaths'!EP268</f>
        <v>5386</v>
      </c>
      <c r="EO4" s="2">
        <f>SUM('time_series_19-covid-Deaths'!EQ86:EQ88)+SUM('time_series_19-covid-Deaths'!EQ103:EQ104)+SUM('time_series_19-covid-Deaths'!EQ106:EQ107)+SUM('time_series_19-covid-Deaths'!EQ120:EQ121)+SUM('time_series_19-covid-Deaths'!EQ175:EQ176)+SUM('time_series_19-covid-Deaths'!EQ202:EQ203)+SUM('time_series_19-covid-Deaths'!EQ232:EQ233)+SUM('time_series_19-covid-Deaths'!EQ255:EQ257)+SUM('time_series_19-covid-Deaths'!EQ262:EQ263)+'time_series_19-covid-Deaths'!EQ5+'time_series_19-covid-Deaths'!EQ7+'time_series_19-covid-Deaths'!EQ34+'time_series_19-covid-Deaths'!EQ37+'time_series_19-covid-Deaths'!EQ49+'time_series_19-covid-Deaths'!EQ50+'time_series_19-covid-Deaths'!EQ98+'time_series_19-covid-Deaths'!EQ101+'time_series_19-covid-Deaths'!EQ124+'time_series_19-covid-Deaths'!EQ127+'time_series_19-covid-Deaths'!EQ145+'time_series_19-covid-Deaths'!EQ151+'time_series_19-covid-Deaths'!EQ167+'time_series_19-covid-Deaths'!EQ191+'time_series_19-covid-Deaths'!EQ196+'time_series_19-covid-Deaths'!EQ206+'time_series_19-covid-Deaths'!EQ211+'time_series_19-covid-Deaths'!EQ215+'time_series_19-covid-Deaths'!EQ217+'time_series_19-covid-Deaths'!EQ237+'time_series_19-covid-Deaths'!EQ242+'time_series_19-covid-Deaths'!EQ244+'time_series_19-covid-Deaths'!EQ259+'time_series_19-covid-Deaths'!EQ266+'time_series_19-covid-Deaths'!EQ268</f>
        <v>5568</v>
      </c>
      <c r="EP4" s="2">
        <f>SUM('time_series_19-covid-Deaths'!ER86:ER88)+SUM('time_series_19-covid-Deaths'!ER103:ER104)+SUM('time_series_19-covid-Deaths'!ER106:ER107)+SUM('time_series_19-covid-Deaths'!ER120:ER121)+SUM('time_series_19-covid-Deaths'!ER175:ER176)+SUM('time_series_19-covid-Deaths'!ER202:ER203)+SUM('time_series_19-covid-Deaths'!ER232:ER233)+SUM('time_series_19-covid-Deaths'!ER255:ER257)+SUM('time_series_19-covid-Deaths'!ER262:ER263)+'time_series_19-covid-Deaths'!ER5+'time_series_19-covid-Deaths'!ER7+'time_series_19-covid-Deaths'!ER34+'time_series_19-covid-Deaths'!ER37+'time_series_19-covid-Deaths'!ER49+'time_series_19-covid-Deaths'!ER50+'time_series_19-covid-Deaths'!ER98+'time_series_19-covid-Deaths'!ER101+'time_series_19-covid-Deaths'!ER124+'time_series_19-covid-Deaths'!ER127+'time_series_19-covid-Deaths'!ER145+'time_series_19-covid-Deaths'!ER151+'time_series_19-covid-Deaths'!ER167+'time_series_19-covid-Deaths'!ER191+'time_series_19-covid-Deaths'!ER196+'time_series_19-covid-Deaths'!ER206+'time_series_19-covid-Deaths'!ER211+'time_series_19-covid-Deaths'!ER215+'time_series_19-covid-Deaths'!ER217+'time_series_19-covid-Deaths'!ER237+'time_series_19-covid-Deaths'!ER242+'time_series_19-covid-Deaths'!ER244+'time_series_19-covid-Deaths'!ER259+'time_series_19-covid-Deaths'!ER266+'time_series_19-covid-Deaths'!ER268</f>
        <v>5765</v>
      </c>
      <c r="EQ4" s="2">
        <f>SUM('time_series_19-covid-Deaths'!ES86:ES88)+SUM('time_series_19-covid-Deaths'!ES103:ES104)+SUM('time_series_19-covid-Deaths'!ES106:ES107)+SUM('time_series_19-covid-Deaths'!ES120:ES121)+SUM('time_series_19-covid-Deaths'!ES175:ES176)+SUM('time_series_19-covid-Deaths'!ES202:ES203)+SUM('time_series_19-covid-Deaths'!ES232:ES233)+SUM('time_series_19-covid-Deaths'!ES255:ES257)+SUM('time_series_19-covid-Deaths'!ES262:ES263)+'time_series_19-covid-Deaths'!ES5+'time_series_19-covid-Deaths'!ES7+'time_series_19-covid-Deaths'!ES34+'time_series_19-covid-Deaths'!ES37+'time_series_19-covid-Deaths'!ES49+'time_series_19-covid-Deaths'!ES50+'time_series_19-covid-Deaths'!ES98+'time_series_19-covid-Deaths'!ES101+'time_series_19-covid-Deaths'!ES124+'time_series_19-covid-Deaths'!ES127+'time_series_19-covid-Deaths'!ES145+'time_series_19-covid-Deaths'!ES151+'time_series_19-covid-Deaths'!ES167+'time_series_19-covid-Deaths'!ES191+'time_series_19-covid-Deaths'!ES196+'time_series_19-covid-Deaths'!ES206+'time_series_19-covid-Deaths'!ES211+'time_series_19-covid-Deaths'!ES215+'time_series_19-covid-Deaths'!ES217+'time_series_19-covid-Deaths'!ES237+'time_series_19-covid-Deaths'!ES242+'time_series_19-covid-Deaths'!ES244+'time_series_19-covid-Deaths'!ES259+'time_series_19-covid-Deaths'!ES266+'time_series_19-covid-Deaths'!ES268</f>
        <v>5967</v>
      </c>
      <c r="ER4" s="2">
        <f>SUM('time_series_19-covid-Deaths'!ET86:ET88)+SUM('time_series_19-covid-Deaths'!ET103:ET104)+SUM('time_series_19-covid-Deaths'!ET106:ET107)+SUM('time_series_19-covid-Deaths'!ET120:ET121)+SUM('time_series_19-covid-Deaths'!ET175:ET176)+SUM('time_series_19-covid-Deaths'!ET202:ET203)+SUM('time_series_19-covid-Deaths'!ET232:ET233)+SUM('time_series_19-covid-Deaths'!ET255:ET257)+SUM('time_series_19-covid-Deaths'!ET262:ET263)+'time_series_19-covid-Deaths'!ET5+'time_series_19-covid-Deaths'!ET7+'time_series_19-covid-Deaths'!ET34+'time_series_19-covid-Deaths'!ET37+'time_series_19-covid-Deaths'!ET49+'time_series_19-covid-Deaths'!ET50+'time_series_19-covid-Deaths'!ET98+'time_series_19-covid-Deaths'!ET101+'time_series_19-covid-Deaths'!ET124+'time_series_19-covid-Deaths'!ET127+'time_series_19-covid-Deaths'!ET145+'time_series_19-covid-Deaths'!ET151+'time_series_19-covid-Deaths'!ET167+'time_series_19-covid-Deaths'!ET191+'time_series_19-covid-Deaths'!ET196+'time_series_19-covid-Deaths'!ET206+'time_series_19-covid-Deaths'!ET211+'time_series_19-covid-Deaths'!ET215+'time_series_19-covid-Deaths'!ET217+'time_series_19-covid-Deaths'!ET237+'time_series_19-covid-Deaths'!ET242+'time_series_19-covid-Deaths'!ET244+'time_series_19-covid-Deaths'!ET259+'time_series_19-covid-Deaths'!ET266+'time_series_19-covid-Deaths'!ET268</f>
        <v>6261</v>
      </c>
      <c r="ES4" s="2">
        <f>SUM('time_series_19-covid-Deaths'!EU86:EU88)+SUM('time_series_19-covid-Deaths'!EU103:EU104)+SUM('time_series_19-covid-Deaths'!EU106:EU107)+SUM('time_series_19-covid-Deaths'!EU120:EU121)+SUM('time_series_19-covid-Deaths'!EU175:EU176)+SUM('time_series_19-covid-Deaths'!EU202:EU203)+SUM('time_series_19-covid-Deaths'!EU232:EU233)+SUM('time_series_19-covid-Deaths'!EU255:EU257)+SUM('time_series_19-covid-Deaths'!EU262:EU263)+'time_series_19-covid-Deaths'!EU5+'time_series_19-covid-Deaths'!EU7+'time_series_19-covid-Deaths'!EU34+'time_series_19-covid-Deaths'!EU37+'time_series_19-covid-Deaths'!EU49+'time_series_19-covid-Deaths'!EU50+'time_series_19-covid-Deaths'!EU98+'time_series_19-covid-Deaths'!EU101+'time_series_19-covid-Deaths'!EU124+'time_series_19-covid-Deaths'!EU127+'time_series_19-covid-Deaths'!EU145+'time_series_19-covid-Deaths'!EU151+'time_series_19-covid-Deaths'!EU167+'time_series_19-covid-Deaths'!EU191+'time_series_19-covid-Deaths'!EU196+'time_series_19-covid-Deaths'!EU206+'time_series_19-covid-Deaths'!EU211+'time_series_19-covid-Deaths'!EU215+'time_series_19-covid-Deaths'!EU217+'time_series_19-covid-Deaths'!EU237+'time_series_19-covid-Deaths'!EU242+'time_series_19-covid-Deaths'!EU244+'time_series_19-covid-Deaths'!EU259+'time_series_19-covid-Deaths'!EU266+'time_series_19-covid-Deaths'!EU268</f>
        <v>6510</v>
      </c>
      <c r="ET4" s="2">
        <f>SUM('time_series_19-covid-Deaths'!EV86:EV88)+SUM('time_series_19-covid-Deaths'!EV103:EV104)+SUM('time_series_19-covid-Deaths'!EV106:EV107)+SUM('time_series_19-covid-Deaths'!EV120:EV121)+SUM('time_series_19-covid-Deaths'!EV175:EV176)+SUM('time_series_19-covid-Deaths'!EV202:EV203)+SUM('time_series_19-covid-Deaths'!EV232:EV233)+SUM('time_series_19-covid-Deaths'!EV255:EV257)+SUM('time_series_19-covid-Deaths'!EV262:EV263)+'time_series_19-covid-Deaths'!EV5+'time_series_19-covid-Deaths'!EV7+'time_series_19-covid-Deaths'!EV34+'time_series_19-covid-Deaths'!EV37+'time_series_19-covid-Deaths'!EV49+'time_series_19-covid-Deaths'!EV50+'time_series_19-covid-Deaths'!EV98+'time_series_19-covid-Deaths'!EV101+'time_series_19-covid-Deaths'!EV124+'time_series_19-covid-Deaths'!EV127+'time_series_19-covid-Deaths'!EV145+'time_series_19-covid-Deaths'!EV151+'time_series_19-covid-Deaths'!EV167+'time_series_19-covid-Deaths'!EV191+'time_series_19-covid-Deaths'!EV196+'time_series_19-covid-Deaths'!EV206+'time_series_19-covid-Deaths'!EV211+'time_series_19-covid-Deaths'!EV215+'time_series_19-covid-Deaths'!EV217+'time_series_19-covid-Deaths'!EV237+'time_series_19-covid-Deaths'!EV242+'time_series_19-covid-Deaths'!EV244+'time_series_19-covid-Deaths'!EV259+'time_series_19-covid-Deaths'!EV266+'time_series_19-covid-Deaths'!EV268</f>
        <v>6705</v>
      </c>
      <c r="EU4" s="2">
        <f>SUM('time_series_19-covid-Deaths'!EW86:EW88)+SUM('time_series_19-covid-Deaths'!EW103:EW104)+SUM('time_series_19-covid-Deaths'!EW106:EW107)+SUM('time_series_19-covid-Deaths'!EW120:EW121)+SUM('time_series_19-covid-Deaths'!EW175:EW176)+SUM('time_series_19-covid-Deaths'!EW202:EW203)+SUM('time_series_19-covid-Deaths'!EW232:EW233)+SUM('time_series_19-covid-Deaths'!EW255:EW257)+SUM('time_series_19-covid-Deaths'!EW262:EW263)+'time_series_19-covid-Deaths'!EW5+'time_series_19-covid-Deaths'!EW7+'time_series_19-covid-Deaths'!EW34+'time_series_19-covid-Deaths'!EW37+'time_series_19-covid-Deaths'!EW49+'time_series_19-covid-Deaths'!EW50+'time_series_19-covid-Deaths'!EW98+'time_series_19-covid-Deaths'!EW101+'time_series_19-covid-Deaths'!EW124+'time_series_19-covid-Deaths'!EW127+'time_series_19-covid-Deaths'!EW145+'time_series_19-covid-Deaths'!EW151+'time_series_19-covid-Deaths'!EW167+'time_series_19-covid-Deaths'!EW191+'time_series_19-covid-Deaths'!EW196+'time_series_19-covid-Deaths'!EW206+'time_series_19-covid-Deaths'!EW211+'time_series_19-covid-Deaths'!EW215+'time_series_19-covid-Deaths'!EW217+'time_series_19-covid-Deaths'!EW237+'time_series_19-covid-Deaths'!EW242+'time_series_19-covid-Deaths'!EW244+'time_series_19-covid-Deaths'!EW259+'time_series_19-covid-Deaths'!EW266+'time_series_19-covid-Deaths'!EW268</f>
        <v>6900</v>
      </c>
      <c r="EV4" s="2">
        <f>SUM('time_series_19-covid-Deaths'!EX86:EX88)+SUM('time_series_19-covid-Deaths'!EX103:EX104)+SUM('time_series_19-covid-Deaths'!EX106:EX107)+SUM('time_series_19-covid-Deaths'!EX120:EX121)+SUM('time_series_19-covid-Deaths'!EX175:EX176)+SUM('time_series_19-covid-Deaths'!EX202:EX203)+SUM('time_series_19-covid-Deaths'!EX232:EX233)+SUM('time_series_19-covid-Deaths'!EX255:EX257)+SUM('time_series_19-covid-Deaths'!EX262:EX263)+'time_series_19-covid-Deaths'!EX5+'time_series_19-covid-Deaths'!EX7+'time_series_19-covid-Deaths'!EX34+'time_series_19-covid-Deaths'!EX37+'time_series_19-covid-Deaths'!EX49+'time_series_19-covid-Deaths'!EX50+'time_series_19-covid-Deaths'!EX98+'time_series_19-covid-Deaths'!EX101+'time_series_19-covid-Deaths'!EX124+'time_series_19-covid-Deaths'!EX127+'time_series_19-covid-Deaths'!EX145+'time_series_19-covid-Deaths'!EX151+'time_series_19-covid-Deaths'!EX167+'time_series_19-covid-Deaths'!EX191+'time_series_19-covid-Deaths'!EX196+'time_series_19-covid-Deaths'!EX206+'time_series_19-covid-Deaths'!EX211+'time_series_19-covid-Deaths'!EX215+'time_series_19-covid-Deaths'!EX217+'time_series_19-covid-Deaths'!EX237+'time_series_19-covid-Deaths'!EX242+'time_series_19-covid-Deaths'!EX244+'time_series_19-covid-Deaths'!EX259+'time_series_19-covid-Deaths'!EX266+'time_series_19-covid-Deaths'!EX268</f>
        <v>7156</v>
      </c>
      <c r="EW4" s="2">
        <f>SUM('time_series_19-covid-Deaths'!EY86:EY88)+SUM('time_series_19-covid-Deaths'!EY103:EY104)+SUM('time_series_19-covid-Deaths'!EY106:EY107)+SUM('time_series_19-covid-Deaths'!EY120:EY121)+SUM('time_series_19-covid-Deaths'!EY175:EY176)+SUM('time_series_19-covid-Deaths'!EY202:EY203)+SUM('time_series_19-covid-Deaths'!EY232:EY233)+SUM('time_series_19-covid-Deaths'!EY255:EY257)+SUM('time_series_19-covid-Deaths'!EY262:EY263)+'time_series_19-covid-Deaths'!EY5+'time_series_19-covid-Deaths'!EY7+'time_series_19-covid-Deaths'!EY34+'time_series_19-covid-Deaths'!EY37+'time_series_19-covid-Deaths'!EY49+'time_series_19-covid-Deaths'!EY50+'time_series_19-covid-Deaths'!EY98+'time_series_19-covid-Deaths'!EY101+'time_series_19-covid-Deaths'!EY124+'time_series_19-covid-Deaths'!EY127+'time_series_19-covid-Deaths'!EY145+'time_series_19-covid-Deaths'!EY151+'time_series_19-covid-Deaths'!EY167+'time_series_19-covid-Deaths'!EY191+'time_series_19-covid-Deaths'!EY196+'time_series_19-covid-Deaths'!EY206+'time_series_19-covid-Deaths'!EY211+'time_series_19-covid-Deaths'!EY215+'time_series_19-covid-Deaths'!EY217+'time_series_19-covid-Deaths'!EY237+'time_series_19-covid-Deaths'!EY242+'time_series_19-covid-Deaths'!EY244+'time_series_19-covid-Deaths'!EY259+'time_series_19-covid-Deaths'!EY266+'time_series_19-covid-Deaths'!EY268</f>
        <v>7382</v>
      </c>
      <c r="EX4" s="2">
        <f>SUM('time_series_19-covid-Deaths'!EZ86:EZ88)+SUM('time_series_19-covid-Deaths'!EZ103:EZ104)+SUM('time_series_19-covid-Deaths'!EZ106:EZ107)+SUM('time_series_19-covid-Deaths'!EZ120:EZ121)+SUM('time_series_19-covid-Deaths'!EZ175:EZ176)+SUM('time_series_19-covid-Deaths'!EZ202:EZ203)+SUM('time_series_19-covid-Deaths'!EZ232:EZ233)+SUM('time_series_19-covid-Deaths'!EZ255:EZ257)+SUM('time_series_19-covid-Deaths'!EZ262:EZ263)+'time_series_19-covid-Deaths'!EZ5+'time_series_19-covid-Deaths'!EZ7+'time_series_19-covid-Deaths'!EZ34+'time_series_19-covid-Deaths'!EZ37+'time_series_19-covid-Deaths'!EZ49+'time_series_19-covid-Deaths'!EZ50+'time_series_19-covid-Deaths'!EZ98+'time_series_19-covid-Deaths'!EZ101+'time_series_19-covid-Deaths'!EZ124+'time_series_19-covid-Deaths'!EZ127+'time_series_19-covid-Deaths'!EZ145+'time_series_19-covid-Deaths'!EZ151+'time_series_19-covid-Deaths'!EZ167+'time_series_19-covid-Deaths'!EZ191+'time_series_19-covid-Deaths'!EZ196+'time_series_19-covid-Deaths'!EZ206+'time_series_19-covid-Deaths'!EZ211+'time_series_19-covid-Deaths'!EZ215+'time_series_19-covid-Deaths'!EZ217+'time_series_19-covid-Deaths'!EZ237+'time_series_19-covid-Deaths'!EZ242+'time_series_19-covid-Deaths'!EZ244+'time_series_19-covid-Deaths'!EZ259+'time_series_19-covid-Deaths'!EZ266+'time_series_19-covid-Deaths'!EZ268</f>
        <v>7570</v>
      </c>
      <c r="EY4" s="2">
        <f>SUM('time_series_19-covid-Deaths'!FA86:FA88)+SUM('time_series_19-covid-Deaths'!FA103:FA104)+SUM('time_series_19-covid-Deaths'!FA106:FA107)+SUM('time_series_19-covid-Deaths'!FA120:FA121)+SUM('time_series_19-covid-Deaths'!FA175:FA176)+SUM('time_series_19-covid-Deaths'!FA202:FA203)+SUM('time_series_19-covid-Deaths'!FA232:FA233)+SUM('time_series_19-covid-Deaths'!FA255:FA257)+SUM('time_series_19-covid-Deaths'!FA262:FA263)+'time_series_19-covid-Deaths'!FA5+'time_series_19-covid-Deaths'!FA7+'time_series_19-covid-Deaths'!FA34+'time_series_19-covid-Deaths'!FA37+'time_series_19-covid-Deaths'!FA49+'time_series_19-covid-Deaths'!FA50+'time_series_19-covid-Deaths'!FA98+'time_series_19-covid-Deaths'!FA101+'time_series_19-covid-Deaths'!FA124+'time_series_19-covid-Deaths'!FA127+'time_series_19-covid-Deaths'!FA145+'time_series_19-covid-Deaths'!FA151+'time_series_19-covid-Deaths'!FA167+'time_series_19-covid-Deaths'!FA191+'time_series_19-covid-Deaths'!FA196+'time_series_19-covid-Deaths'!FA206+'time_series_19-covid-Deaths'!FA211+'time_series_19-covid-Deaths'!FA215+'time_series_19-covid-Deaths'!FA217+'time_series_19-covid-Deaths'!FA237+'time_series_19-covid-Deaths'!FA242+'time_series_19-covid-Deaths'!FA244+'time_series_19-covid-Deaths'!FA259+'time_series_19-covid-Deaths'!FA266+'time_series_19-covid-Deaths'!FA268</f>
        <v>7787</v>
      </c>
      <c r="EZ4" s="2">
        <f>SUM('time_series_19-covid-Deaths'!FB86:FB88)+SUM('time_series_19-covid-Deaths'!FB103:FB104)+SUM('time_series_19-covid-Deaths'!FB106:FB107)+SUM('time_series_19-covid-Deaths'!FB120:FB121)+SUM('time_series_19-covid-Deaths'!FB175:FB176)+SUM('time_series_19-covid-Deaths'!FB202:FB203)+SUM('time_series_19-covid-Deaths'!FB232:FB233)+SUM('time_series_19-covid-Deaths'!FB255:FB257)+SUM('time_series_19-covid-Deaths'!FB262:FB263)+'time_series_19-covid-Deaths'!FB5+'time_series_19-covid-Deaths'!FB7+'time_series_19-covid-Deaths'!FB34+'time_series_19-covid-Deaths'!FB37+'time_series_19-covid-Deaths'!FB49+'time_series_19-covid-Deaths'!FB50+'time_series_19-covid-Deaths'!FB98+'time_series_19-covid-Deaths'!FB101+'time_series_19-covid-Deaths'!FB124+'time_series_19-covid-Deaths'!FB127+'time_series_19-covid-Deaths'!FB145+'time_series_19-covid-Deaths'!FB151+'time_series_19-covid-Deaths'!FB167+'time_series_19-covid-Deaths'!FB191+'time_series_19-covid-Deaths'!FB196+'time_series_19-covid-Deaths'!FB206+'time_series_19-covid-Deaths'!FB211+'time_series_19-covid-Deaths'!FB215+'time_series_19-covid-Deaths'!FB217+'time_series_19-covid-Deaths'!FB237+'time_series_19-covid-Deaths'!FB242+'time_series_19-covid-Deaths'!FB244+'time_series_19-covid-Deaths'!FB259+'time_series_19-covid-Deaths'!FB266+'time_series_19-covid-Deaths'!FB268</f>
        <v>8065</v>
      </c>
      <c r="FA4" s="2">
        <f>SUM('time_series_19-covid-Deaths'!FC86:FC88)+SUM('time_series_19-covid-Deaths'!FC103:FC104)+SUM('time_series_19-covid-Deaths'!FC106:FC107)+SUM('time_series_19-covid-Deaths'!FC120:FC121)+SUM('time_series_19-covid-Deaths'!FC175:FC176)+SUM('time_series_19-covid-Deaths'!FC202:FC203)+SUM('time_series_19-covid-Deaths'!FC232:FC233)+SUM('time_series_19-covid-Deaths'!FC255:FC257)+SUM('time_series_19-covid-Deaths'!FC262:FC263)+'time_series_19-covid-Deaths'!FC5+'time_series_19-covid-Deaths'!FC7+'time_series_19-covid-Deaths'!FC34+'time_series_19-covid-Deaths'!FC37+'time_series_19-covid-Deaths'!FC49+'time_series_19-covid-Deaths'!FC50+'time_series_19-covid-Deaths'!FC98+'time_series_19-covid-Deaths'!FC101+'time_series_19-covid-Deaths'!FC124+'time_series_19-covid-Deaths'!FC127+'time_series_19-covid-Deaths'!FC145+'time_series_19-covid-Deaths'!FC151+'time_series_19-covid-Deaths'!FC167+'time_series_19-covid-Deaths'!FC191+'time_series_19-covid-Deaths'!FC196+'time_series_19-covid-Deaths'!FC206+'time_series_19-covid-Deaths'!FC211+'time_series_19-covid-Deaths'!FC215+'time_series_19-covid-Deaths'!FC217+'time_series_19-covid-Deaths'!FC237+'time_series_19-covid-Deaths'!FC242+'time_series_19-covid-Deaths'!FC244+'time_series_19-covid-Deaths'!FC259+'time_series_19-covid-Deaths'!FC266+'time_series_19-covid-Deaths'!FC268</f>
        <v>8292</v>
      </c>
      <c r="FB4" s="2">
        <f>SUM('time_series_19-covid-Deaths'!FD86:FD88)+SUM('time_series_19-covid-Deaths'!FD103:FD104)+SUM('time_series_19-covid-Deaths'!FD106:FD107)+SUM('time_series_19-covid-Deaths'!FD120:FD121)+SUM('time_series_19-covid-Deaths'!FD175:FD176)+SUM('time_series_19-covid-Deaths'!FD202:FD203)+SUM('time_series_19-covid-Deaths'!FD232:FD233)+SUM('time_series_19-covid-Deaths'!FD255:FD257)+SUM('time_series_19-covid-Deaths'!FD262:FD263)+'time_series_19-covid-Deaths'!FD5+'time_series_19-covid-Deaths'!FD7+'time_series_19-covid-Deaths'!FD34+'time_series_19-covid-Deaths'!FD37+'time_series_19-covid-Deaths'!FD49+'time_series_19-covid-Deaths'!FD50+'time_series_19-covid-Deaths'!FD98+'time_series_19-covid-Deaths'!FD101+'time_series_19-covid-Deaths'!FD124+'time_series_19-covid-Deaths'!FD127+'time_series_19-covid-Deaths'!FD145+'time_series_19-covid-Deaths'!FD151+'time_series_19-covid-Deaths'!FD167+'time_series_19-covid-Deaths'!FD191+'time_series_19-covid-Deaths'!FD196+'time_series_19-covid-Deaths'!FD206+'time_series_19-covid-Deaths'!FD211+'time_series_19-covid-Deaths'!FD215+'time_series_19-covid-Deaths'!FD217+'time_series_19-covid-Deaths'!FD237+'time_series_19-covid-Deaths'!FD242+'time_series_19-covid-Deaths'!FD244+'time_series_19-covid-Deaths'!FD259+'time_series_19-covid-Deaths'!FD266+'time_series_19-covid-Deaths'!FD268</f>
        <v>8498</v>
      </c>
      <c r="FC4" s="2">
        <f>SUM('time_series_19-covid-Deaths'!FE86:FE88)+SUM('time_series_19-covid-Deaths'!FE103:FE104)+SUM('time_series_19-covid-Deaths'!FE106:FE107)+SUM('time_series_19-covid-Deaths'!FE120:FE121)+SUM('time_series_19-covid-Deaths'!FE175:FE176)+SUM('time_series_19-covid-Deaths'!FE202:FE203)+SUM('time_series_19-covid-Deaths'!FE232:FE233)+SUM('time_series_19-covid-Deaths'!FE255:FE257)+SUM('time_series_19-covid-Deaths'!FE262:FE263)+'time_series_19-covid-Deaths'!FE5+'time_series_19-covid-Deaths'!FE7+'time_series_19-covid-Deaths'!FE34+'time_series_19-covid-Deaths'!FE37+'time_series_19-covid-Deaths'!FE49+'time_series_19-covid-Deaths'!FE50+'time_series_19-covid-Deaths'!FE98+'time_series_19-covid-Deaths'!FE101+'time_series_19-covid-Deaths'!FE124+'time_series_19-covid-Deaths'!FE127+'time_series_19-covid-Deaths'!FE145+'time_series_19-covid-Deaths'!FE151+'time_series_19-covid-Deaths'!FE167+'time_series_19-covid-Deaths'!FE191+'time_series_19-covid-Deaths'!FE196+'time_series_19-covid-Deaths'!FE206+'time_series_19-covid-Deaths'!FE211+'time_series_19-covid-Deaths'!FE215+'time_series_19-covid-Deaths'!FE217+'time_series_19-covid-Deaths'!FE237+'time_series_19-covid-Deaths'!FE242+'time_series_19-covid-Deaths'!FE244+'time_series_19-covid-Deaths'!FE259+'time_series_19-covid-Deaths'!FE266+'time_series_19-covid-Deaths'!FE268</f>
        <v>8703</v>
      </c>
      <c r="FD4" s="2">
        <f>SUM('time_series_19-covid-Deaths'!FF86:FF88)+SUM('time_series_19-covid-Deaths'!FF103:FF104)+SUM('time_series_19-covid-Deaths'!FF106:FF107)+SUM('time_series_19-covid-Deaths'!FF120:FF121)+SUM('time_series_19-covid-Deaths'!FF175:FF176)+SUM('time_series_19-covid-Deaths'!FF202:FF203)+SUM('time_series_19-covid-Deaths'!FF232:FF233)+SUM('time_series_19-covid-Deaths'!FF255:FF257)+SUM('time_series_19-covid-Deaths'!FF262:FF263)+'time_series_19-covid-Deaths'!FF5+'time_series_19-covid-Deaths'!FF7+'time_series_19-covid-Deaths'!FF34+'time_series_19-covid-Deaths'!FF37+'time_series_19-covid-Deaths'!FF49+'time_series_19-covid-Deaths'!FF50+'time_series_19-covid-Deaths'!FF98+'time_series_19-covid-Deaths'!FF101+'time_series_19-covid-Deaths'!FF124+'time_series_19-covid-Deaths'!FF127+'time_series_19-covid-Deaths'!FF145+'time_series_19-covid-Deaths'!FF151+'time_series_19-covid-Deaths'!FF167+'time_series_19-covid-Deaths'!FF191+'time_series_19-covid-Deaths'!FF196+'time_series_19-covid-Deaths'!FF206+'time_series_19-covid-Deaths'!FF211+'time_series_19-covid-Deaths'!FF215+'time_series_19-covid-Deaths'!FF217+'time_series_19-covid-Deaths'!FF237+'time_series_19-covid-Deaths'!FF242+'time_series_19-covid-Deaths'!FF244+'time_series_19-covid-Deaths'!FF259+'time_series_19-covid-Deaths'!FF266+'time_series_19-covid-Deaths'!FF268</f>
        <v>8900</v>
      </c>
      <c r="FE4" s="2">
        <f>SUM('time_series_19-covid-Deaths'!FG86:FG88)+SUM('time_series_19-covid-Deaths'!FG103:FG104)+SUM('time_series_19-covid-Deaths'!FG106:FG107)+SUM('time_series_19-covid-Deaths'!FG120:FG121)+SUM('time_series_19-covid-Deaths'!FG175:FG176)+SUM('time_series_19-covid-Deaths'!FG202:FG203)+SUM('time_series_19-covid-Deaths'!FG232:FG233)+SUM('time_series_19-covid-Deaths'!FG255:FG257)+SUM('time_series_19-covid-Deaths'!FG262:FG263)+'time_series_19-covid-Deaths'!FG5+'time_series_19-covid-Deaths'!FG7+'time_series_19-covid-Deaths'!FG34+'time_series_19-covid-Deaths'!FG37+'time_series_19-covid-Deaths'!FG49+'time_series_19-covid-Deaths'!FG50+'time_series_19-covid-Deaths'!FG98+'time_series_19-covid-Deaths'!FG101+'time_series_19-covid-Deaths'!FG124+'time_series_19-covid-Deaths'!FG127+'time_series_19-covid-Deaths'!FG145+'time_series_19-covid-Deaths'!FG151+'time_series_19-covid-Deaths'!FG167+'time_series_19-covid-Deaths'!FG191+'time_series_19-covid-Deaths'!FG196+'time_series_19-covid-Deaths'!FG206+'time_series_19-covid-Deaths'!FG211+'time_series_19-covid-Deaths'!FG215+'time_series_19-covid-Deaths'!FG217+'time_series_19-covid-Deaths'!FG237+'time_series_19-covid-Deaths'!FG242+'time_series_19-covid-Deaths'!FG244+'time_series_19-covid-Deaths'!FG259+'time_series_19-covid-Deaths'!FG266+'time_series_19-covid-Deaths'!FG268</f>
        <v>9069</v>
      </c>
      <c r="FF4" s="2">
        <f>SUM('time_series_19-covid-Deaths'!FH86:FH88)+SUM('time_series_19-covid-Deaths'!FH103:FH104)+SUM('time_series_19-covid-Deaths'!FH106:FH107)+SUM('time_series_19-covid-Deaths'!FH120:FH121)+SUM('time_series_19-covid-Deaths'!FH175:FH176)+SUM('time_series_19-covid-Deaths'!FH202:FH203)+SUM('time_series_19-covid-Deaths'!FH232:FH233)+SUM('time_series_19-covid-Deaths'!FH255:FH257)+SUM('time_series_19-covid-Deaths'!FH262:FH263)+'time_series_19-covid-Deaths'!FH5+'time_series_19-covid-Deaths'!FH7+'time_series_19-covid-Deaths'!FH34+'time_series_19-covid-Deaths'!FH37+'time_series_19-covid-Deaths'!FH49+'time_series_19-covid-Deaths'!FH50+'time_series_19-covid-Deaths'!FH98+'time_series_19-covid-Deaths'!FH101+'time_series_19-covid-Deaths'!FH124+'time_series_19-covid-Deaths'!FH127+'time_series_19-covid-Deaths'!FH145+'time_series_19-covid-Deaths'!FH151+'time_series_19-covid-Deaths'!FH167+'time_series_19-covid-Deaths'!FH191+'time_series_19-covid-Deaths'!FH196+'time_series_19-covid-Deaths'!FH206+'time_series_19-covid-Deaths'!FH211+'time_series_19-covid-Deaths'!FH215+'time_series_19-covid-Deaths'!FH217+'time_series_19-covid-Deaths'!FH237+'time_series_19-covid-Deaths'!FH242+'time_series_19-covid-Deaths'!FH244+'time_series_19-covid-Deaths'!FH259+'time_series_19-covid-Deaths'!FH266+'time_series_19-covid-Deaths'!FH268</f>
        <v>9273</v>
      </c>
    </row>
    <row r="5" spans="1:162" x14ac:dyDescent="0.35">
      <c r="A5" t="s">
        <v>376</v>
      </c>
      <c r="B5" t="s">
        <v>377</v>
      </c>
      <c r="C5" s="2">
        <f>'time_series_19-covid-Deaths'!E9+'time_series_19-covid-Deaths'!E29+'time_series_19-covid-Deaths'!E31+'time_series_19-covid-Deaths'!E51+'time_series_19-covid-Deaths'!E85+'time_series_19-covid-Deaths'!E88+'time_series_19-covid-Deaths'!E100+'time_series_19-covid-Deaths'!E102+'time_series_19-covid-Deaths'!E126+'time_series_19-covid-Deaths'!E128+'time_series_19-covid-Deaths'!E131+'time_series_19-covid-Deaths'!E161+'time_series_19-covid-Deaths'!E174+'time_series_19-covid-Deaths'!E181+'time_series_19-covid-Deaths'!E183+'time_series_19-covid-Deaths'!E184+'time_series_19-covid-Deaths'!E207+'time_series_19-covid-Deaths'!E227+'time_series_19-covid-Deaths'!E230</f>
        <v>0</v>
      </c>
      <c r="D5" s="2">
        <f>'time_series_19-covid-Deaths'!F9+'time_series_19-covid-Deaths'!F29+'time_series_19-covid-Deaths'!F31+'time_series_19-covid-Deaths'!F51+'time_series_19-covid-Deaths'!F85+'time_series_19-covid-Deaths'!F88+'time_series_19-covid-Deaths'!F100+'time_series_19-covid-Deaths'!F102+'time_series_19-covid-Deaths'!F126+'time_series_19-covid-Deaths'!F128+'time_series_19-covid-Deaths'!F131+'time_series_19-covid-Deaths'!F161+'time_series_19-covid-Deaths'!F174+'time_series_19-covid-Deaths'!F181+'time_series_19-covid-Deaths'!F183+'time_series_19-covid-Deaths'!F184+'time_series_19-covid-Deaths'!F207+'time_series_19-covid-Deaths'!F227+'time_series_19-covid-Deaths'!F230</f>
        <v>0</v>
      </c>
      <c r="E5" s="2">
        <f>'time_series_19-covid-Deaths'!G9+'time_series_19-covid-Deaths'!G29+'time_series_19-covid-Deaths'!G31+'time_series_19-covid-Deaths'!G51+'time_series_19-covid-Deaths'!G85+'time_series_19-covid-Deaths'!G88+'time_series_19-covid-Deaths'!G100+'time_series_19-covid-Deaths'!G102+'time_series_19-covid-Deaths'!G126+'time_series_19-covid-Deaths'!G128+'time_series_19-covid-Deaths'!G131+'time_series_19-covid-Deaths'!G161+'time_series_19-covid-Deaths'!G174+'time_series_19-covid-Deaths'!G181+'time_series_19-covid-Deaths'!G183+'time_series_19-covid-Deaths'!G184+'time_series_19-covid-Deaths'!G207+'time_series_19-covid-Deaths'!G227+'time_series_19-covid-Deaths'!G230</f>
        <v>0</v>
      </c>
      <c r="F5" s="2">
        <f>'time_series_19-covid-Deaths'!H9+'time_series_19-covid-Deaths'!H29+'time_series_19-covid-Deaths'!H31+'time_series_19-covid-Deaths'!H51+'time_series_19-covid-Deaths'!H85+'time_series_19-covid-Deaths'!H88+'time_series_19-covid-Deaths'!H100+'time_series_19-covid-Deaths'!H102+'time_series_19-covid-Deaths'!H126+'time_series_19-covid-Deaths'!H128+'time_series_19-covid-Deaths'!H131+'time_series_19-covid-Deaths'!H161+'time_series_19-covid-Deaths'!H174+'time_series_19-covid-Deaths'!H181+'time_series_19-covid-Deaths'!H183+'time_series_19-covid-Deaths'!H184+'time_series_19-covid-Deaths'!H207+'time_series_19-covid-Deaths'!H227+'time_series_19-covid-Deaths'!H230</f>
        <v>0</v>
      </c>
      <c r="G5" s="2">
        <f>'time_series_19-covid-Deaths'!I9+'time_series_19-covid-Deaths'!I29+'time_series_19-covid-Deaths'!I31+'time_series_19-covid-Deaths'!I51+'time_series_19-covid-Deaths'!I85+'time_series_19-covid-Deaths'!I88+'time_series_19-covid-Deaths'!I100+'time_series_19-covid-Deaths'!I102+'time_series_19-covid-Deaths'!I126+'time_series_19-covid-Deaths'!I128+'time_series_19-covid-Deaths'!I131+'time_series_19-covid-Deaths'!I161+'time_series_19-covid-Deaths'!I174+'time_series_19-covid-Deaths'!I181+'time_series_19-covid-Deaths'!I183+'time_series_19-covid-Deaths'!I184+'time_series_19-covid-Deaths'!I207+'time_series_19-covid-Deaths'!I227+'time_series_19-covid-Deaths'!I230</f>
        <v>0</v>
      </c>
      <c r="H5" s="2">
        <f>'time_series_19-covid-Deaths'!J9+'time_series_19-covid-Deaths'!J29+'time_series_19-covid-Deaths'!J31+'time_series_19-covid-Deaths'!J51+'time_series_19-covid-Deaths'!J85+'time_series_19-covid-Deaths'!J88+'time_series_19-covid-Deaths'!J100+'time_series_19-covid-Deaths'!J102+'time_series_19-covid-Deaths'!J126+'time_series_19-covid-Deaths'!J128+'time_series_19-covid-Deaths'!J131+'time_series_19-covid-Deaths'!J161+'time_series_19-covid-Deaths'!J174+'time_series_19-covid-Deaths'!J181+'time_series_19-covid-Deaths'!J183+'time_series_19-covid-Deaths'!J184+'time_series_19-covid-Deaths'!J207+'time_series_19-covid-Deaths'!J227+'time_series_19-covid-Deaths'!J230</f>
        <v>0</v>
      </c>
      <c r="I5" s="2">
        <f>'time_series_19-covid-Deaths'!K9+'time_series_19-covid-Deaths'!K29+'time_series_19-covid-Deaths'!K31+'time_series_19-covid-Deaths'!K51+'time_series_19-covid-Deaths'!K85+'time_series_19-covid-Deaths'!K88+'time_series_19-covid-Deaths'!K100+'time_series_19-covid-Deaths'!K102+'time_series_19-covid-Deaths'!K126+'time_series_19-covid-Deaths'!K128+'time_series_19-covid-Deaths'!K131+'time_series_19-covid-Deaths'!K161+'time_series_19-covid-Deaths'!K174+'time_series_19-covid-Deaths'!K181+'time_series_19-covid-Deaths'!K183+'time_series_19-covid-Deaths'!K184+'time_series_19-covid-Deaths'!K207+'time_series_19-covid-Deaths'!K227+'time_series_19-covid-Deaths'!K230</f>
        <v>0</v>
      </c>
      <c r="J5" s="2">
        <f>'time_series_19-covid-Deaths'!L9+'time_series_19-covid-Deaths'!L29+'time_series_19-covid-Deaths'!L31+'time_series_19-covid-Deaths'!L51+'time_series_19-covid-Deaths'!L85+'time_series_19-covid-Deaths'!L88+'time_series_19-covid-Deaths'!L100+'time_series_19-covid-Deaths'!L102+'time_series_19-covid-Deaths'!L126+'time_series_19-covid-Deaths'!L128+'time_series_19-covid-Deaths'!L131+'time_series_19-covid-Deaths'!L161+'time_series_19-covid-Deaths'!L174+'time_series_19-covid-Deaths'!L181+'time_series_19-covid-Deaths'!L183+'time_series_19-covid-Deaths'!L184+'time_series_19-covid-Deaths'!L207+'time_series_19-covid-Deaths'!L227+'time_series_19-covid-Deaths'!L230</f>
        <v>0</v>
      </c>
      <c r="K5" s="2">
        <f>'time_series_19-covid-Deaths'!M9+'time_series_19-covid-Deaths'!M29+'time_series_19-covid-Deaths'!M31+'time_series_19-covid-Deaths'!M51+'time_series_19-covid-Deaths'!M85+'time_series_19-covid-Deaths'!M88+'time_series_19-covid-Deaths'!M100+'time_series_19-covid-Deaths'!M102+'time_series_19-covid-Deaths'!M126+'time_series_19-covid-Deaths'!M128+'time_series_19-covid-Deaths'!M131+'time_series_19-covid-Deaths'!M161+'time_series_19-covid-Deaths'!M174+'time_series_19-covid-Deaths'!M181+'time_series_19-covid-Deaths'!M183+'time_series_19-covid-Deaths'!M184+'time_series_19-covid-Deaths'!M207+'time_series_19-covid-Deaths'!M227+'time_series_19-covid-Deaths'!M230</f>
        <v>0</v>
      </c>
      <c r="L5" s="2">
        <f>'time_series_19-covid-Deaths'!N9+'time_series_19-covid-Deaths'!N29+'time_series_19-covid-Deaths'!N31+'time_series_19-covid-Deaths'!N51+'time_series_19-covid-Deaths'!N85+'time_series_19-covid-Deaths'!N88+'time_series_19-covid-Deaths'!N100+'time_series_19-covid-Deaths'!N102+'time_series_19-covid-Deaths'!N126+'time_series_19-covid-Deaths'!N128+'time_series_19-covid-Deaths'!N131+'time_series_19-covid-Deaths'!N161+'time_series_19-covid-Deaths'!N174+'time_series_19-covid-Deaths'!N181+'time_series_19-covid-Deaths'!N183+'time_series_19-covid-Deaths'!N184+'time_series_19-covid-Deaths'!N207+'time_series_19-covid-Deaths'!N227+'time_series_19-covid-Deaths'!N230</f>
        <v>0</v>
      </c>
      <c r="M5" s="2">
        <f>'time_series_19-covid-Deaths'!O9+'time_series_19-covid-Deaths'!O29+'time_series_19-covid-Deaths'!O31+'time_series_19-covid-Deaths'!O51+'time_series_19-covid-Deaths'!O85+'time_series_19-covid-Deaths'!O88+'time_series_19-covid-Deaths'!O100+'time_series_19-covid-Deaths'!O102+'time_series_19-covid-Deaths'!O126+'time_series_19-covid-Deaths'!O128+'time_series_19-covid-Deaths'!O131+'time_series_19-covid-Deaths'!O161+'time_series_19-covid-Deaths'!O174+'time_series_19-covid-Deaths'!O181+'time_series_19-covid-Deaths'!O183+'time_series_19-covid-Deaths'!O184+'time_series_19-covid-Deaths'!O207+'time_series_19-covid-Deaths'!O227+'time_series_19-covid-Deaths'!O230</f>
        <v>0</v>
      </c>
      <c r="N5" s="2">
        <f>'time_series_19-covid-Deaths'!P9+'time_series_19-covid-Deaths'!P29+'time_series_19-covid-Deaths'!P31+'time_series_19-covid-Deaths'!P51+'time_series_19-covid-Deaths'!P85+'time_series_19-covid-Deaths'!P88+'time_series_19-covid-Deaths'!P100+'time_series_19-covid-Deaths'!P102+'time_series_19-covid-Deaths'!P126+'time_series_19-covid-Deaths'!P128+'time_series_19-covid-Deaths'!P131+'time_series_19-covid-Deaths'!P161+'time_series_19-covid-Deaths'!P174+'time_series_19-covid-Deaths'!P181+'time_series_19-covid-Deaths'!P183+'time_series_19-covid-Deaths'!P184+'time_series_19-covid-Deaths'!P207+'time_series_19-covid-Deaths'!P227+'time_series_19-covid-Deaths'!P230</f>
        <v>0</v>
      </c>
      <c r="O5" s="2">
        <f>'time_series_19-covid-Deaths'!Q9+'time_series_19-covid-Deaths'!Q29+'time_series_19-covid-Deaths'!Q31+'time_series_19-covid-Deaths'!Q51+'time_series_19-covid-Deaths'!Q85+'time_series_19-covid-Deaths'!Q88+'time_series_19-covid-Deaths'!Q100+'time_series_19-covid-Deaths'!Q102+'time_series_19-covid-Deaths'!Q126+'time_series_19-covid-Deaths'!Q128+'time_series_19-covid-Deaths'!Q131+'time_series_19-covid-Deaths'!Q161+'time_series_19-covid-Deaths'!Q174+'time_series_19-covid-Deaths'!Q181+'time_series_19-covid-Deaths'!Q183+'time_series_19-covid-Deaths'!Q184+'time_series_19-covid-Deaths'!Q207+'time_series_19-covid-Deaths'!Q227+'time_series_19-covid-Deaths'!Q230</f>
        <v>0</v>
      </c>
      <c r="P5" s="2">
        <f>'time_series_19-covid-Deaths'!R9+'time_series_19-covid-Deaths'!R29+'time_series_19-covid-Deaths'!R31+'time_series_19-covid-Deaths'!R51+'time_series_19-covid-Deaths'!R85+'time_series_19-covid-Deaths'!R88+'time_series_19-covid-Deaths'!R100+'time_series_19-covid-Deaths'!R102+'time_series_19-covid-Deaths'!R126+'time_series_19-covid-Deaths'!R128+'time_series_19-covid-Deaths'!R131+'time_series_19-covid-Deaths'!R161+'time_series_19-covid-Deaths'!R174+'time_series_19-covid-Deaths'!R181+'time_series_19-covid-Deaths'!R183+'time_series_19-covid-Deaths'!R184+'time_series_19-covid-Deaths'!R207+'time_series_19-covid-Deaths'!R227+'time_series_19-covid-Deaths'!R230</f>
        <v>0</v>
      </c>
      <c r="Q5" s="2">
        <f>'time_series_19-covid-Deaths'!S9+'time_series_19-covid-Deaths'!S29+'time_series_19-covid-Deaths'!S31+'time_series_19-covid-Deaths'!S51+'time_series_19-covid-Deaths'!S85+'time_series_19-covid-Deaths'!S88+'time_series_19-covid-Deaths'!S100+'time_series_19-covid-Deaths'!S102+'time_series_19-covid-Deaths'!S126+'time_series_19-covid-Deaths'!S128+'time_series_19-covid-Deaths'!S131+'time_series_19-covid-Deaths'!S161+'time_series_19-covid-Deaths'!S174+'time_series_19-covid-Deaths'!S181+'time_series_19-covid-Deaths'!S183+'time_series_19-covid-Deaths'!S184+'time_series_19-covid-Deaths'!S207+'time_series_19-covid-Deaths'!S227+'time_series_19-covid-Deaths'!S230</f>
        <v>0</v>
      </c>
      <c r="R5" s="2">
        <f>'time_series_19-covid-Deaths'!T9+'time_series_19-covid-Deaths'!T29+'time_series_19-covid-Deaths'!T31+'time_series_19-covid-Deaths'!T51+'time_series_19-covid-Deaths'!T85+'time_series_19-covid-Deaths'!T88+'time_series_19-covid-Deaths'!T100+'time_series_19-covid-Deaths'!T102+'time_series_19-covid-Deaths'!T126+'time_series_19-covid-Deaths'!T128+'time_series_19-covid-Deaths'!T131+'time_series_19-covid-Deaths'!T161+'time_series_19-covid-Deaths'!T174+'time_series_19-covid-Deaths'!T181+'time_series_19-covid-Deaths'!T183+'time_series_19-covid-Deaths'!T184+'time_series_19-covid-Deaths'!T207+'time_series_19-covid-Deaths'!T227+'time_series_19-covid-Deaths'!T230</f>
        <v>0</v>
      </c>
      <c r="S5" s="2">
        <f>'time_series_19-covid-Deaths'!U9+'time_series_19-covid-Deaths'!U29+'time_series_19-covid-Deaths'!U31+'time_series_19-covid-Deaths'!U51+'time_series_19-covid-Deaths'!U85+'time_series_19-covid-Deaths'!U88+'time_series_19-covid-Deaths'!U100+'time_series_19-covid-Deaths'!U102+'time_series_19-covid-Deaths'!U126+'time_series_19-covid-Deaths'!U128+'time_series_19-covid-Deaths'!U131+'time_series_19-covid-Deaths'!U161+'time_series_19-covid-Deaths'!U174+'time_series_19-covid-Deaths'!U181+'time_series_19-covid-Deaths'!U183+'time_series_19-covid-Deaths'!U184+'time_series_19-covid-Deaths'!U207+'time_series_19-covid-Deaths'!U227+'time_series_19-covid-Deaths'!U230</f>
        <v>0</v>
      </c>
      <c r="T5" s="2">
        <f>'time_series_19-covid-Deaths'!V9+'time_series_19-covid-Deaths'!V29+'time_series_19-covid-Deaths'!V31+'time_series_19-covid-Deaths'!V51+'time_series_19-covid-Deaths'!V85+'time_series_19-covid-Deaths'!V88+'time_series_19-covid-Deaths'!V100+'time_series_19-covid-Deaths'!V102+'time_series_19-covid-Deaths'!V126+'time_series_19-covid-Deaths'!V128+'time_series_19-covid-Deaths'!V131+'time_series_19-covid-Deaths'!V161+'time_series_19-covid-Deaths'!V174+'time_series_19-covid-Deaths'!V181+'time_series_19-covid-Deaths'!V183+'time_series_19-covid-Deaths'!V184+'time_series_19-covid-Deaths'!V207+'time_series_19-covid-Deaths'!V227+'time_series_19-covid-Deaths'!V230</f>
        <v>0</v>
      </c>
      <c r="U5" s="2">
        <f>'time_series_19-covid-Deaths'!W9+'time_series_19-covid-Deaths'!W29+'time_series_19-covid-Deaths'!W31+'time_series_19-covid-Deaths'!W51+'time_series_19-covid-Deaths'!W85+'time_series_19-covid-Deaths'!W88+'time_series_19-covid-Deaths'!W100+'time_series_19-covid-Deaths'!W102+'time_series_19-covid-Deaths'!W126+'time_series_19-covid-Deaths'!W128+'time_series_19-covid-Deaths'!W131+'time_series_19-covid-Deaths'!W161+'time_series_19-covid-Deaths'!W174+'time_series_19-covid-Deaths'!W181+'time_series_19-covid-Deaths'!W183+'time_series_19-covid-Deaths'!W184+'time_series_19-covid-Deaths'!W207+'time_series_19-covid-Deaths'!W227+'time_series_19-covid-Deaths'!W230</f>
        <v>0</v>
      </c>
      <c r="V5" s="2">
        <f>'time_series_19-covid-Deaths'!X9+'time_series_19-covid-Deaths'!X29+'time_series_19-covid-Deaths'!X31+'time_series_19-covid-Deaths'!X51+'time_series_19-covid-Deaths'!X85+'time_series_19-covid-Deaths'!X88+'time_series_19-covid-Deaths'!X100+'time_series_19-covid-Deaths'!X102+'time_series_19-covid-Deaths'!X126+'time_series_19-covid-Deaths'!X128+'time_series_19-covid-Deaths'!X131+'time_series_19-covid-Deaths'!X161+'time_series_19-covid-Deaths'!X174+'time_series_19-covid-Deaths'!X181+'time_series_19-covid-Deaths'!X183+'time_series_19-covid-Deaths'!X184+'time_series_19-covid-Deaths'!X207+'time_series_19-covid-Deaths'!X227+'time_series_19-covid-Deaths'!X230</f>
        <v>0</v>
      </c>
      <c r="W5" s="2">
        <f>'time_series_19-covid-Deaths'!Y9+'time_series_19-covid-Deaths'!Y29+'time_series_19-covid-Deaths'!Y31+'time_series_19-covid-Deaths'!Y51+'time_series_19-covid-Deaths'!Y85+'time_series_19-covid-Deaths'!Y88+'time_series_19-covid-Deaths'!Y100+'time_series_19-covid-Deaths'!Y102+'time_series_19-covid-Deaths'!Y126+'time_series_19-covid-Deaths'!Y128+'time_series_19-covid-Deaths'!Y131+'time_series_19-covid-Deaths'!Y161+'time_series_19-covid-Deaths'!Y174+'time_series_19-covid-Deaths'!Y181+'time_series_19-covid-Deaths'!Y183+'time_series_19-covid-Deaths'!Y184+'time_series_19-covid-Deaths'!Y207+'time_series_19-covid-Deaths'!Y227+'time_series_19-covid-Deaths'!Y230</f>
        <v>0</v>
      </c>
      <c r="X5" s="2">
        <f>'time_series_19-covid-Deaths'!Z9+'time_series_19-covid-Deaths'!Z29+'time_series_19-covid-Deaths'!Z31+'time_series_19-covid-Deaths'!Z51+'time_series_19-covid-Deaths'!Z85+'time_series_19-covid-Deaths'!Z88+'time_series_19-covid-Deaths'!Z100+'time_series_19-covid-Deaths'!Z102+'time_series_19-covid-Deaths'!Z126+'time_series_19-covid-Deaths'!Z128+'time_series_19-covid-Deaths'!Z131+'time_series_19-covid-Deaths'!Z161+'time_series_19-covid-Deaths'!Z174+'time_series_19-covid-Deaths'!Z181+'time_series_19-covid-Deaths'!Z183+'time_series_19-covid-Deaths'!Z184+'time_series_19-covid-Deaths'!Z207+'time_series_19-covid-Deaths'!Z227+'time_series_19-covid-Deaths'!Z230</f>
        <v>0</v>
      </c>
      <c r="Y5" s="2">
        <f>'time_series_19-covid-Deaths'!AA9+'time_series_19-covid-Deaths'!AA29+'time_series_19-covid-Deaths'!AA31+'time_series_19-covid-Deaths'!AA51+'time_series_19-covid-Deaths'!AA85+'time_series_19-covid-Deaths'!AA88+'time_series_19-covid-Deaths'!AA100+'time_series_19-covid-Deaths'!AA102+'time_series_19-covid-Deaths'!AA126+'time_series_19-covid-Deaths'!AA128+'time_series_19-covid-Deaths'!AA131+'time_series_19-covid-Deaths'!AA161+'time_series_19-covid-Deaths'!AA174+'time_series_19-covid-Deaths'!AA181+'time_series_19-covid-Deaths'!AA183+'time_series_19-covid-Deaths'!AA184+'time_series_19-covid-Deaths'!AA207+'time_series_19-covid-Deaths'!AA227+'time_series_19-covid-Deaths'!AA230</f>
        <v>0</v>
      </c>
      <c r="Z5" s="2">
        <f>'time_series_19-covid-Deaths'!AB9+'time_series_19-covid-Deaths'!AB29+'time_series_19-covid-Deaths'!AB31+'time_series_19-covid-Deaths'!AB51+'time_series_19-covid-Deaths'!AB85+'time_series_19-covid-Deaths'!AB88+'time_series_19-covid-Deaths'!AB100+'time_series_19-covid-Deaths'!AB102+'time_series_19-covid-Deaths'!AB126+'time_series_19-covid-Deaths'!AB128+'time_series_19-covid-Deaths'!AB131+'time_series_19-covid-Deaths'!AB161+'time_series_19-covid-Deaths'!AB174+'time_series_19-covid-Deaths'!AB181+'time_series_19-covid-Deaths'!AB183+'time_series_19-covid-Deaths'!AB184+'time_series_19-covid-Deaths'!AB207+'time_series_19-covid-Deaths'!AB227+'time_series_19-covid-Deaths'!AB230</f>
        <v>0</v>
      </c>
      <c r="AA5" s="2">
        <f>'time_series_19-covid-Deaths'!AC9+'time_series_19-covid-Deaths'!AC29+'time_series_19-covid-Deaths'!AC31+'time_series_19-covid-Deaths'!AC51+'time_series_19-covid-Deaths'!AC85+'time_series_19-covid-Deaths'!AC88+'time_series_19-covid-Deaths'!AC100+'time_series_19-covid-Deaths'!AC102+'time_series_19-covid-Deaths'!AC126+'time_series_19-covid-Deaths'!AC128+'time_series_19-covid-Deaths'!AC131+'time_series_19-covid-Deaths'!AC161+'time_series_19-covid-Deaths'!AC174+'time_series_19-covid-Deaths'!AC181+'time_series_19-covid-Deaths'!AC183+'time_series_19-covid-Deaths'!AC184+'time_series_19-covid-Deaths'!AC207+'time_series_19-covid-Deaths'!AC227+'time_series_19-covid-Deaths'!AC230</f>
        <v>0</v>
      </c>
      <c r="AB5" s="2">
        <f>'time_series_19-covid-Deaths'!AD9+'time_series_19-covid-Deaths'!AD29+'time_series_19-covid-Deaths'!AD31+'time_series_19-covid-Deaths'!AD51+'time_series_19-covid-Deaths'!AD85+'time_series_19-covid-Deaths'!AD88+'time_series_19-covid-Deaths'!AD100+'time_series_19-covid-Deaths'!AD102+'time_series_19-covid-Deaths'!AD126+'time_series_19-covid-Deaths'!AD128+'time_series_19-covid-Deaths'!AD131+'time_series_19-covid-Deaths'!AD161+'time_series_19-covid-Deaths'!AD174+'time_series_19-covid-Deaths'!AD181+'time_series_19-covid-Deaths'!AD183+'time_series_19-covid-Deaths'!AD184+'time_series_19-covid-Deaths'!AD207+'time_series_19-covid-Deaths'!AD227+'time_series_19-covid-Deaths'!AD230</f>
        <v>0</v>
      </c>
      <c r="AC5" s="2">
        <f>'time_series_19-covid-Deaths'!AE9+'time_series_19-covid-Deaths'!AE29+'time_series_19-covid-Deaths'!AE31+'time_series_19-covid-Deaths'!AE51+'time_series_19-covid-Deaths'!AE85+'time_series_19-covid-Deaths'!AE88+'time_series_19-covid-Deaths'!AE100+'time_series_19-covid-Deaths'!AE102+'time_series_19-covid-Deaths'!AE126+'time_series_19-covid-Deaths'!AE128+'time_series_19-covid-Deaths'!AE131+'time_series_19-covid-Deaths'!AE161+'time_series_19-covid-Deaths'!AE174+'time_series_19-covid-Deaths'!AE181+'time_series_19-covid-Deaths'!AE183+'time_series_19-covid-Deaths'!AE184+'time_series_19-covid-Deaths'!AE207+'time_series_19-covid-Deaths'!AE227+'time_series_19-covid-Deaths'!AE230</f>
        <v>0</v>
      </c>
      <c r="AD5" s="2">
        <f>'time_series_19-covid-Deaths'!AF9+'time_series_19-covid-Deaths'!AF29+'time_series_19-covid-Deaths'!AF31+'time_series_19-covid-Deaths'!AF51+'time_series_19-covid-Deaths'!AF85+'time_series_19-covid-Deaths'!AF88+'time_series_19-covid-Deaths'!AF100+'time_series_19-covid-Deaths'!AF102+'time_series_19-covid-Deaths'!AF126+'time_series_19-covid-Deaths'!AF128+'time_series_19-covid-Deaths'!AF131+'time_series_19-covid-Deaths'!AF161+'time_series_19-covid-Deaths'!AF174+'time_series_19-covid-Deaths'!AF181+'time_series_19-covid-Deaths'!AF183+'time_series_19-covid-Deaths'!AF184+'time_series_19-covid-Deaths'!AF207+'time_series_19-covid-Deaths'!AF227+'time_series_19-covid-Deaths'!AF230</f>
        <v>0</v>
      </c>
      <c r="AE5" s="2">
        <f>'time_series_19-covid-Deaths'!AG9+'time_series_19-covid-Deaths'!AG29+'time_series_19-covid-Deaths'!AG31+'time_series_19-covid-Deaths'!AG51+'time_series_19-covid-Deaths'!AG85+'time_series_19-covid-Deaths'!AG88+'time_series_19-covid-Deaths'!AG100+'time_series_19-covid-Deaths'!AG102+'time_series_19-covid-Deaths'!AG126+'time_series_19-covid-Deaths'!AG128+'time_series_19-covid-Deaths'!AG131+'time_series_19-covid-Deaths'!AG161+'time_series_19-covid-Deaths'!AG174+'time_series_19-covid-Deaths'!AG181+'time_series_19-covid-Deaths'!AG183+'time_series_19-covid-Deaths'!AG184+'time_series_19-covid-Deaths'!AG207+'time_series_19-covid-Deaths'!AG227+'time_series_19-covid-Deaths'!AG230</f>
        <v>0</v>
      </c>
      <c r="AF5" s="2">
        <f>'time_series_19-covid-Deaths'!AH9+'time_series_19-covid-Deaths'!AH29+'time_series_19-covid-Deaths'!AH31+'time_series_19-covid-Deaths'!AH51+'time_series_19-covid-Deaths'!AH85+'time_series_19-covid-Deaths'!AH88+'time_series_19-covid-Deaths'!AH100+'time_series_19-covid-Deaths'!AH102+'time_series_19-covid-Deaths'!AH126+'time_series_19-covid-Deaths'!AH128+'time_series_19-covid-Deaths'!AH131+'time_series_19-covid-Deaths'!AH161+'time_series_19-covid-Deaths'!AH174+'time_series_19-covid-Deaths'!AH181+'time_series_19-covid-Deaths'!AH183+'time_series_19-covid-Deaths'!AH184+'time_series_19-covid-Deaths'!AH207+'time_series_19-covid-Deaths'!AH227+'time_series_19-covid-Deaths'!AH230</f>
        <v>0</v>
      </c>
      <c r="AG5" s="2">
        <f>'time_series_19-covid-Deaths'!AI9+'time_series_19-covid-Deaths'!AI29+'time_series_19-covid-Deaths'!AI31+'time_series_19-covid-Deaths'!AI51+'time_series_19-covid-Deaths'!AI85+'time_series_19-covid-Deaths'!AI88+'time_series_19-covid-Deaths'!AI100+'time_series_19-covid-Deaths'!AI102+'time_series_19-covid-Deaths'!AI126+'time_series_19-covid-Deaths'!AI128+'time_series_19-covid-Deaths'!AI131+'time_series_19-covid-Deaths'!AI161+'time_series_19-covid-Deaths'!AI174+'time_series_19-covid-Deaths'!AI181+'time_series_19-covid-Deaths'!AI183+'time_series_19-covid-Deaths'!AI184+'time_series_19-covid-Deaths'!AI207+'time_series_19-covid-Deaths'!AI227+'time_series_19-covid-Deaths'!AI230</f>
        <v>0</v>
      </c>
      <c r="AH5" s="2">
        <f>'time_series_19-covid-Deaths'!AJ9+'time_series_19-covid-Deaths'!AJ29+'time_series_19-covid-Deaths'!AJ31+'time_series_19-covid-Deaths'!AJ51+'time_series_19-covid-Deaths'!AJ85+'time_series_19-covid-Deaths'!AJ88+'time_series_19-covid-Deaths'!AJ100+'time_series_19-covid-Deaths'!AJ102+'time_series_19-covid-Deaths'!AJ126+'time_series_19-covid-Deaths'!AJ128+'time_series_19-covid-Deaths'!AJ131+'time_series_19-covid-Deaths'!AJ161+'time_series_19-covid-Deaths'!AJ174+'time_series_19-covid-Deaths'!AJ181+'time_series_19-covid-Deaths'!AJ183+'time_series_19-covid-Deaths'!AJ184+'time_series_19-covid-Deaths'!AJ207+'time_series_19-covid-Deaths'!AJ227+'time_series_19-covid-Deaths'!AJ230</f>
        <v>0</v>
      </c>
      <c r="AI5" s="2">
        <f>'time_series_19-covid-Deaths'!AK9+'time_series_19-covid-Deaths'!AK29+'time_series_19-covid-Deaths'!AK31+'time_series_19-covid-Deaths'!AK51+'time_series_19-covid-Deaths'!AK85+'time_series_19-covid-Deaths'!AK88+'time_series_19-covid-Deaths'!AK100+'time_series_19-covid-Deaths'!AK102+'time_series_19-covid-Deaths'!AK126+'time_series_19-covid-Deaths'!AK128+'time_series_19-covid-Deaths'!AK131+'time_series_19-covid-Deaths'!AK161+'time_series_19-covid-Deaths'!AK174+'time_series_19-covid-Deaths'!AK181+'time_series_19-covid-Deaths'!AK183+'time_series_19-covid-Deaths'!AK184+'time_series_19-covid-Deaths'!AK207+'time_series_19-covid-Deaths'!AK227+'time_series_19-covid-Deaths'!AK230</f>
        <v>0</v>
      </c>
      <c r="AJ5" s="2">
        <f>'time_series_19-covid-Deaths'!AL9+'time_series_19-covid-Deaths'!AL29+'time_series_19-covid-Deaths'!AL31+'time_series_19-covid-Deaths'!AL51+'time_series_19-covid-Deaths'!AL85+'time_series_19-covid-Deaths'!AL88+'time_series_19-covid-Deaths'!AL100+'time_series_19-covid-Deaths'!AL102+'time_series_19-covid-Deaths'!AL126+'time_series_19-covid-Deaths'!AL128+'time_series_19-covid-Deaths'!AL131+'time_series_19-covid-Deaths'!AL161+'time_series_19-covid-Deaths'!AL174+'time_series_19-covid-Deaths'!AL181+'time_series_19-covid-Deaths'!AL183+'time_series_19-covid-Deaths'!AL184+'time_series_19-covid-Deaths'!AL207+'time_series_19-covid-Deaths'!AL227+'time_series_19-covid-Deaths'!AL230</f>
        <v>0</v>
      </c>
      <c r="AK5" s="2">
        <f>'time_series_19-covid-Deaths'!AM9+'time_series_19-covid-Deaths'!AM29+'time_series_19-covid-Deaths'!AM31+'time_series_19-covid-Deaths'!AM51+'time_series_19-covid-Deaths'!AM85+'time_series_19-covid-Deaths'!AM88+'time_series_19-covid-Deaths'!AM100+'time_series_19-covid-Deaths'!AM102+'time_series_19-covid-Deaths'!AM126+'time_series_19-covid-Deaths'!AM128+'time_series_19-covid-Deaths'!AM131+'time_series_19-covid-Deaths'!AM161+'time_series_19-covid-Deaths'!AM174+'time_series_19-covid-Deaths'!AM181+'time_series_19-covid-Deaths'!AM183+'time_series_19-covid-Deaths'!AM184+'time_series_19-covid-Deaths'!AM207+'time_series_19-covid-Deaths'!AM227+'time_series_19-covid-Deaths'!AM230</f>
        <v>0</v>
      </c>
      <c r="AL5" s="2">
        <f>'time_series_19-covid-Deaths'!AN9+'time_series_19-covid-Deaths'!AN29+'time_series_19-covid-Deaths'!AN31+'time_series_19-covid-Deaths'!AN51+'time_series_19-covid-Deaths'!AN85+'time_series_19-covid-Deaths'!AN88+'time_series_19-covid-Deaths'!AN100+'time_series_19-covid-Deaths'!AN102+'time_series_19-covid-Deaths'!AN126+'time_series_19-covid-Deaths'!AN128+'time_series_19-covid-Deaths'!AN131+'time_series_19-covid-Deaths'!AN161+'time_series_19-covid-Deaths'!AN174+'time_series_19-covid-Deaths'!AN181+'time_series_19-covid-Deaths'!AN183+'time_series_19-covid-Deaths'!AN184+'time_series_19-covid-Deaths'!AN207+'time_series_19-covid-Deaths'!AN227+'time_series_19-covid-Deaths'!AN230</f>
        <v>0</v>
      </c>
      <c r="AM5" s="2">
        <f>'time_series_19-covid-Deaths'!AO9+'time_series_19-covid-Deaths'!AO29+'time_series_19-covid-Deaths'!AO31+'time_series_19-covid-Deaths'!AO51+'time_series_19-covid-Deaths'!AO85+'time_series_19-covid-Deaths'!AO88+'time_series_19-covid-Deaths'!AO100+'time_series_19-covid-Deaths'!AO102+'time_series_19-covid-Deaths'!AO126+'time_series_19-covid-Deaths'!AO128+'time_series_19-covid-Deaths'!AO131+'time_series_19-covid-Deaths'!AO161+'time_series_19-covid-Deaths'!AO174+'time_series_19-covid-Deaths'!AO181+'time_series_19-covid-Deaths'!AO183+'time_series_19-covid-Deaths'!AO184+'time_series_19-covid-Deaths'!AO207+'time_series_19-covid-Deaths'!AO227+'time_series_19-covid-Deaths'!AO230</f>
        <v>0</v>
      </c>
      <c r="AN5" s="2">
        <f>'time_series_19-covid-Deaths'!AP9+'time_series_19-covid-Deaths'!AP29+'time_series_19-covid-Deaths'!AP31+'time_series_19-covid-Deaths'!AP51+'time_series_19-covid-Deaths'!AP85+'time_series_19-covid-Deaths'!AP88+'time_series_19-covid-Deaths'!AP100+'time_series_19-covid-Deaths'!AP102+'time_series_19-covid-Deaths'!AP126+'time_series_19-covid-Deaths'!AP128+'time_series_19-covid-Deaths'!AP131+'time_series_19-covid-Deaths'!AP161+'time_series_19-covid-Deaths'!AP174+'time_series_19-covid-Deaths'!AP181+'time_series_19-covid-Deaths'!AP183+'time_series_19-covid-Deaths'!AP184+'time_series_19-covid-Deaths'!AP207+'time_series_19-covid-Deaths'!AP227+'time_series_19-covid-Deaths'!AP230</f>
        <v>0</v>
      </c>
      <c r="AO5" s="2">
        <f>'time_series_19-covid-Deaths'!AQ9+'time_series_19-covid-Deaths'!AQ29+'time_series_19-covid-Deaths'!AQ31+'time_series_19-covid-Deaths'!AQ51+'time_series_19-covid-Deaths'!AQ85+'time_series_19-covid-Deaths'!AQ88+'time_series_19-covid-Deaths'!AQ100+'time_series_19-covid-Deaths'!AQ102+'time_series_19-covid-Deaths'!AQ126+'time_series_19-covid-Deaths'!AQ128+'time_series_19-covid-Deaths'!AQ131+'time_series_19-covid-Deaths'!AQ161+'time_series_19-covid-Deaths'!AQ174+'time_series_19-covid-Deaths'!AQ181+'time_series_19-covid-Deaths'!AQ183+'time_series_19-covid-Deaths'!AQ184+'time_series_19-covid-Deaths'!AQ207+'time_series_19-covid-Deaths'!AQ227+'time_series_19-covid-Deaths'!AQ230</f>
        <v>0</v>
      </c>
      <c r="AP5" s="2">
        <f>'time_series_19-covid-Deaths'!AR9+'time_series_19-covid-Deaths'!AR29+'time_series_19-covid-Deaths'!AR31+'time_series_19-covid-Deaths'!AR51+'time_series_19-covid-Deaths'!AR85+'time_series_19-covid-Deaths'!AR88+'time_series_19-covid-Deaths'!AR100+'time_series_19-covid-Deaths'!AR102+'time_series_19-covid-Deaths'!AR126+'time_series_19-covid-Deaths'!AR128+'time_series_19-covid-Deaths'!AR131+'time_series_19-covid-Deaths'!AR161+'time_series_19-covid-Deaths'!AR174+'time_series_19-covid-Deaths'!AR181+'time_series_19-covid-Deaths'!AR183+'time_series_19-covid-Deaths'!AR184+'time_series_19-covid-Deaths'!AR207+'time_series_19-covid-Deaths'!AR227+'time_series_19-covid-Deaths'!AR230</f>
        <v>0</v>
      </c>
      <c r="AQ5" s="2">
        <f>'time_series_19-covid-Deaths'!AS9+'time_series_19-covid-Deaths'!AS29+'time_series_19-covid-Deaths'!AS31+'time_series_19-covid-Deaths'!AS51+'time_series_19-covid-Deaths'!AS85+'time_series_19-covid-Deaths'!AS88+'time_series_19-covid-Deaths'!AS100+'time_series_19-covid-Deaths'!AS102+'time_series_19-covid-Deaths'!AS126+'time_series_19-covid-Deaths'!AS128+'time_series_19-covid-Deaths'!AS131+'time_series_19-covid-Deaths'!AS161+'time_series_19-covid-Deaths'!AS174+'time_series_19-covid-Deaths'!AS181+'time_series_19-covid-Deaths'!AS183+'time_series_19-covid-Deaths'!AS184+'time_series_19-covid-Deaths'!AS207+'time_series_19-covid-Deaths'!AS227+'time_series_19-covid-Deaths'!AS230</f>
        <v>0</v>
      </c>
      <c r="AR5" s="2">
        <f>'time_series_19-covid-Deaths'!AT9+'time_series_19-covid-Deaths'!AT29+'time_series_19-covid-Deaths'!AT31+'time_series_19-covid-Deaths'!AT51+'time_series_19-covid-Deaths'!AT85+'time_series_19-covid-Deaths'!AT88+'time_series_19-covid-Deaths'!AT100+'time_series_19-covid-Deaths'!AT102+'time_series_19-covid-Deaths'!AT126+'time_series_19-covid-Deaths'!AT128+'time_series_19-covid-Deaths'!AT131+'time_series_19-covid-Deaths'!AT161+'time_series_19-covid-Deaths'!AT174+'time_series_19-covid-Deaths'!AT181+'time_series_19-covid-Deaths'!AT183+'time_series_19-covid-Deaths'!AT184+'time_series_19-covid-Deaths'!AT207+'time_series_19-covid-Deaths'!AT227+'time_series_19-covid-Deaths'!AT230</f>
        <v>0</v>
      </c>
      <c r="AS5" s="2">
        <f>'time_series_19-covid-Deaths'!AU9+'time_series_19-covid-Deaths'!AU29+'time_series_19-covid-Deaths'!AU31+'time_series_19-covid-Deaths'!AU51+'time_series_19-covid-Deaths'!AU85+'time_series_19-covid-Deaths'!AU88+'time_series_19-covid-Deaths'!AU100+'time_series_19-covid-Deaths'!AU102+'time_series_19-covid-Deaths'!AU126+'time_series_19-covid-Deaths'!AU128+'time_series_19-covid-Deaths'!AU131+'time_series_19-covid-Deaths'!AU161+'time_series_19-covid-Deaths'!AU174+'time_series_19-covid-Deaths'!AU181+'time_series_19-covid-Deaths'!AU183+'time_series_19-covid-Deaths'!AU184+'time_series_19-covid-Deaths'!AU207+'time_series_19-covid-Deaths'!AU227+'time_series_19-covid-Deaths'!AU230</f>
        <v>0</v>
      </c>
      <c r="AT5" s="2">
        <f>'time_series_19-covid-Deaths'!AV9+'time_series_19-covid-Deaths'!AV29+'time_series_19-covid-Deaths'!AV31+'time_series_19-covid-Deaths'!AV51+'time_series_19-covid-Deaths'!AV85+'time_series_19-covid-Deaths'!AV88+'time_series_19-covid-Deaths'!AV100+'time_series_19-covid-Deaths'!AV102+'time_series_19-covid-Deaths'!AV126+'time_series_19-covid-Deaths'!AV128+'time_series_19-covid-Deaths'!AV131+'time_series_19-covid-Deaths'!AV161+'time_series_19-covid-Deaths'!AV174+'time_series_19-covid-Deaths'!AV181+'time_series_19-covid-Deaths'!AV183+'time_series_19-covid-Deaths'!AV184+'time_series_19-covid-Deaths'!AV207+'time_series_19-covid-Deaths'!AV227+'time_series_19-covid-Deaths'!AV230</f>
        <v>0</v>
      </c>
      <c r="AU5" s="2">
        <f>'time_series_19-covid-Deaths'!AW9+'time_series_19-covid-Deaths'!AW29+'time_series_19-covid-Deaths'!AW31+'time_series_19-covid-Deaths'!AW51+'time_series_19-covid-Deaths'!AW85+'time_series_19-covid-Deaths'!AW88+'time_series_19-covid-Deaths'!AW100+'time_series_19-covid-Deaths'!AW102+'time_series_19-covid-Deaths'!AW126+'time_series_19-covid-Deaths'!AW128+'time_series_19-covid-Deaths'!AW131+'time_series_19-covid-Deaths'!AW161+'time_series_19-covid-Deaths'!AW174+'time_series_19-covid-Deaths'!AW181+'time_series_19-covid-Deaths'!AW183+'time_series_19-covid-Deaths'!AW184+'time_series_19-covid-Deaths'!AW207+'time_series_19-covid-Deaths'!AW227+'time_series_19-covid-Deaths'!AW230</f>
        <v>0</v>
      </c>
      <c r="AV5" s="2">
        <f>'time_series_19-covid-Deaths'!AX9+'time_series_19-covid-Deaths'!AX29+'time_series_19-covid-Deaths'!AX31+'time_series_19-covid-Deaths'!AX51+'time_series_19-covid-Deaths'!AX85+'time_series_19-covid-Deaths'!AX88+'time_series_19-covid-Deaths'!AX100+'time_series_19-covid-Deaths'!AX102+'time_series_19-covid-Deaths'!AX126+'time_series_19-covid-Deaths'!AX128+'time_series_19-covid-Deaths'!AX131+'time_series_19-covid-Deaths'!AX161+'time_series_19-covid-Deaths'!AX174+'time_series_19-covid-Deaths'!AX181+'time_series_19-covid-Deaths'!AX183+'time_series_19-covid-Deaths'!AX184+'time_series_19-covid-Deaths'!AX207+'time_series_19-covid-Deaths'!AX227+'time_series_19-covid-Deaths'!AX230</f>
        <v>0</v>
      </c>
      <c r="AW5" s="2">
        <f>'time_series_19-covid-Deaths'!AY9+'time_series_19-covid-Deaths'!AY29+'time_series_19-covid-Deaths'!AY31+'time_series_19-covid-Deaths'!AY51+'time_series_19-covid-Deaths'!AY85+'time_series_19-covid-Deaths'!AY88+'time_series_19-covid-Deaths'!AY100+'time_series_19-covid-Deaths'!AY102+'time_series_19-covid-Deaths'!AY126+'time_series_19-covid-Deaths'!AY128+'time_series_19-covid-Deaths'!AY131+'time_series_19-covid-Deaths'!AY161+'time_series_19-covid-Deaths'!AY174+'time_series_19-covid-Deaths'!AY181+'time_series_19-covid-Deaths'!AY183+'time_series_19-covid-Deaths'!AY184+'time_series_19-covid-Deaths'!AY207+'time_series_19-covid-Deaths'!AY227+'time_series_19-covid-Deaths'!AY230</f>
        <v>1</v>
      </c>
      <c r="AX5" s="2">
        <f>'time_series_19-covid-Deaths'!AZ9+'time_series_19-covid-Deaths'!AZ29+'time_series_19-covid-Deaths'!AZ31+'time_series_19-covid-Deaths'!AZ51+'time_series_19-covid-Deaths'!AZ85+'time_series_19-covid-Deaths'!AZ88+'time_series_19-covid-Deaths'!AZ100+'time_series_19-covid-Deaths'!AZ102+'time_series_19-covid-Deaths'!AZ126+'time_series_19-covid-Deaths'!AZ128+'time_series_19-covid-Deaths'!AZ131+'time_series_19-covid-Deaths'!AZ161+'time_series_19-covid-Deaths'!AZ174+'time_series_19-covid-Deaths'!AZ181+'time_series_19-covid-Deaths'!AZ183+'time_series_19-covid-Deaths'!AZ184+'time_series_19-covid-Deaths'!AZ207+'time_series_19-covid-Deaths'!AZ227+'time_series_19-covid-Deaths'!AZ230</f>
        <v>1</v>
      </c>
      <c r="AY5" s="2">
        <f>'time_series_19-covid-Deaths'!BA9+'time_series_19-covid-Deaths'!BA29+'time_series_19-covid-Deaths'!BA31+'time_series_19-covid-Deaths'!BA51+'time_series_19-covid-Deaths'!BA85+'time_series_19-covid-Deaths'!BA88+'time_series_19-covid-Deaths'!BA100+'time_series_19-covid-Deaths'!BA102+'time_series_19-covid-Deaths'!BA126+'time_series_19-covid-Deaths'!BA128+'time_series_19-covid-Deaths'!BA131+'time_series_19-covid-Deaths'!BA161+'time_series_19-covid-Deaths'!BA174+'time_series_19-covid-Deaths'!BA181+'time_series_19-covid-Deaths'!BA183+'time_series_19-covid-Deaths'!BA184+'time_series_19-covid-Deaths'!BA207+'time_series_19-covid-Deaths'!BA227+'time_series_19-covid-Deaths'!BA230</f>
        <v>1</v>
      </c>
      <c r="AZ5" s="2">
        <f>'time_series_19-covid-Deaths'!BB9+'time_series_19-covid-Deaths'!BB29+'time_series_19-covid-Deaths'!BB31+'time_series_19-covid-Deaths'!BB51+'time_series_19-covid-Deaths'!BB85+'time_series_19-covid-Deaths'!BB88+'time_series_19-covid-Deaths'!BB100+'time_series_19-covid-Deaths'!BB102+'time_series_19-covid-Deaths'!BB126+'time_series_19-covid-Deaths'!BB128+'time_series_19-covid-Deaths'!BB131+'time_series_19-covid-Deaths'!BB161+'time_series_19-covid-Deaths'!BB174+'time_series_19-covid-Deaths'!BB181+'time_series_19-covid-Deaths'!BB183+'time_series_19-covid-Deaths'!BB184+'time_series_19-covid-Deaths'!BB207+'time_series_19-covid-Deaths'!BB227+'time_series_19-covid-Deaths'!BB230</f>
        <v>2</v>
      </c>
      <c r="BA5" s="2">
        <f>'time_series_19-covid-Deaths'!BC9+'time_series_19-covid-Deaths'!BC29+'time_series_19-covid-Deaths'!BC31+'time_series_19-covid-Deaths'!BC51+'time_series_19-covid-Deaths'!BC85+'time_series_19-covid-Deaths'!BC88+'time_series_19-covid-Deaths'!BC100+'time_series_19-covid-Deaths'!BC102+'time_series_19-covid-Deaths'!BC126+'time_series_19-covid-Deaths'!BC128+'time_series_19-covid-Deaths'!BC131+'time_series_19-covid-Deaths'!BC161+'time_series_19-covid-Deaths'!BC174+'time_series_19-covid-Deaths'!BC181+'time_series_19-covid-Deaths'!BC183+'time_series_19-covid-Deaths'!BC184+'time_series_19-covid-Deaths'!BC207+'time_series_19-covid-Deaths'!BC227+'time_series_19-covid-Deaths'!BC230</f>
        <v>3</v>
      </c>
      <c r="BB5" s="2">
        <f>'time_series_19-covid-Deaths'!BD9+'time_series_19-covid-Deaths'!BD29+'time_series_19-covid-Deaths'!BD31+'time_series_19-covid-Deaths'!BD51+'time_series_19-covid-Deaths'!BD85+'time_series_19-covid-Deaths'!BD88+'time_series_19-covid-Deaths'!BD100+'time_series_19-covid-Deaths'!BD102+'time_series_19-covid-Deaths'!BD126+'time_series_19-covid-Deaths'!BD128+'time_series_19-covid-Deaths'!BD131+'time_series_19-covid-Deaths'!BD161+'time_series_19-covid-Deaths'!BD174+'time_series_19-covid-Deaths'!BD181+'time_series_19-covid-Deaths'!BD183+'time_series_19-covid-Deaths'!BD184+'time_series_19-covid-Deaths'!BD207+'time_series_19-covid-Deaths'!BD227+'time_series_19-covid-Deaths'!BD230</f>
        <v>4</v>
      </c>
      <c r="BC5" s="2">
        <f>'time_series_19-covid-Deaths'!BE9+'time_series_19-covid-Deaths'!BE29+'time_series_19-covid-Deaths'!BE31+'time_series_19-covid-Deaths'!BE51+'time_series_19-covid-Deaths'!BE85+'time_series_19-covid-Deaths'!BE88+'time_series_19-covid-Deaths'!BE100+'time_series_19-covid-Deaths'!BE102+'time_series_19-covid-Deaths'!BE126+'time_series_19-covid-Deaths'!BE128+'time_series_19-covid-Deaths'!BE131+'time_series_19-covid-Deaths'!BE161+'time_series_19-covid-Deaths'!BE174+'time_series_19-covid-Deaths'!BE181+'time_series_19-covid-Deaths'!BE183+'time_series_19-covid-Deaths'!BE184+'time_series_19-covid-Deaths'!BE207+'time_series_19-covid-Deaths'!BE227+'time_series_19-covid-Deaths'!BE230</f>
        <v>6</v>
      </c>
      <c r="BD5" s="2">
        <f>'time_series_19-covid-Deaths'!BF9+'time_series_19-covid-Deaths'!BF29+'time_series_19-covid-Deaths'!BF31+'time_series_19-covid-Deaths'!BF51+'time_series_19-covid-Deaths'!BF85+'time_series_19-covid-Deaths'!BF88+'time_series_19-covid-Deaths'!BF100+'time_series_19-covid-Deaths'!BF102+'time_series_19-covid-Deaths'!BF126+'time_series_19-covid-Deaths'!BF128+'time_series_19-covid-Deaths'!BF131+'time_series_19-covid-Deaths'!BF161+'time_series_19-covid-Deaths'!BF174+'time_series_19-covid-Deaths'!BF181+'time_series_19-covid-Deaths'!BF183+'time_series_19-covid-Deaths'!BF184+'time_series_19-covid-Deaths'!BF207+'time_series_19-covid-Deaths'!BF227+'time_series_19-covid-Deaths'!BF230</f>
        <v>6</v>
      </c>
      <c r="BE5" s="2">
        <f>'time_series_19-covid-Deaths'!BG9+'time_series_19-covid-Deaths'!BG29+'time_series_19-covid-Deaths'!BG31+'time_series_19-covid-Deaths'!BG51+'time_series_19-covid-Deaths'!BG85+'time_series_19-covid-Deaths'!BG88+'time_series_19-covid-Deaths'!BG100+'time_series_19-covid-Deaths'!BG102+'time_series_19-covid-Deaths'!BG126+'time_series_19-covid-Deaths'!BG128+'time_series_19-covid-Deaths'!BG131+'time_series_19-covid-Deaths'!BG161+'time_series_19-covid-Deaths'!BG174+'time_series_19-covid-Deaths'!BG181+'time_series_19-covid-Deaths'!BG183+'time_series_19-covid-Deaths'!BG184+'time_series_19-covid-Deaths'!BG207+'time_series_19-covid-Deaths'!BG227+'time_series_19-covid-Deaths'!BG230</f>
        <v>7</v>
      </c>
      <c r="BF5" s="2">
        <f>'time_series_19-covid-Deaths'!BH9+'time_series_19-covid-Deaths'!BH29+'time_series_19-covid-Deaths'!BH31+'time_series_19-covid-Deaths'!BH51+'time_series_19-covid-Deaths'!BH85+'time_series_19-covid-Deaths'!BH88+'time_series_19-covid-Deaths'!BH100+'time_series_19-covid-Deaths'!BH102+'time_series_19-covid-Deaths'!BH126+'time_series_19-covid-Deaths'!BH128+'time_series_19-covid-Deaths'!BH131+'time_series_19-covid-Deaths'!BH161+'time_series_19-covid-Deaths'!BH174+'time_series_19-covid-Deaths'!BH181+'time_series_19-covid-Deaths'!BH183+'time_series_19-covid-Deaths'!BH184+'time_series_19-covid-Deaths'!BH207+'time_series_19-covid-Deaths'!BH227+'time_series_19-covid-Deaths'!BH230</f>
        <v>8</v>
      </c>
      <c r="BG5" s="2">
        <f>'time_series_19-covid-Deaths'!BI9+'time_series_19-covid-Deaths'!BI29+'time_series_19-covid-Deaths'!BI31+'time_series_19-covid-Deaths'!BI51+'time_series_19-covid-Deaths'!BI85+'time_series_19-covid-Deaths'!BI88+'time_series_19-covid-Deaths'!BI100+'time_series_19-covid-Deaths'!BI102+'time_series_19-covid-Deaths'!BI126+'time_series_19-covid-Deaths'!BI128+'time_series_19-covid-Deaths'!BI131+'time_series_19-covid-Deaths'!BI161+'time_series_19-covid-Deaths'!BI174+'time_series_19-covid-Deaths'!BI181+'time_series_19-covid-Deaths'!BI183+'time_series_19-covid-Deaths'!BI184+'time_series_19-covid-Deaths'!BI207+'time_series_19-covid-Deaths'!BI227+'time_series_19-covid-Deaths'!BI230</f>
        <v>10</v>
      </c>
      <c r="BH5" s="2">
        <f>'time_series_19-covid-Deaths'!BJ9+'time_series_19-covid-Deaths'!BJ29+'time_series_19-covid-Deaths'!BJ31+'time_series_19-covid-Deaths'!BJ51+'time_series_19-covid-Deaths'!BJ85+'time_series_19-covid-Deaths'!BJ88+'time_series_19-covid-Deaths'!BJ100+'time_series_19-covid-Deaths'!BJ102+'time_series_19-covid-Deaths'!BJ126+'time_series_19-covid-Deaths'!BJ128+'time_series_19-covid-Deaths'!BJ131+'time_series_19-covid-Deaths'!BJ161+'time_series_19-covid-Deaths'!BJ174+'time_series_19-covid-Deaths'!BJ181+'time_series_19-covid-Deaths'!BJ183+'time_series_19-covid-Deaths'!BJ184+'time_series_19-covid-Deaths'!BJ207+'time_series_19-covid-Deaths'!BJ227+'time_series_19-covid-Deaths'!BJ230</f>
        <v>17</v>
      </c>
      <c r="BI5" s="2">
        <f>'time_series_19-covid-Deaths'!BK9+'time_series_19-covid-Deaths'!BK29+'time_series_19-covid-Deaths'!BK31+'time_series_19-covid-Deaths'!BK51+'time_series_19-covid-Deaths'!BK85+'time_series_19-covid-Deaths'!BK88+'time_series_19-covid-Deaths'!BK100+'time_series_19-covid-Deaths'!BK102+'time_series_19-covid-Deaths'!BK126+'time_series_19-covid-Deaths'!BK128+'time_series_19-covid-Deaths'!BK131+'time_series_19-covid-Deaths'!BK161+'time_series_19-covid-Deaths'!BK174+'time_series_19-covid-Deaths'!BK181+'time_series_19-covid-Deaths'!BK183+'time_series_19-covid-Deaths'!BK184+'time_series_19-covid-Deaths'!BK207+'time_series_19-covid-Deaths'!BK227+'time_series_19-covid-Deaths'!BK230</f>
        <v>28</v>
      </c>
      <c r="BJ5" s="2">
        <f>'time_series_19-covid-Deaths'!BL9+'time_series_19-covid-Deaths'!BL29+'time_series_19-covid-Deaths'!BL31+'time_series_19-covid-Deaths'!BL51+'time_series_19-covid-Deaths'!BL85+'time_series_19-covid-Deaths'!BL88+'time_series_19-covid-Deaths'!BL100+'time_series_19-covid-Deaths'!BL102+'time_series_19-covid-Deaths'!BL126+'time_series_19-covid-Deaths'!BL128+'time_series_19-covid-Deaths'!BL131+'time_series_19-covid-Deaths'!BL161+'time_series_19-covid-Deaths'!BL174+'time_series_19-covid-Deaths'!BL181+'time_series_19-covid-Deaths'!BL183+'time_series_19-covid-Deaths'!BL184+'time_series_19-covid-Deaths'!BL207+'time_series_19-covid-Deaths'!BL227+'time_series_19-covid-Deaths'!BL230</f>
        <v>39</v>
      </c>
      <c r="BK5" s="2">
        <f>'time_series_19-covid-Deaths'!BM9+'time_series_19-covid-Deaths'!BM29+'time_series_19-covid-Deaths'!BM31+'time_series_19-covid-Deaths'!BM51+'time_series_19-covid-Deaths'!BM85+'time_series_19-covid-Deaths'!BM88+'time_series_19-covid-Deaths'!BM100+'time_series_19-covid-Deaths'!BM102+'time_series_19-covid-Deaths'!BM126+'time_series_19-covid-Deaths'!BM128+'time_series_19-covid-Deaths'!BM131+'time_series_19-covid-Deaths'!BM161+'time_series_19-covid-Deaths'!BM174+'time_series_19-covid-Deaths'!BM181+'time_series_19-covid-Deaths'!BM183+'time_series_19-covid-Deaths'!BM184+'time_series_19-covid-Deaths'!BM207+'time_series_19-covid-Deaths'!BM227+'time_series_19-covid-Deaths'!BM230</f>
        <v>62</v>
      </c>
      <c r="BL5" s="2">
        <f>'time_series_19-covid-Deaths'!BN9+'time_series_19-covid-Deaths'!BN29+'time_series_19-covid-Deaths'!BN31+'time_series_19-covid-Deaths'!BN51+'time_series_19-covid-Deaths'!BN85+'time_series_19-covid-Deaths'!BN88+'time_series_19-covid-Deaths'!BN100+'time_series_19-covid-Deaths'!BN102+'time_series_19-covid-Deaths'!BN126+'time_series_19-covid-Deaths'!BN128+'time_series_19-covid-Deaths'!BN131+'time_series_19-covid-Deaths'!BN161+'time_series_19-covid-Deaths'!BN174+'time_series_19-covid-Deaths'!BN181+'time_series_19-covid-Deaths'!BN183+'time_series_19-covid-Deaths'!BN184+'time_series_19-covid-Deaths'!BN207+'time_series_19-covid-Deaths'!BN227+'time_series_19-covid-Deaths'!BN230</f>
        <v>81</v>
      </c>
      <c r="BM5" s="2">
        <f>'time_series_19-covid-Deaths'!BO9+'time_series_19-covid-Deaths'!BO29+'time_series_19-covid-Deaths'!BO31+'time_series_19-covid-Deaths'!BO51+'time_series_19-covid-Deaths'!BO85+'time_series_19-covid-Deaths'!BO88+'time_series_19-covid-Deaths'!BO100+'time_series_19-covid-Deaths'!BO102+'time_series_19-covid-Deaths'!BO126+'time_series_19-covid-Deaths'!BO128+'time_series_19-covid-Deaths'!BO131+'time_series_19-covid-Deaths'!BO161+'time_series_19-covid-Deaths'!BO174+'time_series_19-covid-Deaths'!BO181+'time_series_19-covid-Deaths'!BO183+'time_series_19-covid-Deaths'!BO184+'time_series_19-covid-Deaths'!BO207+'time_series_19-covid-Deaths'!BO227+'time_series_19-covid-Deaths'!BO230</f>
        <v>108</v>
      </c>
      <c r="BN5" s="2">
        <f>'time_series_19-covid-Deaths'!BP9+'time_series_19-covid-Deaths'!BP29+'time_series_19-covid-Deaths'!BP31+'time_series_19-covid-Deaths'!BP51+'time_series_19-covid-Deaths'!BP85+'time_series_19-covid-Deaths'!BP88+'time_series_19-covid-Deaths'!BP100+'time_series_19-covid-Deaths'!BP102+'time_series_19-covid-Deaths'!BP126+'time_series_19-covid-Deaths'!BP128+'time_series_19-covid-Deaths'!BP131+'time_series_19-covid-Deaths'!BP161+'time_series_19-covid-Deaths'!BP174+'time_series_19-covid-Deaths'!BP181+'time_series_19-covid-Deaths'!BP183+'time_series_19-covid-Deaths'!BP184+'time_series_19-covid-Deaths'!BP207+'time_series_19-covid-Deaths'!BP227+'time_series_19-covid-Deaths'!BP230</f>
        <v>132</v>
      </c>
      <c r="BO5" s="2">
        <f>'time_series_19-covid-Deaths'!BQ9+'time_series_19-covid-Deaths'!BQ29+'time_series_19-covid-Deaths'!BQ31+'time_series_19-covid-Deaths'!BQ51+'time_series_19-covid-Deaths'!BQ85+'time_series_19-covid-Deaths'!BQ88+'time_series_19-covid-Deaths'!BQ100+'time_series_19-covid-Deaths'!BQ102+'time_series_19-covid-Deaths'!BQ126+'time_series_19-covid-Deaths'!BQ128+'time_series_19-covid-Deaths'!BQ131+'time_series_19-covid-Deaths'!BQ161+'time_series_19-covid-Deaths'!BQ174+'time_series_19-covid-Deaths'!BQ181+'time_series_19-covid-Deaths'!BQ183+'time_series_19-covid-Deaths'!BQ184+'time_series_19-covid-Deaths'!BQ207+'time_series_19-covid-Deaths'!BQ227+'time_series_19-covid-Deaths'!BQ230</f>
        <v>163</v>
      </c>
      <c r="BP5" s="2">
        <f>'time_series_19-covid-Deaths'!BR9+'time_series_19-covid-Deaths'!BR29+'time_series_19-covid-Deaths'!BR31+'time_series_19-covid-Deaths'!BR51+'time_series_19-covid-Deaths'!BR85+'time_series_19-covid-Deaths'!BR88+'time_series_19-covid-Deaths'!BR100+'time_series_19-covid-Deaths'!BR102+'time_series_19-covid-Deaths'!BR126+'time_series_19-covid-Deaths'!BR128+'time_series_19-covid-Deaths'!BR131+'time_series_19-covid-Deaths'!BR161+'time_series_19-covid-Deaths'!BR174+'time_series_19-covid-Deaths'!BR181+'time_series_19-covid-Deaths'!BR183+'time_series_19-covid-Deaths'!BR184+'time_series_19-covid-Deaths'!BR207+'time_series_19-covid-Deaths'!BR227+'time_series_19-covid-Deaths'!BR230</f>
        <v>194</v>
      </c>
      <c r="BQ5" s="2">
        <f>'time_series_19-covid-Deaths'!BS9+'time_series_19-covid-Deaths'!BS29+'time_series_19-covid-Deaths'!BS31+'time_series_19-covid-Deaths'!BS51+'time_series_19-covid-Deaths'!BS85+'time_series_19-covid-Deaths'!BS88+'time_series_19-covid-Deaths'!BS100+'time_series_19-covid-Deaths'!BS102+'time_series_19-covid-Deaths'!BS126+'time_series_19-covid-Deaths'!BS128+'time_series_19-covid-Deaths'!BS131+'time_series_19-covid-Deaths'!BS161+'time_series_19-covid-Deaths'!BS174+'time_series_19-covid-Deaths'!BS181+'time_series_19-covid-Deaths'!BS183+'time_series_19-covid-Deaths'!BS184+'time_series_19-covid-Deaths'!BS207+'time_series_19-covid-Deaths'!BS227+'time_series_19-covid-Deaths'!BS230</f>
        <v>247</v>
      </c>
      <c r="BR5" s="2">
        <f>'time_series_19-covid-Deaths'!BT9+'time_series_19-covid-Deaths'!BT29+'time_series_19-covid-Deaths'!BT31+'time_series_19-covid-Deaths'!BT51+'time_series_19-covid-Deaths'!BT85+'time_series_19-covid-Deaths'!BT88+'time_series_19-covid-Deaths'!BT100+'time_series_19-covid-Deaths'!BT102+'time_series_19-covid-Deaths'!BT126+'time_series_19-covid-Deaths'!BT128+'time_series_19-covid-Deaths'!BT131+'time_series_19-covid-Deaths'!BT161+'time_series_19-covid-Deaths'!BT174+'time_series_19-covid-Deaths'!BT181+'time_series_19-covid-Deaths'!BT183+'time_series_19-covid-Deaths'!BT184+'time_series_19-covid-Deaths'!BT207+'time_series_19-covid-Deaths'!BT227+'time_series_19-covid-Deaths'!BT230</f>
        <v>300</v>
      </c>
      <c r="BS5" s="2">
        <f>'time_series_19-covid-Deaths'!BU9+'time_series_19-covid-Deaths'!BU29+'time_series_19-covid-Deaths'!BU31+'time_series_19-covid-Deaths'!BU51+'time_series_19-covid-Deaths'!BU85+'time_series_19-covid-Deaths'!BU88+'time_series_19-covid-Deaths'!BU100+'time_series_19-covid-Deaths'!BU102+'time_series_19-covid-Deaths'!BU126+'time_series_19-covid-Deaths'!BU128+'time_series_19-covid-Deaths'!BU131+'time_series_19-covid-Deaths'!BU161+'time_series_19-covid-Deaths'!BU174+'time_series_19-covid-Deaths'!BU181+'time_series_19-covid-Deaths'!BU183+'time_series_19-covid-Deaths'!BU184+'time_series_19-covid-Deaths'!BU207+'time_series_19-covid-Deaths'!BU227+'time_series_19-covid-Deaths'!BU230</f>
        <v>361</v>
      </c>
      <c r="BT5" s="2">
        <f>'time_series_19-covid-Deaths'!BV9+'time_series_19-covid-Deaths'!BV29+'time_series_19-covid-Deaths'!BV31+'time_series_19-covid-Deaths'!BV51+'time_series_19-covid-Deaths'!BV85+'time_series_19-covid-Deaths'!BV88+'time_series_19-covid-Deaths'!BV100+'time_series_19-covid-Deaths'!BV102+'time_series_19-covid-Deaths'!BV126+'time_series_19-covid-Deaths'!BV128+'time_series_19-covid-Deaths'!BV131+'time_series_19-covid-Deaths'!BV161+'time_series_19-covid-Deaths'!BV174+'time_series_19-covid-Deaths'!BV181+'time_series_19-covid-Deaths'!BV183+'time_series_19-covid-Deaths'!BV184+'time_series_19-covid-Deaths'!BV207+'time_series_19-covid-Deaths'!BV227+'time_series_19-covid-Deaths'!BV230</f>
        <v>447</v>
      </c>
      <c r="BU5" s="2">
        <f>'time_series_19-covid-Deaths'!BW9+'time_series_19-covid-Deaths'!BW29+'time_series_19-covid-Deaths'!BW31+'time_series_19-covid-Deaths'!BW51+'time_series_19-covid-Deaths'!BW85+'time_series_19-covid-Deaths'!BW88+'time_series_19-covid-Deaths'!BW100+'time_series_19-covid-Deaths'!BW102+'time_series_19-covid-Deaths'!BW126+'time_series_19-covid-Deaths'!BW128+'time_series_19-covid-Deaths'!BW131+'time_series_19-covid-Deaths'!BW161+'time_series_19-covid-Deaths'!BW174+'time_series_19-covid-Deaths'!BW181+'time_series_19-covid-Deaths'!BW183+'time_series_19-covid-Deaths'!BW184+'time_series_19-covid-Deaths'!BW207+'time_series_19-covid-Deaths'!BW227+'time_series_19-covid-Deaths'!BW230</f>
        <v>531</v>
      </c>
      <c r="BV5" s="2">
        <f>'time_series_19-covid-Deaths'!BX9+'time_series_19-covid-Deaths'!BX29+'time_series_19-covid-Deaths'!BX31+'time_series_19-covid-Deaths'!BX51+'time_series_19-covid-Deaths'!BX85+'time_series_19-covid-Deaths'!BX88+'time_series_19-covid-Deaths'!BX100+'time_series_19-covid-Deaths'!BX102+'time_series_19-covid-Deaths'!BX126+'time_series_19-covid-Deaths'!BX128+'time_series_19-covid-Deaths'!BX131+'time_series_19-covid-Deaths'!BX161+'time_series_19-covid-Deaths'!BX174+'time_series_19-covid-Deaths'!BX181+'time_series_19-covid-Deaths'!BX183+'time_series_19-covid-Deaths'!BX184+'time_series_19-covid-Deaths'!BX207+'time_series_19-covid-Deaths'!BX227+'time_series_19-covid-Deaths'!BX230</f>
        <v>698</v>
      </c>
      <c r="BW5" s="2">
        <f>'time_series_19-covid-Deaths'!BY9+'time_series_19-covid-Deaths'!BY29+'time_series_19-covid-Deaths'!BY31+'time_series_19-covid-Deaths'!BY51+'time_series_19-covid-Deaths'!BY85+'time_series_19-covid-Deaths'!BY88+'time_series_19-covid-Deaths'!BY100+'time_series_19-covid-Deaths'!BY102+'time_series_19-covid-Deaths'!BY126+'time_series_19-covid-Deaths'!BY128+'time_series_19-covid-Deaths'!BY131+'time_series_19-covid-Deaths'!BY161+'time_series_19-covid-Deaths'!BY174+'time_series_19-covid-Deaths'!BY181+'time_series_19-covid-Deaths'!BY183+'time_series_19-covid-Deaths'!BY184+'time_series_19-covid-Deaths'!BY207+'time_series_19-covid-Deaths'!BY227+'time_series_19-covid-Deaths'!BY230</f>
        <v>797</v>
      </c>
      <c r="BX5" s="2">
        <f>'time_series_19-covid-Deaths'!BZ9+'time_series_19-covid-Deaths'!BZ29+'time_series_19-covid-Deaths'!BZ31+'time_series_19-covid-Deaths'!BZ51+'time_series_19-covid-Deaths'!BZ85+'time_series_19-covid-Deaths'!BZ88+'time_series_19-covid-Deaths'!BZ100+'time_series_19-covid-Deaths'!BZ102+'time_series_19-covid-Deaths'!BZ126+'time_series_19-covid-Deaths'!BZ128+'time_series_19-covid-Deaths'!BZ131+'time_series_19-covid-Deaths'!BZ161+'time_series_19-covid-Deaths'!BZ174+'time_series_19-covid-Deaths'!BZ181+'time_series_19-covid-Deaths'!BZ183+'time_series_19-covid-Deaths'!BZ184+'time_series_19-covid-Deaths'!BZ207+'time_series_19-covid-Deaths'!BZ227+'time_series_19-covid-Deaths'!BZ230</f>
        <v>965</v>
      </c>
      <c r="BY5" s="2">
        <f>'time_series_19-covid-Deaths'!CA9+'time_series_19-covid-Deaths'!CA29+'time_series_19-covid-Deaths'!CA31+'time_series_19-covid-Deaths'!CA51+'time_series_19-covid-Deaths'!CA85+'time_series_19-covid-Deaths'!CA88+'time_series_19-covid-Deaths'!CA100+'time_series_19-covid-Deaths'!CA102+'time_series_19-covid-Deaths'!CA126+'time_series_19-covid-Deaths'!CA128+'time_series_19-covid-Deaths'!CA131+'time_series_19-covid-Deaths'!CA161+'time_series_19-covid-Deaths'!CA174+'time_series_19-covid-Deaths'!CA181+'time_series_19-covid-Deaths'!CA183+'time_series_19-covid-Deaths'!CA184+'time_series_19-covid-Deaths'!CA207+'time_series_19-covid-Deaths'!CA227+'time_series_19-covid-Deaths'!CA230</f>
        <v>1063</v>
      </c>
      <c r="BZ5" s="2">
        <f>'time_series_19-covid-Deaths'!CB9+'time_series_19-covid-Deaths'!CB29+'time_series_19-covid-Deaths'!CB31+'time_series_19-covid-Deaths'!CB51+'time_series_19-covid-Deaths'!CB85+'time_series_19-covid-Deaths'!CB88+'time_series_19-covid-Deaths'!CB100+'time_series_19-covid-Deaths'!CB102+'time_series_19-covid-Deaths'!CB126+'time_series_19-covid-Deaths'!CB128+'time_series_19-covid-Deaths'!CB131+'time_series_19-covid-Deaths'!CB161+'time_series_19-covid-Deaths'!CB174+'time_series_19-covid-Deaths'!CB181+'time_series_19-covid-Deaths'!CB183+'time_series_19-covid-Deaths'!CB184+'time_series_19-covid-Deaths'!CB207+'time_series_19-covid-Deaths'!CB227+'time_series_19-covid-Deaths'!CB230</f>
        <v>1223</v>
      </c>
      <c r="CA5" s="2">
        <f>'time_series_19-covid-Deaths'!CC9+'time_series_19-covid-Deaths'!CC29+'time_series_19-covid-Deaths'!CC31+'time_series_19-covid-Deaths'!CC51+'time_series_19-covid-Deaths'!CC85+'time_series_19-covid-Deaths'!CC88+'time_series_19-covid-Deaths'!CC100+'time_series_19-covid-Deaths'!CC102+'time_series_19-covid-Deaths'!CC126+'time_series_19-covid-Deaths'!CC128+'time_series_19-covid-Deaths'!CC131+'time_series_19-covid-Deaths'!CC161+'time_series_19-covid-Deaths'!CC174+'time_series_19-covid-Deaths'!CC181+'time_series_19-covid-Deaths'!CC183+'time_series_19-covid-Deaths'!CC184+'time_series_19-covid-Deaths'!CC207+'time_series_19-covid-Deaths'!CC227+'time_series_19-covid-Deaths'!CC230</f>
        <v>1400</v>
      </c>
      <c r="CB5" s="2">
        <f>'time_series_19-covid-Deaths'!CD9+'time_series_19-covid-Deaths'!CD29+'time_series_19-covid-Deaths'!CD31+'time_series_19-covid-Deaths'!CD51+'time_series_19-covid-Deaths'!CD85+'time_series_19-covid-Deaths'!CD88+'time_series_19-covid-Deaths'!CD100+'time_series_19-covid-Deaths'!CD102+'time_series_19-covid-Deaths'!CD126+'time_series_19-covid-Deaths'!CD128+'time_series_19-covid-Deaths'!CD131+'time_series_19-covid-Deaths'!CD161+'time_series_19-covid-Deaths'!CD174+'time_series_19-covid-Deaths'!CD181+'time_series_19-covid-Deaths'!CD183+'time_series_19-covid-Deaths'!CD184+'time_series_19-covid-Deaths'!CD207+'time_series_19-covid-Deaths'!CD227+'time_series_19-covid-Deaths'!CD230</f>
        <v>1657</v>
      </c>
      <c r="CC5" s="2">
        <f>'time_series_19-covid-Deaths'!CE9+'time_series_19-covid-Deaths'!CE29+'time_series_19-covid-Deaths'!CE31+'time_series_19-covid-Deaths'!CE51+'time_series_19-covid-Deaths'!CE85+'time_series_19-covid-Deaths'!CE88+'time_series_19-covid-Deaths'!CE100+'time_series_19-covid-Deaths'!CE102+'time_series_19-covid-Deaths'!CE126+'time_series_19-covid-Deaths'!CE128+'time_series_19-covid-Deaths'!CE131+'time_series_19-covid-Deaths'!CE161+'time_series_19-covid-Deaths'!CE174+'time_series_19-covid-Deaths'!CE181+'time_series_19-covid-Deaths'!CE183+'time_series_19-covid-Deaths'!CE184+'time_series_19-covid-Deaths'!CE207+'time_series_19-covid-Deaths'!CE227+'time_series_19-covid-Deaths'!CE230</f>
        <v>1897</v>
      </c>
      <c r="CD5" s="2">
        <f>'time_series_19-covid-Deaths'!CF9+'time_series_19-covid-Deaths'!CF29+'time_series_19-covid-Deaths'!CF31+'time_series_19-covid-Deaths'!CF51+'time_series_19-covid-Deaths'!CF85+'time_series_19-covid-Deaths'!CF88+'time_series_19-covid-Deaths'!CF100+'time_series_19-covid-Deaths'!CF102+'time_series_19-covid-Deaths'!CF126+'time_series_19-covid-Deaths'!CF128+'time_series_19-covid-Deaths'!CF131+'time_series_19-covid-Deaths'!CF161+'time_series_19-covid-Deaths'!CF174+'time_series_19-covid-Deaths'!CF181+'time_series_19-covid-Deaths'!CF183+'time_series_19-covid-Deaths'!CF184+'time_series_19-covid-Deaths'!CF207+'time_series_19-covid-Deaths'!CF227+'time_series_19-covid-Deaths'!CF230</f>
        <v>2133</v>
      </c>
      <c r="CE5" s="2">
        <f>'time_series_19-covid-Deaths'!CG9+'time_series_19-covid-Deaths'!CG29+'time_series_19-covid-Deaths'!CG31+'time_series_19-covid-Deaths'!CG51+'time_series_19-covid-Deaths'!CG85+'time_series_19-covid-Deaths'!CG88+'time_series_19-covid-Deaths'!CG100+'time_series_19-covid-Deaths'!CG102+'time_series_19-covid-Deaths'!CG126+'time_series_19-covid-Deaths'!CG128+'time_series_19-covid-Deaths'!CG131+'time_series_19-covid-Deaths'!CG161+'time_series_19-covid-Deaths'!CG174+'time_series_19-covid-Deaths'!CG181+'time_series_19-covid-Deaths'!CG183+'time_series_19-covid-Deaths'!CG184+'time_series_19-covid-Deaths'!CG207+'time_series_19-covid-Deaths'!CG227+'time_series_19-covid-Deaths'!CG230</f>
        <v>2309</v>
      </c>
      <c r="CF5" s="2">
        <f>'time_series_19-covid-Deaths'!CH9+'time_series_19-covid-Deaths'!CH29+'time_series_19-covid-Deaths'!CH31+'time_series_19-covid-Deaths'!CH51+'time_series_19-covid-Deaths'!CH85+'time_series_19-covid-Deaths'!CH88+'time_series_19-covid-Deaths'!CH100+'time_series_19-covid-Deaths'!CH102+'time_series_19-covid-Deaths'!CH126+'time_series_19-covid-Deaths'!CH128+'time_series_19-covid-Deaths'!CH131+'time_series_19-covid-Deaths'!CH161+'time_series_19-covid-Deaths'!CH174+'time_series_19-covid-Deaths'!CH181+'time_series_19-covid-Deaths'!CH183+'time_series_19-covid-Deaths'!CH184+'time_series_19-covid-Deaths'!CH207+'time_series_19-covid-Deaths'!CH227+'time_series_19-covid-Deaths'!CH230</f>
        <v>2496</v>
      </c>
      <c r="CG5" s="2">
        <f>'time_series_19-covid-Deaths'!CI9+'time_series_19-covid-Deaths'!CI29+'time_series_19-covid-Deaths'!CI31+'time_series_19-covid-Deaths'!CI51+'time_series_19-covid-Deaths'!CI85+'time_series_19-covid-Deaths'!CI88+'time_series_19-covid-Deaths'!CI100+'time_series_19-covid-Deaths'!CI102+'time_series_19-covid-Deaths'!CI126+'time_series_19-covid-Deaths'!CI128+'time_series_19-covid-Deaths'!CI131+'time_series_19-covid-Deaths'!CI161+'time_series_19-covid-Deaths'!CI174+'time_series_19-covid-Deaths'!CI181+'time_series_19-covid-Deaths'!CI183+'time_series_19-covid-Deaths'!CI184+'time_series_19-covid-Deaths'!CI207+'time_series_19-covid-Deaths'!CI227+'time_series_19-covid-Deaths'!CI230</f>
        <v>2706</v>
      </c>
      <c r="CH5" s="2">
        <f>'time_series_19-covid-Deaths'!CJ9+'time_series_19-covid-Deaths'!CJ29+'time_series_19-covid-Deaths'!CJ31+'time_series_19-covid-Deaths'!CJ51+'time_series_19-covid-Deaths'!CJ85+'time_series_19-covid-Deaths'!CJ88+'time_series_19-covid-Deaths'!CJ100+'time_series_19-covid-Deaths'!CJ102+'time_series_19-covid-Deaths'!CJ126+'time_series_19-covid-Deaths'!CJ128+'time_series_19-covid-Deaths'!CJ131+'time_series_19-covid-Deaths'!CJ161+'time_series_19-covid-Deaths'!CJ174+'time_series_19-covid-Deaths'!CJ181+'time_series_19-covid-Deaths'!CJ183+'time_series_19-covid-Deaths'!CJ184+'time_series_19-covid-Deaths'!CJ207+'time_series_19-covid-Deaths'!CJ227+'time_series_19-covid-Deaths'!CJ230</f>
        <v>3052</v>
      </c>
      <c r="CI5" s="2">
        <f>'time_series_19-covid-Deaths'!CK9+'time_series_19-covid-Deaths'!CK29+'time_series_19-covid-Deaths'!CK31+'time_series_19-covid-Deaths'!CK51+'time_series_19-covid-Deaths'!CK85+'time_series_19-covid-Deaths'!CK88+'time_series_19-covid-Deaths'!CK100+'time_series_19-covid-Deaths'!CK102+'time_series_19-covid-Deaths'!CK126+'time_series_19-covid-Deaths'!CK128+'time_series_19-covid-Deaths'!CK131+'time_series_19-covid-Deaths'!CK161+'time_series_19-covid-Deaths'!CK174+'time_series_19-covid-Deaths'!CK181+'time_series_19-covid-Deaths'!CK183+'time_series_19-covid-Deaths'!CK184+'time_series_19-covid-Deaths'!CK207+'time_series_19-covid-Deaths'!CK227+'time_series_19-covid-Deaths'!CK230</f>
        <v>3366</v>
      </c>
      <c r="CJ5" s="2">
        <f>'time_series_19-covid-Deaths'!CL9+'time_series_19-covid-Deaths'!CL29+'time_series_19-covid-Deaths'!CL31+'time_series_19-covid-Deaths'!CL51+'time_series_19-covid-Deaths'!CL85+'time_series_19-covid-Deaths'!CL88+'time_series_19-covid-Deaths'!CL100+'time_series_19-covid-Deaths'!CL102+'time_series_19-covid-Deaths'!CL126+'time_series_19-covid-Deaths'!CL128+'time_series_19-covid-Deaths'!CL131+'time_series_19-covid-Deaths'!CL161+'time_series_19-covid-Deaths'!CL174+'time_series_19-covid-Deaths'!CL181+'time_series_19-covid-Deaths'!CL183+'time_series_19-covid-Deaths'!CL184+'time_series_19-covid-Deaths'!CL207+'time_series_19-covid-Deaths'!CL227+'time_series_19-covid-Deaths'!CL230</f>
        <v>3667</v>
      </c>
      <c r="CK5" s="2">
        <f>'time_series_19-covid-Deaths'!CM9+'time_series_19-covid-Deaths'!CM29+'time_series_19-covid-Deaths'!CM31+'time_series_19-covid-Deaths'!CM51+'time_series_19-covid-Deaths'!CM85+'time_series_19-covid-Deaths'!CM88+'time_series_19-covid-Deaths'!CM100+'time_series_19-covid-Deaths'!CM102+'time_series_19-covid-Deaths'!CM126+'time_series_19-covid-Deaths'!CM128+'time_series_19-covid-Deaths'!CM131+'time_series_19-covid-Deaths'!CM161+'time_series_19-covid-Deaths'!CM174+'time_series_19-covid-Deaths'!CM181+'time_series_19-covid-Deaths'!CM183+'time_series_19-covid-Deaths'!CM184+'time_series_19-covid-Deaths'!CM207+'time_series_19-covid-Deaths'!CM227+'time_series_19-covid-Deaths'!CM230</f>
        <v>4033</v>
      </c>
      <c r="CL5" s="2">
        <f>'time_series_19-covid-Deaths'!CN9+'time_series_19-covid-Deaths'!CN29+'time_series_19-covid-Deaths'!CN31+'time_series_19-covid-Deaths'!CN51+'time_series_19-covid-Deaths'!CN85+'time_series_19-covid-Deaths'!CN88+'time_series_19-covid-Deaths'!CN100+'time_series_19-covid-Deaths'!CN102+'time_series_19-covid-Deaths'!CN126+'time_series_19-covid-Deaths'!CN128+'time_series_19-covid-Deaths'!CN131+'time_series_19-covid-Deaths'!CN161+'time_series_19-covid-Deaths'!CN174+'time_series_19-covid-Deaths'!CN181+'time_series_19-covid-Deaths'!CN183+'time_series_19-covid-Deaths'!CN184+'time_series_19-covid-Deaths'!CN207+'time_series_19-covid-Deaths'!CN227+'time_series_19-covid-Deaths'!CN230</f>
        <v>4462</v>
      </c>
      <c r="CM5" s="2">
        <f>'time_series_19-covid-Deaths'!CO9+'time_series_19-covid-Deaths'!CO29+'time_series_19-covid-Deaths'!CO31+'time_series_19-covid-Deaths'!CO51+'time_series_19-covid-Deaths'!CO85+'time_series_19-covid-Deaths'!CO88+'time_series_19-covid-Deaths'!CO100+'time_series_19-covid-Deaths'!CO102+'time_series_19-covid-Deaths'!CO126+'time_series_19-covid-Deaths'!CO128+'time_series_19-covid-Deaths'!CO131+'time_series_19-covid-Deaths'!CO161+'time_series_19-covid-Deaths'!CO174+'time_series_19-covid-Deaths'!CO181+'time_series_19-covid-Deaths'!CO183+'time_series_19-covid-Deaths'!CO184+'time_series_19-covid-Deaths'!CO207+'time_series_19-covid-Deaths'!CO227+'time_series_19-covid-Deaths'!CO230</f>
        <v>4720</v>
      </c>
      <c r="CN5" s="2">
        <f>'time_series_19-covid-Deaths'!CP9+'time_series_19-covid-Deaths'!CP29+'time_series_19-covid-Deaths'!CP31+'time_series_19-covid-Deaths'!CP51+'time_series_19-covid-Deaths'!CP85+'time_series_19-covid-Deaths'!CP88+'time_series_19-covid-Deaths'!CP100+'time_series_19-covid-Deaths'!CP102+'time_series_19-covid-Deaths'!CP126+'time_series_19-covid-Deaths'!CP128+'time_series_19-covid-Deaths'!CP131+'time_series_19-covid-Deaths'!CP161+'time_series_19-covid-Deaths'!CP174+'time_series_19-covid-Deaths'!CP181+'time_series_19-covid-Deaths'!CP183+'time_series_19-covid-Deaths'!CP184+'time_series_19-covid-Deaths'!CP207+'time_series_19-covid-Deaths'!CP227+'time_series_19-covid-Deaths'!CP230</f>
        <v>4977</v>
      </c>
      <c r="CO5" s="2">
        <f>'time_series_19-covid-Deaths'!CQ9+'time_series_19-covid-Deaths'!CQ29+'time_series_19-covid-Deaths'!CQ31+'time_series_19-covid-Deaths'!CQ51+'time_series_19-covid-Deaths'!CQ85+'time_series_19-covid-Deaths'!CQ88+'time_series_19-covid-Deaths'!CQ100+'time_series_19-covid-Deaths'!CQ102+'time_series_19-covid-Deaths'!CQ126+'time_series_19-covid-Deaths'!CQ128+'time_series_19-covid-Deaths'!CQ131+'time_series_19-covid-Deaths'!CQ161+'time_series_19-covid-Deaths'!CQ174+'time_series_19-covid-Deaths'!CQ181+'time_series_19-covid-Deaths'!CQ183+'time_series_19-covid-Deaths'!CQ184+'time_series_19-covid-Deaths'!CQ207+'time_series_19-covid-Deaths'!CQ227+'time_series_19-covid-Deaths'!CQ230</f>
        <v>5368</v>
      </c>
      <c r="CP5" s="2">
        <f>'time_series_19-covid-Deaths'!CR9+'time_series_19-covid-Deaths'!CR29+'time_series_19-covid-Deaths'!CR31+'time_series_19-covid-Deaths'!CR51+'time_series_19-covid-Deaths'!CR85+'time_series_19-covid-Deaths'!CR88+'time_series_19-covid-Deaths'!CR100+'time_series_19-covid-Deaths'!CR102+'time_series_19-covid-Deaths'!CR126+'time_series_19-covid-Deaths'!CR128+'time_series_19-covid-Deaths'!CR131+'time_series_19-covid-Deaths'!CR161+'time_series_19-covid-Deaths'!CR174+'time_series_19-covid-Deaths'!CR181+'time_series_19-covid-Deaths'!CR183+'time_series_19-covid-Deaths'!CR184+'time_series_19-covid-Deaths'!CR207+'time_series_19-covid-Deaths'!CR227+'time_series_19-covid-Deaths'!CR230</f>
        <v>5747</v>
      </c>
      <c r="CQ5" s="2">
        <f>'time_series_19-covid-Deaths'!CS9+'time_series_19-covid-Deaths'!CS29+'time_series_19-covid-Deaths'!CS31+'time_series_19-covid-Deaths'!CS51+'time_series_19-covid-Deaths'!CS85+'time_series_19-covid-Deaths'!CS88+'time_series_19-covid-Deaths'!CS100+'time_series_19-covid-Deaths'!CS102+'time_series_19-covid-Deaths'!CS126+'time_series_19-covid-Deaths'!CS128+'time_series_19-covid-Deaths'!CS131+'time_series_19-covid-Deaths'!CS161+'time_series_19-covid-Deaths'!CS174+'time_series_19-covid-Deaths'!CS181+'time_series_19-covid-Deaths'!CS183+'time_series_19-covid-Deaths'!CS184+'time_series_19-covid-Deaths'!CS207+'time_series_19-covid-Deaths'!CS227+'time_series_19-covid-Deaths'!CS230</f>
        <v>6383</v>
      </c>
      <c r="CR5" s="2">
        <f>'time_series_19-covid-Deaths'!CT9+'time_series_19-covid-Deaths'!CT29+'time_series_19-covid-Deaths'!CT31+'time_series_19-covid-Deaths'!CT51+'time_series_19-covid-Deaths'!CT85+'time_series_19-covid-Deaths'!CT88+'time_series_19-covid-Deaths'!CT100+'time_series_19-covid-Deaths'!CT102+'time_series_19-covid-Deaths'!CT126+'time_series_19-covid-Deaths'!CT128+'time_series_19-covid-Deaths'!CT131+'time_series_19-covid-Deaths'!CT161+'time_series_19-covid-Deaths'!CT174+'time_series_19-covid-Deaths'!CT181+'time_series_19-covid-Deaths'!CT183+'time_series_19-covid-Deaths'!CT184+'time_series_19-covid-Deaths'!CT207+'time_series_19-covid-Deaths'!CT227+'time_series_19-covid-Deaths'!CT230</f>
        <v>7030</v>
      </c>
      <c r="CS5" s="2">
        <f>'time_series_19-covid-Deaths'!CU9+'time_series_19-covid-Deaths'!CU29+'time_series_19-covid-Deaths'!CU31+'time_series_19-covid-Deaths'!CU51+'time_series_19-covid-Deaths'!CU85+'time_series_19-covid-Deaths'!CU88+'time_series_19-covid-Deaths'!CU100+'time_series_19-covid-Deaths'!CU102+'time_series_19-covid-Deaths'!CU126+'time_series_19-covid-Deaths'!CU128+'time_series_19-covid-Deaths'!CU131+'time_series_19-covid-Deaths'!CU161+'time_series_19-covid-Deaths'!CU174+'time_series_19-covid-Deaths'!CU181+'time_series_19-covid-Deaths'!CU183+'time_series_19-covid-Deaths'!CU184+'time_series_19-covid-Deaths'!CU207+'time_series_19-covid-Deaths'!CU227+'time_series_19-covid-Deaths'!CU230</f>
        <v>7572</v>
      </c>
      <c r="CT5" s="2">
        <f>'time_series_19-covid-Deaths'!CV9+'time_series_19-covid-Deaths'!CV29+'time_series_19-covid-Deaths'!CV31+'time_series_19-covid-Deaths'!CV51+'time_series_19-covid-Deaths'!CV85+'time_series_19-covid-Deaths'!CV88+'time_series_19-covid-Deaths'!CV100+'time_series_19-covid-Deaths'!CV102+'time_series_19-covid-Deaths'!CV126+'time_series_19-covid-Deaths'!CV128+'time_series_19-covid-Deaths'!CV131+'time_series_19-covid-Deaths'!CV161+'time_series_19-covid-Deaths'!CV174+'time_series_19-covid-Deaths'!CV181+'time_series_19-covid-Deaths'!CV183+'time_series_19-covid-Deaths'!CV184+'time_series_19-covid-Deaths'!CV207+'time_series_19-covid-Deaths'!CV227+'time_series_19-covid-Deaths'!CV230</f>
        <v>7915</v>
      </c>
      <c r="CU5" s="2">
        <f>'time_series_19-covid-Deaths'!CW9+'time_series_19-covid-Deaths'!CW29+'time_series_19-covid-Deaths'!CW31+'time_series_19-covid-Deaths'!CW51+'time_series_19-covid-Deaths'!CW85+'time_series_19-covid-Deaths'!CW88+'time_series_19-covid-Deaths'!CW100+'time_series_19-covid-Deaths'!CW102+'time_series_19-covid-Deaths'!CW126+'time_series_19-covid-Deaths'!CW128+'time_series_19-covid-Deaths'!CW131+'time_series_19-covid-Deaths'!CW161+'time_series_19-covid-Deaths'!CW174+'time_series_19-covid-Deaths'!CW181+'time_series_19-covid-Deaths'!CW183+'time_series_19-covid-Deaths'!CW184+'time_series_19-covid-Deaths'!CW207+'time_series_19-covid-Deaths'!CW227+'time_series_19-covid-Deaths'!CW230</f>
        <v>8486</v>
      </c>
      <c r="CV5" s="2">
        <f>'time_series_19-covid-Deaths'!CX9+'time_series_19-covid-Deaths'!CX29+'time_series_19-covid-Deaths'!CX31+'time_series_19-covid-Deaths'!CX51+'time_series_19-covid-Deaths'!CX85+'time_series_19-covid-Deaths'!CX88+'time_series_19-covid-Deaths'!CX100+'time_series_19-covid-Deaths'!CX102+'time_series_19-covid-Deaths'!CX126+'time_series_19-covid-Deaths'!CX128+'time_series_19-covid-Deaths'!CX131+'time_series_19-covid-Deaths'!CX161+'time_series_19-covid-Deaths'!CX174+'time_series_19-covid-Deaths'!CX181+'time_series_19-covid-Deaths'!CX183+'time_series_19-covid-Deaths'!CX184+'time_series_19-covid-Deaths'!CX207+'time_series_19-covid-Deaths'!CX227+'time_series_19-covid-Deaths'!CX230</f>
        <v>9421</v>
      </c>
      <c r="CW5" s="2">
        <f>'time_series_19-covid-Deaths'!CY9+'time_series_19-covid-Deaths'!CY29+'time_series_19-covid-Deaths'!CY31+'time_series_19-covid-Deaths'!CY51+'time_series_19-covid-Deaths'!CY85+'time_series_19-covid-Deaths'!CY88+'time_series_19-covid-Deaths'!CY100+'time_series_19-covid-Deaths'!CY102+'time_series_19-covid-Deaths'!CY126+'time_series_19-covid-Deaths'!CY128+'time_series_19-covid-Deaths'!CY131+'time_series_19-covid-Deaths'!CY161+'time_series_19-covid-Deaths'!CY174+'time_series_19-covid-Deaths'!CY181+'time_series_19-covid-Deaths'!CY183+'time_series_19-covid-Deaths'!CY184+'time_series_19-covid-Deaths'!CY207+'time_series_19-covid-Deaths'!CY227+'time_series_19-covid-Deaths'!CY230</f>
        <v>10159</v>
      </c>
      <c r="CX5" s="2">
        <f>'time_series_19-covid-Deaths'!CZ9+'time_series_19-covid-Deaths'!CZ29+'time_series_19-covid-Deaths'!CZ31+'time_series_19-covid-Deaths'!CZ51+'time_series_19-covid-Deaths'!CZ85+'time_series_19-covid-Deaths'!CZ88+'time_series_19-covid-Deaths'!CZ100+'time_series_19-covid-Deaths'!CZ102+'time_series_19-covid-Deaths'!CZ126+'time_series_19-covid-Deaths'!CZ128+'time_series_19-covid-Deaths'!CZ131+'time_series_19-covid-Deaths'!CZ161+'time_series_19-covid-Deaths'!CZ174+'time_series_19-covid-Deaths'!CZ181+'time_series_19-covid-Deaths'!CZ183+'time_series_19-covid-Deaths'!CZ184+'time_series_19-covid-Deaths'!CZ207+'time_series_19-covid-Deaths'!CZ227+'time_series_19-covid-Deaths'!CZ230</f>
        <v>10963</v>
      </c>
      <c r="CY5" s="2">
        <f>'time_series_19-covid-Deaths'!DA9+'time_series_19-covid-Deaths'!DA29+'time_series_19-covid-Deaths'!DA31+'time_series_19-covid-Deaths'!DA51+'time_series_19-covid-Deaths'!DA85+'time_series_19-covid-Deaths'!DA88+'time_series_19-covid-Deaths'!DA100+'time_series_19-covid-Deaths'!DA102+'time_series_19-covid-Deaths'!DA126+'time_series_19-covid-Deaths'!DA128+'time_series_19-covid-Deaths'!DA131+'time_series_19-covid-Deaths'!DA161+'time_series_19-covid-Deaths'!DA174+'time_series_19-covid-Deaths'!DA181+'time_series_19-covid-Deaths'!DA183+'time_series_19-covid-Deaths'!DA184+'time_series_19-covid-Deaths'!DA207+'time_series_19-covid-Deaths'!DA227+'time_series_19-covid-Deaths'!DA230</f>
        <v>11759</v>
      </c>
      <c r="CZ5" s="2">
        <f>'time_series_19-covid-Deaths'!DB9+'time_series_19-covid-Deaths'!DB29+'time_series_19-covid-Deaths'!DB31+'time_series_19-covid-Deaths'!DB51+'time_series_19-covid-Deaths'!DB85+'time_series_19-covid-Deaths'!DB88+'time_series_19-covid-Deaths'!DB100+'time_series_19-covid-Deaths'!DB102+'time_series_19-covid-Deaths'!DB126+'time_series_19-covid-Deaths'!DB128+'time_series_19-covid-Deaths'!DB131+'time_series_19-covid-Deaths'!DB161+'time_series_19-covid-Deaths'!DB174+'time_series_19-covid-Deaths'!DB181+'time_series_19-covid-Deaths'!DB183+'time_series_19-covid-Deaths'!DB184+'time_series_19-covid-Deaths'!DB207+'time_series_19-covid-Deaths'!DB227+'time_series_19-covid-Deaths'!DB230</f>
        <v>12629</v>
      </c>
      <c r="DA5" s="2">
        <f>'time_series_19-covid-Deaths'!DC9+'time_series_19-covid-Deaths'!DC29+'time_series_19-covid-Deaths'!DC31+'time_series_19-covid-Deaths'!DC51+'time_series_19-covid-Deaths'!DC85+'time_series_19-covid-Deaths'!DC88+'time_series_19-covid-Deaths'!DC100+'time_series_19-covid-Deaths'!DC102+'time_series_19-covid-Deaths'!DC126+'time_series_19-covid-Deaths'!DC128+'time_series_19-covid-Deaths'!DC131+'time_series_19-covid-Deaths'!DC161+'time_series_19-covid-Deaths'!DC174+'time_series_19-covid-Deaths'!DC181+'time_series_19-covid-Deaths'!DC183+'time_series_19-covid-Deaths'!DC184+'time_series_19-covid-Deaths'!DC207+'time_series_19-covid-Deaths'!DC227+'time_series_19-covid-Deaths'!DC230</f>
        <v>13342</v>
      </c>
      <c r="DB5" s="2">
        <f>'time_series_19-covid-Deaths'!DD9+'time_series_19-covid-Deaths'!DD29+'time_series_19-covid-Deaths'!DD31+'time_series_19-covid-Deaths'!DD51+'time_series_19-covid-Deaths'!DD85+'time_series_19-covid-Deaths'!DD88+'time_series_19-covid-Deaths'!DD100+'time_series_19-covid-Deaths'!DD102+'time_series_19-covid-Deaths'!DD126+'time_series_19-covid-Deaths'!DD128+'time_series_19-covid-Deaths'!DD131+'time_series_19-covid-Deaths'!DD161+'time_series_19-covid-Deaths'!DD174+'time_series_19-covid-Deaths'!DD181+'time_series_19-covid-Deaths'!DD183+'time_series_19-covid-Deaths'!DD184+'time_series_19-covid-Deaths'!DD207+'time_series_19-covid-Deaths'!DD227+'time_series_19-covid-Deaths'!DD230</f>
        <v>13894</v>
      </c>
      <c r="DC5" s="2">
        <f>'time_series_19-covid-Deaths'!DE9+'time_series_19-covid-Deaths'!DE29+'time_series_19-covid-Deaths'!DE31+'time_series_19-covid-Deaths'!DE51+'time_series_19-covid-Deaths'!DE85+'time_series_19-covid-Deaths'!DE88+'time_series_19-covid-Deaths'!DE100+'time_series_19-covid-Deaths'!DE102+'time_series_19-covid-Deaths'!DE126+'time_series_19-covid-Deaths'!DE128+'time_series_19-covid-Deaths'!DE131+'time_series_19-covid-Deaths'!DE161+'time_series_19-covid-Deaths'!DE174+'time_series_19-covid-Deaths'!DE181+'time_series_19-covid-Deaths'!DE183+'time_series_19-covid-Deaths'!DE184+'time_series_19-covid-Deaths'!DE207+'time_series_19-covid-Deaths'!DE227+'time_series_19-covid-Deaths'!DE230</f>
        <v>14856</v>
      </c>
      <c r="DD5" s="2">
        <f>'time_series_19-covid-Deaths'!DF9+'time_series_19-covid-Deaths'!DF29+'time_series_19-covid-Deaths'!DF31+'time_series_19-covid-Deaths'!DF51+'time_series_19-covid-Deaths'!DF85+'time_series_19-covid-Deaths'!DF88+'time_series_19-covid-Deaths'!DF100+'time_series_19-covid-Deaths'!DF102+'time_series_19-covid-Deaths'!DF126+'time_series_19-covid-Deaths'!DF128+'time_series_19-covid-Deaths'!DF131+'time_series_19-covid-Deaths'!DF161+'time_series_19-covid-Deaths'!DF174+'time_series_19-covid-Deaths'!DF181+'time_series_19-covid-Deaths'!DF183+'time_series_19-covid-Deaths'!DF184+'time_series_19-covid-Deaths'!DF207+'time_series_19-covid-Deaths'!DF227+'time_series_19-covid-Deaths'!DF230</f>
        <v>15897</v>
      </c>
      <c r="DE5" s="2">
        <f>'time_series_19-covid-Deaths'!DG9+'time_series_19-covid-Deaths'!DG29+'time_series_19-covid-Deaths'!DG31+'time_series_19-covid-Deaths'!DG51+'time_series_19-covid-Deaths'!DG85+'time_series_19-covid-Deaths'!DG88+'time_series_19-covid-Deaths'!DG100+'time_series_19-covid-Deaths'!DG102+'time_series_19-covid-Deaths'!DG126+'time_series_19-covid-Deaths'!DG128+'time_series_19-covid-Deaths'!DG131+'time_series_19-covid-Deaths'!DG161+'time_series_19-covid-Deaths'!DG174+'time_series_19-covid-Deaths'!DG181+'time_series_19-covid-Deaths'!DG183+'time_series_19-covid-Deaths'!DG184+'time_series_19-covid-Deaths'!DG207+'time_series_19-covid-Deaths'!DG227+'time_series_19-covid-Deaths'!DG230</f>
        <v>16935</v>
      </c>
      <c r="DF5" s="2">
        <f>'time_series_19-covid-Deaths'!DH9+'time_series_19-covid-Deaths'!DH29+'time_series_19-covid-Deaths'!DH31+'time_series_19-covid-Deaths'!DH51+'time_series_19-covid-Deaths'!DH85+'time_series_19-covid-Deaths'!DH88+'time_series_19-covid-Deaths'!DH100+'time_series_19-covid-Deaths'!DH102+'time_series_19-covid-Deaths'!DH126+'time_series_19-covid-Deaths'!DH128+'time_series_19-covid-Deaths'!DH131+'time_series_19-covid-Deaths'!DH161+'time_series_19-covid-Deaths'!DH174+'time_series_19-covid-Deaths'!DH181+'time_series_19-covid-Deaths'!DH183+'time_series_19-covid-Deaths'!DH184+'time_series_19-covid-Deaths'!DH207+'time_series_19-covid-Deaths'!DH227+'time_series_19-covid-Deaths'!DH230</f>
        <v>18154</v>
      </c>
      <c r="DG5" s="2">
        <f>'time_series_19-covid-Deaths'!DI9+'time_series_19-covid-Deaths'!DI29+'time_series_19-covid-Deaths'!DI31+'time_series_19-covid-Deaths'!DI51+'time_series_19-covid-Deaths'!DI85+'time_series_19-covid-Deaths'!DI88+'time_series_19-covid-Deaths'!DI100+'time_series_19-covid-Deaths'!DI102+'time_series_19-covid-Deaths'!DI126+'time_series_19-covid-Deaths'!DI128+'time_series_19-covid-Deaths'!DI131+'time_series_19-covid-Deaths'!DI161+'time_series_19-covid-Deaths'!DI174+'time_series_19-covid-Deaths'!DI181+'time_series_19-covid-Deaths'!DI183+'time_series_19-covid-Deaths'!DI184+'time_series_19-covid-Deaths'!DI207+'time_series_19-covid-Deaths'!DI227+'time_series_19-covid-Deaths'!DI230</f>
        <v>19149</v>
      </c>
      <c r="DH5" s="2">
        <f>'time_series_19-covid-Deaths'!DJ9+'time_series_19-covid-Deaths'!DJ29+'time_series_19-covid-Deaths'!DJ31+'time_series_19-covid-Deaths'!DJ51+'time_series_19-covid-Deaths'!DJ85+'time_series_19-covid-Deaths'!DJ88+'time_series_19-covid-Deaths'!DJ100+'time_series_19-covid-Deaths'!DJ102+'time_series_19-covid-Deaths'!DJ126+'time_series_19-covid-Deaths'!DJ128+'time_series_19-covid-Deaths'!DJ131+'time_series_19-covid-Deaths'!DJ161+'time_series_19-covid-Deaths'!DJ174+'time_series_19-covid-Deaths'!DJ181+'time_series_19-covid-Deaths'!DJ183+'time_series_19-covid-Deaths'!DJ184+'time_series_19-covid-Deaths'!DJ207+'time_series_19-covid-Deaths'!DJ227+'time_series_19-covid-Deaths'!DJ230</f>
        <v>20259</v>
      </c>
      <c r="DI5" s="2">
        <f>'time_series_19-covid-Deaths'!DK9+'time_series_19-covid-Deaths'!DK29+'time_series_19-covid-Deaths'!DK31+'time_series_19-covid-Deaths'!DK51+'time_series_19-covid-Deaths'!DK85+'time_series_19-covid-Deaths'!DK88+'time_series_19-covid-Deaths'!DK100+'time_series_19-covid-Deaths'!DK102+'time_series_19-covid-Deaths'!DK126+'time_series_19-covid-Deaths'!DK128+'time_series_19-covid-Deaths'!DK131+'time_series_19-covid-Deaths'!DK161+'time_series_19-covid-Deaths'!DK174+'time_series_19-covid-Deaths'!DK181+'time_series_19-covid-Deaths'!DK183+'time_series_19-covid-Deaths'!DK184+'time_series_19-covid-Deaths'!DK207+'time_series_19-covid-Deaths'!DK227+'time_series_19-covid-Deaths'!DK230</f>
        <v>21041</v>
      </c>
      <c r="DJ5" s="2">
        <f>'time_series_19-covid-Deaths'!DL9+'time_series_19-covid-Deaths'!DL29+'time_series_19-covid-Deaths'!DL31+'time_series_19-covid-Deaths'!DL51+'time_series_19-covid-Deaths'!DL85+'time_series_19-covid-Deaths'!DL88+'time_series_19-covid-Deaths'!DL100+'time_series_19-covid-Deaths'!DL102+'time_series_19-covid-Deaths'!DL126+'time_series_19-covid-Deaths'!DL128+'time_series_19-covid-Deaths'!DL131+'time_series_19-covid-Deaths'!DL161+'time_series_19-covid-Deaths'!DL174+'time_series_19-covid-Deaths'!DL181+'time_series_19-covid-Deaths'!DL183+'time_series_19-covid-Deaths'!DL184+'time_series_19-covid-Deaths'!DL207+'time_series_19-covid-Deaths'!DL227+'time_series_19-covid-Deaths'!DL230</f>
        <v>22531</v>
      </c>
      <c r="DK5" s="2">
        <f>'time_series_19-covid-Deaths'!DM9+'time_series_19-covid-Deaths'!DM29+'time_series_19-covid-Deaths'!DM31+'time_series_19-covid-Deaths'!DM51+'time_series_19-covid-Deaths'!DM85+'time_series_19-covid-Deaths'!DM88+'time_series_19-covid-Deaths'!DM100+'time_series_19-covid-Deaths'!DM102+'time_series_19-covid-Deaths'!DM126+'time_series_19-covid-Deaths'!DM128+'time_series_19-covid-Deaths'!DM131+'time_series_19-covid-Deaths'!DM161+'time_series_19-covid-Deaths'!DM174+'time_series_19-covid-Deaths'!DM181+'time_series_19-covid-Deaths'!DM183+'time_series_19-covid-Deaths'!DM184+'time_series_19-covid-Deaths'!DM207+'time_series_19-covid-Deaths'!DM227+'time_series_19-covid-Deaths'!DM230</f>
        <v>23784</v>
      </c>
      <c r="DL5" s="2">
        <f>'time_series_19-covid-Deaths'!DN9+'time_series_19-covid-Deaths'!DN29+'time_series_19-covid-Deaths'!DN31+'time_series_19-covid-Deaths'!DN51+'time_series_19-covid-Deaths'!DN85+'time_series_19-covid-Deaths'!DN88+'time_series_19-covid-Deaths'!DN100+'time_series_19-covid-Deaths'!DN102+'time_series_19-covid-Deaths'!DN126+'time_series_19-covid-Deaths'!DN128+'time_series_19-covid-Deaths'!DN131+'time_series_19-covid-Deaths'!DN161+'time_series_19-covid-Deaths'!DN174+'time_series_19-covid-Deaths'!DN181+'time_series_19-covid-Deaths'!DN183+'time_series_19-covid-Deaths'!DN184+'time_series_19-covid-Deaths'!DN207+'time_series_19-covid-Deaths'!DN227+'time_series_19-covid-Deaths'!DN230</f>
        <v>24991</v>
      </c>
      <c r="DM5" s="2">
        <f>'time_series_19-covid-Deaths'!DO9+'time_series_19-covid-Deaths'!DO29+'time_series_19-covid-Deaths'!DO31+'time_series_19-covid-Deaths'!DO51+'time_series_19-covid-Deaths'!DO85+'time_series_19-covid-Deaths'!DO88+'time_series_19-covid-Deaths'!DO100+'time_series_19-covid-Deaths'!DO102+'time_series_19-covid-Deaths'!DO126+'time_series_19-covid-Deaths'!DO128+'time_series_19-covid-Deaths'!DO131+'time_series_19-covid-Deaths'!DO161+'time_series_19-covid-Deaths'!DO174+'time_series_19-covid-Deaths'!DO181+'time_series_19-covid-Deaths'!DO183+'time_series_19-covid-Deaths'!DO184+'time_series_19-covid-Deaths'!DO207+'time_series_19-covid-Deaths'!DO227+'time_series_19-covid-Deaths'!DO230</f>
        <v>26698</v>
      </c>
      <c r="DN5" s="2">
        <f>'time_series_19-covid-Deaths'!DP9+'time_series_19-covid-Deaths'!DP29+'time_series_19-covid-Deaths'!DP31+'time_series_19-covid-Deaths'!DP51+'time_series_19-covid-Deaths'!DP85+'time_series_19-covid-Deaths'!DP88+'time_series_19-covid-Deaths'!DP100+'time_series_19-covid-Deaths'!DP102+'time_series_19-covid-Deaths'!DP126+'time_series_19-covid-Deaths'!DP128+'time_series_19-covid-Deaths'!DP131+'time_series_19-covid-Deaths'!DP161+'time_series_19-covid-Deaths'!DP174+'time_series_19-covid-Deaths'!DP181+'time_series_19-covid-Deaths'!DP183+'time_series_19-covid-Deaths'!DP184+'time_series_19-covid-Deaths'!DP207+'time_series_19-covid-Deaths'!DP227+'time_series_19-covid-Deaths'!DP230</f>
        <v>27964</v>
      </c>
      <c r="DO5" s="2">
        <f>'time_series_19-covid-Deaths'!DQ9+'time_series_19-covid-Deaths'!DQ29+'time_series_19-covid-Deaths'!DQ31+'time_series_19-covid-Deaths'!DQ51+'time_series_19-covid-Deaths'!DQ85+'time_series_19-covid-Deaths'!DQ88+'time_series_19-covid-Deaths'!DQ100+'time_series_19-covid-Deaths'!DQ102+'time_series_19-covid-Deaths'!DQ126+'time_series_19-covid-Deaths'!DQ128+'time_series_19-covid-Deaths'!DQ131+'time_series_19-covid-Deaths'!DQ161+'time_series_19-covid-Deaths'!DQ174+'time_series_19-covid-Deaths'!DQ181+'time_series_19-covid-Deaths'!DQ183+'time_series_19-covid-Deaths'!DQ184+'time_series_19-covid-Deaths'!DQ207+'time_series_19-covid-Deaths'!DQ227+'time_series_19-covid-Deaths'!DQ230</f>
        <v>28795</v>
      </c>
      <c r="DP5" s="2">
        <f>'time_series_19-covid-Deaths'!DR9+'time_series_19-covid-Deaths'!DR29+'time_series_19-covid-Deaths'!DR31+'time_series_19-covid-Deaths'!DR51+'time_series_19-covid-Deaths'!DR85+'time_series_19-covid-Deaths'!DR88+'time_series_19-covid-Deaths'!DR100+'time_series_19-covid-Deaths'!DR102+'time_series_19-covid-Deaths'!DR126+'time_series_19-covid-Deaths'!DR128+'time_series_19-covid-Deaths'!DR131+'time_series_19-covid-Deaths'!DR161+'time_series_19-covid-Deaths'!DR174+'time_series_19-covid-Deaths'!DR181+'time_series_19-covid-Deaths'!DR183+'time_series_19-covid-Deaths'!DR184+'time_series_19-covid-Deaths'!DR207+'time_series_19-covid-Deaths'!DR227+'time_series_19-covid-Deaths'!DR230</f>
        <v>29959</v>
      </c>
      <c r="DQ5" s="2">
        <f>'time_series_19-covid-Deaths'!DS9+'time_series_19-covid-Deaths'!DS29+'time_series_19-covid-Deaths'!DS31+'time_series_19-covid-Deaths'!DS51+'time_series_19-covid-Deaths'!DS85+'time_series_19-covid-Deaths'!DS88+'time_series_19-covid-Deaths'!DS100+'time_series_19-covid-Deaths'!DS102+'time_series_19-covid-Deaths'!DS126+'time_series_19-covid-Deaths'!DS128+'time_series_19-covid-Deaths'!DS131+'time_series_19-covid-Deaths'!DS161+'time_series_19-covid-Deaths'!DS174+'time_series_19-covid-Deaths'!DS181+'time_series_19-covid-Deaths'!DS183+'time_series_19-covid-Deaths'!DS184+'time_series_19-covid-Deaths'!DS207+'time_series_19-covid-Deaths'!DS227+'time_series_19-covid-Deaths'!DS230</f>
        <v>31686</v>
      </c>
      <c r="DR5" s="2">
        <f>'time_series_19-covid-Deaths'!DT9+'time_series_19-covid-Deaths'!DT29+'time_series_19-covid-Deaths'!DT31+'time_series_19-covid-Deaths'!DT51+'time_series_19-covid-Deaths'!DT85+'time_series_19-covid-Deaths'!DT88+'time_series_19-covid-Deaths'!DT100+'time_series_19-covid-Deaths'!DT102+'time_series_19-covid-Deaths'!DT126+'time_series_19-covid-Deaths'!DT128+'time_series_19-covid-Deaths'!DT131+'time_series_19-covid-Deaths'!DT161+'time_series_19-covid-Deaths'!DT174+'time_series_19-covid-Deaths'!DT181+'time_series_19-covid-Deaths'!DT183+'time_series_19-covid-Deaths'!DT184+'time_series_19-covid-Deaths'!DT207+'time_series_19-covid-Deaths'!DT227+'time_series_19-covid-Deaths'!DT230</f>
        <v>33226</v>
      </c>
      <c r="DS5" s="2">
        <f>'time_series_19-covid-Deaths'!DU9+'time_series_19-covid-Deaths'!DU29+'time_series_19-covid-Deaths'!DU31+'time_series_19-covid-Deaths'!DU51+'time_series_19-covid-Deaths'!DU85+'time_series_19-covid-Deaths'!DU88+'time_series_19-covid-Deaths'!DU100+'time_series_19-covid-Deaths'!DU102+'time_series_19-covid-Deaths'!DU126+'time_series_19-covid-Deaths'!DU128+'time_series_19-covid-Deaths'!DU131+'time_series_19-covid-Deaths'!DU161+'time_series_19-covid-Deaths'!DU174+'time_series_19-covid-Deaths'!DU181+'time_series_19-covid-Deaths'!DU183+'time_series_19-covid-Deaths'!DU184+'time_series_19-covid-Deaths'!DU207+'time_series_19-covid-Deaths'!DU227+'time_series_19-covid-Deaths'!DU230</f>
        <v>35123</v>
      </c>
      <c r="DT5" s="2">
        <f>'time_series_19-covid-Deaths'!DV9+'time_series_19-covid-Deaths'!DV29+'time_series_19-covid-Deaths'!DV31+'time_series_19-covid-Deaths'!DV51+'time_series_19-covid-Deaths'!DV85+'time_series_19-covid-Deaths'!DV88+'time_series_19-covid-Deaths'!DV100+'time_series_19-covid-Deaths'!DV102+'time_series_19-covid-Deaths'!DV126+'time_series_19-covid-Deaths'!DV128+'time_series_19-covid-Deaths'!DV131+'time_series_19-covid-Deaths'!DV161+'time_series_19-covid-Deaths'!DV174+'time_series_19-covid-Deaths'!DV181+'time_series_19-covid-Deaths'!DV183+'time_series_19-covid-Deaths'!DV184+'time_series_19-covid-Deaths'!DV207+'time_series_19-covid-Deaths'!DV227+'time_series_19-covid-Deaths'!DV230</f>
        <v>36937</v>
      </c>
      <c r="DU5" s="2">
        <f>'time_series_19-covid-Deaths'!DW9+'time_series_19-covid-Deaths'!DW29+'time_series_19-covid-Deaths'!DW31+'time_series_19-covid-Deaths'!DW51+'time_series_19-covid-Deaths'!DW85+'time_series_19-covid-Deaths'!DW88+'time_series_19-covid-Deaths'!DW100+'time_series_19-covid-Deaths'!DW102+'time_series_19-covid-Deaths'!DW126+'time_series_19-covid-Deaths'!DW128+'time_series_19-covid-Deaths'!DW131+'time_series_19-covid-Deaths'!DW161+'time_series_19-covid-Deaths'!DW174+'time_series_19-covid-Deaths'!DW181+'time_series_19-covid-Deaths'!DW183+'time_series_19-covid-Deaths'!DW184+'time_series_19-covid-Deaths'!DW207+'time_series_19-covid-Deaths'!DW227+'time_series_19-covid-Deaths'!DW230</f>
        <v>38359</v>
      </c>
      <c r="DV5" s="2">
        <f>'time_series_19-covid-Deaths'!DX9+'time_series_19-covid-Deaths'!DX29+'time_series_19-covid-Deaths'!DX31+'time_series_19-covid-Deaths'!DX51+'time_series_19-covid-Deaths'!DX85+'time_series_19-covid-Deaths'!DX88+'time_series_19-covid-Deaths'!DX100+'time_series_19-covid-Deaths'!DX102+'time_series_19-covid-Deaths'!DX126+'time_series_19-covid-Deaths'!DX128+'time_series_19-covid-Deaths'!DX131+'time_series_19-covid-Deaths'!DX161+'time_series_19-covid-Deaths'!DX174+'time_series_19-covid-Deaths'!DX181+'time_series_19-covid-Deaths'!DX183+'time_series_19-covid-Deaths'!DX184+'time_series_19-covid-Deaths'!DX207+'time_series_19-covid-Deaths'!DX227+'time_series_19-covid-Deaths'!DX230</f>
        <v>39431</v>
      </c>
      <c r="DW5" s="2">
        <f>'time_series_19-covid-Deaths'!DY9+'time_series_19-covid-Deaths'!DY29+'time_series_19-covid-Deaths'!DY31+'time_series_19-covid-Deaths'!DY51+'time_series_19-covid-Deaths'!DY85+'time_series_19-covid-Deaths'!DY88+'time_series_19-covid-Deaths'!DY100+'time_series_19-covid-Deaths'!DY102+'time_series_19-covid-Deaths'!DY126+'time_series_19-covid-Deaths'!DY128+'time_series_19-covid-Deaths'!DY131+'time_series_19-covid-Deaths'!DY161+'time_series_19-covid-Deaths'!DY174+'time_series_19-covid-Deaths'!DY181+'time_series_19-covid-Deaths'!DY183+'time_series_19-covid-Deaths'!DY184+'time_series_19-covid-Deaths'!DY207+'time_series_19-covid-Deaths'!DY227+'time_series_19-covid-Deaths'!DY230</f>
        <v>40845</v>
      </c>
      <c r="DX5" s="2">
        <f>'time_series_19-covid-Deaths'!DZ9+'time_series_19-covid-Deaths'!DZ29+'time_series_19-covid-Deaths'!DZ31+'time_series_19-covid-Deaths'!DZ51+'time_series_19-covid-Deaths'!DZ85+'time_series_19-covid-Deaths'!DZ88+'time_series_19-covid-Deaths'!DZ100+'time_series_19-covid-Deaths'!DZ102+'time_series_19-covid-Deaths'!DZ126+'time_series_19-covid-Deaths'!DZ128+'time_series_19-covid-Deaths'!DZ131+'time_series_19-covid-Deaths'!DZ161+'time_series_19-covid-Deaths'!DZ174+'time_series_19-covid-Deaths'!DZ181+'time_series_19-covid-Deaths'!DZ183+'time_series_19-covid-Deaths'!DZ184+'time_series_19-covid-Deaths'!DZ207+'time_series_19-covid-Deaths'!DZ227+'time_series_19-covid-Deaths'!DZ230</f>
        <v>42678</v>
      </c>
      <c r="DY5" s="2">
        <f>'time_series_19-covid-Deaths'!EA9+'time_series_19-covid-Deaths'!EA29+'time_series_19-covid-Deaths'!EA31+'time_series_19-covid-Deaths'!EA51+'time_series_19-covid-Deaths'!EA85+'time_series_19-covid-Deaths'!EA88+'time_series_19-covid-Deaths'!EA100+'time_series_19-covid-Deaths'!EA102+'time_series_19-covid-Deaths'!EA126+'time_series_19-covid-Deaths'!EA128+'time_series_19-covid-Deaths'!EA131+'time_series_19-covid-Deaths'!EA161+'time_series_19-covid-Deaths'!EA174+'time_series_19-covid-Deaths'!EA181+'time_series_19-covid-Deaths'!EA183+'time_series_19-covid-Deaths'!EA184+'time_series_19-covid-Deaths'!EA207+'time_series_19-covid-Deaths'!EA227+'time_series_19-covid-Deaths'!EA230</f>
        <v>44594</v>
      </c>
      <c r="DZ5" s="2">
        <f>'time_series_19-covid-Deaths'!EB9+'time_series_19-covid-Deaths'!EB29+'time_series_19-covid-Deaths'!EB31+'time_series_19-covid-Deaths'!EB51+'time_series_19-covid-Deaths'!EB85+'time_series_19-covid-Deaths'!EB88+'time_series_19-covid-Deaths'!EB100+'time_series_19-covid-Deaths'!EB102+'time_series_19-covid-Deaths'!EB126+'time_series_19-covid-Deaths'!EB128+'time_series_19-covid-Deaths'!EB131+'time_series_19-covid-Deaths'!EB161+'time_series_19-covid-Deaths'!EB174+'time_series_19-covid-Deaths'!EB181+'time_series_19-covid-Deaths'!EB183+'time_series_19-covid-Deaths'!EB184+'time_series_19-covid-Deaths'!EB207+'time_series_19-covid-Deaths'!EB227+'time_series_19-covid-Deaths'!EB230</f>
        <v>46470</v>
      </c>
      <c r="EA5" s="2">
        <f>'time_series_19-covid-Deaths'!EC9+'time_series_19-covid-Deaths'!EC29+'time_series_19-covid-Deaths'!EC31+'time_series_19-covid-Deaths'!EC51+'time_series_19-covid-Deaths'!EC85+'time_series_19-covid-Deaths'!EC88+'time_series_19-covid-Deaths'!EC100+'time_series_19-covid-Deaths'!EC102+'time_series_19-covid-Deaths'!EC126+'time_series_19-covid-Deaths'!EC128+'time_series_19-covid-Deaths'!EC131+'time_series_19-covid-Deaths'!EC161+'time_series_19-covid-Deaths'!EC174+'time_series_19-covid-Deaths'!EC181+'time_series_19-covid-Deaths'!EC183+'time_series_19-covid-Deaths'!EC184+'time_series_19-covid-Deaths'!EC207+'time_series_19-covid-Deaths'!EC227+'time_series_19-covid-Deaths'!EC230</f>
        <v>48234</v>
      </c>
      <c r="EB5" s="2">
        <f>'time_series_19-covid-Deaths'!ED9+'time_series_19-covid-Deaths'!ED29+'time_series_19-covid-Deaths'!ED31+'time_series_19-covid-Deaths'!ED51+'time_series_19-covid-Deaths'!ED85+'time_series_19-covid-Deaths'!ED88+'time_series_19-covid-Deaths'!ED100+'time_series_19-covid-Deaths'!ED102+'time_series_19-covid-Deaths'!ED126+'time_series_19-covid-Deaths'!ED128+'time_series_19-covid-Deaths'!ED131+'time_series_19-covid-Deaths'!ED161+'time_series_19-covid-Deaths'!ED174+'time_series_19-covid-Deaths'!ED181+'time_series_19-covid-Deaths'!ED183+'time_series_19-covid-Deaths'!ED184+'time_series_19-covid-Deaths'!ED207+'time_series_19-covid-Deaths'!ED227+'time_series_19-covid-Deaths'!ED230</f>
        <v>49828</v>
      </c>
      <c r="EC5" s="2">
        <f>'time_series_19-covid-Deaths'!EE9+'time_series_19-covid-Deaths'!EE29+'time_series_19-covid-Deaths'!EE31+'time_series_19-covid-Deaths'!EE51+'time_series_19-covid-Deaths'!EE85+'time_series_19-covid-Deaths'!EE88+'time_series_19-covid-Deaths'!EE100+'time_series_19-covid-Deaths'!EE102+'time_series_19-covid-Deaths'!EE126+'time_series_19-covid-Deaths'!EE128+'time_series_19-covid-Deaths'!EE131+'time_series_19-covid-Deaths'!EE161+'time_series_19-covid-Deaths'!EE174+'time_series_19-covid-Deaths'!EE181+'time_series_19-covid-Deaths'!EE183+'time_series_19-covid-Deaths'!EE184+'time_series_19-covid-Deaths'!EE207+'time_series_19-covid-Deaths'!EE227+'time_series_19-covid-Deaths'!EE230</f>
        <v>50737</v>
      </c>
      <c r="ED5" s="2">
        <f>'time_series_19-covid-Deaths'!EF9+'time_series_19-covid-Deaths'!EF29+'time_series_19-covid-Deaths'!EF31+'time_series_19-covid-Deaths'!EF51+'time_series_19-covid-Deaths'!EF85+'time_series_19-covid-Deaths'!EF88+'time_series_19-covid-Deaths'!EF100+'time_series_19-covid-Deaths'!EF102+'time_series_19-covid-Deaths'!EF126+'time_series_19-covid-Deaths'!EF128+'time_series_19-covid-Deaths'!EF131+'time_series_19-covid-Deaths'!EF161+'time_series_19-covid-Deaths'!EF174+'time_series_19-covid-Deaths'!EF181+'time_series_19-covid-Deaths'!EF183+'time_series_19-covid-Deaths'!EF184+'time_series_19-covid-Deaths'!EF207+'time_series_19-covid-Deaths'!EF227+'time_series_19-covid-Deaths'!EF230</f>
        <v>51903</v>
      </c>
      <c r="EE5" s="2">
        <f>'time_series_19-covid-Deaths'!EG9+'time_series_19-covid-Deaths'!EG29+'time_series_19-covid-Deaths'!EG31+'time_series_19-covid-Deaths'!EG51+'time_series_19-covid-Deaths'!EG85+'time_series_19-covid-Deaths'!EG88+'time_series_19-covid-Deaths'!EG100+'time_series_19-covid-Deaths'!EG102+'time_series_19-covid-Deaths'!EG126+'time_series_19-covid-Deaths'!EG128+'time_series_19-covid-Deaths'!EG131+'time_series_19-covid-Deaths'!EG161+'time_series_19-covid-Deaths'!EG174+'time_series_19-covid-Deaths'!EG181+'time_series_19-covid-Deaths'!EG183+'time_series_19-covid-Deaths'!EG184+'time_series_19-covid-Deaths'!EG207+'time_series_19-covid-Deaths'!EG227+'time_series_19-covid-Deaths'!EG230</f>
        <v>53925</v>
      </c>
      <c r="EF5" s="2">
        <f>'time_series_19-covid-Deaths'!EH9+'time_series_19-covid-Deaths'!EH29+'time_series_19-covid-Deaths'!EH31+'time_series_19-covid-Deaths'!EH51+'time_series_19-covid-Deaths'!EH85+'time_series_19-covid-Deaths'!EH88+'time_series_19-covid-Deaths'!EH100+'time_series_19-covid-Deaths'!EH102+'time_series_19-covid-Deaths'!EH126+'time_series_19-covid-Deaths'!EH128+'time_series_19-covid-Deaths'!EH131+'time_series_19-covid-Deaths'!EH161+'time_series_19-covid-Deaths'!EH174+'time_series_19-covid-Deaths'!EH181+'time_series_19-covid-Deaths'!EH183+'time_series_19-covid-Deaths'!EH184+'time_series_19-covid-Deaths'!EH207+'time_series_19-covid-Deaths'!EH227+'time_series_19-covid-Deaths'!EH230</f>
        <v>56880</v>
      </c>
      <c r="EG5" s="2">
        <f>'time_series_19-covid-Deaths'!EI9+'time_series_19-covid-Deaths'!EI29+'time_series_19-covid-Deaths'!EI31+'time_series_19-covid-Deaths'!EI51+'time_series_19-covid-Deaths'!EI85+'time_series_19-covid-Deaths'!EI88+'time_series_19-covid-Deaths'!EI100+'time_series_19-covid-Deaths'!EI102+'time_series_19-covid-Deaths'!EI126+'time_series_19-covid-Deaths'!EI128+'time_series_19-covid-Deaths'!EI131+'time_series_19-covid-Deaths'!EI161+'time_series_19-covid-Deaths'!EI174+'time_series_19-covid-Deaths'!EI181+'time_series_19-covid-Deaths'!EI183+'time_series_19-covid-Deaths'!EI184+'time_series_19-covid-Deaths'!EI207+'time_series_19-covid-Deaths'!EI227+'time_series_19-covid-Deaths'!EI230</f>
        <v>59500</v>
      </c>
      <c r="EH5" s="2">
        <f>'time_series_19-covid-Deaths'!EJ9+'time_series_19-covid-Deaths'!EJ29+'time_series_19-covid-Deaths'!EJ31+'time_series_19-covid-Deaths'!EJ51+'time_series_19-covid-Deaths'!EJ85+'time_series_19-covid-Deaths'!EJ88+'time_series_19-covid-Deaths'!EJ100+'time_series_19-covid-Deaths'!EJ102+'time_series_19-covid-Deaths'!EJ126+'time_series_19-covid-Deaths'!EJ128+'time_series_19-covid-Deaths'!EJ131+'time_series_19-covid-Deaths'!EJ161+'time_series_19-covid-Deaths'!EJ174+'time_series_19-covid-Deaths'!EJ181+'time_series_19-covid-Deaths'!EJ183+'time_series_19-covid-Deaths'!EJ184+'time_series_19-covid-Deaths'!EJ207+'time_series_19-covid-Deaths'!EJ227+'time_series_19-covid-Deaths'!EJ230</f>
        <v>61613</v>
      </c>
      <c r="EI5" s="2">
        <f>'time_series_19-covid-Deaths'!EK9+'time_series_19-covid-Deaths'!EK29+'time_series_19-covid-Deaths'!EK31+'time_series_19-covid-Deaths'!EK51+'time_series_19-covid-Deaths'!EK85+'time_series_19-covid-Deaths'!EK88+'time_series_19-covid-Deaths'!EK100+'time_series_19-covid-Deaths'!EK102+'time_series_19-covid-Deaths'!EK126+'time_series_19-covid-Deaths'!EK128+'time_series_19-covid-Deaths'!EK131+'time_series_19-covid-Deaths'!EK161+'time_series_19-covid-Deaths'!EK174+'time_series_19-covid-Deaths'!EK181+'time_series_19-covid-Deaths'!EK183+'time_series_19-covid-Deaths'!EK184+'time_series_19-covid-Deaths'!EK207+'time_series_19-covid-Deaths'!EK227+'time_series_19-covid-Deaths'!EK230</f>
        <v>63241</v>
      </c>
      <c r="EJ5" s="2">
        <f>'time_series_19-covid-Deaths'!EL9+'time_series_19-covid-Deaths'!EL29+'time_series_19-covid-Deaths'!EL31+'time_series_19-covid-Deaths'!EL51+'time_series_19-covid-Deaths'!EL85+'time_series_19-covid-Deaths'!EL88+'time_series_19-covid-Deaths'!EL100+'time_series_19-covid-Deaths'!EL102+'time_series_19-covid-Deaths'!EL126+'time_series_19-covid-Deaths'!EL128+'time_series_19-covid-Deaths'!EL131+'time_series_19-covid-Deaths'!EL161+'time_series_19-covid-Deaths'!EL174+'time_series_19-covid-Deaths'!EL181+'time_series_19-covid-Deaths'!EL183+'time_series_19-covid-Deaths'!EL184+'time_series_19-covid-Deaths'!EL207+'time_series_19-covid-Deaths'!EL227+'time_series_19-covid-Deaths'!EL230</f>
        <v>64352</v>
      </c>
      <c r="EK5" s="2">
        <f>'time_series_19-covid-Deaths'!EM9+'time_series_19-covid-Deaths'!EM29+'time_series_19-covid-Deaths'!EM31+'time_series_19-covid-Deaths'!EM51+'time_series_19-covid-Deaths'!EM85+'time_series_19-covid-Deaths'!EM88+'time_series_19-covid-Deaths'!EM100+'time_series_19-covid-Deaths'!EM102+'time_series_19-covid-Deaths'!EM126+'time_series_19-covid-Deaths'!EM128+'time_series_19-covid-Deaths'!EM131+'time_series_19-covid-Deaths'!EM161+'time_series_19-covid-Deaths'!EM174+'time_series_19-covid-Deaths'!EM181+'time_series_19-covid-Deaths'!EM183+'time_series_19-covid-Deaths'!EM184+'time_series_19-covid-Deaths'!EM207+'time_series_19-covid-Deaths'!EM227+'time_series_19-covid-Deaths'!EM230</f>
        <v>66315</v>
      </c>
      <c r="EL5" s="2">
        <f>'time_series_19-covid-Deaths'!EN9+'time_series_19-covid-Deaths'!EN29+'time_series_19-covid-Deaths'!EN31+'time_series_19-covid-Deaths'!EN51+'time_series_19-covid-Deaths'!EN85+'time_series_19-covid-Deaths'!EN88+'time_series_19-covid-Deaths'!EN100+'time_series_19-covid-Deaths'!EN102+'time_series_19-covid-Deaths'!EN126+'time_series_19-covid-Deaths'!EN128+'time_series_19-covid-Deaths'!EN131+'time_series_19-covid-Deaths'!EN161+'time_series_19-covid-Deaths'!EN174+'time_series_19-covid-Deaths'!EN181+'time_series_19-covid-Deaths'!EN183+'time_series_19-covid-Deaths'!EN184+'time_series_19-covid-Deaths'!EN207+'time_series_19-covid-Deaths'!EN227+'time_series_19-covid-Deaths'!EN230</f>
        <v>68503</v>
      </c>
      <c r="EM5" s="2">
        <f>'time_series_19-covid-Deaths'!EO9+'time_series_19-covid-Deaths'!EO29+'time_series_19-covid-Deaths'!EO31+'time_series_19-covid-Deaths'!EO51+'time_series_19-covid-Deaths'!EO85+'time_series_19-covid-Deaths'!EO88+'time_series_19-covid-Deaths'!EO100+'time_series_19-covid-Deaths'!EO102+'time_series_19-covid-Deaths'!EO126+'time_series_19-covid-Deaths'!EO128+'time_series_19-covid-Deaths'!EO131+'time_series_19-covid-Deaths'!EO161+'time_series_19-covid-Deaths'!EO174+'time_series_19-covid-Deaths'!EO181+'time_series_19-covid-Deaths'!EO183+'time_series_19-covid-Deaths'!EO184+'time_series_19-covid-Deaths'!EO207+'time_series_19-covid-Deaths'!EO227+'time_series_19-covid-Deaths'!EO230</f>
        <v>71042</v>
      </c>
      <c r="EN5" s="2">
        <f>'time_series_19-covid-Deaths'!EP9+'time_series_19-covid-Deaths'!EP29+'time_series_19-covid-Deaths'!EP31+'time_series_19-covid-Deaths'!EP51+'time_series_19-covid-Deaths'!EP85+'time_series_19-covid-Deaths'!EP88+'time_series_19-covid-Deaths'!EP100+'time_series_19-covid-Deaths'!EP102+'time_series_19-covid-Deaths'!EP126+'time_series_19-covid-Deaths'!EP128+'time_series_19-covid-Deaths'!EP131+'time_series_19-covid-Deaths'!EP161+'time_series_19-covid-Deaths'!EP174+'time_series_19-covid-Deaths'!EP181+'time_series_19-covid-Deaths'!EP183+'time_series_19-covid-Deaths'!EP184+'time_series_19-covid-Deaths'!EP207+'time_series_19-covid-Deaths'!EP227+'time_series_19-covid-Deaths'!EP230</f>
        <v>73374</v>
      </c>
      <c r="EO5" s="2">
        <f>'time_series_19-covid-Deaths'!EQ9+'time_series_19-covid-Deaths'!EQ29+'time_series_19-covid-Deaths'!EQ31+'time_series_19-covid-Deaths'!EQ51+'time_series_19-covid-Deaths'!EQ85+'time_series_19-covid-Deaths'!EQ88+'time_series_19-covid-Deaths'!EQ100+'time_series_19-covid-Deaths'!EQ102+'time_series_19-covid-Deaths'!EQ126+'time_series_19-covid-Deaths'!EQ128+'time_series_19-covid-Deaths'!EQ131+'time_series_19-covid-Deaths'!EQ161+'time_series_19-covid-Deaths'!EQ174+'time_series_19-covid-Deaths'!EQ181+'time_series_19-covid-Deaths'!EQ183+'time_series_19-covid-Deaths'!EQ184+'time_series_19-covid-Deaths'!EQ207+'time_series_19-covid-Deaths'!EQ227+'time_series_19-covid-Deaths'!EQ230</f>
        <v>75253</v>
      </c>
      <c r="EP5" s="2">
        <f>'time_series_19-covid-Deaths'!ER9+'time_series_19-covid-Deaths'!ER29+'time_series_19-covid-Deaths'!ER31+'time_series_19-covid-Deaths'!ER51+'time_series_19-covid-Deaths'!ER85+'time_series_19-covid-Deaths'!ER88+'time_series_19-covid-Deaths'!ER100+'time_series_19-covid-Deaths'!ER102+'time_series_19-covid-Deaths'!ER126+'time_series_19-covid-Deaths'!ER128+'time_series_19-covid-Deaths'!ER131+'time_series_19-covid-Deaths'!ER161+'time_series_19-covid-Deaths'!ER174+'time_series_19-covid-Deaths'!ER181+'time_series_19-covid-Deaths'!ER183+'time_series_19-covid-Deaths'!ER184+'time_series_19-covid-Deaths'!ER207+'time_series_19-covid-Deaths'!ER227+'time_series_19-covid-Deaths'!ER230</f>
        <v>77216</v>
      </c>
      <c r="EQ5" s="2">
        <f>'time_series_19-covid-Deaths'!ES9+'time_series_19-covid-Deaths'!ES29+'time_series_19-covid-Deaths'!ES31+'time_series_19-covid-Deaths'!ES51+'time_series_19-covid-Deaths'!ES85+'time_series_19-covid-Deaths'!ES88+'time_series_19-covid-Deaths'!ES100+'time_series_19-covid-Deaths'!ES102+'time_series_19-covid-Deaths'!ES126+'time_series_19-covid-Deaths'!ES128+'time_series_19-covid-Deaths'!ES131+'time_series_19-covid-Deaths'!ES161+'time_series_19-covid-Deaths'!ES174+'time_series_19-covid-Deaths'!ES181+'time_series_19-covid-Deaths'!ES183+'time_series_19-covid-Deaths'!ES184+'time_series_19-covid-Deaths'!ES207+'time_series_19-covid-Deaths'!ES227+'time_series_19-covid-Deaths'!ES230</f>
        <v>78842</v>
      </c>
      <c r="ER5" s="2">
        <f>'time_series_19-covid-Deaths'!ET9+'time_series_19-covid-Deaths'!ET29+'time_series_19-covid-Deaths'!ET31+'time_series_19-covid-Deaths'!ET51+'time_series_19-covid-Deaths'!ET85+'time_series_19-covid-Deaths'!ET88+'time_series_19-covid-Deaths'!ET100+'time_series_19-covid-Deaths'!ET102+'time_series_19-covid-Deaths'!ET126+'time_series_19-covid-Deaths'!ET128+'time_series_19-covid-Deaths'!ET131+'time_series_19-covid-Deaths'!ET161+'time_series_19-covid-Deaths'!ET174+'time_series_19-covid-Deaths'!ET181+'time_series_19-covid-Deaths'!ET183+'time_series_19-covid-Deaths'!ET184+'time_series_19-covid-Deaths'!ET207+'time_series_19-covid-Deaths'!ET227+'time_series_19-covid-Deaths'!ET230</f>
        <v>80372</v>
      </c>
      <c r="ES5" s="2">
        <f>'time_series_19-covid-Deaths'!EU9+'time_series_19-covid-Deaths'!EU29+'time_series_19-covid-Deaths'!EU31+'time_series_19-covid-Deaths'!EU51+'time_series_19-covid-Deaths'!EU85+'time_series_19-covid-Deaths'!EU88+'time_series_19-covid-Deaths'!EU100+'time_series_19-covid-Deaths'!EU102+'time_series_19-covid-Deaths'!EU126+'time_series_19-covid-Deaths'!EU128+'time_series_19-covid-Deaths'!EU131+'time_series_19-covid-Deaths'!EU161+'time_series_19-covid-Deaths'!EU174+'time_series_19-covid-Deaths'!EU181+'time_series_19-covid-Deaths'!EU183+'time_series_19-covid-Deaths'!EU184+'time_series_19-covid-Deaths'!EU207+'time_series_19-covid-Deaths'!EU227+'time_series_19-covid-Deaths'!EU230</f>
        <v>82744</v>
      </c>
      <c r="ET5" s="2">
        <f>'time_series_19-covid-Deaths'!EV9+'time_series_19-covid-Deaths'!EV29+'time_series_19-covid-Deaths'!EV31+'time_series_19-covid-Deaths'!EV51+'time_series_19-covid-Deaths'!EV85+'time_series_19-covid-Deaths'!EV88+'time_series_19-covid-Deaths'!EV100+'time_series_19-covid-Deaths'!EV102+'time_series_19-covid-Deaths'!EV126+'time_series_19-covid-Deaths'!EV128+'time_series_19-covid-Deaths'!EV131+'time_series_19-covid-Deaths'!EV161+'time_series_19-covid-Deaths'!EV174+'time_series_19-covid-Deaths'!EV181+'time_series_19-covid-Deaths'!EV183+'time_series_19-covid-Deaths'!EV184+'time_series_19-covid-Deaths'!EV207+'time_series_19-covid-Deaths'!EV227+'time_series_19-covid-Deaths'!EV230</f>
        <v>85424</v>
      </c>
      <c r="EU5" s="2">
        <f>'time_series_19-covid-Deaths'!EW9+'time_series_19-covid-Deaths'!EW29+'time_series_19-covid-Deaths'!EW31+'time_series_19-covid-Deaths'!EW51+'time_series_19-covid-Deaths'!EW85+'time_series_19-covid-Deaths'!EW88+'time_series_19-covid-Deaths'!EW100+'time_series_19-covid-Deaths'!EW102+'time_series_19-covid-Deaths'!EW126+'time_series_19-covid-Deaths'!EW128+'time_series_19-covid-Deaths'!EW131+'time_series_19-covid-Deaths'!EW161+'time_series_19-covid-Deaths'!EW174+'time_series_19-covid-Deaths'!EW181+'time_series_19-covid-Deaths'!EW183+'time_series_19-covid-Deaths'!EW184+'time_series_19-covid-Deaths'!EW207+'time_series_19-covid-Deaths'!EW227+'time_series_19-covid-Deaths'!EW230</f>
        <v>87993</v>
      </c>
      <c r="EV5" s="2">
        <f>'time_series_19-covid-Deaths'!EX9+'time_series_19-covid-Deaths'!EX29+'time_series_19-covid-Deaths'!EX31+'time_series_19-covid-Deaths'!EX51+'time_series_19-covid-Deaths'!EX85+'time_series_19-covid-Deaths'!EX88+'time_series_19-covid-Deaths'!EX100+'time_series_19-covid-Deaths'!EX102+'time_series_19-covid-Deaths'!EX126+'time_series_19-covid-Deaths'!EX128+'time_series_19-covid-Deaths'!EX131+'time_series_19-covid-Deaths'!EX161+'time_series_19-covid-Deaths'!EX174+'time_series_19-covid-Deaths'!EX181+'time_series_19-covid-Deaths'!EX183+'time_series_19-covid-Deaths'!EX184+'time_series_19-covid-Deaths'!EX207+'time_series_19-covid-Deaths'!EX227+'time_series_19-covid-Deaths'!EX230</f>
        <v>90563</v>
      </c>
      <c r="EW5" s="2">
        <f>'time_series_19-covid-Deaths'!EY9+'time_series_19-covid-Deaths'!EY29+'time_series_19-covid-Deaths'!EY31+'time_series_19-covid-Deaths'!EY51+'time_series_19-covid-Deaths'!EY85+'time_series_19-covid-Deaths'!EY88+'time_series_19-covid-Deaths'!EY100+'time_series_19-covid-Deaths'!EY102+'time_series_19-covid-Deaths'!EY126+'time_series_19-covid-Deaths'!EY128+'time_series_19-covid-Deaths'!EY131+'time_series_19-covid-Deaths'!EY161+'time_series_19-covid-Deaths'!EY174+'time_series_19-covid-Deaths'!EY181+'time_series_19-covid-Deaths'!EY183+'time_series_19-covid-Deaths'!EY184+'time_series_19-covid-Deaths'!EY207+'time_series_19-covid-Deaths'!EY227+'time_series_19-covid-Deaths'!EY230</f>
        <v>92574</v>
      </c>
      <c r="EX5" s="2">
        <f>'time_series_19-covid-Deaths'!EZ9+'time_series_19-covid-Deaths'!EZ29+'time_series_19-covid-Deaths'!EZ31+'time_series_19-covid-Deaths'!EZ51+'time_series_19-covid-Deaths'!EZ85+'time_series_19-covid-Deaths'!EZ88+'time_series_19-covid-Deaths'!EZ100+'time_series_19-covid-Deaths'!EZ102+'time_series_19-covid-Deaths'!EZ126+'time_series_19-covid-Deaths'!EZ128+'time_series_19-covid-Deaths'!EZ131+'time_series_19-covid-Deaths'!EZ161+'time_series_19-covid-Deaths'!EZ174+'time_series_19-covid-Deaths'!EZ181+'time_series_19-covid-Deaths'!EZ183+'time_series_19-covid-Deaths'!EZ184+'time_series_19-covid-Deaths'!EZ207+'time_series_19-covid-Deaths'!EZ227+'time_series_19-covid-Deaths'!EZ230</f>
        <v>94960</v>
      </c>
      <c r="EY5" s="2">
        <f>'time_series_19-covid-Deaths'!FA9+'time_series_19-covid-Deaths'!FA29+'time_series_19-covid-Deaths'!FA31+'time_series_19-covid-Deaths'!FA51+'time_series_19-covid-Deaths'!FA85+'time_series_19-covid-Deaths'!FA88+'time_series_19-covid-Deaths'!FA100+'time_series_19-covid-Deaths'!FA102+'time_series_19-covid-Deaths'!FA126+'time_series_19-covid-Deaths'!FA128+'time_series_19-covid-Deaths'!FA131+'time_series_19-covid-Deaths'!FA161+'time_series_19-covid-Deaths'!FA174+'time_series_19-covid-Deaths'!FA181+'time_series_19-covid-Deaths'!FA183+'time_series_19-covid-Deaths'!FA184+'time_series_19-covid-Deaths'!FA207+'time_series_19-covid-Deaths'!FA227+'time_series_19-covid-Deaths'!FA230</f>
        <v>96831</v>
      </c>
      <c r="EZ5" s="2">
        <f>'time_series_19-covid-Deaths'!FB9+'time_series_19-covid-Deaths'!FB29+'time_series_19-covid-Deaths'!FB31+'time_series_19-covid-Deaths'!FB51+'time_series_19-covid-Deaths'!FB85+'time_series_19-covid-Deaths'!FB88+'time_series_19-covid-Deaths'!FB100+'time_series_19-covid-Deaths'!FB102+'time_series_19-covid-Deaths'!FB126+'time_series_19-covid-Deaths'!FB128+'time_series_19-covid-Deaths'!FB131+'time_series_19-covid-Deaths'!FB161+'time_series_19-covid-Deaths'!FB174+'time_series_19-covid-Deaths'!FB181+'time_series_19-covid-Deaths'!FB183+'time_series_19-covid-Deaths'!FB184+'time_series_19-covid-Deaths'!FB207+'time_series_19-covid-Deaths'!FB227+'time_series_19-covid-Deaths'!FB230</f>
        <v>99469</v>
      </c>
      <c r="FA5" s="2">
        <f>'time_series_19-covid-Deaths'!FC9+'time_series_19-covid-Deaths'!FC29+'time_series_19-covid-Deaths'!FC31+'time_series_19-covid-Deaths'!FC51+'time_series_19-covid-Deaths'!FC85+'time_series_19-covid-Deaths'!FC88+'time_series_19-covid-Deaths'!FC100+'time_series_19-covid-Deaths'!FC102+'time_series_19-covid-Deaths'!FC126+'time_series_19-covid-Deaths'!FC128+'time_series_19-covid-Deaths'!FC131+'time_series_19-covid-Deaths'!FC161+'time_series_19-covid-Deaths'!FC174+'time_series_19-covid-Deaths'!FC181+'time_series_19-covid-Deaths'!FC183+'time_series_19-covid-Deaths'!FC184+'time_series_19-covid-Deaths'!FC207+'time_series_19-covid-Deaths'!FC227+'time_series_19-covid-Deaths'!FC230</f>
        <v>102130</v>
      </c>
      <c r="FB5" s="2">
        <f>'time_series_19-covid-Deaths'!FD9+'time_series_19-covid-Deaths'!FD29+'time_series_19-covid-Deaths'!FD31+'time_series_19-covid-Deaths'!FD51+'time_series_19-covid-Deaths'!FD85+'time_series_19-covid-Deaths'!FD88+'time_series_19-covid-Deaths'!FD100+'time_series_19-covid-Deaths'!FD102+'time_series_19-covid-Deaths'!FD126+'time_series_19-covid-Deaths'!FD128+'time_series_19-covid-Deaths'!FD131+'time_series_19-covid-Deaths'!FD161+'time_series_19-covid-Deaths'!FD174+'time_series_19-covid-Deaths'!FD181+'time_series_19-covid-Deaths'!FD183+'time_series_19-covid-Deaths'!FD184+'time_series_19-covid-Deaths'!FD207+'time_series_19-covid-Deaths'!FD227+'time_series_19-covid-Deaths'!FD230</f>
        <v>104637</v>
      </c>
      <c r="FC5" s="2">
        <f>'time_series_19-covid-Deaths'!FE9+'time_series_19-covid-Deaths'!FE29+'time_series_19-covid-Deaths'!FE31+'time_series_19-covid-Deaths'!FE51+'time_series_19-covid-Deaths'!FE85+'time_series_19-covid-Deaths'!FE88+'time_series_19-covid-Deaths'!FE100+'time_series_19-covid-Deaths'!FE102+'time_series_19-covid-Deaths'!FE126+'time_series_19-covid-Deaths'!FE128+'time_series_19-covid-Deaths'!FE131+'time_series_19-covid-Deaths'!FE161+'time_series_19-covid-Deaths'!FE174+'time_series_19-covid-Deaths'!FE181+'time_series_19-covid-Deaths'!FE183+'time_series_19-covid-Deaths'!FE184+'time_series_19-covid-Deaths'!FE207+'time_series_19-covid-Deaths'!FE227+'time_series_19-covid-Deaths'!FE230</f>
        <v>107096</v>
      </c>
      <c r="FD5" s="2">
        <f>'time_series_19-covid-Deaths'!FF9+'time_series_19-covid-Deaths'!FF29+'time_series_19-covid-Deaths'!FF31+'time_series_19-covid-Deaths'!FF51+'time_series_19-covid-Deaths'!FF85+'time_series_19-covid-Deaths'!FF88+'time_series_19-covid-Deaths'!FF100+'time_series_19-covid-Deaths'!FF102+'time_series_19-covid-Deaths'!FF126+'time_series_19-covid-Deaths'!FF128+'time_series_19-covid-Deaths'!FF131+'time_series_19-covid-Deaths'!FF161+'time_series_19-covid-Deaths'!FF174+'time_series_19-covid-Deaths'!FF181+'time_series_19-covid-Deaths'!FF183+'time_series_19-covid-Deaths'!FF184+'time_series_19-covid-Deaths'!FF207+'time_series_19-covid-Deaths'!FF227+'time_series_19-covid-Deaths'!FF230</f>
        <v>109594</v>
      </c>
      <c r="FE5" s="2">
        <f>'time_series_19-covid-Deaths'!FG9+'time_series_19-covid-Deaths'!FG29+'time_series_19-covid-Deaths'!FG31+'time_series_19-covid-Deaths'!FG51+'time_series_19-covid-Deaths'!FG85+'time_series_19-covid-Deaths'!FG88+'time_series_19-covid-Deaths'!FG100+'time_series_19-covid-Deaths'!FG102+'time_series_19-covid-Deaths'!FG126+'time_series_19-covid-Deaths'!FG128+'time_series_19-covid-Deaths'!FG131+'time_series_19-covid-Deaths'!FG161+'time_series_19-covid-Deaths'!FG174+'time_series_19-covid-Deaths'!FG181+'time_series_19-covid-Deaths'!FG183+'time_series_19-covid-Deaths'!FG184+'time_series_19-covid-Deaths'!FG207+'time_series_19-covid-Deaths'!FG227+'time_series_19-covid-Deaths'!FG230</f>
        <v>111187</v>
      </c>
      <c r="FF5" s="2">
        <f>'time_series_19-covid-Deaths'!FH9+'time_series_19-covid-Deaths'!FH29+'time_series_19-covid-Deaths'!FH31+'time_series_19-covid-Deaths'!FH51+'time_series_19-covid-Deaths'!FH85+'time_series_19-covid-Deaths'!FH88+'time_series_19-covid-Deaths'!FH100+'time_series_19-covid-Deaths'!FH102+'time_series_19-covid-Deaths'!FH126+'time_series_19-covid-Deaths'!FH128+'time_series_19-covid-Deaths'!FH131+'time_series_19-covid-Deaths'!FH161+'time_series_19-covid-Deaths'!FH174+'time_series_19-covid-Deaths'!FH181+'time_series_19-covid-Deaths'!FH183+'time_series_19-covid-Deaths'!FH184+'time_series_19-covid-Deaths'!FH207+'time_series_19-covid-Deaths'!FH227+'time_series_19-covid-Deaths'!FH230</f>
        <v>112843</v>
      </c>
    </row>
    <row r="6" spans="1:162" x14ac:dyDescent="0.35">
      <c r="A6" s="4" t="s">
        <v>381</v>
      </c>
      <c r="B6" t="s">
        <v>382</v>
      </c>
      <c r="C6" s="2">
        <f>'time_series_19-covid-Deaths'!E4+'time_series_19-covid-Deaths'!E19+'time_series_19-covid-Deaths'!E109+'time_series_19-covid-Deaths'!E119+'time_series_19-covid-Deaths'!E123+'time_series_19-covid-Deaths'!E125+'time_series_19-covid-Deaths'!E132+'time_series_19-covid-Deaths'!E138+'time_series_19-covid-Deaths'!E140+'time_series_19-covid-Deaths'!E149+'time_series_19-covid-Deaths'!E158+'time_series_19-covid-Deaths'!E172+'time_series_19-covid-Deaths'!E178+'time_series_19-covid-Deaths'!E194+'time_series_19-covid-Deaths'!E204+'time_series_19-covid-Deaths'!E216+'time_series_19-covid-Deaths'!E226+SUM('time_series_19-covid-Deaths'!E25:E26)+SUM('time_series_19-covid-Deaths'!E94:E97)+SUM('time_series_19-covid-Deaths'!E153:E154)+SUM('time_series_19-covid-Deaths'!E162:E163)+SUM('time_series_19-covid-Deaths'!E186:E187)+SUM('time_series_19-covid-Deaths'!E200:E201)+SUM('time_series_19-covid-Deaths'!E208:E209)</f>
        <v>0</v>
      </c>
      <c r="D6" s="2">
        <f>'time_series_19-covid-Deaths'!F4+'time_series_19-covid-Deaths'!F19+'time_series_19-covid-Deaths'!F109+'time_series_19-covid-Deaths'!F119+'time_series_19-covid-Deaths'!F123+'time_series_19-covid-Deaths'!F125+'time_series_19-covid-Deaths'!F132+'time_series_19-covid-Deaths'!F138+'time_series_19-covid-Deaths'!F140+'time_series_19-covid-Deaths'!F149+'time_series_19-covid-Deaths'!F158+'time_series_19-covid-Deaths'!F172+'time_series_19-covid-Deaths'!F178+'time_series_19-covid-Deaths'!F194+'time_series_19-covid-Deaths'!F204+'time_series_19-covid-Deaths'!F216+'time_series_19-covid-Deaths'!F226+SUM('time_series_19-covid-Deaths'!F25:F26)+SUM('time_series_19-covid-Deaths'!F94:F97)+SUM('time_series_19-covid-Deaths'!F153:F154)+SUM('time_series_19-covid-Deaths'!F162:F163)+SUM('time_series_19-covid-Deaths'!F186:F187)+SUM('time_series_19-covid-Deaths'!F200:F201)+SUM('time_series_19-covid-Deaths'!F208:F209)</f>
        <v>0</v>
      </c>
      <c r="E6" s="2">
        <f>'time_series_19-covid-Deaths'!G4+'time_series_19-covid-Deaths'!G19+'time_series_19-covid-Deaths'!G109+'time_series_19-covid-Deaths'!G119+'time_series_19-covid-Deaths'!G123+'time_series_19-covid-Deaths'!G125+'time_series_19-covid-Deaths'!G132+'time_series_19-covid-Deaths'!G138+'time_series_19-covid-Deaths'!G140+'time_series_19-covid-Deaths'!G149+'time_series_19-covid-Deaths'!G158+'time_series_19-covid-Deaths'!G172+'time_series_19-covid-Deaths'!G178+'time_series_19-covid-Deaths'!G194+'time_series_19-covid-Deaths'!G204+'time_series_19-covid-Deaths'!G216+'time_series_19-covid-Deaths'!G226+SUM('time_series_19-covid-Deaths'!G25:G26)+SUM('time_series_19-covid-Deaths'!G94:G97)+SUM('time_series_19-covid-Deaths'!G153:G154)+SUM('time_series_19-covid-Deaths'!G162:G163)+SUM('time_series_19-covid-Deaths'!G186:G187)+SUM('time_series_19-covid-Deaths'!G200:G201)+SUM('time_series_19-covid-Deaths'!G208:G209)</f>
        <v>0</v>
      </c>
      <c r="F6" s="2">
        <f>'time_series_19-covid-Deaths'!H4+'time_series_19-covid-Deaths'!H19+'time_series_19-covid-Deaths'!H109+'time_series_19-covid-Deaths'!H119+'time_series_19-covid-Deaths'!H123+'time_series_19-covid-Deaths'!H125+'time_series_19-covid-Deaths'!H132+'time_series_19-covid-Deaths'!H138+'time_series_19-covid-Deaths'!H140+'time_series_19-covid-Deaths'!H149+'time_series_19-covid-Deaths'!H158+'time_series_19-covid-Deaths'!H172+'time_series_19-covid-Deaths'!H178+'time_series_19-covid-Deaths'!H194+'time_series_19-covid-Deaths'!H204+'time_series_19-covid-Deaths'!H216+'time_series_19-covid-Deaths'!H226+SUM('time_series_19-covid-Deaths'!H25:H26)+SUM('time_series_19-covid-Deaths'!H94:H97)+SUM('time_series_19-covid-Deaths'!H153:H154)+SUM('time_series_19-covid-Deaths'!H162:H163)+SUM('time_series_19-covid-Deaths'!H186:H187)+SUM('time_series_19-covid-Deaths'!H200:H201)+SUM('time_series_19-covid-Deaths'!H208:H209)</f>
        <v>0</v>
      </c>
      <c r="G6" s="2">
        <f>'time_series_19-covid-Deaths'!I4+'time_series_19-covid-Deaths'!I19+'time_series_19-covid-Deaths'!I109+'time_series_19-covid-Deaths'!I119+'time_series_19-covid-Deaths'!I123+'time_series_19-covid-Deaths'!I125+'time_series_19-covid-Deaths'!I132+'time_series_19-covid-Deaths'!I138+'time_series_19-covid-Deaths'!I140+'time_series_19-covid-Deaths'!I149+'time_series_19-covid-Deaths'!I158+'time_series_19-covid-Deaths'!I172+'time_series_19-covid-Deaths'!I178+'time_series_19-covid-Deaths'!I194+'time_series_19-covid-Deaths'!I204+'time_series_19-covid-Deaths'!I216+'time_series_19-covid-Deaths'!I226+SUM('time_series_19-covid-Deaths'!I25:I26)+SUM('time_series_19-covid-Deaths'!I94:I97)+SUM('time_series_19-covid-Deaths'!I153:I154)+SUM('time_series_19-covid-Deaths'!I162:I163)+SUM('time_series_19-covid-Deaths'!I186:I187)+SUM('time_series_19-covid-Deaths'!I200:I201)+SUM('time_series_19-covid-Deaths'!I208:I209)</f>
        <v>0</v>
      </c>
      <c r="H6" s="2">
        <f>'time_series_19-covid-Deaths'!J4+'time_series_19-covid-Deaths'!J19+'time_series_19-covid-Deaths'!J109+'time_series_19-covid-Deaths'!J119+'time_series_19-covid-Deaths'!J123+'time_series_19-covid-Deaths'!J125+'time_series_19-covid-Deaths'!J132+'time_series_19-covid-Deaths'!J138+'time_series_19-covid-Deaths'!J140+'time_series_19-covid-Deaths'!J149+'time_series_19-covid-Deaths'!J158+'time_series_19-covid-Deaths'!J172+'time_series_19-covid-Deaths'!J178+'time_series_19-covid-Deaths'!J194+'time_series_19-covid-Deaths'!J204+'time_series_19-covid-Deaths'!J216+'time_series_19-covid-Deaths'!J226+SUM('time_series_19-covid-Deaths'!J25:J26)+SUM('time_series_19-covid-Deaths'!J94:J97)+SUM('time_series_19-covid-Deaths'!J153:J154)+SUM('time_series_19-covid-Deaths'!J162:J163)+SUM('time_series_19-covid-Deaths'!J186:J187)+SUM('time_series_19-covid-Deaths'!J200:J201)+SUM('time_series_19-covid-Deaths'!J208:J209)</f>
        <v>0</v>
      </c>
      <c r="I6" s="2">
        <f>'time_series_19-covid-Deaths'!K4+'time_series_19-covid-Deaths'!K19+'time_series_19-covid-Deaths'!K109+'time_series_19-covid-Deaths'!K119+'time_series_19-covid-Deaths'!K123+'time_series_19-covid-Deaths'!K125+'time_series_19-covid-Deaths'!K132+'time_series_19-covid-Deaths'!K138+'time_series_19-covid-Deaths'!K140+'time_series_19-covid-Deaths'!K149+'time_series_19-covid-Deaths'!K158+'time_series_19-covid-Deaths'!K172+'time_series_19-covid-Deaths'!K178+'time_series_19-covid-Deaths'!K194+'time_series_19-covid-Deaths'!K204+'time_series_19-covid-Deaths'!K216+'time_series_19-covid-Deaths'!K226+SUM('time_series_19-covid-Deaths'!K25:K26)+SUM('time_series_19-covid-Deaths'!K94:K97)+SUM('time_series_19-covid-Deaths'!K153:K154)+SUM('time_series_19-covid-Deaths'!K162:K163)+SUM('time_series_19-covid-Deaths'!K186:K187)+SUM('time_series_19-covid-Deaths'!K200:K201)+SUM('time_series_19-covid-Deaths'!K208:K209)</f>
        <v>0</v>
      </c>
      <c r="J6" s="2">
        <f>'time_series_19-covid-Deaths'!L4+'time_series_19-covid-Deaths'!L19+'time_series_19-covid-Deaths'!L109+'time_series_19-covid-Deaths'!L119+'time_series_19-covid-Deaths'!L123+'time_series_19-covid-Deaths'!L125+'time_series_19-covid-Deaths'!L132+'time_series_19-covid-Deaths'!L138+'time_series_19-covid-Deaths'!L140+'time_series_19-covid-Deaths'!L149+'time_series_19-covid-Deaths'!L158+'time_series_19-covid-Deaths'!L172+'time_series_19-covid-Deaths'!L178+'time_series_19-covid-Deaths'!L194+'time_series_19-covid-Deaths'!L204+'time_series_19-covid-Deaths'!L216+'time_series_19-covid-Deaths'!L226+SUM('time_series_19-covid-Deaths'!L25:L26)+SUM('time_series_19-covid-Deaths'!L94:L97)+SUM('time_series_19-covid-Deaths'!L153:L154)+SUM('time_series_19-covid-Deaths'!L162:L163)+SUM('time_series_19-covid-Deaths'!L186:L187)+SUM('time_series_19-covid-Deaths'!L200:L201)+SUM('time_series_19-covid-Deaths'!L208:L209)</f>
        <v>0</v>
      </c>
      <c r="K6" s="2">
        <f>'time_series_19-covid-Deaths'!M4+'time_series_19-covid-Deaths'!M19+'time_series_19-covid-Deaths'!M109+'time_series_19-covid-Deaths'!M119+'time_series_19-covid-Deaths'!M123+'time_series_19-covid-Deaths'!M125+'time_series_19-covid-Deaths'!M132+'time_series_19-covid-Deaths'!M138+'time_series_19-covid-Deaths'!M140+'time_series_19-covid-Deaths'!M149+'time_series_19-covid-Deaths'!M158+'time_series_19-covid-Deaths'!M172+'time_series_19-covid-Deaths'!M178+'time_series_19-covid-Deaths'!M194+'time_series_19-covid-Deaths'!M204+'time_series_19-covid-Deaths'!M216+'time_series_19-covid-Deaths'!M226+SUM('time_series_19-covid-Deaths'!M25:M26)+SUM('time_series_19-covid-Deaths'!M94:M97)+SUM('time_series_19-covid-Deaths'!M153:M154)+SUM('time_series_19-covid-Deaths'!M162:M163)+SUM('time_series_19-covid-Deaths'!M186:M187)+SUM('time_series_19-covid-Deaths'!M200:M201)+SUM('time_series_19-covid-Deaths'!M208:M209)</f>
        <v>0</v>
      </c>
      <c r="L6" s="2">
        <f>'time_series_19-covid-Deaths'!N4+'time_series_19-covid-Deaths'!N19+'time_series_19-covid-Deaths'!N109+'time_series_19-covid-Deaths'!N119+'time_series_19-covid-Deaths'!N123+'time_series_19-covid-Deaths'!N125+'time_series_19-covid-Deaths'!N132+'time_series_19-covid-Deaths'!N138+'time_series_19-covid-Deaths'!N140+'time_series_19-covid-Deaths'!N149+'time_series_19-covid-Deaths'!N158+'time_series_19-covid-Deaths'!N172+'time_series_19-covid-Deaths'!N178+'time_series_19-covid-Deaths'!N194+'time_series_19-covid-Deaths'!N204+'time_series_19-covid-Deaths'!N216+'time_series_19-covid-Deaths'!N226+SUM('time_series_19-covid-Deaths'!N25:N26)+SUM('time_series_19-covid-Deaths'!N94:N97)+SUM('time_series_19-covid-Deaths'!N153:N154)+SUM('time_series_19-covid-Deaths'!N162:N163)+SUM('time_series_19-covid-Deaths'!N186:N187)+SUM('time_series_19-covid-Deaths'!N200:N201)+SUM('time_series_19-covid-Deaths'!N208:N209)</f>
        <v>0</v>
      </c>
      <c r="M6" s="2">
        <f>'time_series_19-covid-Deaths'!O4+'time_series_19-covid-Deaths'!O19+'time_series_19-covid-Deaths'!O109+'time_series_19-covid-Deaths'!O119+'time_series_19-covid-Deaths'!O123+'time_series_19-covid-Deaths'!O125+'time_series_19-covid-Deaths'!O132+'time_series_19-covid-Deaths'!O138+'time_series_19-covid-Deaths'!O140+'time_series_19-covid-Deaths'!O149+'time_series_19-covid-Deaths'!O158+'time_series_19-covid-Deaths'!O172+'time_series_19-covid-Deaths'!O178+'time_series_19-covid-Deaths'!O194+'time_series_19-covid-Deaths'!O204+'time_series_19-covid-Deaths'!O216+'time_series_19-covid-Deaths'!O226+SUM('time_series_19-covid-Deaths'!O25:O26)+SUM('time_series_19-covid-Deaths'!O94:O97)+SUM('time_series_19-covid-Deaths'!O153:O154)+SUM('time_series_19-covid-Deaths'!O162:O163)+SUM('time_series_19-covid-Deaths'!O186:O187)+SUM('time_series_19-covid-Deaths'!O200:O201)+SUM('time_series_19-covid-Deaths'!O208:O209)</f>
        <v>0</v>
      </c>
      <c r="N6" s="2">
        <f>'time_series_19-covid-Deaths'!P4+'time_series_19-covid-Deaths'!P19+'time_series_19-covid-Deaths'!P109+'time_series_19-covid-Deaths'!P119+'time_series_19-covid-Deaths'!P123+'time_series_19-covid-Deaths'!P125+'time_series_19-covid-Deaths'!P132+'time_series_19-covid-Deaths'!P138+'time_series_19-covid-Deaths'!P140+'time_series_19-covid-Deaths'!P149+'time_series_19-covid-Deaths'!P158+'time_series_19-covid-Deaths'!P172+'time_series_19-covid-Deaths'!P178+'time_series_19-covid-Deaths'!P194+'time_series_19-covid-Deaths'!P204+'time_series_19-covid-Deaths'!P216+'time_series_19-covid-Deaths'!P226+SUM('time_series_19-covid-Deaths'!P25:P26)+SUM('time_series_19-covid-Deaths'!P94:P97)+SUM('time_series_19-covid-Deaths'!P153:P154)+SUM('time_series_19-covid-Deaths'!P162:P163)+SUM('time_series_19-covid-Deaths'!P186:P187)+SUM('time_series_19-covid-Deaths'!P200:P201)+SUM('time_series_19-covid-Deaths'!P208:P209)</f>
        <v>0</v>
      </c>
      <c r="O6" s="2">
        <f>'time_series_19-covid-Deaths'!Q4+'time_series_19-covid-Deaths'!Q19+'time_series_19-covid-Deaths'!Q109+'time_series_19-covid-Deaths'!Q119+'time_series_19-covid-Deaths'!Q123+'time_series_19-covid-Deaths'!Q125+'time_series_19-covid-Deaths'!Q132+'time_series_19-covid-Deaths'!Q138+'time_series_19-covid-Deaths'!Q140+'time_series_19-covid-Deaths'!Q149+'time_series_19-covid-Deaths'!Q158+'time_series_19-covid-Deaths'!Q172+'time_series_19-covid-Deaths'!Q178+'time_series_19-covid-Deaths'!Q194+'time_series_19-covid-Deaths'!Q204+'time_series_19-covid-Deaths'!Q216+'time_series_19-covid-Deaths'!Q226+SUM('time_series_19-covid-Deaths'!Q25:Q26)+SUM('time_series_19-covid-Deaths'!Q94:Q97)+SUM('time_series_19-covid-Deaths'!Q153:Q154)+SUM('time_series_19-covid-Deaths'!Q162:Q163)+SUM('time_series_19-covid-Deaths'!Q186:Q187)+SUM('time_series_19-covid-Deaths'!Q200:Q201)+SUM('time_series_19-covid-Deaths'!Q208:Q209)</f>
        <v>0</v>
      </c>
      <c r="P6" s="2">
        <f>'time_series_19-covid-Deaths'!R4+'time_series_19-covid-Deaths'!R19+'time_series_19-covid-Deaths'!R109+'time_series_19-covid-Deaths'!R119+'time_series_19-covid-Deaths'!R123+'time_series_19-covid-Deaths'!R125+'time_series_19-covid-Deaths'!R132+'time_series_19-covid-Deaths'!R138+'time_series_19-covid-Deaths'!R140+'time_series_19-covid-Deaths'!R149+'time_series_19-covid-Deaths'!R158+'time_series_19-covid-Deaths'!R172+'time_series_19-covid-Deaths'!R178+'time_series_19-covid-Deaths'!R194+'time_series_19-covid-Deaths'!R204+'time_series_19-covid-Deaths'!R216+'time_series_19-covid-Deaths'!R226+SUM('time_series_19-covid-Deaths'!R25:R26)+SUM('time_series_19-covid-Deaths'!R94:R97)+SUM('time_series_19-covid-Deaths'!R153:R154)+SUM('time_series_19-covid-Deaths'!R162:R163)+SUM('time_series_19-covid-Deaths'!R186:R187)+SUM('time_series_19-covid-Deaths'!R200:R201)+SUM('time_series_19-covid-Deaths'!R208:R209)</f>
        <v>0</v>
      </c>
      <c r="Q6" s="2">
        <f>'time_series_19-covid-Deaths'!S4+'time_series_19-covid-Deaths'!S19+'time_series_19-covid-Deaths'!S109+'time_series_19-covid-Deaths'!S119+'time_series_19-covid-Deaths'!S123+'time_series_19-covid-Deaths'!S125+'time_series_19-covid-Deaths'!S132+'time_series_19-covid-Deaths'!S138+'time_series_19-covid-Deaths'!S140+'time_series_19-covid-Deaths'!S149+'time_series_19-covid-Deaths'!S158+'time_series_19-covid-Deaths'!S172+'time_series_19-covid-Deaths'!S178+'time_series_19-covid-Deaths'!S194+'time_series_19-covid-Deaths'!S204+'time_series_19-covid-Deaths'!S216+'time_series_19-covid-Deaths'!S226+SUM('time_series_19-covid-Deaths'!S25:S26)+SUM('time_series_19-covid-Deaths'!S94:S97)+SUM('time_series_19-covid-Deaths'!S153:S154)+SUM('time_series_19-covid-Deaths'!S162:S163)+SUM('time_series_19-covid-Deaths'!S186:S187)+SUM('time_series_19-covid-Deaths'!S200:S201)+SUM('time_series_19-covid-Deaths'!S208:S209)</f>
        <v>0</v>
      </c>
      <c r="R6" s="2">
        <f>'time_series_19-covid-Deaths'!T4+'time_series_19-covid-Deaths'!T19+'time_series_19-covid-Deaths'!T109+'time_series_19-covid-Deaths'!T119+'time_series_19-covid-Deaths'!T123+'time_series_19-covid-Deaths'!T125+'time_series_19-covid-Deaths'!T132+'time_series_19-covid-Deaths'!T138+'time_series_19-covid-Deaths'!T140+'time_series_19-covid-Deaths'!T149+'time_series_19-covid-Deaths'!T158+'time_series_19-covid-Deaths'!T172+'time_series_19-covid-Deaths'!T178+'time_series_19-covid-Deaths'!T194+'time_series_19-covid-Deaths'!T204+'time_series_19-covid-Deaths'!T216+'time_series_19-covid-Deaths'!T226+SUM('time_series_19-covid-Deaths'!T25:T26)+SUM('time_series_19-covid-Deaths'!T94:T97)+SUM('time_series_19-covid-Deaths'!T153:T154)+SUM('time_series_19-covid-Deaths'!T162:T163)+SUM('time_series_19-covid-Deaths'!T186:T187)+SUM('time_series_19-covid-Deaths'!T200:T201)+SUM('time_series_19-covid-Deaths'!T208:T209)</f>
        <v>0</v>
      </c>
      <c r="S6" s="2">
        <f>'time_series_19-covid-Deaths'!U4+'time_series_19-covid-Deaths'!U19+'time_series_19-covid-Deaths'!U109+'time_series_19-covid-Deaths'!U119+'time_series_19-covid-Deaths'!U123+'time_series_19-covid-Deaths'!U125+'time_series_19-covid-Deaths'!U132+'time_series_19-covid-Deaths'!U138+'time_series_19-covid-Deaths'!U140+'time_series_19-covid-Deaths'!U149+'time_series_19-covid-Deaths'!U158+'time_series_19-covid-Deaths'!U172+'time_series_19-covid-Deaths'!U178+'time_series_19-covid-Deaths'!U194+'time_series_19-covid-Deaths'!U204+'time_series_19-covid-Deaths'!U216+'time_series_19-covid-Deaths'!U226+SUM('time_series_19-covid-Deaths'!U25:U26)+SUM('time_series_19-covid-Deaths'!U94:U97)+SUM('time_series_19-covid-Deaths'!U153:U154)+SUM('time_series_19-covid-Deaths'!U162:U163)+SUM('time_series_19-covid-Deaths'!U186:U187)+SUM('time_series_19-covid-Deaths'!U200:U201)+SUM('time_series_19-covid-Deaths'!U208:U209)</f>
        <v>0</v>
      </c>
      <c r="T6" s="2">
        <f>'time_series_19-covid-Deaths'!V4+'time_series_19-covid-Deaths'!V19+'time_series_19-covid-Deaths'!V109+'time_series_19-covid-Deaths'!V119+'time_series_19-covid-Deaths'!V123+'time_series_19-covid-Deaths'!V125+'time_series_19-covid-Deaths'!V132+'time_series_19-covid-Deaths'!V138+'time_series_19-covid-Deaths'!V140+'time_series_19-covid-Deaths'!V149+'time_series_19-covid-Deaths'!V158+'time_series_19-covid-Deaths'!V172+'time_series_19-covid-Deaths'!V178+'time_series_19-covid-Deaths'!V194+'time_series_19-covid-Deaths'!V204+'time_series_19-covid-Deaths'!V216+'time_series_19-covid-Deaths'!V226+SUM('time_series_19-covid-Deaths'!V25:V26)+SUM('time_series_19-covid-Deaths'!V94:V97)+SUM('time_series_19-covid-Deaths'!V153:V154)+SUM('time_series_19-covid-Deaths'!V162:V163)+SUM('time_series_19-covid-Deaths'!V186:V187)+SUM('time_series_19-covid-Deaths'!V200:V201)+SUM('time_series_19-covid-Deaths'!V208:V209)</f>
        <v>0</v>
      </c>
      <c r="U6" s="2">
        <f>'time_series_19-covid-Deaths'!W4+'time_series_19-covid-Deaths'!W19+'time_series_19-covid-Deaths'!W109+'time_series_19-covid-Deaths'!W119+'time_series_19-covid-Deaths'!W123+'time_series_19-covid-Deaths'!W125+'time_series_19-covid-Deaths'!W132+'time_series_19-covid-Deaths'!W138+'time_series_19-covid-Deaths'!W140+'time_series_19-covid-Deaths'!W149+'time_series_19-covid-Deaths'!W158+'time_series_19-covid-Deaths'!W172+'time_series_19-covid-Deaths'!W178+'time_series_19-covid-Deaths'!W194+'time_series_19-covid-Deaths'!W204+'time_series_19-covid-Deaths'!W216+'time_series_19-covid-Deaths'!W226+SUM('time_series_19-covid-Deaths'!W25:W26)+SUM('time_series_19-covid-Deaths'!W94:W97)+SUM('time_series_19-covid-Deaths'!W153:W154)+SUM('time_series_19-covid-Deaths'!W162:W163)+SUM('time_series_19-covid-Deaths'!W186:W187)+SUM('time_series_19-covid-Deaths'!W200:W201)+SUM('time_series_19-covid-Deaths'!W208:W209)</f>
        <v>0</v>
      </c>
      <c r="V6" s="2">
        <f>'time_series_19-covid-Deaths'!X4+'time_series_19-covid-Deaths'!X19+'time_series_19-covid-Deaths'!X109+'time_series_19-covid-Deaths'!X119+'time_series_19-covid-Deaths'!X123+'time_series_19-covid-Deaths'!X125+'time_series_19-covid-Deaths'!X132+'time_series_19-covid-Deaths'!X138+'time_series_19-covid-Deaths'!X140+'time_series_19-covid-Deaths'!X149+'time_series_19-covid-Deaths'!X158+'time_series_19-covid-Deaths'!X172+'time_series_19-covid-Deaths'!X178+'time_series_19-covid-Deaths'!X194+'time_series_19-covid-Deaths'!X204+'time_series_19-covid-Deaths'!X216+'time_series_19-covid-Deaths'!X226+SUM('time_series_19-covid-Deaths'!X25:X26)+SUM('time_series_19-covid-Deaths'!X94:X97)+SUM('time_series_19-covid-Deaths'!X153:X154)+SUM('time_series_19-covid-Deaths'!X162:X163)+SUM('time_series_19-covid-Deaths'!X186:X187)+SUM('time_series_19-covid-Deaths'!X200:X201)+SUM('time_series_19-covid-Deaths'!X208:X209)</f>
        <v>0</v>
      </c>
      <c r="W6" s="2">
        <f>'time_series_19-covid-Deaths'!Y4+'time_series_19-covid-Deaths'!Y19+'time_series_19-covid-Deaths'!Y109+'time_series_19-covid-Deaths'!Y119+'time_series_19-covid-Deaths'!Y123+'time_series_19-covid-Deaths'!Y125+'time_series_19-covid-Deaths'!Y132+'time_series_19-covid-Deaths'!Y138+'time_series_19-covid-Deaths'!Y140+'time_series_19-covid-Deaths'!Y149+'time_series_19-covid-Deaths'!Y158+'time_series_19-covid-Deaths'!Y172+'time_series_19-covid-Deaths'!Y178+'time_series_19-covid-Deaths'!Y194+'time_series_19-covid-Deaths'!Y204+'time_series_19-covid-Deaths'!Y216+'time_series_19-covid-Deaths'!Y226+SUM('time_series_19-covid-Deaths'!Y25:Y26)+SUM('time_series_19-covid-Deaths'!Y94:Y97)+SUM('time_series_19-covid-Deaths'!Y153:Y154)+SUM('time_series_19-covid-Deaths'!Y162:Y163)+SUM('time_series_19-covid-Deaths'!Y186:Y187)+SUM('time_series_19-covid-Deaths'!Y200:Y201)+SUM('time_series_19-covid-Deaths'!Y208:Y209)</f>
        <v>0</v>
      </c>
      <c r="X6" s="2">
        <f>'time_series_19-covid-Deaths'!Z4+'time_series_19-covid-Deaths'!Z19+'time_series_19-covid-Deaths'!Z109+'time_series_19-covid-Deaths'!Z119+'time_series_19-covid-Deaths'!Z123+'time_series_19-covid-Deaths'!Z125+'time_series_19-covid-Deaths'!Z132+'time_series_19-covid-Deaths'!Z138+'time_series_19-covid-Deaths'!Z140+'time_series_19-covid-Deaths'!Z149+'time_series_19-covid-Deaths'!Z158+'time_series_19-covid-Deaths'!Z172+'time_series_19-covid-Deaths'!Z178+'time_series_19-covid-Deaths'!Z194+'time_series_19-covid-Deaths'!Z204+'time_series_19-covid-Deaths'!Z216+'time_series_19-covid-Deaths'!Z226+SUM('time_series_19-covid-Deaths'!Z25:Z26)+SUM('time_series_19-covid-Deaths'!Z94:Z97)+SUM('time_series_19-covid-Deaths'!Z153:Z154)+SUM('time_series_19-covid-Deaths'!Z162:Z163)+SUM('time_series_19-covid-Deaths'!Z186:Z187)+SUM('time_series_19-covid-Deaths'!Z200:Z201)+SUM('time_series_19-covid-Deaths'!Z208:Z209)</f>
        <v>0</v>
      </c>
      <c r="Y6" s="2">
        <f>'time_series_19-covid-Deaths'!AA4+'time_series_19-covid-Deaths'!AA19+'time_series_19-covid-Deaths'!AA109+'time_series_19-covid-Deaths'!AA119+'time_series_19-covid-Deaths'!AA123+'time_series_19-covid-Deaths'!AA125+'time_series_19-covid-Deaths'!AA132+'time_series_19-covid-Deaths'!AA138+'time_series_19-covid-Deaths'!AA140+'time_series_19-covid-Deaths'!AA149+'time_series_19-covid-Deaths'!AA158+'time_series_19-covid-Deaths'!AA172+'time_series_19-covid-Deaths'!AA178+'time_series_19-covid-Deaths'!AA194+'time_series_19-covid-Deaths'!AA204+'time_series_19-covid-Deaths'!AA216+'time_series_19-covid-Deaths'!AA226+SUM('time_series_19-covid-Deaths'!AA25:AA26)+SUM('time_series_19-covid-Deaths'!AA94:AA97)+SUM('time_series_19-covid-Deaths'!AA153:AA154)+SUM('time_series_19-covid-Deaths'!AA162:AA163)+SUM('time_series_19-covid-Deaths'!AA186:AA187)+SUM('time_series_19-covid-Deaths'!AA200:AA201)+SUM('time_series_19-covid-Deaths'!AA208:AA209)</f>
        <v>0</v>
      </c>
      <c r="Z6" s="2">
        <f>'time_series_19-covid-Deaths'!AB4+'time_series_19-covid-Deaths'!AB19+'time_series_19-covid-Deaths'!AB109+'time_series_19-covid-Deaths'!AB119+'time_series_19-covid-Deaths'!AB123+'time_series_19-covid-Deaths'!AB125+'time_series_19-covid-Deaths'!AB132+'time_series_19-covid-Deaths'!AB138+'time_series_19-covid-Deaths'!AB140+'time_series_19-covid-Deaths'!AB149+'time_series_19-covid-Deaths'!AB158+'time_series_19-covid-Deaths'!AB172+'time_series_19-covid-Deaths'!AB178+'time_series_19-covid-Deaths'!AB194+'time_series_19-covid-Deaths'!AB204+'time_series_19-covid-Deaths'!AB216+'time_series_19-covid-Deaths'!AB226+SUM('time_series_19-covid-Deaths'!AB25:AB26)+SUM('time_series_19-covid-Deaths'!AB94:AB97)+SUM('time_series_19-covid-Deaths'!AB153:AB154)+SUM('time_series_19-covid-Deaths'!AB162:AB163)+SUM('time_series_19-covid-Deaths'!AB186:AB187)+SUM('time_series_19-covid-Deaths'!AB200:AB201)+SUM('time_series_19-covid-Deaths'!AB208:AB209)</f>
        <v>0</v>
      </c>
      <c r="AA6" s="2">
        <f>'time_series_19-covid-Deaths'!AC4+'time_series_19-covid-Deaths'!AC19+'time_series_19-covid-Deaths'!AC109+'time_series_19-covid-Deaths'!AC119+'time_series_19-covid-Deaths'!AC123+'time_series_19-covid-Deaths'!AC125+'time_series_19-covid-Deaths'!AC132+'time_series_19-covid-Deaths'!AC138+'time_series_19-covid-Deaths'!AC140+'time_series_19-covid-Deaths'!AC149+'time_series_19-covid-Deaths'!AC158+'time_series_19-covid-Deaths'!AC172+'time_series_19-covid-Deaths'!AC178+'time_series_19-covid-Deaths'!AC194+'time_series_19-covid-Deaths'!AC204+'time_series_19-covid-Deaths'!AC216+'time_series_19-covid-Deaths'!AC226+SUM('time_series_19-covid-Deaths'!AC25:AC26)+SUM('time_series_19-covid-Deaths'!AC94:AC97)+SUM('time_series_19-covid-Deaths'!AC153:AC154)+SUM('time_series_19-covid-Deaths'!AC162:AC163)+SUM('time_series_19-covid-Deaths'!AC186:AC187)+SUM('time_series_19-covid-Deaths'!AC200:AC201)+SUM('time_series_19-covid-Deaths'!AC208:AC209)</f>
        <v>1</v>
      </c>
      <c r="AB6" s="2">
        <f>'time_series_19-covid-Deaths'!AD4+'time_series_19-covid-Deaths'!AD19+'time_series_19-covid-Deaths'!AD109+'time_series_19-covid-Deaths'!AD119+'time_series_19-covid-Deaths'!AD123+'time_series_19-covid-Deaths'!AD125+'time_series_19-covid-Deaths'!AD132+'time_series_19-covid-Deaths'!AD138+'time_series_19-covid-Deaths'!AD140+'time_series_19-covid-Deaths'!AD149+'time_series_19-covid-Deaths'!AD158+'time_series_19-covid-Deaths'!AD172+'time_series_19-covid-Deaths'!AD178+'time_series_19-covid-Deaths'!AD194+'time_series_19-covid-Deaths'!AD204+'time_series_19-covid-Deaths'!AD216+'time_series_19-covid-Deaths'!AD226+SUM('time_series_19-covid-Deaths'!AD25:AD26)+SUM('time_series_19-covid-Deaths'!AD94:AD97)+SUM('time_series_19-covid-Deaths'!AD153:AD154)+SUM('time_series_19-covid-Deaths'!AD162:AD163)+SUM('time_series_19-covid-Deaths'!AD186:AD187)+SUM('time_series_19-covid-Deaths'!AD200:AD201)+SUM('time_series_19-covid-Deaths'!AD208:AD209)</f>
        <v>1</v>
      </c>
      <c r="AC6" s="2">
        <f>'time_series_19-covid-Deaths'!AE4+'time_series_19-covid-Deaths'!AE19+'time_series_19-covid-Deaths'!AE109+'time_series_19-covid-Deaths'!AE119+'time_series_19-covid-Deaths'!AE123+'time_series_19-covid-Deaths'!AE125+'time_series_19-covid-Deaths'!AE132+'time_series_19-covid-Deaths'!AE138+'time_series_19-covid-Deaths'!AE140+'time_series_19-covid-Deaths'!AE149+'time_series_19-covid-Deaths'!AE158+'time_series_19-covid-Deaths'!AE172+'time_series_19-covid-Deaths'!AE178+'time_series_19-covid-Deaths'!AE194+'time_series_19-covid-Deaths'!AE204+'time_series_19-covid-Deaths'!AE216+'time_series_19-covid-Deaths'!AE226+SUM('time_series_19-covid-Deaths'!AE25:AE26)+SUM('time_series_19-covid-Deaths'!AE94:AE97)+SUM('time_series_19-covid-Deaths'!AE153:AE154)+SUM('time_series_19-covid-Deaths'!AE162:AE163)+SUM('time_series_19-covid-Deaths'!AE186:AE187)+SUM('time_series_19-covid-Deaths'!AE200:AE201)+SUM('time_series_19-covid-Deaths'!AE208:AE209)</f>
        <v>1</v>
      </c>
      <c r="AD6" s="2">
        <f>'time_series_19-covid-Deaths'!AF4+'time_series_19-covid-Deaths'!AF19+'time_series_19-covid-Deaths'!AF109+'time_series_19-covid-Deaths'!AF119+'time_series_19-covid-Deaths'!AF123+'time_series_19-covid-Deaths'!AF125+'time_series_19-covid-Deaths'!AF132+'time_series_19-covid-Deaths'!AF138+'time_series_19-covid-Deaths'!AF140+'time_series_19-covid-Deaths'!AF149+'time_series_19-covid-Deaths'!AF158+'time_series_19-covid-Deaths'!AF172+'time_series_19-covid-Deaths'!AF178+'time_series_19-covid-Deaths'!AF194+'time_series_19-covid-Deaths'!AF204+'time_series_19-covid-Deaths'!AF216+'time_series_19-covid-Deaths'!AF226+SUM('time_series_19-covid-Deaths'!AF25:AF26)+SUM('time_series_19-covid-Deaths'!AF94:AF97)+SUM('time_series_19-covid-Deaths'!AF153:AF154)+SUM('time_series_19-covid-Deaths'!AF162:AF163)+SUM('time_series_19-covid-Deaths'!AF186:AF187)+SUM('time_series_19-covid-Deaths'!AF200:AF201)+SUM('time_series_19-covid-Deaths'!AF208:AF209)</f>
        <v>1</v>
      </c>
      <c r="AE6" s="2">
        <f>'time_series_19-covid-Deaths'!AG4+'time_series_19-covid-Deaths'!AG19+'time_series_19-covid-Deaths'!AG109+'time_series_19-covid-Deaths'!AG119+'time_series_19-covid-Deaths'!AG123+'time_series_19-covid-Deaths'!AG125+'time_series_19-covid-Deaths'!AG132+'time_series_19-covid-Deaths'!AG138+'time_series_19-covid-Deaths'!AG140+'time_series_19-covid-Deaths'!AG149+'time_series_19-covid-Deaths'!AG158+'time_series_19-covid-Deaths'!AG172+'time_series_19-covid-Deaths'!AG178+'time_series_19-covid-Deaths'!AG194+'time_series_19-covid-Deaths'!AG204+'time_series_19-covid-Deaths'!AG216+'time_series_19-covid-Deaths'!AG226+SUM('time_series_19-covid-Deaths'!AG25:AG26)+SUM('time_series_19-covid-Deaths'!AG94:AG97)+SUM('time_series_19-covid-Deaths'!AG153:AG154)+SUM('time_series_19-covid-Deaths'!AG162:AG163)+SUM('time_series_19-covid-Deaths'!AG186:AG187)+SUM('time_series_19-covid-Deaths'!AG200:AG201)+SUM('time_series_19-covid-Deaths'!AG208:AG209)</f>
        <v>1</v>
      </c>
      <c r="AF6" s="2">
        <f>'time_series_19-covid-Deaths'!AH4+'time_series_19-covid-Deaths'!AH19+'time_series_19-covid-Deaths'!AH109+'time_series_19-covid-Deaths'!AH119+'time_series_19-covid-Deaths'!AH123+'time_series_19-covid-Deaths'!AH125+'time_series_19-covid-Deaths'!AH132+'time_series_19-covid-Deaths'!AH138+'time_series_19-covid-Deaths'!AH140+'time_series_19-covid-Deaths'!AH149+'time_series_19-covid-Deaths'!AH158+'time_series_19-covid-Deaths'!AH172+'time_series_19-covid-Deaths'!AH178+'time_series_19-covid-Deaths'!AH194+'time_series_19-covid-Deaths'!AH204+'time_series_19-covid-Deaths'!AH216+'time_series_19-covid-Deaths'!AH226+SUM('time_series_19-covid-Deaths'!AH25:AH26)+SUM('time_series_19-covid-Deaths'!AH94:AH97)+SUM('time_series_19-covid-Deaths'!AH153:AH154)+SUM('time_series_19-covid-Deaths'!AH162:AH163)+SUM('time_series_19-covid-Deaths'!AH186:AH187)+SUM('time_series_19-covid-Deaths'!AH200:AH201)+SUM('time_series_19-covid-Deaths'!AH208:AH209)</f>
        <v>1</v>
      </c>
      <c r="AG6" s="2">
        <f>'time_series_19-covid-Deaths'!AI4+'time_series_19-covid-Deaths'!AI19+'time_series_19-covid-Deaths'!AI109+'time_series_19-covid-Deaths'!AI119+'time_series_19-covid-Deaths'!AI123+'time_series_19-covid-Deaths'!AI125+'time_series_19-covid-Deaths'!AI132+'time_series_19-covid-Deaths'!AI138+'time_series_19-covid-Deaths'!AI140+'time_series_19-covid-Deaths'!AI149+'time_series_19-covid-Deaths'!AI158+'time_series_19-covid-Deaths'!AI172+'time_series_19-covid-Deaths'!AI178+'time_series_19-covid-Deaths'!AI194+'time_series_19-covid-Deaths'!AI204+'time_series_19-covid-Deaths'!AI216+'time_series_19-covid-Deaths'!AI226+SUM('time_series_19-covid-Deaths'!AI25:AI26)+SUM('time_series_19-covid-Deaths'!AI94:AI97)+SUM('time_series_19-covid-Deaths'!AI153:AI154)+SUM('time_series_19-covid-Deaths'!AI162:AI163)+SUM('time_series_19-covid-Deaths'!AI186:AI187)+SUM('time_series_19-covid-Deaths'!AI200:AI201)+SUM('time_series_19-covid-Deaths'!AI208:AI209)</f>
        <v>2</v>
      </c>
      <c r="AH6" s="2">
        <f>'time_series_19-covid-Deaths'!AJ4+'time_series_19-covid-Deaths'!AJ19+'time_series_19-covid-Deaths'!AJ109+'time_series_19-covid-Deaths'!AJ119+'time_series_19-covid-Deaths'!AJ123+'time_series_19-covid-Deaths'!AJ125+'time_series_19-covid-Deaths'!AJ132+'time_series_19-covid-Deaths'!AJ138+'time_series_19-covid-Deaths'!AJ140+'time_series_19-covid-Deaths'!AJ149+'time_series_19-covid-Deaths'!AJ158+'time_series_19-covid-Deaths'!AJ172+'time_series_19-covid-Deaths'!AJ178+'time_series_19-covid-Deaths'!AJ194+'time_series_19-covid-Deaths'!AJ204+'time_series_19-covid-Deaths'!AJ216+'time_series_19-covid-Deaths'!AJ226+SUM('time_series_19-covid-Deaths'!AJ25:AJ26)+SUM('time_series_19-covid-Deaths'!AJ94:AJ97)+SUM('time_series_19-covid-Deaths'!AJ153:AJ154)+SUM('time_series_19-covid-Deaths'!AJ162:AJ163)+SUM('time_series_19-covid-Deaths'!AJ186:AJ187)+SUM('time_series_19-covid-Deaths'!AJ200:AJ201)+SUM('time_series_19-covid-Deaths'!AJ208:AJ209)</f>
        <v>3</v>
      </c>
      <c r="AI6" s="2">
        <f>'time_series_19-covid-Deaths'!AK4+'time_series_19-covid-Deaths'!AK19+'time_series_19-covid-Deaths'!AK109+'time_series_19-covid-Deaths'!AK119+'time_series_19-covid-Deaths'!AK123+'time_series_19-covid-Deaths'!AK125+'time_series_19-covid-Deaths'!AK132+'time_series_19-covid-Deaths'!AK138+'time_series_19-covid-Deaths'!AK140+'time_series_19-covid-Deaths'!AK149+'time_series_19-covid-Deaths'!AK158+'time_series_19-covid-Deaths'!AK172+'time_series_19-covid-Deaths'!AK178+'time_series_19-covid-Deaths'!AK194+'time_series_19-covid-Deaths'!AK204+'time_series_19-covid-Deaths'!AK216+'time_series_19-covid-Deaths'!AK226+SUM('time_series_19-covid-Deaths'!AK25:AK26)+SUM('time_series_19-covid-Deaths'!AK94:AK97)+SUM('time_series_19-covid-Deaths'!AK153:AK154)+SUM('time_series_19-covid-Deaths'!AK162:AK163)+SUM('time_series_19-covid-Deaths'!AK186:AK187)+SUM('time_series_19-covid-Deaths'!AK200:AK201)+SUM('time_series_19-covid-Deaths'!AK208:AK209)</f>
        <v>4</v>
      </c>
      <c r="AJ6" s="2">
        <f>'time_series_19-covid-Deaths'!AL4+'time_series_19-covid-Deaths'!AL19+'time_series_19-covid-Deaths'!AL109+'time_series_19-covid-Deaths'!AL119+'time_series_19-covid-Deaths'!AL123+'time_series_19-covid-Deaths'!AL125+'time_series_19-covid-Deaths'!AL132+'time_series_19-covid-Deaths'!AL138+'time_series_19-covid-Deaths'!AL140+'time_series_19-covid-Deaths'!AL149+'time_series_19-covid-Deaths'!AL158+'time_series_19-covid-Deaths'!AL172+'time_series_19-covid-Deaths'!AL178+'time_series_19-covid-Deaths'!AL194+'time_series_19-covid-Deaths'!AL204+'time_series_19-covid-Deaths'!AL216+'time_series_19-covid-Deaths'!AL226+SUM('time_series_19-covid-Deaths'!AL25:AL26)+SUM('time_series_19-covid-Deaths'!AL94:AL97)+SUM('time_series_19-covid-Deaths'!AL153:AL154)+SUM('time_series_19-covid-Deaths'!AL162:AL163)+SUM('time_series_19-covid-Deaths'!AL186:AL187)+SUM('time_series_19-covid-Deaths'!AL200:AL201)+SUM('time_series_19-covid-Deaths'!AL208:AL209)</f>
        <v>8</v>
      </c>
      <c r="AK6" s="2">
        <f>'time_series_19-covid-Deaths'!AM4+'time_series_19-covid-Deaths'!AM19+'time_series_19-covid-Deaths'!AM109+'time_series_19-covid-Deaths'!AM119+'time_series_19-covid-Deaths'!AM123+'time_series_19-covid-Deaths'!AM125+'time_series_19-covid-Deaths'!AM132+'time_series_19-covid-Deaths'!AM138+'time_series_19-covid-Deaths'!AM140+'time_series_19-covid-Deaths'!AM149+'time_series_19-covid-Deaths'!AM158+'time_series_19-covid-Deaths'!AM172+'time_series_19-covid-Deaths'!AM178+'time_series_19-covid-Deaths'!AM194+'time_series_19-covid-Deaths'!AM204+'time_series_19-covid-Deaths'!AM216+'time_series_19-covid-Deaths'!AM226+SUM('time_series_19-covid-Deaths'!AM25:AM26)+SUM('time_series_19-covid-Deaths'!AM94:AM97)+SUM('time_series_19-covid-Deaths'!AM153:AM154)+SUM('time_series_19-covid-Deaths'!AM162:AM163)+SUM('time_series_19-covid-Deaths'!AM186:AM187)+SUM('time_series_19-covid-Deaths'!AM200:AM201)+SUM('time_series_19-covid-Deaths'!AM208:AM209)</f>
        <v>11</v>
      </c>
      <c r="AL6" s="2">
        <f>'time_series_19-covid-Deaths'!AN4+'time_series_19-covid-Deaths'!AN19+'time_series_19-covid-Deaths'!AN109+'time_series_19-covid-Deaths'!AN119+'time_series_19-covid-Deaths'!AN123+'time_series_19-covid-Deaths'!AN125+'time_series_19-covid-Deaths'!AN132+'time_series_19-covid-Deaths'!AN138+'time_series_19-covid-Deaths'!AN140+'time_series_19-covid-Deaths'!AN149+'time_series_19-covid-Deaths'!AN158+'time_series_19-covid-Deaths'!AN172+'time_series_19-covid-Deaths'!AN178+'time_series_19-covid-Deaths'!AN194+'time_series_19-covid-Deaths'!AN204+'time_series_19-covid-Deaths'!AN216+'time_series_19-covid-Deaths'!AN226+SUM('time_series_19-covid-Deaths'!AN25:AN26)+SUM('time_series_19-covid-Deaths'!AN94:AN97)+SUM('time_series_19-covid-Deaths'!AN153:AN154)+SUM('time_series_19-covid-Deaths'!AN162:AN163)+SUM('time_series_19-covid-Deaths'!AN186:AN187)+SUM('time_series_19-covid-Deaths'!AN200:AN201)+SUM('time_series_19-covid-Deaths'!AN208:AN209)</f>
        <v>14</v>
      </c>
      <c r="AM6" s="2">
        <f>'time_series_19-covid-Deaths'!AO4+'time_series_19-covid-Deaths'!AO19+'time_series_19-covid-Deaths'!AO109+'time_series_19-covid-Deaths'!AO119+'time_series_19-covid-Deaths'!AO123+'time_series_19-covid-Deaths'!AO125+'time_series_19-covid-Deaths'!AO132+'time_series_19-covid-Deaths'!AO138+'time_series_19-covid-Deaths'!AO140+'time_series_19-covid-Deaths'!AO149+'time_series_19-covid-Deaths'!AO158+'time_series_19-covid-Deaths'!AO172+'time_series_19-covid-Deaths'!AO178+'time_series_19-covid-Deaths'!AO194+'time_series_19-covid-Deaths'!AO204+'time_series_19-covid-Deaths'!AO216+'time_series_19-covid-Deaths'!AO226+SUM('time_series_19-covid-Deaths'!AO25:AO26)+SUM('time_series_19-covid-Deaths'!AO94:AO97)+SUM('time_series_19-covid-Deaths'!AO153:AO154)+SUM('time_series_19-covid-Deaths'!AO162:AO163)+SUM('time_series_19-covid-Deaths'!AO186:AO187)+SUM('time_series_19-covid-Deaths'!AO200:AO201)+SUM('time_series_19-covid-Deaths'!AO208:AO209)</f>
        <v>19</v>
      </c>
      <c r="AN6" s="2">
        <f>'time_series_19-covid-Deaths'!AP4+'time_series_19-covid-Deaths'!AP19+'time_series_19-covid-Deaths'!AP109+'time_series_19-covid-Deaths'!AP119+'time_series_19-covid-Deaths'!AP123+'time_series_19-covid-Deaths'!AP125+'time_series_19-covid-Deaths'!AP132+'time_series_19-covid-Deaths'!AP138+'time_series_19-covid-Deaths'!AP140+'time_series_19-covid-Deaths'!AP149+'time_series_19-covid-Deaths'!AP158+'time_series_19-covid-Deaths'!AP172+'time_series_19-covid-Deaths'!AP178+'time_series_19-covid-Deaths'!AP194+'time_series_19-covid-Deaths'!AP204+'time_series_19-covid-Deaths'!AP216+'time_series_19-covid-Deaths'!AP226+SUM('time_series_19-covid-Deaths'!AP25:AP26)+SUM('time_series_19-covid-Deaths'!AP94:AP97)+SUM('time_series_19-covid-Deaths'!AP153:AP154)+SUM('time_series_19-covid-Deaths'!AP162:AP163)+SUM('time_series_19-covid-Deaths'!AP186:AP187)+SUM('time_series_19-covid-Deaths'!AP200:AP201)+SUM('time_series_19-covid-Deaths'!AP208:AP209)</f>
        <v>23</v>
      </c>
      <c r="AO6" s="2">
        <f>'time_series_19-covid-Deaths'!AQ4+'time_series_19-covid-Deaths'!AQ19+'time_series_19-covid-Deaths'!AQ109+'time_series_19-covid-Deaths'!AQ119+'time_series_19-covid-Deaths'!AQ123+'time_series_19-covid-Deaths'!AQ125+'time_series_19-covid-Deaths'!AQ132+'time_series_19-covid-Deaths'!AQ138+'time_series_19-covid-Deaths'!AQ140+'time_series_19-covid-Deaths'!AQ149+'time_series_19-covid-Deaths'!AQ158+'time_series_19-covid-Deaths'!AQ172+'time_series_19-covid-Deaths'!AQ178+'time_series_19-covid-Deaths'!AQ194+'time_series_19-covid-Deaths'!AQ204+'time_series_19-covid-Deaths'!AQ216+'time_series_19-covid-Deaths'!AQ226+SUM('time_series_19-covid-Deaths'!AQ25:AQ26)+SUM('time_series_19-covid-Deaths'!AQ94:AQ97)+SUM('time_series_19-covid-Deaths'!AQ153:AQ154)+SUM('time_series_19-covid-Deaths'!AQ162:AQ163)+SUM('time_series_19-covid-Deaths'!AQ186:AQ187)+SUM('time_series_19-covid-Deaths'!AQ200:AQ201)+SUM('time_series_19-covid-Deaths'!AQ208:AQ209)</f>
        <v>31</v>
      </c>
      <c r="AP6" s="2">
        <f>'time_series_19-covid-Deaths'!AR4+'time_series_19-covid-Deaths'!AR19+'time_series_19-covid-Deaths'!AR109+'time_series_19-covid-Deaths'!AR119+'time_series_19-covid-Deaths'!AR123+'time_series_19-covid-Deaths'!AR125+'time_series_19-covid-Deaths'!AR132+'time_series_19-covid-Deaths'!AR138+'time_series_19-covid-Deaths'!AR140+'time_series_19-covid-Deaths'!AR149+'time_series_19-covid-Deaths'!AR158+'time_series_19-covid-Deaths'!AR172+'time_series_19-covid-Deaths'!AR178+'time_series_19-covid-Deaths'!AR194+'time_series_19-covid-Deaths'!AR204+'time_series_19-covid-Deaths'!AR216+'time_series_19-covid-Deaths'!AR226+SUM('time_series_19-covid-Deaths'!AR25:AR26)+SUM('time_series_19-covid-Deaths'!AR94:AR97)+SUM('time_series_19-covid-Deaths'!AR153:AR154)+SUM('time_series_19-covid-Deaths'!AR162:AR163)+SUM('time_series_19-covid-Deaths'!AR186:AR187)+SUM('time_series_19-covid-Deaths'!AR200:AR201)+SUM('time_series_19-covid-Deaths'!AR208:AR209)</f>
        <v>36</v>
      </c>
      <c r="AQ6" s="2">
        <f>'time_series_19-covid-Deaths'!AS4+'time_series_19-covid-Deaths'!AS19+'time_series_19-covid-Deaths'!AS109+'time_series_19-covid-Deaths'!AS119+'time_series_19-covid-Deaths'!AS123+'time_series_19-covid-Deaths'!AS125+'time_series_19-covid-Deaths'!AS132+'time_series_19-covid-Deaths'!AS138+'time_series_19-covid-Deaths'!AS140+'time_series_19-covid-Deaths'!AS149+'time_series_19-covid-Deaths'!AS158+'time_series_19-covid-Deaths'!AS172+'time_series_19-covid-Deaths'!AS178+'time_series_19-covid-Deaths'!AS194+'time_series_19-covid-Deaths'!AS204+'time_series_19-covid-Deaths'!AS216+'time_series_19-covid-Deaths'!AS226+SUM('time_series_19-covid-Deaths'!AS25:AS26)+SUM('time_series_19-covid-Deaths'!AS94:AS97)+SUM('time_series_19-covid-Deaths'!AS153:AS154)+SUM('time_series_19-covid-Deaths'!AS162:AS163)+SUM('time_series_19-covid-Deaths'!AS186:AS187)+SUM('time_series_19-covid-Deaths'!AS200:AS201)+SUM('time_series_19-covid-Deaths'!AS208:AS209)</f>
        <v>55</v>
      </c>
      <c r="AR6" s="2">
        <f>'time_series_19-covid-Deaths'!AT4+'time_series_19-covid-Deaths'!AT19+'time_series_19-covid-Deaths'!AT109+'time_series_19-covid-Deaths'!AT119+'time_series_19-covid-Deaths'!AT123+'time_series_19-covid-Deaths'!AT125+'time_series_19-covid-Deaths'!AT132+'time_series_19-covid-Deaths'!AT138+'time_series_19-covid-Deaths'!AT140+'time_series_19-covid-Deaths'!AT149+'time_series_19-covid-Deaths'!AT158+'time_series_19-covid-Deaths'!AT172+'time_series_19-covid-Deaths'!AT178+'time_series_19-covid-Deaths'!AT194+'time_series_19-covid-Deaths'!AT204+'time_series_19-covid-Deaths'!AT216+'time_series_19-covid-Deaths'!AT226+SUM('time_series_19-covid-Deaths'!AT25:AT26)+SUM('time_series_19-covid-Deaths'!AT94:AT97)+SUM('time_series_19-covid-Deaths'!AT153:AT154)+SUM('time_series_19-covid-Deaths'!AT162:AT163)+SUM('time_series_19-covid-Deaths'!AT186:AT187)+SUM('time_series_19-covid-Deaths'!AT200:AT201)+SUM('time_series_19-covid-Deaths'!AT208:AT209)</f>
        <v>85</v>
      </c>
      <c r="AS6" s="2">
        <f>'time_series_19-covid-Deaths'!AU4+'time_series_19-covid-Deaths'!AU19+'time_series_19-covid-Deaths'!AU109+'time_series_19-covid-Deaths'!AU119+'time_series_19-covid-Deaths'!AU123+'time_series_19-covid-Deaths'!AU125+'time_series_19-covid-Deaths'!AU132+'time_series_19-covid-Deaths'!AU138+'time_series_19-covid-Deaths'!AU140+'time_series_19-covid-Deaths'!AU149+'time_series_19-covid-Deaths'!AU158+'time_series_19-covid-Deaths'!AU172+'time_series_19-covid-Deaths'!AU178+'time_series_19-covid-Deaths'!AU194+'time_series_19-covid-Deaths'!AU204+'time_series_19-covid-Deaths'!AU216+'time_series_19-covid-Deaths'!AU226+SUM('time_series_19-covid-Deaths'!AU25:AU26)+SUM('time_series_19-covid-Deaths'!AU94:AU97)+SUM('time_series_19-covid-Deaths'!AU153:AU154)+SUM('time_series_19-covid-Deaths'!AU162:AU163)+SUM('time_series_19-covid-Deaths'!AU186:AU187)+SUM('time_series_19-covid-Deaths'!AU200:AU201)+SUM('time_series_19-covid-Deaths'!AU208:AU209)</f>
        <v>114</v>
      </c>
      <c r="AT6" s="2">
        <f>'time_series_19-covid-Deaths'!AV4+'time_series_19-covid-Deaths'!AV19+'time_series_19-covid-Deaths'!AV109+'time_series_19-covid-Deaths'!AV119+'time_series_19-covid-Deaths'!AV123+'time_series_19-covid-Deaths'!AV125+'time_series_19-covid-Deaths'!AV132+'time_series_19-covid-Deaths'!AV138+'time_series_19-covid-Deaths'!AV140+'time_series_19-covid-Deaths'!AV149+'time_series_19-covid-Deaths'!AV158+'time_series_19-covid-Deaths'!AV172+'time_series_19-covid-Deaths'!AV178+'time_series_19-covid-Deaths'!AV194+'time_series_19-covid-Deaths'!AV204+'time_series_19-covid-Deaths'!AV216+'time_series_19-covid-Deaths'!AV226+SUM('time_series_19-covid-Deaths'!AV25:AV26)+SUM('time_series_19-covid-Deaths'!AV94:AV97)+SUM('time_series_19-covid-Deaths'!AV153:AV154)+SUM('time_series_19-covid-Deaths'!AV162:AV163)+SUM('time_series_19-covid-Deaths'!AV186:AV187)+SUM('time_series_19-covid-Deaths'!AV200:AV201)+SUM('time_series_19-covid-Deaths'!AV208:AV209)</f>
        <v>159</v>
      </c>
      <c r="AU6" s="2">
        <f>'time_series_19-covid-Deaths'!AW4+'time_series_19-covid-Deaths'!AW19+'time_series_19-covid-Deaths'!AW109+'time_series_19-covid-Deaths'!AW119+'time_series_19-covid-Deaths'!AW123+'time_series_19-covid-Deaths'!AW125+'time_series_19-covid-Deaths'!AW132+'time_series_19-covid-Deaths'!AW138+'time_series_19-covid-Deaths'!AW140+'time_series_19-covid-Deaths'!AW149+'time_series_19-covid-Deaths'!AW158+'time_series_19-covid-Deaths'!AW172+'time_series_19-covid-Deaths'!AW178+'time_series_19-covid-Deaths'!AW194+'time_series_19-covid-Deaths'!AW204+'time_series_19-covid-Deaths'!AW216+'time_series_19-covid-Deaths'!AW226+SUM('time_series_19-covid-Deaths'!AW25:AW26)+SUM('time_series_19-covid-Deaths'!AW94:AW97)+SUM('time_series_19-covid-Deaths'!AW153:AW154)+SUM('time_series_19-covid-Deaths'!AW162:AW163)+SUM('time_series_19-covid-Deaths'!AW186:AW187)+SUM('time_series_19-covid-Deaths'!AW200:AW201)+SUM('time_series_19-covid-Deaths'!AW208:AW209)</f>
        <v>215</v>
      </c>
      <c r="AV6" s="2">
        <f>'time_series_19-covid-Deaths'!AX4+'time_series_19-covid-Deaths'!AX19+'time_series_19-covid-Deaths'!AX109+'time_series_19-covid-Deaths'!AX119+'time_series_19-covid-Deaths'!AX123+'time_series_19-covid-Deaths'!AX125+'time_series_19-covid-Deaths'!AX132+'time_series_19-covid-Deaths'!AX138+'time_series_19-covid-Deaths'!AX140+'time_series_19-covid-Deaths'!AX149+'time_series_19-covid-Deaths'!AX158+'time_series_19-covid-Deaths'!AX172+'time_series_19-covid-Deaths'!AX178+'time_series_19-covid-Deaths'!AX194+'time_series_19-covid-Deaths'!AX204+'time_series_19-covid-Deaths'!AX216+'time_series_19-covid-Deaths'!AX226+SUM('time_series_19-covid-Deaths'!AX25:AX26)+SUM('time_series_19-covid-Deaths'!AX94:AX97)+SUM('time_series_19-covid-Deaths'!AX153:AX154)+SUM('time_series_19-covid-Deaths'!AX162:AX163)+SUM('time_series_19-covid-Deaths'!AX186:AX187)+SUM('time_series_19-covid-Deaths'!AX200:AX201)+SUM('time_series_19-covid-Deaths'!AX208:AX209)</f>
        <v>259</v>
      </c>
      <c r="AW6" s="2">
        <f>'time_series_19-covid-Deaths'!AY4+'time_series_19-covid-Deaths'!AY19+'time_series_19-covid-Deaths'!AY109+'time_series_19-covid-Deaths'!AY119+'time_series_19-covid-Deaths'!AY123+'time_series_19-covid-Deaths'!AY125+'time_series_19-covid-Deaths'!AY132+'time_series_19-covid-Deaths'!AY138+'time_series_19-covid-Deaths'!AY140+'time_series_19-covid-Deaths'!AY149+'time_series_19-covid-Deaths'!AY158+'time_series_19-covid-Deaths'!AY172+'time_series_19-covid-Deaths'!AY178+'time_series_19-covid-Deaths'!AY194+'time_series_19-covid-Deaths'!AY204+'time_series_19-covid-Deaths'!AY216+'time_series_19-covid-Deaths'!AY226+SUM('time_series_19-covid-Deaths'!AY25:AY26)+SUM('time_series_19-covid-Deaths'!AY94:AY97)+SUM('time_series_19-covid-Deaths'!AY153:AY154)+SUM('time_series_19-covid-Deaths'!AY162:AY163)+SUM('time_series_19-covid-Deaths'!AY186:AY187)+SUM('time_series_19-covid-Deaths'!AY200:AY201)+SUM('time_series_19-covid-Deaths'!AY208:AY209)</f>
        <v>410</v>
      </c>
      <c r="AX6" s="2">
        <f>'time_series_19-covid-Deaths'!AZ4+'time_series_19-covid-Deaths'!AZ19+'time_series_19-covid-Deaths'!AZ109+'time_series_19-covid-Deaths'!AZ119+'time_series_19-covid-Deaths'!AZ123+'time_series_19-covid-Deaths'!AZ125+'time_series_19-covid-Deaths'!AZ132+'time_series_19-covid-Deaths'!AZ138+'time_series_19-covid-Deaths'!AZ140+'time_series_19-covid-Deaths'!AZ149+'time_series_19-covid-Deaths'!AZ158+'time_series_19-covid-Deaths'!AZ172+'time_series_19-covid-Deaths'!AZ178+'time_series_19-covid-Deaths'!AZ194+'time_series_19-covid-Deaths'!AZ204+'time_series_19-covid-Deaths'!AZ216+'time_series_19-covid-Deaths'!AZ226+SUM('time_series_19-covid-Deaths'!AZ25:AZ26)+SUM('time_series_19-covid-Deaths'!AZ94:AZ97)+SUM('time_series_19-covid-Deaths'!AZ153:AZ154)+SUM('time_series_19-covid-Deaths'!AZ162:AZ163)+SUM('time_series_19-covid-Deaths'!AZ186:AZ187)+SUM('time_series_19-covid-Deaths'!AZ200:AZ201)+SUM('time_series_19-covid-Deaths'!AZ208:AZ209)</f>
        <v>521</v>
      </c>
      <c r="AY6" s="2">
        <f>'time_series_19-covid-Deaths'!BA4+'time_series_19-covid-Deaths'!BA19+'time_series_19-covid-Deaths'!BA109+'time_series_19-covid-Deaths'!BA119+'time_series_19-covid-Deaths'!BA123+'time_series_19-covid-Deaths'!BA125+'time_series_19-covid-Deaths'!BA132+'time_series_19-covid-Deaths'!BA138+'time_series_19-covid-Deaths'!BA140+'time_series_19-covid-Deaths'!BA149+'time_series_19-covid-Deaths'!BA158+'time_series_19-covid-Deaths'!BA172+'time_series_19-covid-Deaths'!BA178+'time_series_19-covid-Deaths'!BA194+'time_series_19-covid-Deaths'!BA204+'time_series_19-covid-Deaths'!BA216+'time_series_19-covid-Deaths'!BA226+SUM('time_series_19-covid-Deaths'!BA25:BA26)+SUM('time_series_19-covid-Deaths'!BA94:BA97)+SUM('time_series_19-covid-Deaths'!BA153:BA154)+SUM('time_series_19-covid-Deaths'!BA162:BA163)+SUM('time_series_19-covid-Deaths'!BA186:BA187)+SUM('time_series_19-covid-Deaths'!BA200:BA201)+SUM('time_series_19-covid-Deaths'!BA208:BA209)</f>
        <v>717</v>
      </c>
      <c r="AZ6" s="2">
        <f>'time_series_19-covid-Deaths'!BB4+'time_series_19-covid-Deaths'!BB19+'time_series_19-covid-Deaths'!BB109+'time_series_19-covid-Deaths'!BB119+'time_series_19-covid-Deaths'!BB123+'time_series_19-covid-Deaths'!BB125+'time_series_19-covid-Deaths'!BB132+'time_series_19-covid-Deaths'!BB138+'time_series_19-covid-Deaths'!BB140+'time_series_19-covid-Deaths'!BB149+'time_series_19-covid-Deaths'!BB158+'time_series_19-covid-Deaths'!BB172+'time_series_19-covid-Deaths'!BB178+'time_series_19-covid-Deaths'!BB194+'time_series_19-covid-Deaths'!BB204+'time_series_19-covid-Deaths'!BB216+'time_series_19-covid-Deaths'!BB226+SUM('time_series_19-covid-Deaths'!BB25:BB26)+SUM('time_series_19-covid-Deaths'!BB94:BB97)+SUM('time_series_19-covid-Deaths'!BB153:BB154)+SUM('time_series_19-covid-Deaths'!BB162:BB163)+SUM('time_series_19-covid-Deaths'!BB186:BB187)+SUM('time_series_19-covid-Deaths'!BB200:BB201)+SUM('time_series_19-covid-Deaths'!BB208:BB209)</f>
        <v>957</v>
      </c>
      <c r="BA6" s="2">
        <f>'time_series_19-covid-Deaths'!BC4+'time_series_19-covid-Deaths'!BC19+'time_series_19-covid-Deaths'!BC109+'time_series_19-covid-Deaths'!BC119+'time_series_19-covid-Deaths'!BC123+'time_series_19-covid-Deaths'!BC125+'time_series_19-covid-Deaths'!BC132+'time_series_19-covid-Deaths'!BC138+'time_series_19-covid-Deaths'!BC140+'time_series_19-covid-Deaths'!BC149+'time_series_19-covid-Deaths'!BC158+'time_series_19-covid-Deaths'!BC172+'time_series_19-covid-Deaths'!BC178+'time_series_19-covid-Deaths'!BC194+'time_series_19-covid-Deaths'!BC204+'time_series_19-covid-Deaths'!BC216+'time_series_19-covid-Deaths'!BC226+SUM('time_series_19-covid-Deaths'!BC25:BC26)+SUM('time_series_19-covid-Deaths'!BC94:BC97)+SUM('time_series_19-covid-Deaths'!BC153:BC154)+SUM('time_series_19-covid-Deaths'!BC162:BC163)+SUM('time_series_19-covid-Deaths'!BC186:BC187)+SUM('time_series_19-covid-Deaths'!BC200:BC201)+SUM('time_series_19-covid-Deaths'!BC208:BC209)</f>
        <v>1152</v>
      </c>
      <c r="BB6" s="2">
        <f>'time_series_19-covid-Deaths'!BD4+'time_series_19-covid-Deaths'!BD19+'time_series_19-covid-Deaths'!BD109+'time_series_19-covid-Deaths'!BD119+'time_series_19-covid-Deaths'!BD123+'time_series_19-covid-Deaths'!BD125+'time_series_19-covid-Deaths'!BD132+'time_series_19-covid-Deaths'!BD138+'time_series_19-covid-Deaths'!BD140+'time_series_19-covid-Deaths'!BD149+'time_series_19-covid-Deaths'!BD158+'time_series_19-covid-Deaths'!BD172+'time_series_19-covid-Deaths'!BD178+'time_series_19-covid-Deaths'!BD194+'time_series_19-covid-Deaths'!BD204+'time_series_19-covid-Deaths'!BD216+'time_series_19-covid-Deaths'!BD226+SUM('time_series_19-covid-Deaths'!BD25:BD26)+SUM('time_series_19-covid-Deaths'!BD94:BD97)+SUM('time_series_19-covid-Deaths'!BD153:BD154)+SUM('time_series_19-covid-Deaths'!BD162:BD163)+SUM('time_series_19-covid-Deaths'!BD186:BD187)+SUM('time_series_19-covid-Deaths'!BD200:BD201)+SUM('time_series_19-covid-Deaths'!BD208:BD209)</f>
        <v>1531</v>
      </c>
      <c r="BC6" s="2">
        <f>'time_series_19-covid-Deaths'!BE4+'time_series_19-covid-Deaths'!BE19+'time_series_19-covid-Deaths'!BE109+'time_series_19-covid-Deaths'!BE119+'time_series_19-covid-Deaths'!BE123+'time_series_19-covid-Deaths'!BE125+'time_series_19-covid-Deaths'!BE132+'time_series_19-covid-Deaths'!BE138+'time_series_19-covid-Deaths'!BE140+'time_series_19-covid-Deaths'!BE149+'time_series_19-covid-Deaths'!BE158+'time_series_19-covid-Deaths'!BE172+'time_series_19-covid-Deaths'!BE178+'time_series_19-covid-Deaths'!BE194+'time_series_19-covid-Deaths'!BE204+'time_series_19-covid-Deaths'!BE216+'time_series_19-covid-Deaths'!BE226+SUM('time_series_19-covid-Deaths'!BE25:BE26)+SUM('time_series_19-covid-Deaths'!BE94:BE97)+SUM('time_series_19-covid-Deaths'!BE153:BE154)+SUM('time_series_19-covid-Deaths'!BE162:BE163)+SUM('time_series_19-covid-Deaths'!BE186:BE187)+SUM('time_series_19-covid-Deaths'!BE200:BE201)+SUM('time_series_19-covid-Deaths'!BE208:BE209)</f>
        <v>1816</v>
      </c>
      <c r="BD6" s="2">
        <f>'time_series_19-covid-Deaths'!BF4+'time_series_19-covid-Deaths'!BF19+'time_series_19-covid-Deaths'!BF109+'time_series_19-covid-Deaths'!BF119+'time_series_19-covid-Deaths'!BF123+'time_series_19-covid-Deaths'!BF125+'time_series_19-covid-Deaths'!BF132+'time_series_19-covid-Deaths'!BF138+'time_series_19-covid-Deaths'!BF140+'time_series_19-covid-Deaths'!BF149+'time_series_19-covid-Deaths'!BF158+'time_series_19-covid-Deaths'!BF172+'time_series_19-covid-Deaths'!BF178+'time_series_19-covid-Deaths'!BF194+'time_series_19-covid-Deaths'!BF204+'time_series_19-covid-Deaths'!BF216+'time_series_19-covid-Deaths'!BF226+SUM('time_series_19-covid-Deaths'!BF25:BF26)+SUM('time_series_19-covid-Deaths'!BF94:BF97)+SUM('time_series_19-covid-Deaths'!BF153:BF154)+SUM('time_series_19-covid-Deaths'!BF162:BF163)+SUM('time_series_19-covid-Deaths'!BF186:BF187)+SUM('time_series_19-covid-Deaths'!BF200:BF201)+SUM('time_series_19-covid-Deaths'!BF208:BF209)</f>
        <v>2308</v>
      </c>
      <c r="BE6" s="2">
        <f>'time_series_19-covid-Deaths'!BG4+'time_series_19-covid-Deaths'!BG19+'time_series_19-covid-Deaths'!BG109+'time_series_19-covid-Deaths'!BG119+'time_series_19-covid-Deaths'!BG123+'time_series_19-covid-Deaths'!BG125+'time_series_19-covid-Deaths'!BG132+'time_series_19-covid-Deaths'!BG138+'time_series_19-covid-Deaths'!BG140+'time_series_19-covid-Deaths'!BG149+'time_series_19-covid-Deaths'!BG158+'time_series_19-covid-Deaths'!BG172+'time_series_19-covid-Deaths'!BG178+'time_series_19-covid-Deaths'!BG194+'time_series_19-covid-Deaths'!BG204+'time_series_19-covid-Deaths'!BG216+'time_series_19-covid-Deaths'!BG226+SUM('time_series_19-covid-Deaths'!BG25:BG26)+SUM('time_series_19-covid-Deaths'!BG94:BG97)+SUM('time_series_19-covid-Deaths'!BG153:BG154)+SUM('time_series_19-covid-Deaths'!BG162:BG163)+SUM('time_series_19-covid-Deaths'!BG186:BG187)+SUM('time_series_19-covid-Deaths'!BG200:BG201)+SUM('time_series_19-covid-Deaths'!BG208:BG209)</f>
        <v>2809</v>
      </c>
      <c r="BF6" s="2">
        <f>'time_series_19-covid-Deaths'!BH4+'time_series_19-covid-Deaths'!BH19+'time_series_19-covid-Deaths'!BH109+'time_series_19-covid-Deaths'!BH119+'time_series_19-covid-Deaths'!BH123+'time_series_19-covid-Deaths'!BH125+'time_series_19-covid-Deaths'!BH132+'time_series_19-covid-Deaths'!BH138+'time_series_19-covid-Deaths'!BH140+'time_series_19-covid-Deaths'!BH149+'time_series_19-covid-Deaths'!BH158+'time_series_19-covid-Deaths'!BH172+'time_series_19-covid-Deaths'!BH178+'time_series_19-covid-Deaths'!BH194+'time_series_19-covid-Deaths'!BH204+'time_series_19-covid-Deaths'!BH216+'time_series_19-covid-Deaths'!BH226+SUM('time_series_19-covid-Deaths'!BH25:BH26)+SUM('time_series_19-covid-Deaths'!BH94:BH97)+SUM('time_series_19-covid-Deaths'!BH153:BH154)+SUM('time_series_19-covid-Deaths'!BH162:BH163)+SUM('time_series_19-covid-Deaths'!BH186:BH187)+SUM('time_series_19-covid-Deaths'!BH200:BH201)+SUM('time_series_19-covid-Deaths'!BH208:BH209)</f>
        <v>3411</v>
      </c>
      <c r="BG6" s="2">
        <f>'time_series_19-covid-Deaths'!BI4+'time_series_19-covid-Deaths'!BI19+'time_series_19-covid-Deaths'!BI109+'time_series_19-covid-Deaths'!BI119+'time_series_19-covid-Deaths'!BI123+'time_series_19-covid-Deaths'!BI125+'time_series_19-covid-Deaths'!BI132+'time_series_19-covid-Deaths'!BI138+'time_series_19-covid-Deaths'!BI140+'time_series_19-covid-Deaths'!BI149+'time_series_19-covid-Deaths'!BI158+'time_series_19-covid-Deaths'!BI172+'time_series_19-covid-Deaths'!BI178+'time_series_19-covid-Deaths'!BI194+'time_series_19-covid-Deaths'!BI204+'time_series_19-covid-Deaths'!BI216+'time_series_19-covid-Deaths'!BI226+SUM('time_series_19-covid-Deaths'!BI25:BI26)+SUM('time_series_19-covid-Deaths'!BI94:BI97)+SUM('time_series_19-covid-Deaths'!BI153:BI154)+SUM('time_series_19-covid-Deaths'!BI162:BI163)+SUM('time_series_19-covid-Deaths'!BI186:BI187)+SUM('time_series_19-covid-Deaths'!BI200:BI201)+SUM('time_series_19-covid-Deaths'!BI208:BI209)</f>
        <v>4050</v>
      </c>
      <c r="BH6" s="2">
        <f>'time_series_19-covid-Deaths'!BJ4+'time_series_19-covid-Deaths'!BJ19+'time_series_19-covid-Deaths'!BJ109+'time_series_19-covid-Deaths'!BJ119+'time_series_19-covid-Deaths'!BJ123+'time_series_19-covid-Deaths'!BJ125+'time_series_19-covid-Deaths'!BJ132+'time_series_19-covid-Deaths'!BJ138+'time_series_19-covid-Deaths'!BJ140+'time_series_19-covid-Deaths'!BJ149+'time_series_19-covid-Deaths'!BJ158+'time_series_19-covid-Deaths'!BJ172+'time_series_19-covid-Deaths'!BJ178+'time_series_19-covid-Deaths'!BJ194+'time_series_19-covid-Deaths'!BJ204+'time_series_19-covid-Deaths'!BJ216+'time_series_19-covid-Deaths'!BJ226+SUM('time_series_19-covid-Deaths'!BJ25:BJ26)+SUM('time_series_19-covid-Deaths'!BJ94:BJ97)+SUM('time_series_19-covid-Deaths'!BJ153:BJ154)+SUM('time_series_19-covid-Deaths'!BJ162:BJ163)+SUM('time_series_19-covid-Deaths'!BJ186:BJ187)+SUM('time_series_19-covid-Deaths'!BJ200:BJ201)+SUM('time_series_19-covid-Deaths'!BJ208:BJ209)</f>
        <v>4889</v>
      </c>
      <c r="BI6" s="2">
        <f>'time_series_19-covid-Deaths'!BK4+'time_series_19-covid-Deaths'!BK19+'time_series_19-covid-Deaths'!BK109+'time_series_19-covid-Deaths'!BK119+'time_series_19-covid-Deaths'!BK123+'time_series_19-covid-Deaths'!BK125+'time_series_19-covid-Deaths'!BK132+'time_series_19-covid-Deaths'!BK138+'time_series_19-covid-Deaths'!BK140+'time_series_19-covid-Deaths'!BK149+'time_series_19-covid-Deaths'!BK158+'time_series_19-covid-Deaths'!BK172+'time_series_19-covid-Deaths'!BK178+'time_series_19-covid-Deaths'!BK194+'time_series_19-covid-Deaths'!BK204+'time_series_19-covid-Deaths'!BK216+'time_series_19-covid-Deaths'!BK226+SUM('time_series_19-covid-Deaths'!BK25:BK26)+SUM('time_series_19-covid-Deaths'!BK94:BK97)+SUM('time_series_19-covid-Deaths'!BK153:BK154)+SUM('time_series_19-covid-Deaths'!BK162:BK163)+SUM('time_series_19-covid-Deaths'!BK186:BK187)+SUM('time_series_19-covid-Deaths'!BK200:BK201)+SUM('time_series_19-covid-Deaths'!BK208:BK209)</f>
        <v>6071</v>
      </c>
      <c r="BJ6" s="2">
        <f>'time_series_19-covid-Deaths'!BL4+'time_series_19-covid-Deaths'!BL19+'time_series_19-covid-Deaths'!BL109+'time_series_19-covid-Deaths'!BL119+'time_series_19-covid-Deaths'!BL123+'time_series_19-covid-Deaths'!BL125+'time_series_19-covid-Deaths'!BL132+'time_series_19-covid-Deaths'!BL138+'time_series_19-covid-Deaths'!BL140+'time_series_19-covid-Deaths'!BL149+'time_series_19-covid-Deaths'!BL158+'time_series_19-covid-Deaths'!BL172+'time_series_19-covid-Deaths'!BL178+'time_series_19-covid-Deaths'!BL194+'time_series_19-covid-Deaths'!BL204+'time_series_19-covid-Deaths'!BL216+'time_series_19-covid-Deaths'!BL226+SUM('time_series_19-covid-Deaths'!BL25:BL26)+SUM('time_series_19-covid-Deaths'!BL94:BL97)+SUM('time_series_19-covid-Deaths'!BL153:BL154)+SUM('time_series_19-covid-Deaths'!BL162:BL163)+SUM('time_series_19-covid-Deaths'!BL186:BL187)+SUM('time_series_19-covid-Deaths'!BL200:BL201)+SUM('time_series_19-covid-Deaths'!BL208:BL209)</f>
        <v>7503</v>
      </c>
      <c r="BK6" s="2">
        <f>'time_series_19-covid-Deaths'!BM4+'time_series_19-covid-Deaths'!BM19+'time_series_19-covid-Deaths'!BM109+'time_series_19-covid-Deaths'!BM119+'time_series_19-covid-Deaths'!BM123+'time_series_19-covid-Deaths'!BM125+'time_series_19-covid-Deaths'!BM132+'time_series_19-covid-Deaths'!BM138+'time_series_19-covid-Deaths'!BM140+'time_series_19-covid-Deaths'!BM149+'time_series_19-covid-Deaths'!BM158+'time_series_19-covid-Deaths'!BM172+'time_series_19-covid-Deaths'!BM178+'time_series_19-covid-Deaths'!BM194+'time_series_19-covid-Deaths'!BM204+'time_series_19-covid-Deaths'!BM216+'time_series_19-covid-Deaths'!BM226+SUM('time_series_19-covid-Deaths'!BM25:BM26)+SUM('time_series_19-covid-Deaths'!BM94:BM97)+SUM('time_series_19-covid-Deaths'!BM153:BM154)+SUM('time_series_19-covid-Deaths'!BM162:BM163)+SUM('time_series_19-covid-Deaths'!BM186:BM187)+SUM('time_series_19-covid-Deaths'!BM200:BM201)+SUM('time_series_19-covid-Deaths'!BM208:BM209)</f>
        <v>8822</v>
      </c>
      <c r="BL6" s="2">
        <f>'time_series_19-covid-Deaths'!BN4+'time_series_19-covid-Deaths'!BN19+'time_series_19-covid-Deaths'!BN109+'time_series_19-covid-Deaths'!BN119+'time_series_19-covid-Deaths'!BN123+'time_series_19-covid-Deaths'!BN125+'time_series_19-covid-Deaths'!BN132+'time_series_19-covid-Deaths'!BN138+'time_series_19-covid-Deaths'!BN140+'time_series_19-covid-Deaths'!BN149+'time_series_19-covid-Deaths'!BN158+'time_series_19-covid-Deaths'!BN172+'time_series_19-covid-Deaths'!BN178+'time_series_19-covid-Deaths'!BN194+'time_series_19-covid-Deaths'!BN204+'time_series_19-covid-Deaths'!BN216+'time_series_19-covid-Deaths'!BN226+SUM('time_series_19-covid-Deaths'!BN25:BN26)+SUM('time_series_19-covid-Deaths'!BN94:BN97)+SUM('time_series_19-covid-Deaths'!BN153:BN154)+SUM('time_series_19-covid-Deaths'!BN162:BN163)+SUM('time_series_19-covid-Deaths'!BN186:BN187)+SUM('time_series_19-covid-Deaths'!BN200:BN201)+SUM('time_series_19-covid-Deaths'!BN208:BN209)</f>
        <v>10368</v>
      </c>
      <c r="BM6" s="2">
        <f>'time_series_19-covid-Deaths'!BO4+'time_series_19-covid-Deaths'!BO19+'time_series_19-covid-Deaths'!BO109+'time_series_19-covid-Deaths'!BO119+'time_series_19-covid-Deaths'!BO123+'time_series_19-covid-Deaths'!BO125+'time_series_19-covid-Deaths'!BO132+'time_series_19-covid-Deaths'!BO138+'time_series_19-covid-Deaths'!BO140+'time_series_19-covid-Deaths'!BO149+'time_series_19-covid-Deaths'!BO158+'time_series_19-covid-Deaths'!BO172+'time_series_19-covid-Deaths'!BO178+'time_series_19-covid-Deaths'!BO194+'time_series_19-covid-Deaths'!BO204+'time_series_19-covid-Deaths'!BO216+'time_series_19-covid-Deaths'!BO226+SUM('time_series_19-covid-Deaths'!BO25:BO26)+SUM('time_series_19-covid-Deaths'!BO94:BO97)+SUM('time_series_19-covid-Deaths'!BO153:BO154)+SUM('time_series_19-covid-Deaths'!BO162:BO163)+SUM('time_series_19-covid-Deaths'!BO186:BO187)+SUM('time_series_19-covid-Deaths'!BO200:BO201)+SUM('time_series_19-covid-Deaths'!BO208:BO209)</f>
        <v>12189</v>
      </c>
      <c r="BN6" s="2">
        <f>'time_series_19-covid-Deaths'!BP4+'time_series_19-covid-Deaths'!BP19+'time_series_19-covid-Deaths'!BP109+'time_series_19-covid-Deaths'!BP119+'time_series_19-covid-Deaths'!BP123+'time_series_19-covid-Deaths'!BP125+'time_series_19-covid-Deaths'!BP132+'time_series_19-covid-Deaths'!BP138+'time_series_19-covid-Deaths'!BP140+'time_series_19-covid-Deaths'!BP149+'time_series_19-covid-Deaths'!BP158+'time_series_19-covid-Deaths'!BP172+'time_series_19-covid-Deaths'!BP178+'time_series_19-covid-Deaths'!BP194+'time_series_19-covid-Deaths'!BP204+'time_series_19-covid-Deaths'!BP216+'time_series_19-covid-Deaths'!BP226+SUM('time_series_19-covid-Deaths'!BP25:BP26)+SUM('time_series_19-covid-Deaths'!BP94:BP97)+SUM('time_series_19-covid-Deaths'!BP153:BP154)+SUM('time_series_19-covid-Deaths'!BP162:BP163)+SUM('time_series_19-covid-Deaths'!BP186:BP187)+SUM('time_series_19-covid-Deaths'!BP200:BP201)+SUM('time_series_19-covid-Deaths'!BP208:BP209)</f>
        <v>14418</v>
      </c>
      <c r="BO6" s="2">
        <f>'time_series_19-covid-Deaths'!BQ4+'time_series_19-covid-Deaths'!BQ19+'time_series_19-covid-Deaths'!BQ109+'time_series_19-covid-Deaths'!BQ119+'time_series_19-covid-Deaths'!BQ123+'time_series_19-covid-Deaths'!BQ125+'time_series_19-covid-Deaths'!BQ132+'time_series_19-covid-Deaths'!BQ138+'time_series_19-covid-Deaths'!BQ140+'time_series_19-covid-Deaths'!BQ149+'time_series_19-covid-Deaths'!BQ158+'time_series_19-covid-Deaths'!BQ172+'time_series_19-covid-Deaths'!BQ178+'time_series_19-covid-Deaths'!BQ194+'time_series_19-covid-Deaths'!BQ204+'time_series_19-covid-Deaths'!BQ216+'time_series_19-covid-Deaths'!BQ226+SUM('time_series_19-covid-Deaths'!BQ25:BQ26)+SUM('time_series_19-covid-Deaths'!BQ94:BQ97)+SUM('time_series_19-covid-Deaths'!BQ153:BQ154)+SUM('time_series_19-covid-Deaths'!BQ162:BQ163)+SUM('time_series_19-covid-Deaths'!BQ186:BQ187)+SUM('time_series_19-covid-Deaths'!BQ200:BQ201)+SUM('time_series_19-covid-Deaths'!BQ208:BQ209)</f>
        <v>16713</v>
      </c>
      <c r="BP6" s="2">
        <f>'time_series_19-covid-Deaths'!BR4+'time_series_19-covid-Deaths'!BR19+'time_series_19-covid-Deaths'!BR109+'time_series_19-covid-Deaths'!BR119+'time_series_19-covid-Deaths'!BR123+'time_series_19-covid-Deaths'!BR125+'time_series_19-covid-Deaths'!BR132+'time_series_19-covid-Deaths'!BR138+'time_series_19-covid-Deaths'!BR140+'time_series_19-covid-Deaths'!BR149+'time_series_19-covid-Deaths'!BR158+'time_series_19-covid-Deaths'!BR172+'time_series_19-covid-Deaths'!BR178+'time_series_19-covid-Deaths'!BR194+'time_series_19-covid-Deaths'!BR204+'time_series_19-covid-Deaths'!BR216+'time_series_19-covid-Deaths'!BR226+SUM('time_series_19-covid-Deaths'!BR25:BR26)+SUM('time_series_19-covid-Deaths'!BR94:BR97)+SUM('time_series_19-covid-Deaths'!BR153:BR154)+SUM('time_series_19-covid-Deaths'!BR162:BR163)+SUM('time_series_19-covid-Deaths'!BR186:BR187)+SUM('time_series_19-covid-Deaths'!BR200:BR201)+SUM('time_series_19-covid-Deaths'!BR208:BR209)</f>
        <v>19390</v>
      </c>
      <c r="BQ6" s="2">
        <f>'time_series_19-covid-Deaths'!BS4+'time_series_19-covid-Deaths'!BS19+'time_series_19-covid-Deaths'!BS109+'time_series_19-covid-Deaths'!BS119+'time_series_19-covid-Deaths'!BS123+'time_series_19-covid-Deaths'!BS125+'time_series_19-covid-Deaths'!BS132+'time_series_19-covid-Deaths'!BS138+'time_series_19-covid-Deaths'!BS140+'time_series_19-covid-Deaths'!BS149+'time_series_19-covid-Deaths'!BS158+'time_series_19-covid-Deaths'!BS172+'time_series_19-covid-Deaths'!BS178+'time_series_19-covid-Deaths'!BS194+'time_series_19-covid-Deaths'!BS204+'time_series_19-covid-Deaths'!BS216+'time_series_19-covid-Deaths'!BS226+SUM('time_series_19-covid-Deaths'!BS25:BS26)+SUM('time_series_19-covid-Deaths'!BS94:BS97)+SUM('time_series_19-covid-Deaths'!BS153:BS154)+SUM('time_series_19-covid-Deaths'!BS162:BS163)+SUM('time_series_19-covid-Deaths'!BS186:BS187)+SUM('time_series_19-covid-Deaths'!BS200:BS201)+SUM('time_series_19-covid-Deaths'!BS208:BS209)</f>
        <v>22117</v>
      </c>
      <c r="BR6" s="2">
        <f>'time_series_19-covid-Deaths'!BT4+'time_series_19-covid-Deaths'!BT19+'time_series_19-covid-Deaths'!BT109+'time_series_19-covid-Deaths'!BT119+'time_series_19-covid-Deaths'!BT123+'time_series_19-covid-Deaths'!BT125+'time_series_19-covid-Deaths'!BT132+'time_series_19-covid-Deaths'!BT138+'time_series_19-covid-Deaths'!BT140+'time_series_19-covid-Deaths'!BT149+'time_series_19-covid-Deaths'!BT158+'time_series_19-covid-Deaths'!BT172+'time_series_19-covid-Deaths'!BT178+'time_series_19-covid-Deaths'!BT194+'time_series_19-covid-Deaths'!BT204+'time_series_19-covid-Deaths'!BT216+'time_series_19-covid-Deaths'!BT226+SUM('time_series_19-covid-Deaths'!BT25:BT26)+SUM('time_series_19-covid-Deaths'!BT94:BT97)+SUM('time_series_19-covid-Deaths'!BT153:BT154)+SUM('time_series_19-covid-Deaths'!BT162:BT163)+SUM('time_series_19-covid-Deaths'!BT186:BT187)+SUM('time_series_19-covid-Deaths'!BT200:BT201)+SUM('time_series_19-covid-Deaths'!BT208:BT209)</f>
        <v>24655</v>
      </c>
      <c r="BS6" s="2">
        <f>'time_series_19-covid-Deaths'!BU4+'time_series_19-covid-Deaths'!BU19+'time_series_19-covid-Deaths'!BU109+'time_series_19-covid-Deaths'!BU119+'time_series_19-covid-Deaths'!BU123+'time_series_19-covid-Deaths'!BU125+'time_series_19-covid-Deaths'!BU132+'time_series_19-covid-Deaths'!BU138+'time_series_19-covid-Deaths'!BU140+'time_series_19-covid-Deaths'!BU149+'time_series_19-covid-Deaths'!BU158+'time_series_19-covid-Deaths'!BU172+'time_series_19-covid-Deaths'!BU178+'time_series_19-covid-Deaths'!BU194+'time_series_19-covid-Deaths'!BU204+'time_series_19-covid-Deaths'!BU216+'time_series_19-covid-Deaths'!BU226+SUM('time_series_19-covid-Deaths'!BU25:BU26)+SUM('time_series_19-covid-Deaths'!BU94:BU97)+SUM('time_series_19-covid-Deaths'!BU153:BU154)+SUM('time_series_19-covid-Deaths'!BU162:BU163)+SUM('time_series_19-covid-Deaths'!BU186:BU187)+SUM('time_series_19-covid-Deaths'!BU200:BU201)+SUM('time_series_19-covid-Deaths'!BU208:BU209)</f>
        <v>27684</v>
      </c>
      <c r="BT6" s="2">
        <f>'time_series_19-covid-Deaths'!BV4+'time_series_19-covid-Deaths'!BV19+'time_series_19-covid-Deaths'!BV109+'time_series_19-covid-Deaths'!BV119+'time_series_19-covid-Deaths'!BV123+'time_series_19-covid-Deaths'!BV125+'time_series_19-covid-Deaths'!BV132+'time_series_19-covid-Deaths'!BV138+'time_series_19-covid-Deaths'!BV140+'time_series_19-covid-Deaths'!BV149+'time_series_19-covid-Deaths'!BV158+'time_series_19-covid-Deaths'!BV172+'time_series_19-covid-Deaths'!BV178+'time_series_19-covid-Deaths'!BV194+'time_series_19-covid-Deaths'!BV204+'time_series_19-covid-Deaths'!BV216+'time_series_19-covid-Deaths'!BV226+SUM('time_series_19-covid-Deaths'!BV25:BV26)+SUM('time_series_19-covid-Deaths'!BV94:BV97)+SUM('time_series_19-covid-Deaths'!BV153:BV154)+SUM('time_series_19-covid-Deaths'!BV162:BV163)+SUM('time_series_19-covid-Deaths'!BV186:BV187)+SUM('time_series_19-covid-Deaths'!BV200:BV201)+SUM('time_series_19-covid-Deaths'!BV208:BV209)</f>
        <v>30913</v>
      </c>
      <c r="BU6" s="2">
        <f>'time_series_19-covid-Deaths'!BW4+'time_series_19-covid-Deaths'!BW19+'time_series_19-covid-Deaths'!BW109+'time_series_19-covid-Deaths'!BW119+'time_series_19-covid-Deaths'!BW123+'time_series_19-covid-Deaths'!BW125+'time_series_19-covid-Deaths'!BW132+'time_series_19-covid-Deaths'!BW138+'time_series_19-covid-Deaths'!BW140+'time_series_19-covid-Deaths'!BW149+'time_series_19-covid-Deaths'!BW158+'time_series_19-covid-Deaths'!BW172+'time_series_19-covid-Deaths'!BW178+'time_series_19-covid-Deaths'!BW194+'time_series_19-covid-Deaths'!BW204+'time_series_19-covid-Deaths'!BW216+'time_series_19-covid-Deaths'!BW226+SUM('time_series_19-covid-Deaths'!BW25:BW26)+SUM('time_series_19-covid-Deaths'!BW94:BW97)+SUM('time_series_19-covid-Deaths'!BW153:BW154)+SUM('time_series_19-covid-Deaths'!BW162:BW163)+SUM('time_series_19-covid-Deaths'!BW186:BW187)+SUM('time_series_19-covid-Deaths'!BW200:BW201)+SUM('time_series_19-covid-Deaths'!BW208:BW209)</f>
        <v>34802</v>
      </c>
      <c r="BV6" s="2">
        <f>'time_series_19-covid-Deaths'!BX4+'time_series_19-covid-Deaths'!BX19+'time_series_19-covid-Deaths'!BX109+'time_series_19-covid-Deaths'!BX119+'time_series_19-covid-Deaths'!BX123+'time_series_19-covid-Deaths'!BX125+'time_series_19-covid-Deaths'!BX132+'time_series_19-covid-Deaths'!BX138+'time_series_19-covid-Deaths'!BX140+'time_series_19-covid-Deaths'!BX149+'time_series_19-covid-Deaths'!BX158+'time_series_19-covid-Deaths'!BX172+'time_series_19-covid-Deaths'!BX178+'time_series_19-covid-Deaths'!BX194+'time_series_19-covid-Deaths'!BX204+'time_series_19-covid-Deaths'!BX216+'time_series_19-covid-Deaths'!BX226+SUM('time_series_19-covid-Deaths'!BX25:BX26)+SUM('time_series_19-covid-Deaths'!BX94:BX97)+SUM('time_series_19-covid-Deaths'!BX153:BX154)+SUM('time_series_19-covid-Deaths'!BX162:BX163)+SUM('time_series_19-covid-Deaths'!BX186:BX187)+SUM('time_series_19-covid-Deaths'!BX200:BX201)+SUM('time_series_19-covid-Deaths'!BX208:BX209)</f>
        <v>39000</v>
      </c>
      <c r="BW6" s="2">
        <f>'time_series_19-covid-Deaths'!BY4+'time_series_19-covid-Deaths'!BY19+'time_series_19-covid-Deaths'!BY109+'time_series_19-covid-Deaths'!BY119+'time_series_19-covid-Deaths'!BY123+'time_series_19-covid-Deaths'!BY125+'time_series_19-covid-Deaths'!BY132+'time_series_19-covid-Deaths'!BY138+'time_series_19-covid-Deaths'!BY140+'time_series_19-covid-Deaths'!BY149+'time_series_19-covid-Deaths'!BY158+'time_series_19-covid-Deaths'!BY172+'time_series_19-covid-Deaths'!BY178+'time_series_19-covid-Deaths'!BY194+'time_series_19-covid-Deaths'!BY204+'time_series_19-covid-Deaths'!BY216+'time_series_19-covid-Deaths'!BY226+SUM('time_series_19-covid-Deaths'!BY25:BY26)+SUM('time_series_19-covid-Deaths'!BY94:BY97)+SUM('time_series_19-covid-Deaths'!BY153:BY154)+SUM('time_series_19-covid-Deaths'!BY162:BY163)+SUM('time_series_19-covid-Deaths'!BY186:BY187)+SUM('time_series_19-covid-Deaths'!BY200:BY201)+SUM('time_series_19-covid-Deaths'!BY208:BY209)</f>
        <v>43213</v>
      </c>
      <c r="BX6" s="2">
        <f>'time_series_19-covid-Deaths'!BZ4+'time_series_19-covid-Deaths'!BZ19+'time_series_19-covid-Deaths'!BZ109+'time_series_19-covid-Deaths'!BZ119+'time_series_19-covid-Deaths'!BZ123+'time_series_19-covid-Deaths'!BZ125+'time_series_19-covid-Deaths'!BZ132+'time_series_19-covid-Deaths'!BZ138+'time_series_19-covid-Deaths'!BZ140+'time_series_19-covid-Deaths'!BZ149+'time_series_19-covid-Deaths'!BZ158+'time_series_19-covid-Deaths'!BZ172+'time_series_19-covid-Deaths'!BZ178+'time_series_19-covid-Deaths'!BZ194+'time_series_19-covid-Deaths'!BZ204+'time_series_19-covid-Deaths'!BZ216+'time_series_19-covid-Deaths'!BZ226+SUM('time_series_19-covid-Deaths'!BZ25:BZ26)+SUM('time_series_19-covid-Deaths'!BZ94:BZ97)+SUM('time_series_19-covid-Deaths'!BZ153:BZ154)+SUM('time_series_19-covid-Deaths'!BZ162:BZ163)+SUM('time_series_19-covid-Deaths'!BZ186:BZ187)+SUM('time_series_19-covid-Deaths'!BZ200:BZ201)+SUM('time_series_19-covid-Deaths'!BZ208:BZ209)</f>
        <v>47219</v>
      </c>
      <c r="BY6" s="2">
        <f>'time_series_19-covid-Deaths'!CA4+'time_series_19-covid-Deaths'!CA19+'time_series_19-covid-Deaths'!CA109+'time_series_19-covid-Deaths'!CA119+'time_series_19-covid-Deaths'!CA123+'time_series_19-covid-Deaths'!CA125+'time_series_19-covid-Deaths'!CA132+'time_series_19-covid-Deaths'!CA138+'time_series_19-covid-Deaths'!CA140+'time_series_19-covid-Deaths'!CA149+'time_series_19-covid-Deaths'!CA158+'time_series_19-covid-Deaths'!CA172+'time_series_19-covid-Deaths'!CA178+'time_series_19-covid-Deaths'!CA194+'time_series_19-covid-Deaths'!CA204+'time_series_19-covid-Deaths'!CA216+'time_series_19-covid-Deaths'!CA226+SUM('time_series_19-covid-Deaths'!CA25:CA26)+SUM('time_series_19-covid-Deaths'!CA94:CA97)+SUM('time_series_19-covid-Deaths'!CA153:CA154)+SUM('time_series_19-covid-Deaths'!CA162:CA163)+SUM('time_series_19-covid-Deaths'!CA186:CA187)+SUM('time_series_19-covid-Deaths'!CA200:CA201)+SUM('time_series_19-covid-Deaths'!CA208:CA209)</f>
        <v>50316</v>
      </c>
      <c r="BZ6" s="2">
        <f>'time_series_19-covid-Deaths'!CB4+'time_series_19-covid-Deaths'!CB19+'time_series_19-covid-Deaths'!CB109+'time_series_19-covid-Deaths'!CB119+'time_series_19-covid-Deaths'!CB123+'time_series_19-covid-Deaths'!CB125+'time_series_19-covid-Deaths'!CB132+'time_series_19-covid-Deaths'!CB138+'time_series_19-covid-Deaths'!CB140+'time_series_19-covid-Deaths'!CB149+'time_series_19-covid-Deaths'!CB158+'time_series_19-covid-Deaths'!CB172+'time_series_19-covid-Deaths'!CB178+'time_series_19-covid-Deaths'!CB194+'time_series_19-covid-Deaths'!CB204+'time_series_19-covid-Deaths'!CB216+'time_series_19-covid-Deaths'!CB226+SUM('time_series_19-covid-Deaths'!CB25:CB26)+SUM('time_series_19-covid-Deaths'!CB94:CB97)+SUM('time_series_19-covid-Deaths'!CB153:CB154)+SUM('time_series_19-covid-Deaths'!CB162:CB163)+SUM('time_series_19-covid-Deaths'!CB186:CB187)+SUM('time_series_19-covid-Deaths'!CB200:CB201)+SUM('time_series_19-covid-Deaths'!CB208:CB209)</f>
        <v>53880</v>
      </c>
      <c r="CA6" s="2">
        <f>'time_series_19-covid-Deaths'!CC4+'time_series_19-covid-Deaths'!CC19+'time_series_19-covid-Deaths'!CC109+'time_series_19-covid-Deaths'!CC119+'time_series_19-covid-Deaths'!CC123+'time_series_19-covid-Deaths'!CC125+'time_series_19-covid-Deaths'!CC132+'time_series_19-covid-Deaths'!CC138+'time_series_19-covid-Deaths'!CC140+'time_series_19-covid-Deaths'!CC149+'time_series_19-covid-Deaths'!CC158+'time_series_19-covid-Deaths'!CC172+'time_series_19-covid-Deaths'!CC178+'time_series_19-covid-Deaths'!CC194+'time_series_19-covid-Deaths'!CC204+'time_series_19-covid-Deaths'!CC216+'time_series_19-covid-Deaths'!CC226+SUM('time_series_19-covid-Deaths'!CC25:CC26)+SUM('time_series_19-covid-Deaths'!CC94:CC97)+SUM('time_series_19-covid-Deaths'!CC153:CC154)+SUM('time_series_19-covid-Deaths'!CC162:CC163)+SUM('time_series_19-covid-Deaths'!CC186:CC187)+SUM('time_series_19-covid-Deaths'!CC200:CC201)+SUM('time_series_19-covid-Deaths'!CC208:CC209)</f>
        <v>58920</v>
      </c>
      <c r="CB6" s="2">
        <f>'time_series_19-covid-Deaths'!CD4+'time_series_19-covid-Deaths'!CD19+'time_series_19-covid-Deaths'!CD109+'time_series_19-covid-Deaths'!CD119+'time_series_19-covid-Deaths'!CD123+'time_series_19-covid-Deaths'!CD125+'time_series_19-covid-Deaths'!CD132+'time_series_19-covid-Deaths'!CD138+'time_series_19-covid-Deaths'!CD140+'time_series_19-covid-Deaths'!CD149+'time_series_19-covid-Deaths'!CD158+'time_series_19-covid-Deaths'!CD172+'time_series_19-covid-Deaths'!CD178+'time_series_19-covid-Deaths'!CD194+'time_series_19-covid-Deaths'!CD204+'time_series_19-covid-Deaths'!CD216+'time_series_19-covid-Deaths'!CD226+SUM('time_series_19-covid-Deaths'!CD25:CD26)+SUM('time_series_19-covid-Deaths'!CD94:CD97)+SUM('time_series_19-covid-Deaths'!CD153:CD154)+SUM('time_series_19-covid-Deaths'!CD162:CD163)+SUM('time_series_19-covid-Deaths'!CD186:CD187)+SUM('time_series_19-covid-Deaths'!CD200:CD201)+SUM('time_series_19-covid-Deaths'!CD208:CD209)</f>
        <v>62915</v>
      </c>
      <c r="CC6" s="2">
        <f>'time_series_19-covid-Deaths'!CE4+'time_series_19-covid-Deaths'!CE19+'time_series_19-covid-Deaths'!CE109+'time_series_19-covid-Deaths'!CE119+'time_series_19-covid-Deaths'!CE123+'time_series_19-covid-Deaths'!CE125+'time_series_19-covid-Deaths'!CE132+'time_series_19-covid-Deaths'!CE138+'time_series_19-covid-Deaths'!CE140+'time_series_19-covid-Deaths'!CE149+'time_series_19-covid-Deaths'!CE158+'time_series_19-covid-Deaths'!CE172+'time_series_19-covid-Deaths'!CE178+'time_series_19-covid-Deaths'!CE194+'time_series_19-covid-Deaths'!CE204+'time_series_19-covid-Deaths'!CE216+'time_series_19-covid-Deaths'!CE226+SUM('time_series_19-covid-Deaths'!CE25:CE26)+SUM('time_series_19-covid-Deaths'!CE94:CE97)+SUM('time_series_19-covid-Deaths'!CE153:CE154)+SUM('time_series_19-covid-Deaths'!CE162:CE163)+SUM('time_series_19-covid-Deaths'!CE186:CE187)+SUM('time_series_19-covid-Deaths'!CE200:CE201)+SUM('time_series_19-covid-Deaths'!CE208:CE209)</f>
        <v>67733</v>
      </c>
      <c r="CD6" s="2">
        <f>'time_series_19-covid-Deaths'!CF4+'time_series_19-covid-Deaths'!CF19+'time_series_19-covid-Deaths'!CF109+'time_series_19-covid-Deaths'!CF119+'time_series_19-covid-Deaths'!CF123+'time_series_19-covid-Deaths'!CF125+'time_series_19-covid-Deaths'!CF132+'time_series_19-covid-Deaths'!CF138+'time_series_19-covid-Deaths'!CF140+'time_series_19-covid-Deaths'!CF149+'time_series_19-covid-Deaths'!CF158+'time_series_19-covid-Deaths'!CF172+'time_series_19-covid-Deaths'!CF178+'time_series_19-covid-Deaths'!CF194+'time_series_19-covid-Deaths'!CF204+'time_series_19-covid-Deaths'!CF216+'time_series_19-covid-Deaths'!CF226+SUM('time_series_19-covid-Deaths'!CF25:CF26)+SUM('time_series_19-covid-Deaths'!CF94:CF97)+SUM('time_series_19-covid-Deaths'!CF153:CF154)+SUM('time_series_19-covid-Deaths'!CF162:CF163)+SUM('time_series_19-covid-Deaths'!CF186:CF187)+SUM('time_series_19-covid-Deaths'!CF200:CF201)+SUM('time_series_19-covid-Deaths'!CF208:CF209)</f>
        <v>72214</v>
      </c>
      <c r="CE6" s="2">
        <f>'time_series_19-covid-Deaths'!CG4+'time_series_19-covid-Deaths'!CG19+'time_series_19-covid-Deaths'!CG109+'time_series_19-covid-Deaths'!CG119+'time_series_19-covid-Deaths'!CG123+'time_series_19-covid-Deaths'!CG125+'time_series_19-covid-Deaths'!CG132+'time_series_19-covid-Deaths'!CG138+'time_series_19-covid-Deaths'!CG140+'time_series_19-covid-Deaths'!CG149+'time_series_19-covid-Deaths'!CG158+'time_series_19-covid-Deaths'!CG172+'time_series_19-covid-Deaths'!CG178+'time_series_19-covid-Deaths'!CG194+'time_series_19-covid-Deaths'!CG204+'time_series_19-covid-Deaths'!CG216+'time_series_19-covid-Deaths'!CG226+SUM('time_series_19-covid-Deaths'!CG25:CG26)+SUM('time_series_19-covid-Deaths'!CG94:CG97)+SUM('time_series_19-covid-Deaths'!CG153:CG154)+SUM('time_series_19-covid-Deaths'!CG162:CG163)+SUM('time_series_19-covid-Deaths'!CG186:CG187)+SUM('time_series_19-covid-Deaths'!CG200:CG201)+SUM('time_series_19-covid-Deaths'!CG208:CG209)</f>
        <v>75579</v>
      </c>
      <c r="CF6" s="2">
        <f>'time_series_19-covid-Deaths'!CH4+'time_series_19-covid-Deaths'!CH19+'time_series_19-covid-Deaths'!CH109+'time_series_19-covid-Deaths'!CH119+'time_series_19-covid-Deaths'!CH123+'time_series_19-covid-Deaths'!CH125+'time_series_19-covid-Deaths'!CH132+'time_series_19-covid-Deaths'!CH138+'time_series_19-covid-Deaths'!CH140+'time_series_19-covid-Deaths'!CH149+'time_series_19-covid-Deaths'!CH158+'time_series_19-covid-Deaths'!CH172+'time_series_19-covid-Deaths'!CH178+'time_series_19-covid-Deaths'!CH194+'time_series_19-covid-Deaths'!CH204+'time_series_19-covid-Deaths'!CH216+'time_series_19-covid-Deaths'!CH226+SUM('time_series_19-covid-Deaths'!CH25:CH26)+SUM('time_series_19-covid-Deaths'!CH94:CH97)+SUM('time_series_19-covid-Deaths'!CH153:CH154)+SUM('time_series_19-covid-Deaths'!CH162:CH163)+SUM('time_series_19-covid-Deaths'!CH186:CH187)+SUM('time_series_19-covid-Deaths'!CH200:CH201)+SUM('time_series_19-covid-Deaths'!CH208:CH209)</f>
        <v>78828</v>
      </c>
      <c r="CG6" s="2">
        <f>'time_series_19-covid-Deaths'!CI4+'time_series_19-covid-Deaths'!CI19+'time_series_19-covid-Deaths'!CI109+'time_series_19-covid-Deaths'!CI119+'time_series_19-covid-Deaths'!CI123+'time_series_19-covid-Deaths'!CI125+'time_series_19-covid-Deaths'!CI132+'time_series_19-covid-Deaths'!CI138+'time_series_19-covid-Deaths'!CI140+'time_series_19-covid-Deaths'!CI149+'time_series_19-covid-Deaths'!CI158+'time_series_19-covid-Deaths'!CI172+'time_series_19-covid-Deaths'!CI178+'time_series_19-covid-Deaths'!CI194+'time_series_19-covid-Deaths'!CI204+'time_series_19-covid-Deaths'!CI216+'time_series_19-covid-Deaths'!CI226+SUM('time_series_19-covid-Deaths'!CI25:CI26)+SUM('time_series_19-covid-Deaths'!CI94:CI97)+SUM('time_series_19-covid-Deaths'!CI153:CI154)+SUM('time_series_19-covid-Deaths'!CI162:CI163)+SUM('time_series_19-covid-Deaths'!CI186:CI187)+SUM('time_series_19-covid-Deaths'!CI200:CI201)+SUM('time_series_19-covid-Deaths'!CI208:CI209)</f>
        <v>82113</v>
      </c>
      <c r="CH6" s="2">
        <f>'time_series_19-covid-Deaths'!CJ4+'time_series_19-covid-Deaths'!CJ19+'time_series_19-covid-Deaths'!CJ109+'time_series_19-covid-Deaths'!CJ119+'time_series_19-covid-Deaths'!CJ123+'time_series_19-covid-Deaths'!CJ125+'time_series_19-covid-Deaths'!CJ132+'time_series_19-covid-Deaths'!CJ138+'time_series_19-covid-Deaths'!CJ140+'time_series_19-covid-Deaths'!CJ149+'time_series_19-covid-Deaths'!CJ158+'time_series_19-covid-Deaths'!CJ172+'time_series_19-covid-Deaths'!CJ178+'time_series_19-covid-Deaths'!CJ194+'time_series_19-covid-Deaths'!CJ204+'time_series_19-covid-Deaths'!CJ216+'time_series_19-covid-Deaths'!CJ226+SUM('time_series_19-covid-Deaths'!CJ25:CJ26)+SUM('time_series_19-covid-Deaths'!CJ94:CJ97)+SUM('time_series_19-covid-Deaths'!CJ153:CJ154)+SUM('time_series_19-covid-Deaths'!CJ162:CJ163)+SUM('time_series_19-covid-Deaths'!CJ186:CJ187)+SUM('time_series_19-covid-Deaths'!CJ200:CJ201)+SUM('time_series_19-covid-Deaths'!CJ208:CJ209)</f>
        <v>85716</v>
      </c>
      <c r="CI6" s="2">
        <f>'time_series_19-covid-Deaths'!CK4+'time_series_19-covid-Deaths'!CK19+'time_series_19-covid-Deaths'!CK109+'time_series_19-covid-Deaths'!CK119+'time_series_19-covid-Deaths'!CK123+'time_series_19-covid-Deaths'!CK125+'time_series_19-covid-Deaths'!CK132+'time_series_19-covid-Deaths'!CK138+'time_series_19-covid-Deaths'!CK140+'time_series_19-covid-Deaths'!CK149+'time_series_19-covid-Deaths'!CK158+'time_series_19-covid-Deaths'!CK172+'time_series_19-covid-Deaths'!CK178+'time_series_19-covid-Deaths'!CK194+'time_series_19-covid-Deaths'!CK204+'time_series_19-covid-Deaths'!CK216+'time_series_19-covid-Deaths'!CK226+SUM('time_series_19-covid-Deaths'!CK25:CK26)+SUM('time_series_19-covid-Deaths'!CK94:CK97)+SUM('time_series_19-covid-Deaths'!CK153:CK154)+SUM('time_series_19-covid-Deaths'!CK162:CK163)+SUM('time_series_19-covid-Deaths'!CK186:CK187)+SUM('time_series_19-covid-Deaths'!CK200:CK201)+SUM('time_series_19-covid-Deaths'!CK208:CK209)</f>
        <v>90729</v>
      </c>
      <c r="CJ6" s="2">
        <f>'time_series_19-covid-Deaths'!CL4+'time_series_19-covid-Deaths'!CL19+'time_series_19-covid-Deaths'!CL109+'time_series_19-covid-Deaths'!CL119+'time_series_19-covid-Deaths'!CL123+'time_series_19-covid-Deaths'!CL125+'time_series_19-covid-Deaths'!CL132+'time_series_19-covid-Deaths'!CL138+'time_series_19-covid-Deaths'!CL140+'time_series_19-covid-Deaths'!CL149+'time_series_19-covid-Deaths'!CL158+'time_series_19-covid-Deaths'!CL172+'time_series_19-covid-Deaths'!CL178+'time_series_19-covid-Deaths'!CL194+'time_series_19-covid-Deaths'!CL204+'time_series_19-covid-Deaths'!CL216+'time_series_19-covid-Deaths'!CL226+SUM('time_series_19-covid-Deaths'!CL25:CL26)+SUM('time_series_19-covid-Deaths'!CL94:CL97)+SUM('time_series_19-covid-Deaths'!CL153:CL154)+SUM('time_series_19-covid-Deaths'!CL162:CL163)+SUM('time_series_19-covid-Deaths'!CL186:CL187)+SUM('time_series_19-covid-Deaths'!CL200:CL201)+SUM('time_series_19-covid-Deaths'!CL208:CL209)</f>
        <v>94953</v>
      </c>
      <c r="CK6" s="2">
        <f>'time_series_19-covid-Deaths'!CM4+'time_series_19-covid-Deaths'!CM19+'time_series_19-covid-Deaths'!CM109+'time_series_19-covid-Deaths'!CM119+'time_series_19-covid-Deaths'!CM123+'time_series_19-covid-Deaths'!CM125+'time_series_19-covid-Deaths'!CM132+'time_series_19-covid-Deaths'!CM138+'time_series_19-covid-Deaths'!CM140+'time_series_19-covid-Deaths'!CM149+'time_series_19-covid-Deaths'!CM158+'time_series_19-covid-Deaths'!CM172+'time_series_19-covid-Deaths'!CM178+'time_series_19-covid-Deaths'!CM194+'time_series_19-covid-Deaths'!CM204+'time_series_19-covid-Deaths'!CM216+'time_series_19-covid-Deaths'!CM226+SUM('time_series_19-covid-Deaths'!CM25:CM26)+SUM('time_series_19-covid-Deaths'!CM94:CM97)+SUM('time_series_19-covid-Deaths'!CM153:CM154)+SUM('time_series_19-covid-Deaths'!CM162:CM163)+SUM('time_series_19-covid-Deaths'!CM186:CM187)+SUM('time_series_19-covid-Deaths'!CM200:CM201)+SUM('time_series_19-covid-Deaths'!CM208:CM209)</f>
        <v>99077</v>
      </c>
      <c r="CL6" s="2">
        <f>'time_series_19-covid-Deaths'!CN4+'time_series_19-covid-Deaths'!CN19+'time_series_19-covid-Deaths'!CN109+'time_series_19-covid-Deaths'!CN119+'time_series_19-covid-Deaths'!CN123+'time_series_19-covid-Deaths'!CN125+'time_series_19-covid-Deaths'!CN132+'time_series_19-covid-Deaths'!CN138+'time_series_19-covid-Deaths'!CN140+'time_series_19-covid-Deaths'!CN149+'time_series_19-covid-Deaths'!CN158+'time_series_19-covid-Deaths'!CN172+'time_series_19-covid-Deaths'!CN178+'time_series_19-covid-Deaths'!CN194+'time_series_19-covid-Deaths'!CN204+'time_series_19-covid-Deaths'!CN216+'time_series_19-covid-Deaths'!CN226+SUM('time_series_19-covid-Deaths'!CN25:CN26)+SUM('time_series_19-covid-Deaths'!CN94:CN97)+SUM('time_series_19-covid-Deaths'!CN153:CN154)+SUM('time_series_19-covid-Deaths'!CN162:CN163)+SUM('time_series_19-covid-Deaths'!CN186:CN187)+SUM('time_series_19-covid-Deaths'!CN200:CN201)+SUM('time_series_19-covid-Deaths'!CN208:CN209)</f>
        <v>102324</v>
      </c>
      <c r="CM6" s="2">
        <f>'time_series_19-covid-Deaths'!CO4+'time_series_19-covid-Deaths'!CO19+'time_series_19-covid-Deaths'!CO109+'time_series_19-covid-Deaths'!CO119+'time_series_19-covid-Deaths'!CO123+'time_series_19-covid-Deaths'!CO125+'time_series_19-covid-Deaths'!CO132+'time_series_19-covid-Deaths'!CO138+'time_series_19-covid-Deaths'!CO140+'time_series_19-covid-Deaths'!CO149+'time_series_19-covid-Deaths'!CO158+'time_series_19-covid-Deaths'!CO172+'time_series_19-covid-Deaths'!CO178+'time_series_19-covid-Deaths'!CO194+'time_series_19-covid-Deaths'!CO204+'time_series_19-covid-Deaths'!CO216+'time_series_19-covid-Deaths'!CO226+SUM('time_series_19-covid-Deaths'!CO25:CO26)+SUM('time_series_19-covid-Deaths'!CO94:CO97)+SUM('time_series_19-covid-Deaths'!CO153:CO154)+SUM('time_series_19-covid-Deaths'!CO162:CO163)+SUM('time_series_19-covid-Deaths'!CO186:CO187)+SUM('time_series_19-covid-Deaths'!CO200:CO201)+SUM('time_series_19-covid-Deaths'!CO208:CO209)</f>
        <v>104824</v>
      </c>
      <c r="CN6" s="2">
        <f>'time_series_19-covid-Deaths'!CP4+'time_series_19-covid-Deaths'!CP19+'time_series_19-covid-Deaths'!CP109+'time_series_19-covid-Deaths'!CP119+'time_series_19-covid-Deaths'!CP123+'time_series_19-covid-Deaths'!CP125+'time_series_19-covid-Deaths'!CP132+'time_series_19-covid-Deaths'!CP138+'time_series_19-covid-Deaths'!CP140+'time_series_19-covid-Deaths'!CP149+'time_series_19-covid-Deaths'!CP158+'time_series_19-covid-Deaths'!CP172+'time_series_19-covid-Deaths'!CP178+'time_series_19-covid-Deaths'!CP194+'time_series_19-covid-Deaths'!CP204+'time_series_19-covid-Deaths'!CP216+'time_series_19-covid-Deaths'!CP226+SUM('time_series_19-covid-Deaths'!CP25:CP26)+SUM('time_series_19-covid-Deaths'!CP94:CP97)+SUM('time_series_19-covid-Deaths'!CP153:CP154)+SUM('time_series_19-covid-Deaths'!CP162:CP163)+SUM('time_series_19-covid-Deaths'!CP186:CP187)+SUM('time_series_19-covid-Deaths'!CP200:CP201)+SUM('time_series_19-covid-Deaths'!CP208:CP209)</f>
        <v>107670</v>
      </c>
      <c r="CO6" s="2">
        <f>'time_series_19-covid-Deaths'!CQ4+'time_series_19-covid-Deaths'!CQ19+'time_series_19-covid-Deaths'!CQ109+'time_series_19-covid-Deaths'!CQ119+'time_series_19-covid-Deaths'!CQ123+'time_series_19-covid-Deaths'!CQ125+'time_series_19-covid-Deaths'!CQ132+'time_series_19-covid-Deaths'!CQ138+'time_series_19-covid-Deaths'!CQ140+'time_series_19-covid-Deaths'!CQ149+'time_series_19-covid-Deaths'!CQ158+'time_series_19-covid-Deaths'!CQ172+'time_series_19-covid-Deaths'!CQ178+'time_series_19-covid-Deaths'!CQ194+'time_series_19-covid-Deaths'!CQ204+'time_series_19-covid-Deaths'!CQ216+'time_series_19-covid-Deaths'!CQ226+SUM('time_series_19-covid-Deaths'!CQ25:CQ26)+SUM('time_series_19-covid-Deaths'!CQ94:CQ97)+SUM('time_series_19-covid-Deaths'!CQ153:CQ154)+SUM('time_series_19-covid-Deaths'!CQ162:CQ163)+SUM('time_series_19-covid-Deaths'!CQ186:CQ187)+SUM('time_series_19-covid-Deaths'!CQ200:CQ201)+SUM('time_series_19-covid-Deaths'!CQ208:CQ209)</f>
        <v>111394</v>
      </c>
      <c r="CP6" s="2">
        <f>'time_series_19-covid-Deaths'!CR4+'time_series_19-covid-Deaths'!CR19+'time_series_19-covid-Deaths'!CR109+'time_series_19-covid-Deaths'!CR119+'time_series_19-covid-Deaths'!CR123+'time_series_19-covid-Deaths'!CR125+'time_series_19-covid-Deaths'!CR132+'time_series_19-covid-Deaths'!CR138+'time_series_19-covid-Deaths'!CR140+'time_series_19-covid-Deaths'!CR149+'time_series_19-covid-Deaths'!CR158+'time_series_19-covid-Deaths'!CR172+'time_series_19-covid-Deaths'!CR178+'time_series_19-covid-Deaths'!CR194+'time_series_19-covid-Deaths'!CR204+'time_series_19-covid-Deaths'!CR216+'time_series_19-covid-Deaths'!CR226+SUM('time_series_19-covid-Deaths'!CR25:CR26)+SUM('time_series_19-covid-Deaths'!CR94:CR97)+SUM('time_series_19-covid-Deaths'!CR153:CR154)+SUM('time_series_19-covid-Deaths'!CR162:CR163)+SUM('time_series_19-covid-Deaths'!CR186:CR187)+SUM('time_series_19-covid-Deaths'!CR200:CR201)+SUM('time_series_19-covid-Deaths'!CR208:CR209)</f>
        <v>114780</v>
      </c>
      <c r="CQ6" s="2">
        <f>'time_series_19-covid-Deaths'!CS4+'time_series_19-covid-Deaths'!CS19+'time_series_19-covid-Deaths'!CS109+'time_series_19-covid-Deaths'!CS119+'time_series_19-covid-Deaths'!CS123+'time_series_19-covid-Deaths'!CS125+'time_series_19-covid-Deaths'!CS132+'time_series_19-covid-Deaths'!CS138+'time_series_19-covid-Deaths'!CS140+'time_series_19-covid-Deaths'!CS149+'time_series_19-covid-Deaths'!CS158+'time_series_19-covid-Deaths'!CS172+'time_series_19-covid-Deaths'!CS178+'time_series_19-covid-Deaths'!CS194+'time_series_19-covid-Deaths'!CS204+'time_series_19-covid-Deaths'!CS216+'time_series_19-covid-Deaths'!CS226+SUM('time_series_19-covid-Deaths'!CS25:CS26)+SUM('time_series_19-covid-Deaths'!CS94:CS97)+SUM('time_series_19-covid-Deaths'!CS153:CS154)+SUM('time_series_19-covid-Deaths'!CS162:CS163)+SUM('time_series_19-covid-Deaths'!CS186:CS187)+SUM('time_series_19-covid-Deaths'!CS200:CS201)+SUM('time_series_19-covid-Deaths'!CS208:CS209)</f>
        <v>117987</v>
      </c>
      <c r="CR6" s="2">
        <f>'time_series_19-covid-Deaths'!CT4+'time_series_19-covid-Deaths'!CT19+'time_series_19-covid-Deaths'!CT109+'time_series_19-covid-Deaths'!CT119+'time_series_19-covid-Deaths'!CT123+'time_series_19-covid-Deaths'!CT125+'time_series_19-covid-Deaths'!CT132+'time_series_19-covid-Deaths'!CT138+'time_series_19-covid-Deaths'!CT140+'time_series_19-covid-Deaths'!CT149+'time_series_19-covid-Deaths'!CT158+'time_series_19-covid-Deaths'!CT172+'time_series_19-covid-Deaths'!CT178+'time_series_19-covid-Deaths'!CT194+'time_series_19-covid-Deaths'!CT204+'time_series_19-covid-Deaths'!CT216+'time_series_19-covid-Deaths'!CT226+SUM('time_series_19-covid-Deaths'!CT25:CT26)+SUM('time_series_19-covid-Deaths'!CT94:CT97)+SUM('time_series_19-covid-Deaths'!CT153:CT154)+SUM('time_series_19-covid-Deaths'!CT162:CT163)+SUM('time_series_19-covid-Deaths'!CT186:CT187)+SUM('time_series_19-covid-Deaths'!CT200:CT201)+SUM('time_series_19-covid-Deaths'!CT208:CT209)</f>
        <v>121300</v>
      </c>
      <c r="CS6" s="2">
        <f>'time_series_19-covid-Deaths'!CU4+'time_series_19-covid-Deaths'!CU19+'time_series_19-covid-Deaths'!CU109+'time_series_19-covid-Deaths'!CU119+'time_series_19-covid-Deaths'!CU123+'time_series_19-covid-Deaths'!CU125+'time_series_19-covid-Deaths'!CU132+'time_series_19-covid-Deaths'!CU138+'time_series_19-covid-Deaths'!CU140+'time_series_19-covid-Deaths'!CU149+'time_series_19-covid-Deaths'!CU158+'time_series_19-covid-Deaths'!CU172+'time_series_19-covid-Deaths'!CU178+'time_series_19-covid-Deaths'!CU194+'time_series_19-covid-Deaths'!CU204+'time_series_19-covid-Deaths'!CU216+'time_series_19-covid-Deaths'!CU226+SUM('time_series_19-covid-Deaths'!CU25:CU26)+SUM('time_series_19-covid-Deaths'!CU94:CU97)+SUM('time_series_19-covid-Deaths'!CU153:CU154)+SUM('time_series_19-covid-Deaths'!CU162:CU163)+SUM('time_series_19-covid-Deaths'!CU186:CU187)+SUM('time_series_19-covid-Deaths'!CU200:CU201)+SUM('time_series_19-covid-Deaths'!CU208:CU209)</f>
        <v>124094</v>
      </c>
      <c r="CT6" s="2">
        <f>'time_series_19-covid-Deaths'!CV4+'time_series_19-covid-Deaths'!CV19+'time_series_19-covid-Deaths'!CV109+'time_series_19-covid-Deaths'!CV119+'time_series_19-covid-Deaths'!CV123+'time_series_19-covid-Deaths'!CV125+'time_series_19-covid-Deaths'!CV132+'time_series_19-covid-Deaths'!CV138+'time_series_19-covid-Deaths'!CV140+'time_series_19-covid-Deaths'!CV149+'time_series_19-covid-Deaths'!CV158+'time_series_19-covid-Deaths'!CV172+'time_series_19-covid-Deaths'!CV178+'time_series_19-covid-Deaths'!CV194+'time_series_19-covid-Deaths'!CV204+'time_series_19-covid-Deaths'!CV216+'time_series_19-covid-Deaths'!CV226+SUM('time_series_19-covid-Deaths'!CV25:CV26)+SUM('time_series_19-covid-Deaths'!CV94:CV97)+SUM('time_series_19-covid-Deaths'!CV153:CV154)+SUM('time_series_19-covid-Deaths'!CV162:CV163)+SUM('time_series_19-covid-Deaths'!CV186:CV187)+SUM('time_series_19-covid-Deaths'!CV200:CV201)+SUM('time_series_19-covid-Deaths'!CV208:CV209)</f>
        <v>125860</v>
      </c>
      <c r="CU6" s="2">
        <f>'time_series_19-covid-Deaths'!CW4+'time_series_19-covid-Deaths'!CW19+'time_series_19-covid-Deaths'!CW109+'time_series_19-covid-Deaths'!CW119+'time_series_19-covid-Deaths'!CW123+'time_series_19-covid-Deaths'!CW125+'time_series_19-covid-Deaths'!CW132+'time_series_19-covid-Deaths'!CW138+'time_series_19-covid-Deaths'!CW140+'time_series_19-covid-Deaths'!CW149+'time_series_19-covid-Deaths'!CW158+'time_series_19-covid-Deaths'!CW172+'time_series_19-covid-Deaths'!CW178+'time_series_19-covid-Deaths'!CW194+'time_series_19-covid-Deaths'!CW204+'time_series_19-covid-Deaths'!CW216+'time_series_19-covid-Deaths'!CW226+SUM('time_series_19-covid-Deaths'!CW25:CW26)+SUM('time_series_19-covid-Deaths'!CW94:CW97)+SUM('time_series_19-covid-Deaths'!CW153:CW154)+SUM('time_series_19-covid-Deaths'!CW162:CW163)+SUM('time_series_19-covid-Deaths'!CW186:CW187)+SUM('time_series_19-covid-Deaths'!CW200:CW201)+SUM('time_series_19-covid-Deaths'!CW208:CW209)</f>
        <v>127945</v>
      </c>
      <c r="CV6" s="2">
        <f>'time_series_19-covid-Deaths'!CX4+'time_series_19-covid-Deaths'!CX19+'time_series_19-covid-Deaths'!CX109+'time_series_19-covid-Deaths'!CX119+'time_series_19-covid-Deaths'!CX123+'time_series_19-covid-Deaths'!CX125+'time_series_19-covid-Deaths'!CX132+'time_series_19-covid-Deaths'!CX138+'time_series_19-covid-Deaths'!CX140+'time_series_19-covid-Deaths'!CX149+'time_series_19-covid-Deaths'!CX158+'time_series_19-covid-Deaths'!CX172+'time_series_19-covid-Deaths'!CX178+'time_series_19-covid-Deaths'!CX194+'time_series_19-covid-Deaths'!CX204+'time_series_19-covid-Deaths'!CX216+'time_series_19-covid-Deaths'!CX226+SUM('time_series_19-covid-Deaths'!CX25:CX26)+SUM('time_series_19-covid-Deaths'!CX94:CX97)+SUM('time_series_19-covid-Deaths'!CX153:CX154)+SUM('time_series_19-covid-Deaths'!CX162:CX163)+SUM('time_series_19-covid-Deaths'!CX186:CX187)+SUM('time_series_19-covid-Deaths'!CX200:CX201)+SUM('time_series_19-covid-Deaths'!CX208:CX209)</f>
        <v>130649</v>
      </c>
      <c r="CW6" s="2">
        <f>'time_series_19-covid-Deaths'!CY4+'time_series_19-covid-Deaths'!CY19+'time_series_19-covid-Deaths'!CY109+'time_series_19-covid-Deaths'!CY119+'time_series_19-covid-Deaths'!CY123+'time_series_19-covid-Deaths'!CY125+'time_series_19-covid-Deaths'!CY132+'time_series_19-covid-Deaths'!CY138+'time_series_19-covid-Deaths'!CY140+'time_series_19-covid-Deaths'!CY149+'time_series_19-covid-Deaths'!CY158+'time_series_19-covid-Deaths'!CY172+'time_series_19-covid-Deaths'!CY178+'time_series_19-covid-Deaths'!CY194+'time_series_19-covid-Deaths'!CY204+'time_series_19-covid-Deaths'!CY216+'time_series_19-covid-Deaths'!CY226+SUM('time_series_19-covid-Deaths'!CY25:CY26)+SUM('time_series_19-covid-Deaths'!CY94:CY97)+SUM('time_series_19-covid-Deaths'!CY153:CY154)+SUM('time_series_19-covid-Deaths'!CY162:CY163)+SUM('time_series_19-covid-Deaths'!CY186:CY187)+SUM('time_series_19-covid-Deaths'!CY200:CY201)+SUM('time_series_19-covid-Deaths'!CY208:CY209)</f>
        <v>133471</v>
      </c>
      <c r="CX6" s="2">
        <f>'time_series_19-covid-Deaths'!CZ4+'time_series_19-covid-Deaths'!CZ19+'time_series_19-covid-Deaths'!CZ109+'time_series_19-covid-Deaths'!CZ119+'time_series_19-covid-Deaths'!CZ123+'time_series_19-covid-Deaths'!CZ125+'time_series_19-covid-Deaths'!CZ132+'time_series_19-covid-Deaths'!CZ138+'time_series_19-covid-Deaths'!CZ140+'time_series_19-covid-Deaths'!CZ149+'time_series_19-covid-Deaths'!CZ158+'time_series_19-covid-Deaths'!CZ172+'time_series_19-covid-Deaths'!CZ178+'time_series_19-covid-Deaths'!CZ194+'time_series_19-covid-Deaths'!CZ204+'time_series_19-covid-Deaths'!CZ216+'time_series_19-covid-Deaths'!CZ226+SUM('time_series_19-covid-Deaths'!CZ25:CZ26)+SUM('time_series_19-covid-Deaths'!CZ94:CZ97)+SUM('time_series_19-covid-Deaths'!CZ153:CZ154)+SUM('time_series_19-covid-Deaths'!CZ162:CZ163)+SUM('time_series_19-covid-Deaths'!CZ186:CZ187)+SUM('time_series_19-covid-Deaths'!CZ200:CZ201)+SUM('time_series_19-covid-Deaths'!CZ208:CZ209)</f>
        <v>135694</v>
      </c>
      <c r="CY6" s="2">
        <f>'time_series_19-covid-Deaths'!DA4+'time_series_19-covid-Deaths'!DA19+'time_series_19-covid-Deaths'!DA109+'time_series_19-covid-Deaths'!DA119+'time_series_19-covid-Deaths'!DA123+'time_series_19-covid-Deaths'!DA125+'time_series_19-covid-Deaths'!DA132+'time_series_19-covid-Deaths'!DA138+'time_series_19-covid-Deaths'!DA140+'time_series_19-covid-Deaths'!DA149+'time_series_19-covid-Deaths'!DA158+'time_series_19-covid-Deaths'!DA172+'time_series_19-covid-Deaths'!DA178+'time_series_19-covid-Deaths'!DA194+'time_series_19-covid-Deaths'!DA204+'time_series_19-covid-Deaths'!DA216+'time_series_19-covid-Deaths'!DA226+SUM('time_series_19-covid-Deaths'!DA25:DA26)+SUM('time_series_19-covid-Deaths'!DA94:DA97)+SUM('time_series_19-covid-Deaths'!DA153:DA154)+SUM('time_series_19-covid-Deaths'!DA162:DA163)+SUM('time_series_19-covid-Deaths'!DA186:DA187)+SUM('time_series_19-covid-Deaths'!DA200:DA201)+SUM('time_series_19-covid-Deaths'!DA208:DA209)</f>
        <v>137515</v>
      </c>
      <c r="CZ6" s="2">
        <f>'time_series_19-covid-Deaths'!DB4+'time_series_19-covid-Deaths'!DB19+'time_series_19-covid-Deaths'!DB109+'time_series_19-covid-Deaths'!DB119+'time_series_19-covid-Deaths'!DB123+'time_series_19-covid-Deaths'!DB125+'time_series_19-covid-Deaths'!DB132+'time_series_19-covid-Deaths'!DB138+'time_series_19-covid-Deaths'!DB140+'time_series_19-covid-Deaths'!DB149+'time_series_19-covid-Deaths'!DB158+'time_series_19-covid-Deaths'!DB172+'time_series_19-covid-Deaths'!DB178+'time_series_19-covid-Deaths'!DB194+'time_series_19-covid-Deaths'!DB204+'time_series_19-covid-Deaths'!DB216+'time_series_19-covid-Deaths'!DB226+SUM('time_series_19-covid-Deaths'!DB25:DB26)+SUM('time_series_19-covid-Deaths'!DB94:DB97)+SUM('time_series_19-covid-Deaths'!DB153:DB154)+SUM('time_series_19-covid-Deaths'!DB162:DB163)+SUM('time_series_19-covid-Deaths'!DB186:DB187)+SUM('time_series_19-covid-Deaths'!DB200:DB201)+SUM('time_series_19-covid-Deaths'!DB208:DB209)</f>
        <v>139772</v>
      </c>
      <c r="DA6" s="2">
        <f>'time_series_19-covid-Deaths'!DC4+'time_series_19-covid-Deaths'!DC19+'time_series_19-covid-Deaths'!DC109+'time_series_19-covid-Deaths'!DC119+'time_series_19-covid-Deaths'!DC123+'time_series_19-covid-Deaths'!DC125+'time_series_19-covid-Deaths'!DC132+'time_series_19-covid-Deaths'!DC138+'time_series_19-covid-Deaths'!DC140+'time_series_19-covid-Deaths'!DC149+'time_series_19-covid-Deaths'!DC158+'time_series_19-covid-Deaths'!DC172+'time_series_19-covid-Deaths'!DC178+'time_series_19-covid-Deaths'!DC194+'time_series_19-covid-Deaths'!DC204+'time_series_19-covid-Deaths'!DC216+'time_series_19-covid-Deaths'!DC226+SUM('time_series_19-covid-Deaths'!DC25:DC26)+SUM('time_series_19-covid-Deaths'!DC94:DC97)+SUM('time_series_19-covid-Deaths'!DC153:DC154)+SUM('time_series_19-covid-Deaths'!DC162:DC163)+SUM('time_series_19-covid-Deaths'!DC186:DC187)+SUM('time_series_19-covid-Deaths'!DC200:DC201)+SUM('time_series_19-covid-Deaths'!DC208:DC209)</f>
        <v>140923</v>
      </c>
      <c r="DB6" s="2">
        <f>'time_series_19-covid-Deaths'!DD4+'time_series_19-covid-Deaths'!DD19+'time_series_19-covid-Deaths'!DD109+'time_series_19-covid-Deaths'!DD119+'time_series_19-covid-Deaths'!DD123+'time_series_19-covid-Deaths'!DD125+'time_series_19-covid-Deaths'!DD132+'time_series_19-covid-Deaths'!DD138+'time_series_19-covid-Deaths'!DD140+'time_series_19-covid-Deaths'!DD149+'time_series_19-covid-Deaths'!DD158+'time_series_19-covid-Deaths'!DD172+'time_series_19-covid-Deaths'!DD178+'time_series_19-covid-Deaths'!DD194+'time_series_19-covid-Deaths'!DD204+'time_series_19-covid-Deaths'!DD216+'time_series_19-covid-Deaths'!DD226+SUM('time_series_19-covid-Deaths'!DD25:DD26)+SUM('time_series_19-covid-Deaths'!DD94:DD97)+SUM('time_series_19-covid-Deaths'!DD153:DD154)+SUM('time_series_19-covid-Deaths'!DD162:DD163)+SUM('time_series_19-covid-Deaths'!DD186:DD187)+SUM('time_series_19-covid-Deaths'!DD200:DD201)+SUM('time_series_19-covid-Deaths'!DD208:DD209)</f>
        <v>142393</v>
      </c>
      <c r="DC6" s="2">
        <f>'time_series_19-covid-Deaths'!DE4+'time_series_19-covid-Deaths'!DE19+'time_series_19-covid-Deaths'!DE109+'time_series_19-covid-Deaths'!DE119+'time_series_19-covid-Deaths'!DE123+'time_series_19-covid-Deaths'!DE125+'time_series_19-covid-Deaths'!DE132+'time_series_19-covid-Deaths'!DE138+'time_series_19-covid-Deaths'!DE140+'time_series_19-covid-Deaths'!DE149+'time_series_19-covid-Deaths'!DE158+'time_series_19-covid-Deaths'!DE172+'time_series_19-covid-Deaths'!DE178+'time_series_19-covid-Deaths'!DE194+'time_series_19-covid-Deaths'!DE204+'time_series_19-covid-Deaths'!DE216+'time_series_19-covid-Deaths'!DE226+SUM('time_series_19-covid-Deaths'!DE25:DE26)+SUM('time_series_19-covid-Deaths'!DE94:DE97)+SUM('time_series_19-covid-Deaths'!DE153:DE154)+SUM('time_series_19-covid-Deaths'!DE162:DE163)+SUM('time_series_19-covid-Deaths'!DE186:DE187)+SUM('time_series_19-covid-Deaths'!DE200:DE201)+SUM('time_series_19-covid-Deaths'!DE208:DE209)</f>
        <v>144270</v>
      </c>
      <c r="DD6" s="2">
        <f>'time_series_19-covid-Deaths'!DF4+'time_series_19-covid-Deaths'!DF19+'time_series_19-covid-Deaths'!DF109+'time_series_19-covid-Deaths'!DF119+'time_series_19-covid-Deaths'!DF123+'time_series_19-covid-Deaths'!DF125+'time_series_19-covid-Deaths'!DF132+'time_series_19-covid-Deaths'!DF138+'time_series_19-covid-Deaths'!DF140+'time_series_19-covid-Deaths'!DF149+'time_series_19-covid-Deaths'!DF158+'time_series_19-covid-Deaths'!DF172+'time_series_19-covid-Deaths'!DF178+'time_series_19-covid-Deaths'!DF194+'time_series_19-covid-Deaths'!DF204+'time_series_19-covid-Deaths'!DF216+'time_series_19-covid-Deaths'!DF226+SUM('time_series_19-covid-Deaths'!DF25:DF26)+SUM('time_series_19-covid-Deaths'!DF94:DF97)+SUM('time_series_19-covid-Deaths'!DF153:DF154)+SUM('time_series_19-covid-Deaths'!DF162:DF163)+SUM('time_series_19-covid-Deaths'!DF186:DF187)+SUM('time_series_19-covid-Deaths'!DF200:DF201)+SUM('time_series_19-covid-Deaths'!DF208:DF209)</f>
        <v>146721</v>
      </c>
      <c r="DE6" s="2">
        <f>'time_series_19-covid-Deaths'!DG4+'time_series_19-covid-Deaths'!DG19+'time_series_19-covid-Deaths'!DG109+'time_series_19-covid-Deaths'!DG119+'time_series_19-covid-Deaths'!DG123+'time_series_19-covid-Deaths'!DG125+'time_series_19-covid-Deaths'!DG132+'time_series_19-covid-Deaths'!DG138+'time_series_19-covid-Deaths'!DG140+'time_series_19-covid-Deaths'!DG149+'time_series_19-covid-Deaths'!DG158+'time_series_19-covid-Deaths'!DG172+'time_series_19-covid-Deaths'!DG178+'time_series_19-covid-Deaths'!DG194+'time_series_19-covid-Deaths'!DG204+'time_series_19-covid-Deaths'!DG216+'time_series_19-covid-Deaths'!DG226+SUM('time_series_19-covid-Deaths'!DG25:DG26)+SUM('time_series_19-covid-Deaths'!DG94:DG97)+SUM('time_series_19-covid-Deaths'!DG153:DG154)+SUM('time_series_19-covid-Deaths'!DG162:DG163)+SUM('time_series_19-covid-Deaths'!DG186:DG187)+SUM('time_series_19-covid-Deaths'!DG200:DG201)+SUM('time_series_19-covid-Deaths'!DG208:DG209)</f>
        <v>148471</v>
      </c>
      <c r="DF6" s="2">
        <f>'time_series_19-covid-Deaths'!DH4+'time_series_19-covid-Deaths'!DH19+'time_series_19-covid-Deaths'!DH109+'time_series_19-covid-Deaths'!DH119+'time_series_19-covid-Deaths'!DH123+'time_series_19-covid-Deaths'!DH125+'time_series_19-covid-Deaths'!DH132+'time_series_19-covid-Deaths'!DH138+'time_series_19-covid-Deaths'!DH140+'time_series_19-covid-Deaths'!DH149+'time_series_19-covid-Deaths'!DH158+'time_series_19-covid-Deaths'!DH172+'time_series_19-covid-Deaths'!DH178+'time_series_19-covid-Deaths'!DH194+'time_series_19-covid-Deaths'!DH204+'time_series_19-covid-Deaths'!DH216+'time_series_19-covid-Deaths'!DH226+SUM('time_series_19-covid-Deaths'!DH25:DH26)+SUM('time_series_19-covid-Deaths'!DH94:DH97)+SUM('time_series_19-covid-Deaths'!DH153:DH154)+SUM('time_series_19-covid-Deaths'!DH162:DH163)+SUM('time_series_19-covid-Deaths'!DH186:DH187)+SUM('time_series_19-covid-Deaths'!DH200:DH201)+SUM('time_series_19-covid-Deaths'!DH208:DH209)</f>
        <v>150403</v>
      </c>
      <c r="DG6" s="2">
        <f>'time_series_19-covid-Deaths'!DI4+'time_series_19-covid-Deaths'!DI19+'time_series_19-covid-Deaths'!DI109+'time_series_19-covid-Deaths'!DI119+'time_series_19-covid-Deaths'!DI123+'time_series_19-covid-Deaths'!DI125+'time_series_19-covid-Deaths'!DI132+'time_series_19-covid-Deaths'!DI138+'time_series_19-covid-Deaths'!DI140+'time_series_19-covid-Deaths'!DI149+'time_series_19-covid-Deaths'!DI158+'time_series_19-covid-Deaths'!DI172+'time_series_19-covid-Deaths'!DI178+'time_series_19-covid-Deaths'!DI194+'time_series_19-covid-Deaths'!DI204+'time_series_19-covid-Deaths'!DI216+'time_series_19-covid-Deaths'!DI226+SUM('time_series_19-covid-Deaths'!DI25:DI26)+SUM('time_series_19-covid-Deaths'!DI94:DI97)+SUM('time_series_19-covid-Deaths'!DI153:DI154)+SUM('time_series_19-covid-Deaths'!DI162:DI163)+SUM('time_series_19-covid-Deaths'!DI186:DI187)+SUM('time_series_19-covid-Deaths'!DI200:DI201)+SUM('time_series_19-covid-Deaths'!DI208:DI209)</f>
        <v>151549</v>
      </c>
      <c r="DH6" s="2">
        <f>'time_series_19-covid-Deaths'!DJ4+'time_series_19-covid-Deaths'!DJ19+'time_series_19-covid-Deaths'!DJ109+'time_series_19-covid-Deaths'!DJ119+'time_series_19-covid-Deaths'!DJ123+'time_series_19-covid-Deaths'!DJ125+'time_series_19-covid-Deaths'!DJ132+'time_series_19-covid-Deaths'!DJ138+'time_series_19-covid-Deaths'!DJ140+'time_series_19-covid-Deaths'!DJ149+'time_series_19-covid-Deaths'!DJ158+'time_series_19-covid-Deaths'!DJ172+'time_series_19-covid-Deaths'!DJ178+'time_series_19-covid-Deaths'!DJ194+'time_series_19-covid-Deaths'!DJ204+'time_series_19-covid-Deaths'!DJ216+'time_series_19-covid-Deaths'!DJ226+SUM('time_series_19-covid-Deaths'!DJ25:DJ26)+SUM('time_series_19-covid-Deaths'!DJ94:DJ97)+SUM('time_series_19-covid-Deaths'!DJ153:DJ154)+SUM('time_series_19-covid-Deaths'!DJ162:DJ163)+SUM('time_series_19-covid-Deaths'!DJ186:DJ187)+SUM('time_series_19-covid-Deaths'!DJ200:DJ201)+SUM('time_series_19-covid-Deaths'!DJ208:DJ209)</f>
        <v>152434</v>
      </c>
      <c r="DI6" s="2">
        <f>'time_series_19-covid-Deaths'!DK4+'time_series_19-covid-Deaths'!DK19+'time_series_19-covid-Deaths'!DK109+'time_series_19-covid-Deaths'!DK119+'time_series_19-covid-Deaths'!DK123+'time_series_19-covid-Deaths'!DK125+'time_series_19-covid-Deaths'!DK132+'time_series_19-covid-Deaths'!DK138+'time_series_19-covid-Deaths'!DK140+'time_series_19-covid-Deaths'!DK149+'time_series_19-covid-Deaths'!DK158+'time_series_19-covid-Deaths'!DK172+'time_series_19-covid-Deaths'!DK178+'time_series_19-covid-Deaths'!DK194+'time_series_19-covid-Deaths'!DK204+'time_series_19-covid-Deaths'!DK216+'time_series_19-covid-Deaths'!DK226+SUM('time_series_19-covid-Deaths'!DK25:DK26)+SUM('time_series_19-covid-Deaths'!DK94:DK97)+SUM('time_series_19-covid-Deaths'!DK153:DK154)+SUM('time_series_19-covid-Deaths'!DK162:DK163)+SUM('time_series_19-covid-Deaths'!DK186:DK187)+SUM('time_series_19-covid-Deaths'!DK200:DK201)+SUM('time_series_19-covid-Deaths'!DK208:DK209)</f>
        <v>153530</v>
      </c>
      <c r="DJ6" s="2">
        <f>'time_series_19-covid-Deaths'!DL4+'time_series_19-covid-Deaths'!DL19+'time_series_19-covid-Deaths'!DL109+'time_series_19-covid-Deaths'!DL119+'time_series_19-covid-Deaths'!DL123+'time_series_19-covid-Deaths'!DL125+'time_series_19-covid-Deaths'!DL132+'time_series_19-covid-Deaths'!DL138+'time_series_19-covid-Deaths'!DL140+'time_series_19-covid-Deaths'!DL149+'time_series_19-covid-Deaths'!DL158+'time_series_19-covid-Deaths'!DL172+'time_series_19-covid-Deaths'!DL178+'time_series_19-covid-Deaths'!DL194+'time_series_19-covid-Deaths'!DL204+'time_series_19-covid-Deaths'!DL216+'time_series_19-covid-Deaths'!DL226+SUM('time_series_19-covid-Deaths'!DL25:DL26)+SUM('time_series_19-covid-Deaths'!DL94:DL97)+SUM('time_series_19-covid-Deaths'!DL153:DL154)+SUM('time_series_19-covid-Deaths'!DL162:DL163)+SUM('time_series_19-covid-Deaths'!DL186:DL187)+SUM('time_series_19-covid-Deaths'!DL200:DL201)+SUM('time_series_19-covid-Deaths'!DL208:DL209)</f>
        <v>155264</v>
      </c>
      <c r="DK6" s="2">
        <f>'time_series_19-covid-Deaths'!DM4+'time_series_19-covid-Deaths'!DM19+'time_series_19-covid-Deaths'!DM109+'time_series_19-covid-Deaths'!DM119+'time_series_19-covid-Deaths'!DM123+'time_series_19-covid-Deaths'!DM125+'time_series_19-covid-Deaths'!DM132+'time_series_19-covid-Deaths'!DM138+'time_series_19-covid-Deaths'!DM140+'time_series_19-covid-Deaths'!DM149+'time_series_19-covid-Deaths'!DM158+'time_series_19-covid-Deaths'!DM172+'time_series_19-covid-Deaths'!DM178+'time_series_19-covid-Deaths'!DM194+'time_series_19-covid-Deaths'!DM204+'time_series_19-covid-Deaths'!DM216+'time_series_19-covid-Deaths'!DM226+SUM('time_series_19-covid-Deaths'!DM25:DM26)+SUM('time_series_19-covid-Deaths'!DM94:DM97)+SUM('time_series_19-covid-Deaths'!DM153:DM154)+SUM('time_series_19-covid-Deaths'!DM162:DM163)+SUM('time_series_19-covid-Deaths'!DM186:DM187)+SUM('time_series_19-covid-Deaths'!DM200:DM201)+SUM('time_series_19-covid-Deaths'!DM208:DM209)</f>
        <v>156773</v>
      </c>
      <c r="DL6" s="2">
        <f>'time_series_19-covid-Deaths'!DN4+'time_series_19-covid-Deaths'!DN19+'time_series_19-covid-Deaths'!DN109+'time_series_19-covid-Deaths'!DN119+'time_series_19-covid-Deaths'!DN123+'time_series_19-covid-Deaths'!DN125+'time_series_19-covid-Deaths'!DN132+'time_series_19-covid-Deaths'!DN138+'time_series_19-covid-Deaths'!DN140+'time_series_19-covid-Deaths'!DN149+'time_series_19-covid-Deaths'!DN158+'time_series_19-covid-Deaths'!DN172+'time_series_19-covid-Deaths'!DN178+'time_series_19-covid-Deaths'!DN194+'time_series_19-covid-Deaths'!DN204+'time_series_19-covid-Deaths'!DN216+'time_series_19-covid-Deaths'!DN226+SUM('time_series_19-covid-Deaths'!DN25:DN26)+SUM('time_series_19-covid-Deaths'!DN94:DN97)+SUM('time_series_19-covid-Deaths'!DN153:DN154)+SUM('time_series_19-covid-Deaths'!DN162:DN163)+SUM('time_series_19-covid-Deaths'!DN186:DN187)+SUM('time_series_19-covid-Deaths'!DN200:DN201)+SUM('time_series_19-covid-Deaths'!DN208:DN209)</f>
        <v>158342</v>
      </c>
      <c r="DM6" s="2">
        <f>'time_series_19-covid-Deaths'!DO4+'time_series_19-covid-Deaths'!DO19+'time_series_19-covid-Deaths'!DO109+'time_series_19-covid-Deaths'!DO119+'time_series_19-covid-Deaths'!DO123+'time_series_19-covid-Deaths'!DO125+'time_series_19-covid-Deaths'!DO132+'time_series_19-covid-Deaths'!DO138+'time_series_19-covid-Deaths'!DO140+'time_series_19-covid-Deaths'!DO149+'time_series_19-covid-Deaths'!DO158+'time_series_19-covid-Deaths'!DO172+'time_series_19-covid-Deaths'!DO178+'time_series_19-covid-Deaths'!DO194+'time_series_19-covid-Deaths'!DO204+'time_series_19-covid-Deaths'!DO216+'time_series_19-covid-Deaths'!DO226+SUM('time_series_19-covid-Deaths'!DO25:DO26)+SUM('time_series_19-covid-Deaths'!DO94:DO97)+SUM('time_series_19-covid-Deaths'!DO153:DO154)+SUM('time_series_19-covid-Deaths'!DO162:DO163)+SUM('time_series_19-covid-Deaths'!DO186:DO187)+SUM('time_series_19-covid-Deaths'!DO200:DO201)+SUM('time_series_19-covid-Deaths'!DO208:DO209)</f>
        <v>159579</v>
      </c>
      <c r="DN6" s="2">
        <f>'time_series_19-covid-Deaths'!DP4+'time_series_19-covid-Deaths'!DP19+'time_series_19-covid-Deaths'!DP109+'time_series_19-covid-Deaths'!DP119+'time_series_19-covid-Deaths'!DP123+'time_series_19-covid-Deaths'!DP125+'time_series_19-covid-Deaths'!DP132+'time_series_19-covid-Deaths'!DP138+'time_series_19-covid-Deaths'!DP140+'time_series_19-covid-Deaths'!DP149+'time_series_19-covid-Deaths'!DP158+'time_series_19-covid-Deaths'!DP172+'time_series_19-covid-Deaths'!DP178+'time_series_19-covid-Deaths'!DP194+'time_series_19-covid-Deaths'!DP204+'time_series_19-covid-Deaths'!DP216+'time_series_19-covid-Deaths'!DP226+SUM('time_series_19-covid-Deaths'!DP25:DP26)+SUM('time_series_19-covid-Deaths'!DP94:DP97)+SUM('time_series_19-covid-Deaths'!DP153:DP154)+SUM('time_series_19-covid-Deaths'!DP162:DP163)+SUM('time_series_19-covid-Deaths'!DP186:DP187)+SUM('time_series_19-covid-Deaths'!DP200:DP201)+SUM('time_series_19-covid-Deaths'!DP208:DP209)</f>
        <v>160553</v>
      </c>
      <c r="DO6" s="2">
        <f>'time_series_19-covid-Deaths'!DQ4+'time_series_19-covid-Deaths'!DQ19+'time_series_19-covid-Deaths'!DQ109+'time_series_19-covid-Deaths'!DQ119+'time_series_19-covid-Deaths'!DQ123+'time_series_19-covid-Deaths'!DQ125+'time_series_19-covid-Deaths'!DQ132+'time_series_19-covid-Deaths'!DQ138+'time_series_19-covid-Deaths'!DQ140+'time_series_19-covid-Deaths'!DQ149+'time_series_19-covid-Deaths'!DQ158+'time_series_19-covid-Deaths'!DQ172+'time_series_19-covid-Deaths'!DQ178+'time_series_19-covid-Deaths'!DQ194+'time_series_19-covid-Deaths'!DQ204+'time_series_19-covid-Deaths'!DQ216+'time_series_19-covid-Deaths'!DQ226+SUM('time_series_19-covid-Deaths'!DQ25:DQ26)+SUM('time_series_19-covid-Deaths'!DQ94:DQ97)+SUM('time_series_19-covid-Deaths'!DQ153:DQ154)+SUM('time_series_19-covid-Deaths'!DQ162:DQ163)+SUM('time_series_19-covid-Deaths'!DQ186:DQ187)+SUM('time_series_19-covid-Deaths'!DQ200:DQ201)+SUM('time_series_19-covid-Deaths'!DQ208:DQ209)</f>
        <v>161639</v>
      </c>
      <c r="DP6" s="2">
        <f>'time_series_19-covid-Deaths'!DR4+'time_series_19-covid-Deaths'!DR19+'time_series_19-covid-Deaths'!DR109+'time_series_19-covid-Deaths'!DR119+'time_series_19-covid-Deaths'!DR123+'time_series_19-covid-Deaths'!DR125+'time_series_19-covid-Deaths'!DR132+'time_series_19-covid-Deaths'!DR138+'time_series_19-covid-Deaths'!DR140+'time_series_19-covid-Deaths'!DR149+'time_series_19-covid-Deaths'!DR158+'time_series_19-covid-Deaths'!DR172+'time_series_19-covid-Deaths'!DR178+'time_series_19-covid-Deaths'!DR194+'time_series_19-covid-Deaths'!DR204+'time_series_19-covid-Deaths'!DR216+'time_series_19-covid-Deaths'!DR226+SUM('time_series_19-covid-Deaths'!DR25:DR26)+SUM('time_series_19-covid-Deaths'!DR94:DR97)+SUM('time_series_19-covid-Deaths'!DR153:DR154)+SUM('time_series_19-covid-Deaths'!DR162:DR163)+SUM('time_series_19-covid-Deaths'!DR186:DR187)+SUM('time_series_19-covid-Deaths'!DR200:DR201)+SUM('time_series_19-covid-Deaths'!DR208:DR209)</f>
        <v>162372</v>
      </c>
      <c r="DQ6" s="2">
        <f>'time_series_19-covid-Deaths'!DS4+'time_series_19-covid-Deaths'!DS19+'time_series_19-covid-Deaths'!DS109+'time_series_19-covid-Deaths'!DS119+'time_series_19-covid-Deaths'!DS123+'time_series_19-covid-Deaths'!DS125+'time_series_19-covid-Deaths'!DS132+'time_series_19-covid-Deaths'!DS138+'time_series_19-covid-Deaths'!DS140+'time_series_19-covid-Deaths'!DS149+'time_series_19-covid-Deaths'!DS158+'time_series_19-covid-Deaths'!DS172+'time_series_19-covid-Deaths'!DS178+'time_series_19-covid-Deaths'!DS194+'time_series_19-covid-Deaths'!DS204+'time_series_19-covid-Deaths'!DS216+'time_series_19-covid-Deaths'!DS226+SUM('time_series_19-covid-Deaths'!DS25:DS26)+SUM('time_series_19-covid-Deaths'!DS94:DS97)+SUM('time_series_19-covid-Deaths'!DS153:DS154)+SUM('time_series_19-covid-Deaths'!DS162:DS163)+SUM('time_series_19-covid-Deaths'!DS186:DS187)+SUM('time_series_19-covid-Deaths'!DS200:DS201)+SUM('time_series_19-covid-Deaths'!DS208:DS209)</f>
        <v>163208</v>
      </c>
      <c r="DR6" s="2">
        <f>'time_series_19-covid-Deaths'!DT4+'time_series_19-covid-Deaths'!DT19+'time_series_19-covid-Deaths'!DT109+'time_series_19-covid-Deaths'!DT119+'time_series_19-covid-Deaths'!DT123+'time_series_19-covid-Deaths'!DT125+'time_series_19-covid-Deaths'!DT132+'time_series_19-covid-Deaths'!DT138+'time_series_19-covid-Deaths'!DT140+'time_series_19-covid-Deaths'!DT149+'time_series_19-covid-Deaths'!DT158+'time_series_19-covid-Deaths'!DT172+'time_series_19-covid-Deaths'!DT178+'time_series_19-covid-Deaths'!DT194+'time_series_19-covid-Deaths'!DT204+'time_series_19-covid-Deaths'!DT216+'time_series_19-covid-Deaths'!DT226+SUM('time_series_19-covid-Deaths'!DT25:DT26)+SUM('time_series_19-covid-Deaths'!DT94:DT97)+SUM('time_series_19-covid-Deaths'!DT153:DT154)+SUM('time_series_19-covid-Deaths'!DT162:DT163)+SUM('time_series_19-covid-Deaths'!DT186:DT187)+SUM('time_series_19-covid-Deaths'!DT200:DT201)+SUM('time_series_19-covid-Deaths'!DT208:DT209)</f>
        <v>164266</v>
      </c>
      <c r="DS6" s="2">
        <f>'time_series_19-covid-Deaths'!DU4+'time_series_19-covid-Deaths'!DU19+'time_series_19-covid-Deaths'!DU109+'time_series_19-covid-Deaths'!DU119+'time_series_19-covid-Deaths'!DU123+'time_series_19-covid-Deaths'!DU125+'time_series_19-covid-Deaths'!DU132+'time_series_19-covid-Deaths'!DU138+'time_series_19-covid-Deaths'!DU140+'time_series_19-covid-Deaths'!DU149+'time_series_19-covid-Deaths'!DU158+'time_series_19-covid-Deaths'!DU172+'time_series_19-covid-Deaths'!DU178+'time_series_19-covid-Deaths'!DU194+'time_series_19-covid-Deaths'!DU204+'time_series_19-covid-Deaths'!DU216+'time_series_19-covid-Deaths'!DU226+SUM('time_series_19-covid-Deaths'!DU25:DU26)+SUM('time_series_19-covid-Deaths'!DU94:DU97)+SUM('time_series_19-covid-Deaths'!DU153:DU154)+SUM('time_series_19-covid-Deaths'!DU162:DU163)+SUM('time_series_19-covid-Deaths'!DU186:DU187)+SUM('time_series_19-covid-Deaths'!DU200:DU201)+SUM('time_series_19-covid-Deaths'!DU208:DU209)</f>
        <v>165157</v>
      </c>
      <c r="DT6" s="2">
        <f>'time_series_19-covid-Deaths'!DV4+'time_series_19-covid-Deaths'!DV19+'time_series_19-covid-Deaths'!DV109+'time_series_19-covid-Deaths'!DV119+'time_series_19-covid-Deaths'!DV123+'time_series_19-covid-Deaths'!DV125+'time_series_19-covid-Deaths'!DV132+'time_series_19-covid-Deaths'!DV138+'time_series_19-covid-Deaths'!DV140+'time_series_19-covid-Deaths'!DV149+'time_series_19-covid-Deaths'!DV158+'time_series_19-covid-Deaths'!DV172+'time_series_19-covid-Deaths'!DV178+'time_series_19-covid-Deaths'!DV194+'time_series_19-covid-Deaths'!DV204+'time_series_19-covid-Deaths'!DV216+'time_series_19-covid-Deaths'!DV226+SUM('time_series_19-covid-Deaths'!DV25:DV26)+SUM('time_series_19-covid-Deaths'!DV94:DV97)+SUM('time_series_19-covid-Deaths'!DV153:DV154)+SUM('time_series_19-covid-Deaths'!DV162:DV163)+SUM('time_series_19-covid-Deaths'!DV186:DV187)+SUM('time_series_19-covid-Deaths'!DV200:DV201)+SUM('time_series_19-covid-Deaths'!DV208:DV209)</f>
        <v>166602</v>
      </c>
      <c r="DU6" s="2">
        <f>'time_series_19-covid-Deaths'!DW4+'time_series_19-covid-Deaths'!DW19+'time_series_19-covid-Deaths'!DW109+'time_series_19-covid-Deaths'!DW119+'time_series_19-covid-Deaths'!DW123+'time_series_19-covid-Deaths'!DW125+'time_series_19-covid-Deaths'!DW132+'time_series_19-covid-Deaths'!DW138+'time_series_19-covid-Deaths'!DW140+'time_series_19-covid-Deaths'!DW149+'time_series_19-covid-Deaths'!DW158+'time_series_19-covid-Deaths'!DW172+'time_series_19-covid-Deaths'!DW178+'time_series_19-covid-Deaths'!DW194+'time_series_19-covid-Deaths'!DW204+'time_series_19-covid-Deaths'!DW216+'time_series_19-covid-Deaths'!DW226+SUM('time_series_19-covid-Deaths'!DW25:DW26)+SUM('time_series_19-covid-Deaths'!DW94:DW97)+SUM('time_series_19-covid-Deaths'!DW153:DW154)+SUM('time_series_19-covid-Deaths'!DW162:DW163)+SUM('time_series_19-covid-Deaths'!DW186:DW187)+SUM('time_series_19-covid-Deaths'!DW200:DW201)+SUM('time_series_19-covid-Deaths'!DW208:DW209)</f>
        <v>167340</v>
      </c>
      <c r="DV6" s="2">
        <f>'time_series_19-covid-Deaths'!DX4+'time_series_19-covid-Deaths'!DX19+'time_series_19-covid-Deaths'!DX109+'time_series_19-covid-Deaths'!DX119+'time_series_19-covid-Deaths'!DX123+'time_series_19-covid-Deaths'!DX125+'time_series_19-covid-Deaths'!DX132+'time_series_19-covid-Deaths'!DX138+'time_series_19-covid-Deaths'!DX140+'time_series_19-covid-Deaths'!DX149+'time_series_19-covid-Deaths'!DX158+'time_series_19-covid-Deaths'!DX172+'time_series_19-covid-Deaths'!DX178+'time_series_19-covid-Deaths'!DX194+'time_series_19-covid-Deaths'!DX204+'time_series_19-covid-Deaths'!DX216+'time_series_19-covid-Deaths'!DX226+SUM('time_series_19-covid-Deaths'!DX25:DX26)+SUM('time_series_19-covid-Deaths'!DX94:DX97)+SUM('time_series_19-covid-Deaths'!DX153:DX154)+SUM('time_series_19-covid-Deaths'!DX162:DX163)+SUM('time_series_19-covid-Deaths'!DX186:DX187)+SUM('time_series_19-covid-Deaths'!DX200:DX201)+SUM('time_series_19-covid-Deaths'!DX208:DX209)</f>
        <v>167775</v>
      </c>
      <c r="DW6" s="2">
        <f>'time_series_19-covid-Deaths'!DY4+'time_series_19-covid-Deaths'!DY19+'time_series_19-covid-Deaths'!DY109+'time_series_19-covid-Deaths'!DY119+'time_series_19-covid-Deaths'!DY123+'time_series_19-covid-Deaths'!DY125+'time_series_19-covid-Deaths'!DY132+'time_series_19-covid-Deaths'!DY138+'time_series_19-covid-Deaths'!DY140+'time_series_19-covid-Deaths'!DY149+'time_series_19-covid-Deaths'!DY158+'time_series_19-covid-Deaths'!DY172+'time_series_19-covid-Deaths'!DY178+'time_series_19-covid-Deaths'!DY194+'time_series_19-covid-Deaths'!DY204+'time_series_19-covid-Deaths'!DY216+'time_series_19-covid-Deaths'!DY226+SUM('time_series_19-covid-Deaths'!DY25:DY26)+SUM('time_series_19-covid-Deaths'!DY94:DY97)+SUM('time_series_19-covid-Deaths'!DY153:DY154)+SUM('time_series_19-covid-Deaths'!DY162:DY163)+SUM('time_series_19-covid-Deaths'!DY186:DY187)+SUM('time_series_19-covid-Deaths'!DY200:DY201)+SUM('time_series_19-covid-Deaths'!DY208:DY209)</f>
        <v>166343</v>
      </c>
      <c r="DX6" s="2">
        <f>'time_series_19-covid-Deaths'!DZ4+'time_series_19-covid-Deaths'!DZ19+'time_series_19-covid-Deaths'!DZ109+'time_series_19-covid-Deaths'!DZ119+'time_series_19-covid-Deaths'!DZ123+'time_series_19-covid-Deaths'!DZ125+'time_series_19-covid-Deaths'!DZ132+'time_series_19-covid-Deaths'!DZ138+'time_series_19-covid-Deaths'!DZ140+'time_series_19-covid-Deaths'!DZ149+'time_series_19-covid-Deaths'!DZ158+'time_series_19-covid-Deaths'!DZ172+'time_series_19-covid-Deaths'!DZ178+'time_series_19-covid-Deaths'!DZ194+'time_series_19-covid-Deaths'!DZ204+'time_series_19-covid-Deaths'!DZ216+'time_series_19-covid-Deaths'!DZ226+SUM('time_series_19-covid-Deaths'!DZ25:DZ26)+SUM('time_series_19-covid-Deaths'!DZ94:DZ97)+SUM('time_series_19-covid-Deaths'!DZ153:DZ154)+SUM('time_series_19-covid-Deaths'!DZ162:DZ163)+SUM('time_series_19-covid-Deaths'!DZ186:DZ187)+SUM('time_series_19-covid-Deaths'!DZ200:DZ201)+SUM('time_series_19-covid-Deaths'!DZ208:DZ209)</f>
        <v>167215</v>
      </c>
      <c r="DY6" s="2">
        <f>'time_series_19-covid-Deaths'!EA4+'time_series_19-covid-Deaths'!EA19+'time_series_19-covid-Deaths'!EA109+'time_series_19-covid-Deaths'!EA119+'time_series_19-covid-Deaths'!EA123+'time_series_19-covid-Deaths'!EA125+'time_series_19-covid-Deaths'!EA132+'time_series_19-covid-Deaths'!EA138+'time_series_19-covid-Deaths'!EA140+'time_series_19-covid-Deaths'!EA149+'time_series_19-covid-Deaths'!EA158+'time_series_19-covid-Deaths'!EA172+'time_series_19-covid-Deaths'!EA178+'time_series_19-covid-Deaths'!EA194+'time_series_19-covid-Deaths'!EA204+'time_series_19-covid-Deaths'!EA216+'time_series_19-covid-Deaths'!EA226+SUM('time_series_19-covid-Deaths'!EA25:EA26)+SUM('time_series_19-covid-Deaths'!EA94:EA97)+SUM('time_series_19-covid-Deaths'!EA153:EA154)+SUM('time_series_19-covid-Deaths'!EA162:EA163)+SUM('time_series_19-covid-Deaths'!EA186:EA187)+SUM('time_series_19-covid-Deaths'!EA200:EA201)+SUM('time_series_19-covid-Deaths'!EA208:EA209)</f>
        <v>168103</v>
      </c>
      <c r="DZ6" s="2">
        <f>'time_series_19-covid-Deaths'!EB4+'time_series_19-covid-Deaths'!EB19+'time_series_19-covid-Deaths'!EB109+'time_series_19-covid-Deaths'!EB119+'time_series_19-covid-Deaths'!EB123+'time_series_19-covid-Deaths'!EB125+'time_series_19-covid-Deaths'!EB132+'time_series_19-covid-Deaths'!EB138+'time_series_19-covid-Deaths'!EB140+'time_series_19-covid-Deaths'!EB149+'time_series_19-covid-Deaths'!EB158+'time_series_19-covid-Deaths'!EB172+'time_series_19-covid-Deaths'!EB178+'time_series_19-covid-Deaths'!EB194+'time_series_19-covid-Deaths'!EB204+'time_series_19-covid-Deaths'!EB216+'time_series_19-covid-Deaths'!EB226+SUM('time_series_19-covid-Deaths'!EB25:EB26)+SUM('time_series_19-covid-Deaths'!EB94:EB97)+SUM('time_series_19-covid-Deaths'!EB153:EB154)+SUM('time_series_19-covid-Deaths'!EB162:EB163)+SUM('time_series_19-covid-Deaths'!EB186:EB187)+SUM('time_series_19-covid-Deaths'!EB200:EB201)+SUM('time_series_19-covid-Deaths'!EB208:EB209)</f>
        <v>168875</v>
      </c>
      <c r="EA6" s="2">
        <f>'time_series_19-covid-Deaths'!EC4+'time_series_19-covid-Deaths'!EC19+'time_series_19-covid-Deaths'!EC109+'time_series_19-covid-Deaths'!EC119+'time_series_19-covid-Deaths'!EC123+'time_series_19-covid-Deaths'!EC125+'time_series_19-covid-Deaths'!EC132+'time_series_19-covid-Deaths'!EC138+'time_series_19-covid-Deaths'!EC140+'time_series_19-covid-Deaths'!EC149+'time_series_19-covid-Deaths'!EC158+'time_series_19-covid-Deaths'!EC172+'time_series_19-covid-Deaths'!EC178+'time_series_19-covid-Deaths'!EC194+'time_series_19-covid-Deaths'!EC204+'time_series_19-covid-Deaths'!EC216+'time_series_19-covid-Deaths'!EC226+SUM('time_series_19-covid-Deaths'!EC25:EC26)+SUM('time_series_19-covid-Deaths'!EC94:EC97)+SUM('time_series_19-covid-Deaths'!EC153:EC154)+SUM('time_series_19-covid-Deaths'!EC162:EC163)+SUM('time_series_19-covid-Deaths'!EC186:EC187)+SUM('time_series_19-covid-Deaths'!EC200:EC201)+SUM('time_series_19-covid-Deaths'!EC208:EC209)</f>
        <v>169611</v>
      </c>
      <c r="EB6" s="2">
        <f>'time_series_19-covid-Deaths'!ED4+'time_series_19-covid-Deaths'!ED19+'time_series_19-covid-Deaths'!ED109+'time_series_19-covid-Deaths'!ED119+'time_series_19-covid-Deaths'!ED123+'time_series_19-covid-Deaths'!ED125+'time_series_19-covid-Deaths'!ED132+'time_series_19-covid-Deaths'!ED138+'time_series_19-covid-Deaths'!ED140+'time_series_19-covid-Deaths'!ED149+'time_series_19-covid-Deaths'!ED158+'time_series_19-covid-Deaths'!ED172+'time_series_19-covid-Deaths'!ED178+'time_series_19-covid-Deaths'!ED194+'time_series_19-covid-Deaths'!ED204+'time_series_19-covid-Deaths'!ED216+'time_series_19-covid-Deaths'!ED226+SUM('time_series_19-covid-Deaths'!ED25:ED26)+SUM('time_series_19-covid-Deaths'!ED94:ED97)+SUM('time_series_19-covid-Deaths'!ED153:ED154)+SUM('time_series_19-covid-Deaths'!ED162:ED163)+SUM('time_series_19-covid-Deaths'!ED186:ED187)+SUM('time_series_19-covid-Deaths'!ED200:ED201)+SUM('time_series_19-covid-Deaths'!ED208:ED209)</f>
        <v>170189</v>
      </c>
      <c r="EC6" s="2">
        <f>'time_series_19-covid-Deaths'!EE4+'time_series_19-covid-Deaths'!EE19+'time_series_19-covid-Deaths'!EE109+'time_series_19-covid-Deaths'!EE119+'time_series_19-covid-Deaths'!EE123+'time_series_19-covid-Deaths'!EE125+'time_series_19-covid-Deaths'!EE132+'time_series_19-covid-Deaths'!EE138+'time_series_19-covid-Deaths'!EE140+'time_series_19-covid-Deaths'!EE149+'time_series_19-covid-Deaths'!EE158+'time_series_19-covid-Deaths'!EE172+'time_series_19-covid-Deaths'!EE178+'time_series_19-covid-Deaths'!EE194+'time_series_19-covid-Deaths'!EE204+'time_series_19-covid-Deaths'!EE216+'time_series_19-covid-Deaths'!EE226+SUM('time_series_19-covid-Deaths'!EE25:EE26)+SUM('time_series_19-covid-Deaths'!EE94:EE97)+SUM('time_series_19-covid-Deaths'!EE153:EE154)+SUM('time_series_19-covid-Deaths'!EE162:EE163)+SUM('time_series_19-covid-Deaths'!EE186:EE187)+SUM('time_series_19-covid-Deaths'!EE200:EE201)+SUM('time_series_19-covid-Deaths'!EE208:EE209)</f>
        <v>170503</v>
      </c>
      <c r="ED6" s="2">
        <f>'time_series_19-covid-Deaths'!EF4+'time_series_19-covid-Deaths'!EF19+'time_series_19-covid-Deaths'!EF109+'time_series_19-covid-Deaths'!EF119+'time_series_19-covid-Deaths'!EF123+'time_series_19-covid-Deaths'!EF125+'time_series_19-covid-Deaths'!EF132+'time_series_19-covid-Deaths'!EF138+'time_series_19-covid-Deaths'!EF140+'time_series_19-covid-Deaths'!EF149+'time_series_19-covid-Deaths'!EF158+'time_series_19-covid-Deaths'!EF172+'time_series_19-covid-Deaths'!EF178+'time_series_19-covid-Deaths'!EF194+'time_series_19-covid-Deaths'!EF204+'time_series_19-covid-Deaths'!EF216+'time_series_19-covid-Deaths'!EF226+SUM('time_series_19-covid-Deaths'!EF25:EF26)+SUM('time_series_19-covid-Deaths'!EF94:EF97)+SUM('time_series_19-covid-Deaths'!EF153:EF154)+SUM('time_series_19-covid-Deaths'!EF162:EF163)+SUM('time_series_19-covid-Deaths'!EF186:EF187)+SUM('time_series_19-covid-Deaths'!EF200:EF201)+SUM('time_series_19-covid-Deaths'!EF208:EF209)</f>
        <v>171262</v>
      </c>
      <c r="EE6" s="2">
        <f>'time_series_19-covid-Deaths'!EG4+'time_series_19-covid-Deaths'!EG19+'time_series_19-covid-Deaths'!EG109+'time_series_19-covid-Deaths'!EG119+'time_series_19-covid-Deaths'!EG123+'time_series_19-covid-Deaths'!EG125+'time_series_19-covid-Deaths'!EG132+'time_series_19-covid-Deaths'!EG138+'time_series_19-covid-Deaths'!EG140+'time_series_19-covid-Deaths'!EG149+'time_series_19-covid-Deaths'!EG158+'time_series_19-covid-Deaths'!EG172+'time_series_19-covid-Deaths'!EG178+'time_series_19-covid-Deaths'!EG194+'time_series_19-covid-Deaths'!EG204+'time_series_19-covid-Deaths'!EG216+'time_series_19-covid-Deaths'!EG226+SUM('time_series_19-covid-Deaths'!EG25:EG26)+SUM('time_series_19-covid-Deaths'!EG94:EG97)+SUM('time_series_19-covid-Deaths'!EG153:EG154)+SUM('time_series_19-covid-Deaths'!EG162:EG163)+SUM('time_series_19-covid-Deaths'!EG186:EG187)+SUM('time_series_19-covid-Deaths'!EG200:EG201)+SUM('time_series_19-covid-Deaths'!EG208:EG209)</f>
        <v>171926</v>
      </c>
      <c r="EF6" s="2">
        <f>'time_series_19-covid-Deaths'!EH4+'time_series_19-covid-Deaths'!EH19+'time_series_19-covid-Deaths'!EH109+'time_series_19-covid-Deaths'!EH119+'time_series_19-covid-Deaths'!EH123+'time_series_19-covid-Deaths'!EH125+'time_series_19-covid-Deaths'!EH132+'time_series_19-covid-Deaths'!EH138+'time_series_19-covid-Deaths'!EH140+'time_series_19-covid-Deaths'!EH149+'time_series_19-covid-Deaths'!EH158+'time_series_19-covid-Deaths'!EH172+'time_series_19-covid-Deaths'!EH178+'time_series_19-covid-Deaths'!EH194+'time_series_19-covid-Deaths'!EH204+'time_series_19-covid-Deaths'!EH216+'time_series_19-covid-Deaths'!EH226+SUM('time_series_19-covid-Deaths'!EH25:EH26)+SUM('time_series_19-covid-Deaths'!EH94:EH97)+SUM('time_series_19-covid-Deaths'!EH153:EH154)+SUM('time_series_19-covid-Deaths'!EH162:EH163)+SUM('time_series_19-covid-Deaths'!EH186:EH187)+SUM('time_series_19-covid-Deaths'!EH200:EH201)+SUM('time_series_19-covid-Deaths'!EH208:EH209)</f>
        <v>172652</v>
      </c>
      <c r="EG6" s="2">
        <f>'time_series_19-covid-Deaths'!EI4+'time_series_19-covid-Deaths'!EI19+'time_series_19-covid-Deaths'!EI109+'time_series_19-covid-Deaths'!EI119+'time_series_19-covid-Deaths'!EI123+'time_series_19-covid-Deaths'!EI125+'time_series_19-covid-Deaths'!EI132+'time_series_19-covid-Deaths'!EI138+'time_series_19-covid-Deaths'!EI140+'time_series_19-covid-Deaths'!EI149+'time_series_19-covid-Deaths'!EI158+'time_series_19-covid-Deaths'!EI172+'time_series_19-covid-Deaths'!EI178+'time_series_19-covid-Deaths'!EI194+'time_series_19-covid-Deaths'!EI204+'time_series_19-covid-Deaths'!EI216+'time_series_19-covid-Deaths'!EI226+SUM('time_series_19-covid-Deaths'!EI25:EI26)+SUM('time_series_19-covid-Deaths'!EI94:EI97)+SUM('time_series_19-covid-Deaths'!EI153:EI154)+SUM('time_series_19-covid-Deaths'!EI162:EI163)+SUM('time_series_19-covid-Deaths'!EI186:EI187)+SUM('time_series_19-covid-Deaths'!EI200:EI201)+SUM('time_series_19-covid-Deaths'!EI208:EI209)</f>
        <v>173114</v>
      </c>
      <c r="EH6" s="2">
        <f>'time_series_19-covid-Deaths'!EJ4+'time_series_19-covid-Deaths'!EJ19+'time_series_19-covid-Deaths'!EJ109+'time_series_19-covid-Deaths'!EJ119+'time_series_19-covid-Deaths'!EJ123+'time_series_19-covid-Deaths'!EJ125+'time_series_19-covid-Deaths'!EJ132+'time_series_19-covid-Deaths'!EJ138+'time_series_19-covid-Deaths'!EJ140+'time_series_19-covid-Deaths'!EJ149+'time_series_19-covid-Deaths'!EJ158+'time_series_19-covid-Deaths'!EJ172+'time_series_19-covid-Deaths'!EJ178+'time_series_19-covid-Deaths'!EJ194+'time_series_19-covid-Deaths'!EJ204+'time_series_19-covid-Deaths'!EJ216+'time_series_19-covid-Deaths'!EJ226+SUM('time_series_19-covid-Deaths'!EJ25:EJ26)+SUM('time_series_19-covid-Deaths'!EJ94:EJ97)+SUM('time_series_19-covid-Deaths'!EJ153:EJ154)+SUM('time_series_19-covid-Deaths'!EJ162:EJ163)+SUM('time_series_19-covid-Deaths'!EJ186:EJ187)+SUM('time_series_19-covid-Deaths'!EJ200:EJ201)+SUM('time_series_19-covid-Deaths'!EJ208:EJ209)</f>
        <v>173814</v>
      </c>
      <c r="EI6" s="2">
        <f>'time_series_19-covid-Deaths'!EK4+'time_series_19-covid-Deaths'!EK19+'time_series_19-covid-Deaths'!EK109+'time_series_19-covid-Deaths'!EK119+'time_series_19-covid-Deaths'!EK123+'time_series_19-covid-Deaths'!EK125+'time_series_19-covid-Deaths'!EK132+'time_series_19-covid-Deaths'!EK138+'time_series_19-covid-Deaths'!EK140+'time_series_19-covid-Deaths'!EK149+'time_series_19-covid-Deaths'!EK158+'time_series_19-covid-Deaths'!EK172+'time_series_19-covid-Deaths'!EK178+'time_series_19-covid-Deaths'!EK194+'time_series_19-covid-Deaths'!EK204+'time_series_19-covid-Deaths'!EK216+'time_series_19-covid-Deaths'!EK226+SUM('time_series_19-covid-Deaths'!EK25:EK26)+SUM('time_series_19-covid-Deaths'!EK94:EK97)+SUM('time_series_19-covid-Deaths'!EK153:EK154)+SUM('time_series_19-covid-Deaths'!EK162:EK163)+SUM('time_series_19-covid-Deaths'!EK186:EK187)+SUM('time_series_19-covid-Deaths'!EK200:EK201)+SUM('time_series_19-covid-Deaths'!EK208:EK209)</f>
        <v>174245</v>
      </c>
      <c r="EJ6" s="2">
        <f>'time_series_19-covid-Deaths'!EL4+'time_series_19-covid-Deaths'!EL19+'time_series_19-covid-Deaths'!EL109+'time_series_19-covid-Deaths'!EL119+'time_series_19-covid-Deaths'!EL123+'time_series_19-covid-Deaths'!EL125+'time_series_19-covid-Deaths'!EL132+'time_series_19-covid-Deaths'!EL138+'time_series_19-covid-Deaths'!EL140+'time_series_19-covid-Deaths'!EL149+'time_series_19-covid-Deaths'!EL158+'time_series_19-covid-Deaths'!EL172+'time_series_19-covid-Deaths'!EL178+'time_series_19-covid-Deaths'!EL194+'time_series_19-covid-Deaths'!EL204+'time_series_19-covid-Deaths'!EL216+'time_series_19-covid-Deaths'!EL226+SUM('time_series_19-covid-Deaths'!EL25:EL26)+SUM('time_series_19-covid-Deaths'!EL94:EL97)+SUM('time_series_19-covid-Deaths'!EL153:EL154)+SUM('time_series_19-covid-Deaths'!EL162:EL163)+SUM('time_series_19-covid-Deaths'!EL186:EL187)+SUM('time_series_19-covid-Deaths'!EL200:EL201)+SUM('time_series_19-covid-Deaths'!EL208:EL209)</f>
        <v>174474</v>
      </c>
      <c r="EK6" s="2">
        <f>'time_series_19-covid-Deaths'!EM4+'time_series_19-covid-Deaths'!EM19+'time_series_19-covid-Deaths'!EM109+'time_series_19-covid-Deaths'!EM119+'time_series_19-covid-Deaths'!EM123+'time_series_19-covid-Deaths'!EM125+'time_series_19-covid-Deaths'!EM132+'time_series_19-covid-Deaths'!EM138+'time_series_19-covid-Deaths'!EM140+'time_series_19-covid-Deaths'!EM149+'time_series_19-covid-Deaths'!EM158+'time_series_19-covid-Deaths'!EM172+'time_series_19-covid-Deaths'!EM178+'time_series_19-covid-Deaths'!EM194+'time_series_19-covid-Deaths'!EM204+'time_series_19-covid-Deaths'!EM216+'time_series_19-covid-Deaths'!EM226+SUM('time_series_19-covid-Deaths'!EM25:EM26)+SUM('time_series_19-covid-Deaths'!EM94:EM97)+SUM('time_series_19-covid-Deaths'!EM153:EM154)+SUM('time_series_19-covid-Deaths'!EM162:EM163)+SUM('time_series_19-covid-Deaths'!EM186:EM187)+SUM('time_series_19-covid-Deaths'!EM200:EM201)+SUM('time_series_19-covid-Deaths'!EM208:EM209)</f>
        <v>174776</v>
      </c>
      <c r="EL6" s="2">
        <f>'time_series_19-covid-Deaths'!EN4+'time_series_19-covid-Deaths'!EN19+'time_series_19-covid-Deaths'!EN109+'time_series_19-covid-Deaths'!EN119+'time_series_19-covid-Deaths'!EN123+'time_series_19-covid-Deaths'!EN125+'time_series_19-covid-Deaths'!EN132+'time_series_19-covid-Deaths'!EN138+'time_series_19-covid-Deaths'!EN140+'time_series_19-covid-Deaths'!EN149+'time_series_19-covid-Deaths'!EN158+'time_series_19-covid-Deaths'!EN172+'time_series_19-covid-Deaths'!EN178+'time_series_19-covid-Deaths'!EN194+'time_series_19-covid-Deaths'!EN204+'time_series_19-covid-Deaths'!EN216+'time_series_19-covid-Deaths'!EN226+SUM('time_series_19-covid-Deaths'!EN25:EN26)+SUM('time_series_19-covid-Deaths'!EN94:EN97)+SUM('time_series_19-covid-Deaths'!EN153:EN154)+SUM('time_series_19-covid-Deaths'!EN162:EN163)+SUM('time_series_19-covid-Deaths'!EN186:EN187)+SUM('time_series_19-covid-Deaths'!EN200:EN201)+SUM('time_series_19-covid-Deaths'!EN208:EN209)</f>
        <v>175401</v>
      </c>
      <c r="EM6" s="2">
        <f>'time_series_19-covid-Deaths'!EO4+'time_series_19-covid-Deaths'!EO19+'time_series_19-covid-Deaths'!EO109+'time_series_19-covid-Deaths'!EO119+'time_series_19-covid-Deaths'!EO123+'time_series_19-covid-Deaths'!EO125+'time_series_19-covid-Deaths'!EO132+'time_series_19-covid-Deaths'!EO138+'time_series_19-covid-Deaths'!EO140+'time_series_19-covid-Deaths'!EO149+'time_series_19-covid-Deaths'!EO158+'time_series_19-covid-Deaths'!EO172+'time_series_19-covid-Deaths'!EO178+'time_series_19-covid-Deaths'!EO194+'time_series_19-covid-Deaths'!EO204+'time_series_19-covid-Deaths'!EO216+'time_series_19-covid-Deaths'!EO226+SUM('time_series_19-covid-Deaths'!EO25:EO26)+SUM('time_series_19-covid-Deaths'!EO94:EO97)+SUM('time_series_19-covid-Deaths'!EO153:EO154)+SUM('time_series_19-covid-Deaths'!EO162:EO163)+SUM('time_series_19-covid-Deaths'!EO186:EO187)+SUM('time_series_19-covid-Deaths'!EO200:EO201)+SUM('time_series_19-covid-Deaths'!EO208:EO209)</f>
        <v>175924</v>
      </c>
      <c r="EN6" s="2">
        <f>'time_series_19-covid-Deaths'!EP4+'time_series_19-covid-Deaths'!EP19+'time_series_19-covid-Deaths'!EP109+'time_series_19-covid-Deaths'!EP119+'time_series_19-covid-Deaths'!EP123+'time_series_19-covid-Deaths'!EP125+'time_series_19-covid-Deaths'!EP132+'time_series_19-covid-Deaths'!EP138+'time_series_19-covid-Deaths'!EP140+'time_series_19-covid-Deaths'!EP149+'time_series_19-covid-Deaths'!EP158+'time_series_19-covid-Deaths'!EP172+'time_series_19-covid-Deaths'!EP178+'time_series_19-covid-Deaths'!EP194+'time_series_19-covid-Deaths'!EP204+'time_series_19-covid-Deaths'!EP216+'time_series_19-covid-Deaths'!EP226+SUM('time_series_19-covid-Deaths'!EP25:EP26)+SUM('time_series_19-covid-Deaths'!EP94:EP97)+SUM('time_series_19-covid-Deaths'!EP153:EP154)+SUM('time_series_19-covid-Deaths'!EP162:EP163)+SUM('time_series_19-covid-Deaths'!EP186:EP187)+SUM('time_series_19-covid-Deaths'!EP200:EP201)+SUM('time_series_19-covid-Deaths'!EP208:EP209)</f>
        <v>176260</v>
      </c>
      <c r="EO6" s="2">
        <f>'time_series_19-covid-Deaths'!EQ4+'time_series_19-covid-Deaths'!EQ19+'time_series_19-covid-Deaths'!EQ109+'time_series_19-covid-Deaths'!EQ119+'time_series_19-covid-Deaths'!EQ123+'time_series_19-covid-Deaths'!EQ125+'time_series_19-covid-Deaths'!EQ132+'time_series_19-covid-Deaths'!EQ138+'time_series_19-covid-Deaths'!EQ140+'time_series_19-covid-Deaths'!EQ149+'time_series_19-covid-Deaths'!EQ158+'time_series_19-covid-Deaths'!EQ172+'time_series_19-covid-Deaths'!EQ178+'time_series_19-covid-Deaths'!EQ194+'time_series_19-covid-Deaths'!EQ204+'time_series_19-covid-Deaths'!EQ216+'time_series_19-covid-Deaths'!EQ226+SUM('time_series_19-covid-Deaths'!EQ25:EQ26)+SUM('time_series_19-covid-Deaths'!EQ94:EQ97)+SUM('time_series_19-covid-Deaths'!EQ153:EQ154)+SUM('time_series_19-covid-Deaths'!EQ162:EQ163)+SUM('time_series_19-covid-Deaths'!EQ186:EQ187)+SUM('time_series_19-covid-Deaths'!EQ200:EQ201)+SUM('time_series_19-covid-Deaths'!EQ208:EQ209)</f>
        <v>176664</v>
      </c>
      <c r="EP6" s="2">
        <f>'time_series_19-covid-Deaths'!ER4+'time_series_19-covid-Deaths'!ER19+'time_series_19-covid-Deaths'!ER109+'time_series_19-covid-Deaths'!ER119+'time_series_19-covid-Deaths'!ER123+'time_series_19-covid-Deaths'!ER125+'time_series_19-covid-Deaths'!ER132+'time_series_19-covid-Deaths'!ER138+'time_series_19-covid-Deaths'!ER140+'time_series_19-covid-Deaths'!ER149+'time_series_19-covid-Deaths'!ER158+'time_series_19-covid-Deaths'!ER172+'time_series_19-covid-Deaths'!ER178+'time_series_19-covid-Deaths'!ER194+'time_series_19-covid-Deaths'!ER204+'time_series_19-covid-Deaths'!ER216+'time_series_19-covid-Deaths'!ER226+SUM('time_series_19-covid-Deaths'!ER25:ER26)+SUM('time_series_19-covid-Deaths'!ER94:ER97)+SUM('time_series_19-covid-Deaths'!ER153:ER154)+SUM('time_series_19-covid-Deaths'!ER162:ER163)+SUM('time_series_19-covid-Deaths'!ER186:ER187)+SUM('time_series_19-covid-Deaths'!ER200:ER201)+SUM('time_series_19-covid-Deaths'!ER208:ER209)</f>
        <v>177049</v>
      </c>
      <c r="EQ6" s="2">
        <f>'time_series_19-covid-Deaths'!ES4+'time_series_19-covid-Deaths'!ES19+'time_series_19-covid-Deaths'!ES109+'time_series_19-covid-Deaths'!ES119+'time_series_19-covid-Deaths'!ES123+'time_series_19-covid-Deaths'!ES125+'time_series_19-covid-Deaths'!ES132+'time_series_19-covid-Deaths'!ES138+'time_series_19-covid-Deaths'!ES140+'time_series_19-covid-Deaths'!ES149+'time_series_19-covid-Deaths'!ES158+'time_series_19-covid-Deaths'!ES172+'time_series_19-covid-Deaths'!ES178+'time_series_19-covid-Deaths'!ES194+'time_series_19-covid-Deaths'!ES204+'time_series_19-covid-Deaths'!ES216+'time_series_19-covid-Deaths'!ES226+SUM('time_series_19-covid-Deaths'!ES25:ES26)+SUM('time_series_19-covid-Deaths'!ES94:ES97)+SUM('time_series_19-covid-Deaths'!ES153:ES154)+SUM('time_series_19-covid-Deaths'!ES162:ES163)+SUM('time_series_19-covid-Deaths'!ES186:ES187)+SUM('time_series_19-covid-Deaths'!ES200:ES201)+SUM('time_series_19-covid-Deaths'!ES208:ES209)</f>
        <v>177200</v>
      </c>
      <c r="ER6" s="2">
        <f>'time_series_19-covid-Deaths'!ET4+'time_series_19-covid-Deaths'!ET19+'time_series_19-covid-Deaths'!ET109+'time_series_19-covid-Deaths'!ET119+'time_series_19-covid-Deaths'!ET123+'time_series_19-covid-Deaths'!ET125+'time_series_19-covid-Deaths'!ET132+'time_series_19-covid-Deaths'!ET138+'time_series_19-covid-Deaths'!ET140+'time_series_19-covid-Deaths'!ET149+'time_series_19-covid-Deaths'!ET158+'time_series_19-covid-Deaths'!ET172+'time_series_19-covid-Deaths'!ET178+'time_series_19-covid-Deaths'!ET194+'time_series_19-covid-Deaths'!ET204+'time_series_19-covid-Deaths'!ET216+'time_series_19-covid-Deaths'!ET226+SUM('time_series_19-covid-Deaths'!ET25:ET26)+SUM('time_series_19-covid-Deaths'!ET94:ET97)+SUM('time_series_19-covid-Deaths'!ET153:ET154)+SUM('time_series_19-covid-Deaths'!ET162:ET163)+SUM('time_series_19-covid-Deaths'!ET186:ET187)+SUM('time_series_19-covid-Deaths'!ET200:ET201)+SUM('time_series_19-covid-Deaths'!ET208:ET209)</f>
        <v>177374</v>
      </c>
      <c r="ES6" s="2">
        <f>'time_series_19-covid-Deaths'!EU4+'time_series_19-covid-Deaths'!EU19+'time_series_19-covid-Deaths'!EU109+'time_series_19-covid-Deaths'!EU119+'time_series_19-covid-Deaths'!EU123+'time_series_19-covid-Deaths'!EU125+'time_series_19-covid-Deaths'!EU132+'time_series_19-covid-Deaths'!EU138+'time_series_19-covid-Deaths'!EU140+'time_series_19-covid-Deaths'!EU149+'time_series_19-covid-Deaths'!EU158+'time_series_19-covid-Deaths'!EU172+'time_series_19-covid-Deaths'!EU178+'time_series_19-covid-Deaths'!EU194+'time_series_19-covid-Deaths'!EU204+'time_series_19-covid-Deaths'!EU216+'time_series_19-covid-Deaths'!EU226+SUM('time_series_19-covid-Deaths'!EU25:EU26)+SUM('time_series_19-covid-Deaths'!EU94:EU97)+SUM('time_series_19-covid-Deaths'!EU153:EU154)+SUM('time_series_19-covid-Deaths'!EU162:EU163)+SUM('time_series_19-covid-Deaths'!EU186:EU187)+SUM('time_series_19-covid-Deaths'!EU200:EU201)+SUM('time_series_19-covid-Deaths'!EU208:EU209)</f>
        <v>177897</v>
      </c>
      <c r="ET6" s="2">
        <f>'time_series_19-covid-Deaths'!EV4+'time_series_19-covid-Deaths'!EV19+'time_series_19-covid-Deaths'!EV109+'time_series_19-covid-Deaths'!EV119+'time_series_19-covid-Deaths'!EV123+'time_series_19-covid-Deaths'!EV125+'time_series_19-covid-Deaths'!EV132+'time_series_19-covid-Deaths'!EV138+'time_series_19-covid-Deaths'!EV140+'time_series_19-covid-Deaths'!EV149+'time_series_19-covid-Deaths'!EV158+'time_series_19-covid-Deaths'!EV172+'time_series_19-covid-Deaths'!EV178+'time_series_19-covid-Deaths'!EV194+'time_series_19-covid-Deaths'!EV204+'time_series_19-covid-Deaths'!EV216+'time_series_19-covid-Deaths'!EV226+SUM('time_series_19-covid-Deaths'!EV25:EV26)+SUM('time_series_19-covid-Deaths'!EV94:EV97)+SUM('time_series_19-covid-Deaths'!EV153:EV154)+SUM('time_series_19-covid-Deaths'!EV162:EV163)+SUM('time_series_19-covid-Deaths'!EV186:EV187)+SUM('time_series_19-covid-Deaths'!EV200:EV201)+SUM('time_series_19-covid-Deaths'!EV208:EV209)</f>
        <v>178370</v>
      </c>
      <c r="EU6" s="2">
        <f>'time_series_19-covid-Deaths'!EW4+'time_series_19-covid-Deaths'!EW19+'time_series_19-covid-Deaths'!EW109+'time_series_19-covid-Deaths'!EW119+'time_series_19-covid-Deaths'!EW123+'time_series_19-covid-Deaths'!EW125+'time_series_19-covid-Deaths'!EW132+'time_series_19-covid-Deaths'!EW138+'time_series_19-covid-Deaths'!EW140+'time_series_19-covid-Deaths'!EW149+'time_series_19-covid-Deaths'!EW158+'time_series_19-covid-Deaths'!EW172+'time_series_19-covid-Deaths'!EW178+'time_series_19-covid-Deaths'!EW194+'time_series_19-covid-Deaths'!EW204+'time_series_19-covid-Deaths'!EW216+'time_series_19-covid-Deaths'!EW226+SUM('time_series_19-covid-Deaths'!EW25:EW26)+SUM('time_series_19-covid-Deaths'!EW94:EW97)+SUM('time_series_19-covid-Deaths'!EW153:EW154)+SUM('time_series_19-covid-Deaths'!EW162:EW163)+SUM('time_series_19-covid-Deaths'!EW186:EW187)+SUM('time_series_19-covid-Deaths'!EW200:EW201)+SUM('time_series_19-covid-Deaths'!EW208:EW209)</f>
        <v>178729</v>
      </c>
      <c r="EV6" s="2">
        <f>'time_series_19-covid-Deaths'!EX4+'time_series_19-covid-Deaths'!EX19+'time_series_19-covid-Deaths'!EX109+'time_series_19-covid-Deaths'!EX119+'time_series_19-covid-Deaths'!EX123+'time_series_19-covid-Deaths'!EX125+'time_series_19-covid-Deaths'!EX132+'time_series_19-covid-Deaths'!EX138+'time_series_19-covid-Deaths'!EX140+'time_series_19-covid-Deaths'!EX149+'time_series_19-covid-Deaths'!EX158+'time_series_19-covid-Deaths'!EX172+'time_series_19-covid-Deaths'!EX178+'time_series_19-covid-Deaths'!EX194+'time_series_19-covid-Deaths'!EX204+'time_series_19-covid-Deaths'!EX216+'time_series_19-covid-Deaths'!EX226+SUM('time_series_19-covid-Deaths'!EX25:EX26)+SUM('time_series_19-covid-Deaths'!EX94:EX97)+SUM('time_series_19-covid-Deaths'!EX153:EX154)+SUM('time_series_19-covid-Deaths'!EX162:EX163)+SUM('time_series_19-covid-Deaths'!EX186:EX187)+SUM('time_series_19-covid-Deaths'!EX200:EX201)+SUM('time_series_19-covid-Deaths'!EX208:EX209)</f>
        <v>180282</v>
      </c>
      <c r="EW6" s="2">
        <f>'time_series_19-covid-Deaths'!EY4+'time_series_19-covid-Deaths'!EY19+'time_series_19-covid-Deaths'!EY109+'time_series_19-covid-Deaths'!EY119+'time_series_19-covid-Deaths'!EY123+'time_series_19-covid-Deaths'!EY125+'time_series_19-covid-Deaths'!EY132+'time_series_19-covid-Deaths'!EY138+'time_series_19-covid-Deaths'!EY140+'time_series_19-covid-Deaths'!EY149+'time_series_19-covid-Deaths'!EY158+'time_series_19-covid-Deaths'!EY172+'time_series_19-covid-Deaths'!EY178+'time_series_19-covid-Deaths'!EY194+'time_series_19-covid-Deaths'!EY204+'time_series_19-covid-Deaths'!EY216+'time_series_19-covid-Deaths'!EY226+SUM('time_series_19-covid-Deaths'!EY25:EY26)+SUM('time_series_19-covid-Deaths'!EY94:EY97)+SUM('time_series_19-covid-Deaths'!EY153:EY154)+SUM('time_series_19-covid-Deaths'!EY162:EY163)+SUM('time_series_19-covid-Deaths'!EY186:EY187)+SUM('time_series_19-covid-Deaths'!EY200:EY201)+SUM('time_series_19-covid-Deaths'!EY208:EY209)</f>
        <v>180562</v>
      </c>
      <c r="EX6" s="2">
        <f>'time_series_19-covid-Deaths'!EZ4+'time_series_19-covid-Deaths'!EZ19+'time_series_19-covid-Deaths'!EZ109+'time_series_19-covid-Deaths'!EZ119+'time_series_19-covid-Deaths'!EZ123+'time_series_19-covid-Deaths'!EZ125+'time_series_19-covid-Deaths'!EZ132+'time_series_19-covid-Deaths'!EZ138+'time_series_19-covid-Deaths'!EZ140+'time_series_19-covid-Deaths'!EZ149+'time_series_19-covid-Deaths'!EZ158+'time_series_19-covid-Deaths'!EZ172+'time_series_19-covid-Deaths'!EZ178+'time_series_19-covid-Deaths'!EZ194+'time_series_19-covid-Deaths'!EZ204+'time_series_19-covid-Deaths'!EZ216+'time_series_19-covid-Deaths'!EZ226+SUM('time_series_19-covid-Deaths'!EZ25:EZ26)+SUM('time_series_19-covid-Deaths'!EZ94:EZ97)+SUM('time_series_19-covid-Deaths'!EZ153:EZ154)+SUM('time_series_19-covid-Deaths'!EZ162:EZ163)+SUM('time_series_19-covid-Deaths'!EZ186:EZ187)+SUM('time_series_19-covid-Deaths'!EZ200:EZ201)+SUM('time_series_19-covid-Deaths'!EZ208:EZ209)</f>
        <v>180689</v>
      </c>
      <c r="EY6" s="2">
        <f>'time_series_19-covid-Deaths'!FA4+'time_series_19-covid-Deaths'!FA19+'time_series_19-covid-Deaths'!FA109+'time_series_19-covid-Deaths'!FA119+'time_series_19-covid-Deaths'!FA123+'time_series_19-covid-Deaths'!FA125+'time_series_19-covid-Deaths'!FA132+'time_series_19-covid-Deaths'!FA138+'time_series_19-covid-Deaths'!FA140+'time_series_19-covid-Deaths'!FA149+'time_series_19-covid-Deaths'!FA158+'time_series_19-covid-Deaths'!FA172+'time_series_19-covid-Deaths'!FA178+'time_series_19-covid-Deaths'!FA194+'time_series_19-covid-Deaths'!FA204+'time_series_19-covid-Deaths'!FA216+'time_series_19-covid-Deaths'!FA226+SUM('time_series_19-covid-Deaths'!FA25:FA26)+SUM('time_series_19-covid-Deaths'!FA94:FA97)+SUM('time_series_19-covid-Deaths'!FA153:FA154)+SUM('time_series_19-covid-Deaths'!FA162:FA163)+SUM('time_series_19-covid-Deaths'!FA186:FA187)+SUM('time_series_19-covid-Deaths'!FA200:FA201)+SUM('time_series_19-covid-Deaths'!FA208:FA209)</f>
        <v>180818</v>
      </c>
      <c r="EZ6" s="2">
        <f>'time_series_19-covid-Deaths'!FB4+'time_series_19-covid-Deaths'!FB19+'time_series_19-covid-Deaths'!FB109+'time_series_19-covid-Deaths'!FB119+'time_series_19-covid-Deaths'!FB123+'time_series_19-covid-Deaths'!FB125+'time_series_19-covid-Deaths'!FB132+'time_series_19-covid-Deaths'!FB138+'time_series_19-covid-Deaths'!FB140+'time_series_19-covid-Deaths'!FB149+'time_series_19-covid-Deaths'!FB158+'time_series_19-covid-Deaths'!FB172+'time_series_19-covid-Deaths'!FB178+'time_series_19-covid-Deaths'!FB194+'time_series_19-covid-Deaths'!FB204+'time_series_19-covid-Deaths'!FB216+'time_series_19-covid-Deaths'!FB226+SUM('time_series_19-covid-Deaths'!FB25:FB26)+SUM('time_series_19-covid-Deaths'!FB94:FB97)+SUM('time_series_19-covid-Deaths'!FB153:FB154)+SUM('time_series_19-covid-Deaths'!FB162:FB163)+SUM('time_series_19-covid-Deaths'!FB186:FB187)+SUM('time_series_19-covid-Deaths'!FB200:FB201)+SUM('time_series_19-covid-Deaths'!FB208:FB209)</f>
        <v>181328</v>
      </c>
      <c r="FA6" s="2">
        <f>'time_series_19-covid-Deaths'!FC4+'time_series_19-covid-Deaths'!FC19+'time_series_19-covid-Deaths'!FC109+'time_series_19-covid-Deaths'!FC119+'time_series_19-covid-Deaths'!FC123+'time_series_19-covid-Deaths'!FC125+'time_series_19-covid-Deaths'!FC132+'time_series_19-covid-Deaths'!FC138+'time_series_19-covid-Deaths'!FC140+'time_series_19-covid-Deaths'!FC149+'time_series_19-covid-Deaths'!FC158+'time_series_19-covid-Deaths'!FC172+'time_series_19-covid-Deaths'!FC178+'time_series_19-covid-Deaths'!FC194+'time_series_19-covid-Deaths'!FC204+'time_series_19-covid-Deaths'!FC216+'time_series_19-covid-Deaths'!FC226+SUM('time_series_19-covid-Deaths'!FC25:FC26)+SUM('time_series_19-covid-Deaths'!FC94:FC97)+SUM('time_series_19-covid-Deaths'!FC153:FC154)+SUM('time_series_19-covid-Deaths'!FC162:FC163)+SUM('time_series_19-covid-Deaths'!FC186:FC187)+SUM('time_series_19-covid-Deaths'!FC200:FC201)+SUM('time_series_19-covid-Deaths'!FC208:FC209)</f>
        <v>181612</v>
      </c>
      <c r="FB6" s="2">
        <f>'time_series_19-covid-Deaths'!FD4+'time_series_19-covid-Deaths'!FD19+'time_series_19-covid-Deaths'!FD109+'time_series_19-covid-Deaths'!FD119+'time_series_19-covid-Deaths'!FD123+'time_series_19-covid-Deaths'!FD125+'time_series_19-covid-Deaths'!FD132+'time_series_19-covid-Deaths'!FD138+'time_series_19-covid-Deaths'!FD140+'time_series_19-covid-Deaths'!FD149+'time_series_19-covid-Deaths'!FD158+'time_series_19-covid-Deaths'!FD172+'time_series_19-covid-Deaths'!FD178+'time_series_19-covid-Deaths'!FD194+'time_series_19-covid-Deaths'!FD204+'time_series_19-covid-Deaths'!FD216+'time_series_19-covid-Deaths'!FD226+SUM('time_series_19-covid-Deaths'!FD25:FD26)+SUM('time_series_19-covid-Deaths'!FD94:FD97)+SUM('time_series_19-covid-Deaths'!FD153:FD154)+SUM('time_series_19-covid-Deaths'!FD162:FD163)+SUM('time_series_19-covid-Deaths'!FD186:FD187)+SUM('time_series_19-covid-Deaths'!FD200:FD201)+SUM('time_series_19-covid-Deaths'!FD208:FD209)</f>
        <v>181924</v>
      </c>
      <c r="FC6" s="2">
        <f>'time_series_19-covid-Deaths'!FE4+'time_series_19-covid-Deaths'!FE19+'time_series_19-covid-Deaths'!FE109+'time_series_19-covid-Deaths'!FE119+'time_series_19-covid-Deaths'!FE123+'time_series_19-covid-Deaths'!FE125+'time_series_19-covid-Deaths'!FE132+'time_series_19-covid-Deaths'!FE138+'time_series_19-covid-Deaths'!FE140+'time_series_19-covid-Deaths'!FE149+'time_series_19-covid-Deaths'!FE158+'time_series_19-covid-Deaths'!FE172+'time_series_19-covid-Deaths'!FE178+'time_series_19-covid-Deaths'!FE194+'time_series_19-covid-Deaths'!FE204+'time_series_19-covid-Deaths'!FE216+'time_series_19-covid-Deaths'!FE226+SUM('time_series_19-covid-Deaths'!FE25:FE26)+SUM('time_series_19-covid-Deaths'!FE94:FE97)+SUM('time_series_19-covid-Deaths'!FE153:FE154)+SUM('time_series_19-covid-Deaths'!FE162:FE163)+SUM('time_series_19-covid-Deaths'!FE186:FE187)+SUM('time_series_19-covid-Deaths'!FE200:FE201)+SUM('time_series_19-covid-Deaths'!FE208:FE209)</f>
        <v>182331</v>
      </c>
      <c r="FD6" s="2">
        <f>'time_series_19-covid-Deaths'!FF4+'time_series_19-covid-Deaths'!FF19+'time_series_19-covid-Deaths'!FF109+'time_series_19-covid-Deaths'!FF119+'time_series_19-covid-Deaths'!FF123+'time_series_19-covid-Deaths'!FF125+'time_series_19-covid-Deaths'!FF132+'time_series_19-covid-Deaths'!FF138+'time_series_19-covid-Deaths'!FF140+'time_series_19-covid-Deaths'!FF149+'time_series_19-covid-Deaths'!FF158+'time_series_19-covid-Deaths'!FF172+'time_series_19-covid-Deaths'!FF178+'time_series_19-covid-Deaths'!FF194+'time_series_19-covid-Deaths'!FF204+'time_series_19-covid-Deaths'!FF216+'time_series_19-covid-Deaths'!FF226+SUM('time_series_19-covid-Deaths'!FF25:FF26)+SUM('time_series_19-covid-Deaths'!FF94:FF97)+SUM('time_series_19-covid-Deaths'!FF153:FF154)+SUM('time_series_19-covid-Deaths'!FF162:FF163)+SUM('time_series_19-covid-Deaths'!FF186:FF187)+SUM('time_series_19-covid-Deaths'!FF200:FF201)+SUM('time_series_19-covid-Deaths'!FF208:FF209)</f>
        <v>182494</v>
      </c>
      <c r="FE6" s="2">
        <f>'time_series_19-covid-Deaths'!FG4+'time_series_19-covid-Deaths'!FG19+'time_series_19-covid-Deaths'!FG109+'time_series_19-covid-Deaths'!FG119+'time_series_19-covid-Deaths'!FG123+'time_series_19-covid-Deaths'!FG125+'time_series_19-covid-Deaths'!FG132+'time_series_19-covid-Deaths'!FG138+'time_series_19-covid-Deaths'!FG140+'time_series_19-covid-Deaths'!FG149+'time_series_19-covid-Deaths'!FG158+'time_series_19-covid-Deaths'!FG172+'time_series_19-covid-Deaths'!FG178+'time_series_19-covid-Deaths'!FG194+'time_series_19-covid-Deaths'!FG204+'time_series_19-covid-Deaths'!FG216+'time_series_19-covid-Deaths'!FG226+SUM('time_series_19-covid-Deaths'!FG25:FG26)+SUM('time_series_19-covid-Deaths'!FG94:FG97)+SUM('time_series_19-covid-Deaths'!FG153:FG154)+SUM('time_series_19-covid-Deaths'!FG162:FG163)+SUM('time_series_19-covid-Deaths'!FG186:FG187)+SUM('time_series_19-covid-Deaths'!FG200:FG201)+SUM('time_series_19-covid-Deaths'!FG208:FG209)</f>
        <v>182599</v>
      </c>
      <c r="FF6" s="2">
        <f>'time_series_19-covid-Deaths'!FH4+'time_series_19-covid-Deaths'!FH19+'time_series_19-covid-Deaths'!FH109+'time_series_19-covid-Deaths'!FH119+'time_series_19-covid-Deaths'!FH123+'time_series_19-covid-Deaths'!FH125+'time_series_19-covid-Deaths'!FH132+'time_series_19-covid-Deaths'!FH138+'time_series_19-covid-Deaths'!FH140+'time_series_19-covid-Deaths'!FH149+'time_series_19-covid-Deaths'!FH158+'time_series_19-covid-Deaths'!FH172+'time_series_19-covid-Deaths'!FH178+'time_series_19-covid-Deaths'!FH194+'time_series_19-covid-Deaths'!FH204+'time_series_19-covid-Deaths'!FH216+'time_series_19-covid-Deaths'!FH226+SUM('time_series_19-covid-Deaths'!FH25:FH26)+SUM('time_series_19-covid-Deaths'!FH94:FH97)+SUM('time_series_19-covid-Deaths'!FH153:FH154)+SUM('time_series_19-covid-Deaths'!FH162:FH163)+SUM('time_series_19-covid-Deaths'!FH186:FH187)+SUM('time_series_19-covid-Deaths'!FH200:FH201)+SUM('time_series_19-covid-Deaths'!FH208:FH209)</f>
        <v>182752</v>
      </c>
    </row>
    <row r="7" spans="1:162" x14ac:dyDescent="0.35">
      <c r="A7" s="4" t="s">
        <v>273</v>
      </c>
      <c r="B7" t="str">
        <f>"(220-226;252-254;261)"</f>
        <v>(220-226;252-254;261)</v>
      </c>
      <c r="C7" s="2">
        <f>SUM('time_series_19-covid-Deaths'!E220:E226)+SUM('time_series_19-covid-Deaths'!E252:E254)+'time_series_19-covid-Deaths'!E261</f>
        <v>0</v>
      </c>
      <c r="D7" s="2">
        <f>SUM('time_series_19-covid-Deaths'!F220:F226)+SUM('time_series_19-covid-Deaths'!F252:F254)+'time_series_19-covid-Deaths'!F261</f>
        <v>0</v>
      </c>
      <c r="E7" s="2">
        <f>SUM('time_series_19-covid-Deaths'!G220:G226)+SUM('time_series_19-covid-Deaths'!G252:G254)+'time_series_19-covid-Deaths'!G261</f>
        <v>0</v>
      </c>
      <c r="F7" s="2">
        <f>SUM('time_series_19-covid-Deaths'!H220:H226)+SUM('time_series_19-covid-Deaths'!H252:H254)+'time_series_19-covid-Deaths'!H261</f>
        <v>0</v>
      </c>
      <c r="G7" s="2">
        <f>SUM('time_series_19-covid-Deaths'!I220:I226)+SUM('time_series_19-covid-Deaths'!I252:I254)+'time_series_19-covid-Deaths'!I261</f>
        <v>0</v>
      </c>
      <c r="H7" s="2">
        <f>SUM('time_series_19-covid-Deaths'!J220:J226)+SUM('time_series_19-covid-Deaths'!J252:J254)+'time_series_19-covid-Deaths'!J261</f>
        <v>0</v>
      </c>
      <c r="I7" s="2">
        <f>SUM('time_series_19-covid-Deaths'!K220:K226)+SUM('time_series_19-covid-Deaths'!K252:K254)+'time_series_19-covid-Deaths'!K261</f>
        <v>0</v>
      </c>
      <c r="J7" s="2">
        <f>SUM('time_series_19-covid-Deaths'!L220:L226)+SUM('time_series_19-covid-Deaths'!L252:L254)+'time_series_19-covid-Deaths'!L261</f>
        <v>0</v>
      </c>
      <c r="K7" s="2">
        <f>SUM('time_series_19-covid-Deaths'!M220:M226)+SUM('time_series_19-covid-Deaths'!M252:M254)+'time_series_19-covid-Deaths'!M261</f>
        <v>0</v>
      </c>
      <c r="L7" s="2">
        <f>SUM('time_series_19-covid-Deaths'!N220:N226)+SUM('time_series_19-covid-Deaths'!N252:N254)+'time_series_19-covid-Deaths'!N261</f>
        <v>0</v>
      </c>
      <c r="M7" s="2">
        <f>SUM('time_series_19-covid-Deaths'!O220:O226)+SUM('time_series_19-covid-Deaths'!O252:O254)+'time_series_19-covid-Deaths'!O261</f>
        <v>0</v>
      </c>
      <c r="N7" s="2">
        <f>SUM('time_series_19-covid-Deaths'!P220:P226)+SUM('time_series_19-covid-Deaths'!P252:P254)+'time_series_19-covid-Deaths'!P261</f>
        <v>0</v>
      </c>
      <c r="O7" s="2">
        <f>SUM('time_series_19-covid-Deaths'!Q220:Q226)+SUM('time_series_19-covid-Deaths'!Q252:Q254)+'time_series_19-covid-Deaths'!Q261</f>
        <v>0</v>
      </c>
      <c r="P7" s="2">
        <f>SUM('time_series_19-covid-Deaths'!R220:R226)+SUM('time_series_19-covid-Deaths'!R252:R254)+'time_series_19-covid-Deaths'!R261</f>
        <v>0</v>
      </c>
      <c r="Q7" s="2">
        <f>SUM('time_series_19-covid-Deaths'!S220:S226)+SUM('time_series_19-covid-Deaths'!S252:S254)+'time_series_19-covid-Deaths'!S261</f>
        <v>0</v>
      </c>
      <c r="R7" s="2">
        <f>SUM('time_series_19-covid-Deaths'!T220:T226)+SUM('time_series_19-covid-Deaths'!T252:T254)+'time_series_19-covid-Deaths'!T261</f>
        <v>0</v>
      </c>
      <c r="S7" s="2">
        <f>SUM('time_series_19-covid-Deaths'!U220:U226)+SUM('time_series_19-covid-Deaths'!U252:U254)+'time_series_19-covid-Deaths'!U261</f>
        <v>0</v>
      </c>
      <c r="T7" s="2">
        <f>SUM('time_series_19-covid-Deaths'!V220:V226)+SUM('time_series_19-covid-Deaths'!V252:V254)+'time_series_19-covid-Deaths'!V261</f>
        <v>0</v>
      </c>
      <c r="U7" s="2">
        <f>SUM('time_series_19-covid-Deaths'!W220:W226)+SUM('time_series_19-covid-Deaths'!W252:W254)+'time_series_19-covid-Deaths'!W261</f>
        <v>0</v>
      </c>
      <c r="V7" s="2">
        <f>SUM('time_series_19-covid-Deaths'!X220:X226)+SUM('time_series_19-covid-Deaths'!X252:X254)+'time_series_19-covid-Deaths'!X261</f>
        <v>0</v>
      </c>
      <c r="W7" s="2">
        <f>SUM('time_series_19-covid-Deaths'!Y220:Y226)+SUM('time_series_19-covid-Deaths'!Y252:Y254)+'time_series_19-covid-Deaths'!Y261</f>
        <v>0</v>
      </c>
      <c r="X7" s="2">
        <f>SUM('time_series_19-covid-Deaths'!Z220:Z226)+SUM('time_series_19-covid-Deaths'!Z252:Z254)+'time_series_19-covid-Deaths'!Z261</f>
        <v>0</v>
      </c>
      <c r="Y7" s="2">
        <f>SUM('time_series_19-covid-Deaths'!AA220:AA226)+SUM('time_series_19-covid-Deaths'!AA252:AA254)+'time_series_19-covid-Deaths'!AA261</f>
        <v>0</v>
      </c>
      <c r="Z7" s="2">
        <f>SUM('time_series_19-covid-Deaths'!AB220:AB226)+SUM('time_series_19-covid-Deaths'!AB252:AB254)+'time_series_19-covid-Deaths'!AB261</f>
        <v>0</v>
      </c>
      <c r="AA7" s="2">
        <f>SUM('time_series_19-covid-Deaths'!AC220:AC226)+SUM('time_series_19-covid-Deaths'!AC252:AC254)+'time_series_19-covid-Deaths'!AC261</f>
        <v>0</v>
      </c>
      <c r="AB7" s="2">
        <f>SUM('time_series_19-covid-Deaths'!AD220:AD226)+SUM('time_series_19-covid-Deaths'!AD252:AD254)+'time_series_19-covid-Deaths'!AD261</f>
        <v>0</v>
      </c>
      <c r="AC7" s="2">
        <f>SUM('time_series_19-covid-Deaths'!AE220:AE226)+SUM('time_series_19-covid-Deaths'!AE252:AE254)+'time_series_19-covid-Deaths'!AE261</f>
        <v>0</v>
      </c>
      <c r="AD7" s="2">
        <f>SUM('time_series_19-covid-Deaths'!AF220:AF226)+SUM('time_series_19-covid-Deaths'!AF252:AF254)+'time_series_19-covid-Deaths'!AF261</f>
        <v>0</v>
      </c>
      <c r="AE7" s="2">
        <f>SUM('time_series_19-covid-Deaths'!AG220:AG226)+SUM('time_series_19-covid-Deaths'!AG252:AG254)+'time_series_19-covid-Deaths'!AG261</f>
        <v>0</v>
      </c>
      <c r="AF7" s="2">
        <f>SUM('time_series_19-covid-Deaths'!AH220:AH226)+SUM('time_series_19-covid-Deaths'!AH252:AH254)+'time_series_19-covid-Deaths'!AH261</f>
        <v>0</v>
      </c>
      <c r="AG7" s="2">
        <f>SUM('time_series_19-covid-Deaths'!AI220:AI226)+SUM('time_series_19-covid-Deaths'!AI252:AI254)+'time_series_19-covid-Deaths'!AI261</f>
        <v>0</v>
      </c>
      <c r="AH7" s="2">
        <f>SUM('time_series_19-covid-Deaths'!AJ220:AJ226)+SUM('time_series_19-covid-Deaths'!AJ252:AJ254)+'time_series_19-covid-Deaths'!AJ261</f>
        <v>0</v>
      </c>
      <c r="AI7" s="2">
        <f>SUM('time_series_19-covid-Deaths'!AK220:AK226)+SUM('time_series_19-covid-Deaths'!AK252:AK254)+'time_series_19-covid-Deaths'!AK261</f>
        <v>0</v>
      </c>
      <c r="AJ7" s="2">
        <f>SUM('time_series_19-covid-Deaths'!AL220:AL226)+SUM('time_series_19-covid-Deaths'!AL252:AL254)+'time_series_19-covid-Deaths'!AL261</f>
        <v>0</v>
      </c>
      <c r="AK7" s="2">
        <f>SUM('time_series_19-covid-Deaths'!AM220:AM226)+SUM('time_series_19-covid-Deaths'!AM252:AM254)+'time_series_19-covid-Deaths'!AM261</f>
        <v>0</v>
      </c>
      <c r="AL7" s="2">
        <f>SUM('time_series_19-covid-Deaths'!AN220:AN226)+SUM('time_series_19-covid-Deaths'!AN252:AN254)+'time_series_19-covid-Deaths'!AN261</f>
        <v>0</v>
      </c>
      <c r="AM7" s="2">
        <f>SUM('time_series_19-covid-Deaths'!AO220:AO226)+SUM('time_series_19-covid-Deaths'!AO252:AO254)+'time_series_19-covid-Deaths'!AO261</f>
        <v>0</v>
      </c>
      <c r="AN7" s="2">
        <f>SUM('time_series_19-covid-Deaths'!AP220:AP226)+SUM('time_series_19-covid-Deaths'!AP252:AP254)+'time_series_19-covid-Deaths'!AP261</f>
        <v>0</v>
      </c>
      <c r="AO7" s="2">
        <f>SUM('time_series_19-covid-Deaths'!AQ220:AQ226)+SUM('time_series_19-covid-Deaths'!AQ252:AQ254)+'time_series_19-covid-Deaths'!AQ261</f>
        <v>0</v>
      </c>
      <c r="AP7" s="2">
        <f>SUM('time_series_19-covid-Deaths'!AR220:AR226)+SUM('time_series_19-covid-Deaths'!AR252:AR254)+'time_series_19-covid-Deaths'!AR261</f>
        <v>0</v>
      </c>
      <c r="AQ7" s="2">
        <f>SUM('time_series_19-covid-Deaths'!AS220:AS226)+SUM('time_series_19-covid-Deaths'!AS252:AS254)+'time_series_19-covid-Deaths'!AS261</f>
        <v>0</v>
      </c>
      <c r="AR7" s="2">
        <f>SUM('time_series_19-covid-Deaths'!AT220:AT226)+SUM('time_series_19-covid-Deaths'!AT252:AT254)+'time_series_19-covid-Deaths'!AT261</f>
        <v>0</v>
      </c>
      <c r="AS7" s="2">
        <f>SUM('time_series_19-covid-Deaths'!AU220:AU226)+SUM('time_series_19-covid-Deaths'!AU252:AU254)+'time_series_19-covid-Deaths'!AU261</f>
        <v>0</v>
      </c>
      <c r="AT7" s="2">
        <f>SUM('time_series_19-covid-Deaths'!AV220:AV226)+SUM('time_series_19-covid-Deaths'!AV252:AV254)+'time_series_19-covid-Deaths'!AV261</f>
        <v>0</v>
      </c>
      <c r="AU7" s="2">
        <f>SUM('time_series_19-covid-Deaths'!AW220:AW226)+SUM('time_series_19-covid-Deaths'!AW252:AW254)+'time_series_19-covid-Deaths'!AW261</f>
        <v>1</v>
      </c>
      <c r="AV7" s="2">
        <f>SUM('time_series_19-covid-Deaths'!AX220:AX226)+SUM('time_series_19-covid-Deaths'!AX252:AX254)+'time_series_19-covid-Deaths'!AX261</f>
        <v>2</v>
      </c>
      <c r="AW7" s="2">
        <f>SUM('time_series_19-covid-Deaths'!AY220:AY226)+SUM('time_series_19-covid-Deaths'!AY252:AY254)+'time_series_19-covid-Deaths'!AY261</f>
        <v>2</v>
      </c>
      <c r="AX7" s="2">
        <f>SUM('time_series_19-covid-Deaths'!AZ220:AZ226)+SUM('time_series_19-covid-Deaths'!AZ252:AZ254)+'time_series_19-covid-Deaths'!AZ261</f>
        <v>3</v>
      </c>
      <c r="AY7" s="2">
        <f>SUM('time_series_19-covid-Deaths'!BA220:BA226)+SUM('time_series_19-covid-Deaths'!BA252:BA254)+'time_series_19-covid-Deaths'!BA261</f>
        <v>7</v>
      </c>
      <c r="AZ7" s="2">
        <f>SUM('time_series_19-covid-Deaths'!BB220:BB226)+SUM('time_series_19-covid-Deaths'!BB252:BB254)+'time_series_19-covid-Deaths'!BB261</f>
        <v>7</v>
      </c>
      <c r="BA7" s="2">
        <f>SUM('time_series_19-covid-Deaths'!BC220:BC226)+SUM('time_series_19-covid-Deaths'!BC252:BC254)+'time_series_19-covid-Deaths'!BC261</f>
        <v>9</v>
      </c>
      <c r="BB7" s="2">
        <f>SUM('time_series_19-covid-Deaths'!BD220:BD226)+SUM('time_series_19-covid-Deaths'!BD252:BD254)+'time_series_19-covid-Deaths'!BD261</f>
        <v>10</v>
      </c>
      <c r="BC7" s="2">
        <f>SUM('time_series_19-covid-Deaths'!BE220:BE226)+SUM('time_series_19-covid-Deaths'!BE252:BE254)+'time_series_19-covid-Deaths'!BE261</f>
        <v>28</v>
      </c>
      <c r="BD7" s="2">
        <f>SUM('time_series_19-covid-Deaths'!BF220:BF226)+SUM('time_series_19-covid-Deaths'!BF252:BF254)+'time_series_19-covid-Deaths'!BF261</f>
        <v>43</v>
      </c>
      <c r="BE7" s="2">
        <f>SUM('time_series_19-covid-Deaths'!BG220:BG226)+SUM('time_series_19-covid-Deaths'!BG252:BG254)+'time_series_19-covid-Deaths'!BG261</f>
        <v>66</v>
      </c>
      <c r="BF7" s="2">
        <f>SUM('time_series_19-covid-Deaths'!BH220:BH226)+SUM('time_series_19-covid-Deaths'!BH252:BH254)+'time_series_19-covid-Deaths'!BH261</f>
        <v>82</v>
      </c>
      <c r="BG7" s="2">
        <f>SUM('time_series_19-covid-Deaths'!BI220:BI226)+SUM('time_series_19-covid-Deaths'!BI252:BI254)+'time_series_19-covid-Deaths'!BI261</f>
        <v>116</v>
      </c>
      <c r="BH7" s="2">
        <f>SUM('time_series_19-covid-Deaths'!BJ220:BJ226)+SUM('time_series_19-covid-Deaths'!BJ252:BJ254)+'time_series_19-covid-Deaths'!BJ261</f>
        <v>159</v>
      </c>
      <c r="BI7" s="2">
        <f>SUM('time_series_19-covid-Deaths'!BK220:BK226)+SUM('time_series_19-covid-Deaths'!BK252:BK254)+'time_series_19-covid-Deaths'!BK261</f>
        <v>195</v>
      </c>
      <c r="BJ7" s="2">
        <f>SUM('time_series_19-covid-Deaths'!BL220:BL226)+SUM('time_series_19-covid-Deaths'!BL252:BL254)+'time_series_19-covid-Deaths'!BL261</f>
        <v>251</v>
      </c>
      <c r="BK7" s="2">
        <f>SUM('time_series_19-covid-Deaths'!BM220:BM226)+SUM('time_series_19-covid-Deaths'!BM252:BM254)+'time_series_19-covid-Deaths'!BM261</f>
        <v>286</v>
      </c>
      <c r="BL7" s="2">
        <f>SUM('time_series_19-covid-Deaths'!BN220:BN226)+SUM('time_series_19-covid-Deaths'!BN252:BN254)+'time_series_19-covid-Deaths'!BN261</f>
        <v>360</v>
      </c>
      <c r="BM7" s="2">
        <f>SUM('time_series_19-covid-Deaths'!BO220:BO226)+SUM('time_series_19-covid-Deaths'!BO252:BO254)+'time_series_19-covid-Deaths'!BO261</f>
        <v>509</v>
      </c>
      <c r="BN7" s="2">
        <f>SUM('time_series_19-covid-Deaths'!BP220:BP226)+SUM('time_series_19-covid-Deaths'!BP252:BP254)+'time_series_19-covid-Deaths'!BP261</f>
        <v>695</v>
      </c>
      <c r="BO7" s="2">
        <f>SUM('time_series_19-covid-Deaths'!BQ220:BQ226)+SUM('time_series_19-covid-Deaths'!BQ252:BQ254)+'time_series_19-covid-Deaths'!BQ261</f>
        <v>879</v>
      </c>
      <c r="BP7" s="2">
        <f>SUM('time_series_19-covid-Deaths'!BR220:BR226)+SUM('time_series_19-covid-Deaths'!BR252:BR254)+'time_series_19-covid-Deaths'!BR261</f>
        <v>1163</v>
      </c>
      <c r="BQ7" s="2">
        <f>SUM('time_series_19-covid-Deaths'!BS220:BS226)+SUM('time_series_19-covid-Deaths'!BS252:BS254)+'time_series_19-covid-Deaths'!BS261</f>
        <v>1457</v>
      </c>
      <c r="BR7" s="2">
        <f>SUM('time_series_19-covid-Deaths'!BT220:BT226)+SUM('time_series_19-covid-Deaths'!BT252:BT254)+'time_series_19-covid-Deaths'!BT261</f>
        <v>1672</v>
      </c>
      <c r="BS7" s="2">
        <f>SUM('time_series_19-covid-Deaths'!BU220:BU226)+SUM('time_series_19-covid-Deaths'!BU252:BU254)+'time_series_19-covid-Deaths'!BU261</f>
        <v>2046</v>
      </c>
      <c r="BT7" s="2">
        <f>SUM('time_series_19-covid-Deaths'!BV220:BV226)+SUM('time_series_19-covid-Deaths'!BV252:BV254)+'time_series_19-covid-Deaths'!BV261</f>
        <v>2429</v>
      </c>
      <c r="BU7" s="2">
        <f>SUM('time_series_19-covid-Deaths'!BW220:BW226)+SUM('time_series_19-covid-Deaths'!BW252:BW254)+'time_series_19-covid-Deaths'!BW261</f>
        <v>3102</v>
      </c>
      <c r="BV7" s="2">
        <f>SUM('time_series_19-covid-Deaths'!BX220:BX226)+SUM('time_series_19-covid-Deaths'!BX252:BX254)+'time_series_19-covid-Deaths'!BX261</f>
        <v>3754</v>
      </c>
      <c r="BW7" s="2">
        <f>SUM('time_series_19-covid-Deaths'!BY220:BY226)+SUM('time_series_19-covid-Deaths'!BY252:BY254)+'time_series_19-covid-Deaths'!BY261</f>
        <v>4469</v>
      </c>
      <c r="BX7" s="2">
        <f>SUM('time_series_19-covid-Deaths'!BZ220:BZ226)+SUM('time_series_19-covid-Deaths'!BZ252:BZ254)+'time_series_19-covid-Deaths'!BZ261</f>
        <v>5230</v>
      </c>
      <c r="BY7" s="2">
        <f>SUM('time_series_19-covid-Deaths'!CA220:CA226)+SUM('time_series_19-covid-Deaths'!CA252:CA254)+'time_series_19-covid-Deaths'!CA261</f>
        <v>5876</v>
      </c>
      <c r="BZ7" s="2">
        <f>SUM('time_series_19-covid-Deaths'!CB220:CB226)+SUM('time_series_19-covid-Deaths'!CB252:CB254)+'time_series_19-covid-Deaths'!CB261</f>
        <v>6447</v>
      </c>
      <c r="CA7" s="2">
        <f>SUM('time_series_19-covid-Deaths'!CC220:CC226)+SUM('time_series_19-covid-Deaths'!CC252:CC254)+'time_series_19-covid-Deaths'!CC261</f>
        <v>7485</v>
      </c>
      <c r="CB7" s="2">
        <f>SUM('time_series_19-covid-Deaths'!CD220:CD226)+SUM('time_series_19-covid-Deaths'!CD252:CD254)+'time_series_19-covid-Deaths'!CD261</f>
        <v>8521</v>
      </c>
      <c r="CC7" s="2">
        <f>SUM('time_series_19-covid-Deaths'!CE220:CE226)+SUM('time_series_19-covid-Deaths'!CE252:CE254)+'time_series_19-covid-Deaths'!CE261</f>
        <v>9625</v>
      </c>
      <c r="CD7" s="2">
        <f>SUM('time_series_19-covid-Deaths'!CF220:CF226)+SUM('time_series_19-covid-Deaths'!CF252:CF254)+'time_series_19-covid-Deaths'!CF261</f>
        <v>10778</v>
      </c>
      <c r="CE7" s="2">
        <f>SUM('time_series_19-covid-Deaths'!CG220:CG226)+SUM('time_series_19-covid-Deaths'!CG252:CG254)+'time_series_19-covid-Deaths'!CG261</f>
        <v>11618</v>
      </c>
      <c r="CF7" s="2">
        <f>SUM('time_series_19-covid-Deaths'!CH220:CH226)+SUM('time_series_19-covid-Deaths'!CH252:CH254)+'time_series_19-covid-Deaths'!CH261</f>
        <v>12304</v>
      </c>
      <c r="CG7" s="2">
        <f>SUM('time_series_19-covid-Deaths'!CI220:CI226)+SUM('time_series_19-covid-Deaths'!CI252:CI254)+'time_series_19-covid-Deaths'!CI261</f>
        <v>13049</v>
      </c>
      <c r="CH7" s="2">
        <f>SUM('time_series_19-covid-Deaths'!CJ220:CJ226)+SUM('time_series_19-covid-Deaths'!CJ252:CJ254)+'time_series_19-covid-Deaths'!CJ261</f>
        <v>14097</v>
      </c>
      <c r="CI7" s="2">
        <f>SUM('time_series_19-covid-Deaths'!CK220:CK226)+SUM('time_series_19-covid-Deaths'!CK252:CK254)+'time_series_19-covid-Deaths'!CK261</f>
        <v>14943</v>
      </c>
      <c r="CJ7" s="2">
        <f>SUM('time_series_19-covid-Deaths'!CL220:CL226)+SUM('time_series_19-covid-Deaths'!CL252:CL254)+'time_series_19-covid-Deaths'!CL261</f>
        <v>15976</v>
      </c>
      <c r="CK7" s="2">
        <f>SUM('time_series_19-covid-Deaths'!CM220:CM226)+SUM('time_series_19-covid-Deaths'!CM252:CM254)+'time_series_19-covid-Deaths'!CM261</f>
        <v>16912</v>
      </c>
      <c r="CL7" s="2">
        <f>SUM('time_series_19-covid-Deaths'!CN220:CN226)+SUM('time_series_19-covid-Deaths'!CN252:CN254)+'time_series_19-covid-Deaths'!CN261</f>
        <v>18030</v>
      </c>
      <c r="CM7" s="2">
        <f>SUM('time_series_19-covid-Deaths'!CO220:CO226)+SUM('time_series_19-covid-Deaths'!CO252:CO254)+'time_series_19-covid-Deaths'!CO261</f>
        <v>18529</v>
      </c>
      <c r="CN7" s="2">
        <f>SUM('time_series_19-covid-Deaths'!CP220:CP226)+SUM('time_series_19-covid-Deaths'!CP252:CP254)+'time_series_19-covid-Deaths'!CP261</f>
        <v>19094</v>
      </c>
      <c r="CO7" s="2">
        <f>SUM('time_series_19-covid-Deaths'!CQ220:CQ226)+SUM('time_series_19-covid-Deaths'!CQ252:CQ254)+'time_series_19-covid-Deaths'!CQ261</f>
        <v>20266</v>
      </c>
      <c r="CP7" s="2">
        <f>SUM('time_series_19-covid-Deaths'!CR220:CR226)+SUM('time_series_19-covid-Deaths'!CR252:CR254)+'time_series_19-covid-Deaths'!CR261</f>
        <v>21113</v>
      </c>
      <c r="CQ7" s="2">
        <f>SUM('time_series_19-covid-Deaths'!CS220:CS226)+SUM('time_series_19-covid-Deaths'!CS252:CS254)+'time_series_19-covid-Deaths'!CS261</f>
        <v>21842</v>
      </c>
      <c r="CR7" s="2">
        <f>SUM('time_series_19-covid-Deaths'!CT220:CT226)+SUM('time_series_19-covid-Deaths'!CT252:CT254)+'time_series_19-covid-Deaths'!CT261</f>
        <v>22855</v>
      </c>
      <c r="CS7" s="2">
        <f>SUM('time_series_19-covid-Deaths'!CU220:CU226)+SUM('time_series_19-covid-Deaths'!CU252:CU254)+'time_series_19-covid-Deaths'!CU261</f>
        <v>23699</v>
      </c>
      <c r="CT7" s="2">
        <f>SUM('time_series_19-covid-Deaths'!CV220:CV226)+SUM('time_series_19-covid-Deaths'!CV252:CV254)+'time_series_19-covid-Deaths'!CV261</f>
        <v>24119</v>
      </c>
      <c r="CU7" s="2">
        <f>SUM('time_series_19-covid-Deaths'!CW220:CW226)+SUM('time_series_19-covid-Deaths'!CW252:CW254)+'time_series_19-covid-Deaths'!CW261</f>
        <v>24460</v>
      </c>
      <c r="CV7" s="2">
        <f>SUM('time_series_19-covid-Deaths'!CX220:CX226)+SUM('time_series_19-covid-Deaths'!CX252:CX254)+'time_series_19-covid-Deaths'!CX261</f>
        <v>25371</v>
      </c>
      <c r="CW7" s="2">
        <f>SUM('time_series_19-covid-Deaths'!CY220:CY226)+SUM('time_series_19-covid-Deaths'!CY252:CY254)+'time_series_19-covid-Deaths'!CY261</f>
        <v>26168</v>
      </c>
      <c r="CX7" s="2">
        <f>SUM('time_series_19-covid-Deaths'!CZ220:CZ226)+SUM('time_series_19-covid-Deaths'!CZ252:CZ254)+'time_series_19-covid-Deaths'!CZ261</f>
        <v>26844</v>
      </c>
      <c r="CY7" s="2">
        <f>SUM('time_series_19-covid-Deaths'!DA220:DA226)+SUM('time_series_19-covid-Deaths'!DA252:DA254)+'time_series_19-covid-Deaths'!DA261</f>
        <v>27585</v>
      </c>
      <c r="CZ7" s="2">
        <f>SUM('time_series_19-covid-Deaths'!DB220:DB226)+SUM('time_series_19-covid-Deaths'!DB252:DB254)+'time_series_19-covid-Deaths'!DB261</f>
        <v>28207</v>
      </c>
      <c r="DA7" s="2">
        <f>SUM('time_series_19-covid-Deaths'!DC220:DC226)+SUM('time_series_19-covid-Deaths'!DC252:DC254)+'time_series_19-covid-Deaths'!DC261</f>
        <v>28522</v>
      </c>
      <c r="DB7" s="2">
        <f>SUM('time_series_19-covid-Deaths'!DD220:DD226)+SUM('time_series_19-covid-Deaths'!DD252:DD254)+'time_series_19-covid-Deaths'!DD261</f>
        <v>28811</v>
      </c>
      <c r="DC7" s="2">
        <f>SUM('time_series_19-covid-Deaths'!DE220:DE226)+SUM('time_series_19-covid-Deaths'!DE252:DE254)+'time_series_19-covid-Deaths'!DE261</f>
        <v>29503</v>
      </c>
      <c r="DD7" s="2">
        <f>SUM('time_series_19-covid-Deaths'!DF220:DF226)+SUM('time_series_19-covid-Deaths'!DF252:DF254)+'time_series_19-covid-Deaths'!DF261</f>
        <v>30152</v>
      </c>
      <c r="DE7" s="2">
        <f>SUM('time_series_19-covid-Deaths'!DG220:DG226)+SUM('time_series_19-covid-Deaths'!DG252:DG254)+'time_series_19-covid-Deaths'!DG261</f>
        <v>30691</v>
      </c>
      <c r="DF7" s="2">
        <f>SUM('time_series_19-covid-Deaths'!DH220:DH226)+SUM('time_series_19-covid-Deaths'!DH252:DH254)+'time_series_19-covid-Deaths'!DH261</f>
        <v>31318</v>
      </c>
      <c r="DG7" s="2">
        <f>SUM('time_series_19-covid-Deaths'!DI220:DI226)+SUM('time_series_19-covid-Deaths'!DI252:DI254)+'time_series_19-covid-Deaths'!DI261</f>
        <v>31664</v>
      </c>
      <c r="DH7" s="2">
        <f>SUM('time_series_19-covid-Deaths'!DJ220:DJ226)+SUM('time_series_19-covid-Deaths'!DJ252:DJ254)+'time_series_19-covid-Deaths'!DJ261</f>
        <v>31932</v>
      </c>
      <c r="DI7" s="2">
        <f>SUM('time_series_19-covid-Deaths'!DK220:DK226)+SUM('time_series_19-covid-Deaths'!DK252:DK254)+'time_series_19-covid-Deaths'!DK261</f>
        <v>32143</v>
      </c>
      <c r="DJ7" s="2">
        <f>SUM('time_series_19-covid-Deaths'!DL220:DL226)+SUM('time_series_19-covid-Deaths'!DL252:DL254)+'time_series_19-covid-Deaths'!DL261</f>
        <v>32771</v>
      </c>
      <c r="DK7" s="2">
        <f>SUM('time_series_19-covid-Deaths'!DM220:DM226)+SUM('time_series_19-covid-Deaths'!DM252:DM254)+'time_series_19-covid-Deaths'!DM261</f>
        <v>33266</v>
      </c>
      <c r="DL7" s="2">
        <f>SUM('time_series_19-covid-Deaths'!DN220:DN226)+SUM('time_series_19-covid-Deaths'!DN252:DN254)+'time_series_19-covid-Deaths'!DN261</f>
        <v>33695</v>
      </c>
      <c r="DM7" s="2">
        <f>SUM('time_series_19-covid-Deaths'!DO220:DO226)+SUM('time_series_19-covid-Deaths'!DO252:DO254)+'time_series_19-covid-Deaths'!DO261</f>
        <v>34080</v>
      </c>
      <c r="DN7" s="2">
        <f>SUM('time_series_19-covid-Deaths'!DP220:DP226)+SUM('time_series_19-covid-Deaths'!DP252:DP254)+'time_series_19-covid-Deaths'!DP261</f>
        <v>34548</v>
      </c>
      <c r="DO7" s="2">
        <f>SUM('time_series_19-covid-Deaths'!DQ220:DQ226)+SUM('time_series_19-covid-Deaths'!DQ252:DQ254)+'time_series_19-covid-Deaths'!DQ261</f>
        <v>34718</v>
      </c>
      <c r="DP7" s="2">
        <f>SUM('time_series_19-covid-Deaths'!DR220:DR226)+SUM('time_series_19-covid-Deaths'!DR252:DR254)+'time_series_19-covid-Deaths'!DR261</f>
        <v>34878</v>
      </c>
      <c r="DQ7" s="2">
        <f>SUM('time_series_19-covid-Deaths'!DS220:DS226)+SUM('time_series_19-covid-Deaths'!DS252:DS254)+'time_series_19-covid-Deaths'!DS261</f>
        <v>35424</v>
      </c>
      <c r="DR7" s="2">
        <f>SUM('time_series_19-covid-Deaths'!DT220:DT226)+SUM('time_series_19-covid-Deaths'!DT252:DT254)+'time_series_19-covid-Deaths'!DT261</f>
        <v>35788</v>
      </c>
      <c r="DS7" s="2">
        <f>SUM('time_series_19-covid-Deaths'!DU220:DU226)+SUM('time_series_19-covid-Deaths'!DU252:DU254)+'time_series_19-covid-Deaths'!DU261</f>
        <v>36126</v>
      </c>
      <c r="DT7" s="2">
        <f>SUM('time_series_19-covid-Deaths'!DV220:DV226)+SUM('time_series_19-covid-Deaths'!DV252:DV254)+'time_series_19-covid-Deaths'!DV261</f>
        <v>36477</v>
      </c>
      <c r="DU7" s="2">
        <f>SUM('time_series_19-covid-Deaths'!DW220:DW226)+SUM('time_series_19-covid-Deaths'!DW252:DW254)+'time_series_19-covid-Deaths'!DW261</f>
        <v>36759</v>
      </c>
      <c r="DV7" s="2">
        <f>SUM('time_series_19-covid-Deaths'!DX220:DX226)+SUM('time_series_19-covid-Deaths'!DX252:DX254)+'time_series_19-covid-Deaths'!DX261</f>
        <v>36877</v>
      </c>
      <c r="DW7" s="2">
        <f>SUM('time_series_19-covid-Deaths'!DY220:DY226)+SUM('time_series_19-covid-Deaths'!DY252:DY254)+'time_series_19-covid-Deaths'!DY261</f>
        <v>36998</v>
      </c>
      <c r="DX7" s="2">
        <f>SUM('time_series_19-covid-Deaths'!DZ220:DZ226)+SUM('time_series_19-covid-Deaths'!DZ252:DZ254)+'time_series_19-covid-Deaths'!DZ261</f>
        <v>37132</v>
      </c>
      <c r="DY7" s="2">
        <f>SUM('time_series_19-covid-Deaths'!EA220:EA226)+SUM('time_series_19-covid-Deaths'!EA252:EA254)+'time_series_19-covid-Deaths'!EA261</f>
        <v>37544</v>
      </c>
      <c r="DZ7" s="2">
        <f>SUM('time_series_19-covid-Deaths'!EB220:EB226)+SUM('time_series_19-covid-Deaths'!EB252:EB254)+'time_series_19-covid-Deaths'!EB261</f>
        <v>37921</v>
      </c>
      <c r="EA7" s="2">
        <f>SUM('time_series_19-covid-Deaths'!EC220:EC226)+SUM('time_series_19-covid-Deaths'!EC252:EC254)+'time_series_19-covid-Deaths'!EC261</f>
        <v>38245</v>
      </c>
      <c r="EB7" s="2">
        <f>SUM('time_series_19-covid-Deaths'!ED220:ED226)+SUM('time_series_19-covid-Deaths'!ED252:ED254)+'time_series_19-covid-Deaths'!ED261</f>
        <v>38460</v>
      </c>
      <c r="EC7" s="2">
        <f>SUM('time_series_19-covid-Deaths'!EE220:EE226)+SUM('time_series_19-covid-Deaths'!EE252:EE254)+'time_series_19-covid-Deaths'!EE261</f>
        <v>38573</v>
      </c>
      <c r="ED7" s="2">
        <f>SUM('time_series_19-covid-Deaths'!EF220:EF226)+SUM('time_series_19-covid-Deaths'!EF252:EF254)+'time_series_19-covid-Deaths'!EF261</f>
        <v>39129</v>
      </c>
      <c r="EE7" s="2">
        <f>SUM('time_series_19-covid-Deaths'!EG220:EG226)+SUM('time_series_19-covid-Deaths'!EG252:EG254)+'time_series_19-covid-Deaths'!EG261</f>
        <v>39454</v>
      </c>
      <c r="EF7" s="2">
        <f>SUM('time_series_19-covid-Deaths'!EH220:EH226)+SUM('time_series_19-covid-Deaths'!EH252:EH254)+'time_series_19-covid-Deaths'!EH261</f>
        <v>39813</v>
      </c>
      <c r="EG7" s="2">
        <f>SUM('time_series_19-covid-Deaths'!EI220:EI226)+SUM('time_series_19-covid-Deaths'!EI252:EI254)+'time_series_19-covid-Deaths'!EI261</f>
        <v>39989</v>
      </c>
      <c r="EH7" s="2">
        <f>SUM('time_series_19-covid-Deaths'!EJ220:EJ226)+SUM('time_series_19-covid-Deaths'!EJ252:EJ254)+'time_series_19-covid-Deaths'!EJ261</f>
        <v>40346</v>
      </c>
      <c r="EI7" s="2">
        <f>SUM('time_series_19-covid-Deaths'!EK220:EK226)+SUM('time_series_19-covid-Deaths'!EK252:EK254)+'time_series_19-covid-Deaths'!EK261</f>
        <v>40550</v>
      </c>
      <c r="EJ7" s="2">
        <f>SUM('time_series_19-covid-Deaths'!EL220:EL226)+SUM('time_series_19-covid-Deaths'!EL252:EL254)+'time_series_19-covid-Deaths'!EL261</f>
        <v>40627</v>
      </c>
      <c r="EK7" s="2">
        <f>SUM('time_series_19-covid-Deaths'!EM220:EM226)+SUM('time_series_19-covid-Deaths'!EM252:EM254)+'time_series_19-covid-Deaths'!EM261</f>
        <v>40682</v>
      </c>
      <c r="EL7" s="2">
        <f>SUM('time_series_19-covid-Deaths'!EN220:EN226)+SUM('time_series_19-covid-Deaths'!EN252:EN254)+'time_series_19-covid-Deaths'!EN261</f>
        <v>40970</v>
      </c>
      <c r="EM7" s="2">
        <f>SUM('time_series_19-covid-Deaths'!EO220:EO226)+SUM('time_series_19-covid-Deaths'!EO252:EO254)+'time_series_19-covid-Deaths'!EO261</f>
        <v>41215</v>
      </c>
      <c r="EN7" s="2">
        <f>SUM('time_series_19-covid-Deaths'!EP220:EP226)+SUM('time_series_19-covid-Deaths'!EP252:EP254)+'time_series_19-covid-Deaths'!EP261</f>
        <v>41366</v>
      </c>
      <c r="EO7" s="2">
        <f>SUM('time_series_19-covid-Deaths'!EQ220:EQ226)+SUM('time_series_19-covid-Deaths'!EQ252:EQ254)+'time_series_19-covid-Deaths'!EQ261</f>
        <v>41568</v>
      </c>
      <c r="EP7" s="2">
        <f>SUM('time_series_19-covid-Deaths'!ER220:ER226)+SUM('time_series_19-covid-Deaths'!ER252:ER254)+'time_series_19-covid-Deaths'!ER261</f>
        <v>41749</v>
      </c>
      <c r="EQ7" s="2">
        <f>SUM('time_series_19-covid-Deaths'!ES220:ES226)+SUM('time_series_19-covid-Deaths'!ES252:ES254)+'time_series_19-covid-Deaths'!ES261</f>
        <v>41785</v>
      </c>
      <c r="ER7" s="2">
        <f>SUM('time_series_19-covid-Deaths'!ET220:ET226)+SUM('time_series_19-covid-Deaths'!ET252:ET254)+'time_series_19-covid-Deaths'!ET261</f>
        <v>41823</v>
      </c>
      <c r="ES7" s="2">
        <f>SUM('time_series_19-covid-Deaths'!EU220:EU226)+SUM('time_series_19-covid-Deaths'!EU252:EU254)+'time_series_19-covid-Deaths'!EU261</f>
        <v>42056</v>
      </c>
      <c r="ET7" s="2">
        <f>SUM('time_series_19-covid-Deaths'!EV220:EV226)+SUM('time_series_19-covid-Deaths'!EV252:EV254)+'time_series_19-covid-Deaths'!EV261</f>
        <v>42240</v>
      </c>
      <c r="EU7" s="2">
        <f>SUM('time_series_19-covid-Deaths'!EW220:EW226)+SUM('time_series_19-covid-Deaths'!EW252:EW254)+'time_series_19-covid-Deaths'!EW261</f>
        <v>42375</v>
      </c>
      <c r="EV7" s="2">
        <f>SUM('time_series_19-covid-Deaths'!EX220:EX226)+SUM('time_series_19-covid-Deaths'!EX252:EX254)+'time_series_19-covid-Deaths'!EX261</f>
        <v>42548</v>
      </c>
      <c r="EW7" s="2">
        <f>SUM('time_series_19-covid-Deaths'!EY220:EY226)+SUM('time_series_19-covid-Deaths'!EY252:EY254)+'time_series_19-covid-Deaths'!EY261</f>
        <v>42676</v>
      </c>
      <c r="EX7" s="2">
        <f>SUM('time_series_19-covid-Deaths'!EZ220:EZ226)+SUM('time_series_19-covid-Deaths'!EZ252:EZ254)+'time_series_19-covid-Deaths'!EZ261</f>
        <v>42719</v>
      </c>
      <c r="EY7" s="2">
        <f>SUM('time_series_19-covid-Deaths'!FA220:FA226)+SUM('time_series_19-covid-Deaths'!FA252:FA254)+'time_series_19-covid-Deaths'!FA261</f>
        <v>42733</v>
      </c>
      <c r="EZ7" s="2">
        <f>SUM('time_series_19-covid-Deaths'!FB220:FB226)+SUM('time_series_19-covid-Deaths'!FB252:FB254)+'time_series_19-covid-Deaths'!FB261</f>
        <v>43013</v>
      </c>
      <c r="FA7" s="2">
        <f>SUM('time_series_19-covid-Deaths'!FC220:FC226)+SUM('time_series_19-covid-Deaths'!FC252:FC254)+'time_series_19-covid-Deaths'!FC261</f>
        <v>43167</v>
      </c>
      <c r="FB7" s="2">
        <f>SUM('time_series_19-covid-Deaths'!FD220:FD226)+SUM('time_series_19-covid-Deaths'!FD252:FD254)+'time_series_19-covid-Deaths'!FD261</f>
        <v>43316</v>
      </c>
      <c r="FC7" s="2">
        <f>SUM('time_series_19-covid-Deaths'!FE220:FE226)+SUM('time_series_19-covid-Deaths'!FE252:FE254)+'time_series_19-covid-Deaths'!FE261</f>
        <v>43500</v>
      </c>
      <c r="FD7" s="2">
        <f>SUM('time_series_19-covid-Deaths'!FF220:FF226)+SUM('time_series_19-covid-Deaths'!FF252:FF254)+'time_series_19-covid-Deaths'!FF261</f>
        <v>43600</v>
      </c>
      <c r="FE7" s="2">
        <f>SUM('time_series_19-covid-Deaths'!FG220:FG226)+SUM('time_series_19-covid-Deaths'!FG252:FG254)+'time_series_19-covid-Deaths'!FG261</f>
        <v>43636</v>
      </c>
      <c r="FF7" s="2">
        <f>SUM('time_series_19-covid-Deaths'!FH220:FH226)+SUM('time_series_19-covid-Deaths'!FH252:FH254)+'time_series_19-covid-Deaths'!FH261</f>
        <v>43661</v>
      </c>
    </row>
    <row r="8" spans="1:162" x14ac:dyDescent="0.35">
      <c r="A8" s="4" t="s">
        <v>52</v>
      </c>
      <c r="B8" t="str">
        <f>"(140)"</f>
        <v>(140)</v>
      </c>
      <c r="C8" s="2">
        <f>'time_series_19-covid-Deaths'!E140</f>
        <v>0</v>
      </c>
      <c r="D8" s="2">
        <f>'time_series_19-covid-Deaths'!F140</f>
        <v>0</v>
      </c>
      <c r="E8" s="2">
        <f>'time_series_19-covid-Deaths'!G140</f>
        <v>0</v>
      </c>
      <c r="F8" s="2">
        <f>'time_series_19-covid-Deaths'!H140</f>
        <v>0</v>
      </c>
      <c r="G8" s="2">
        <f>'time_series_19-covid-Deaths'!I140</f>
        <v>0</v>
      </c>
      <c r="H8" s="2">
        <f>'time_series_19-covid-Deaths'!J140</f>
        <v>0</v>
      </c>
      <c r="I8" s="2">
        <f>'time_series_19-covid-Deaths'!K140</f>
        <v>0</v>
      </c>
      <c r="J8" s="2">
        <f>'time_series_19-covid-Deaths'!L140</f>
        <v>0</v>
      </c>
      <c r="K8" s="2">
        <f>'time_series_19-covid-Deaths'!M140</f>
        <v>0</v>
      </c>
      <c r="L8" s="2">
        <f>'time_series_19-covid-Deaths'!N140</f>
        <v>0</v>
      </c>
      <c r="M8" s="2">
        <f>'time_series_19-covid-Deaths'!O140</f>
        <v>0</v>
      </c>
      <c r="N8" s="2">
        <f>'time_series_19-covid-Deaths'!P140</f>
        <v>0</v>
      </c>
      <c r="O8" s="2">
        <f>'time_series_19-covid-Deaths'!Q140</f>
        <v>0</v>
      </c>
      <c r="P8" s="2">
        <f>'time_series_19-covid-Deaths'!R140</f>
        <v>0</v>
      </c>
      <c r="Q8" s="2">
        <f>'time_series_19-covid-Deaths'!S140</f>
        <v>0</v>
      </c>
      <c r="R8" s="2">
        <f>'time_series_19-covid-Deaths'!T140</f>
        <v>0</v>
      </c>
      <c r="S8" s="2">
        <f>'time_series_19-covid-Deaths'!U140</f>
        <v>0</v>
      </c>
      <c r="T8" s="2">
        <f>'time_series_19-covid-Deaths'!V140</f>
        <v>0</v>
      </c>
      <c r="U8" s="2">
        <f>'time_series_19-covid-Deaths'!W140</f>
        <v>0</v>
      </c>
      <c r="V8" s="2">
        <f>'time_series_19-covid-Deaths'!X140</f>
        <v>0</v>
      </c>
      <c r="W8" s="2">
        <f>'time_series_19-covid-Deaths'!Y140</f>
        <v>0</v>
      </c>
      <c r="X8" s="2">
        <f>'time_series_19-covid-Deaths'!Z140</f>
        <v>0</v>
      </c>
      <c r="Y8" s="2">
        <f>'time_series_19-covid-Deaths'!AA140</f>
        <v>0</v>
      </c>
      <c r="Z8" s="2">
        <f>'time_series_19-covid-Deaths'!AB140</f>
        <v>0</v>
      </c>
      <c r="AA8" s="2">
        <f>'time_series_19-covid-Deaths'!AC140</f>
        <v>0</v>
      </c>
      <c r="AB8" s="2">
        <f>'time_series_19-covid-Deaths'!AD140</f>
        <v>0</v>
      </c>
      <c r="AC8" s="2">
        <f>'time_series_19-covid-Deaths'!AE140</f>
        <v>0</v>
      </c>
      <c r="AD8" s="2">
        <f>'time_series_19-covid-Deaths'!AF140</f>
        <v>0</v>
      </c>
      <c r="AE8" s="2">
        <f>'time_series_19-covid-Deaths'!AG140</f>
        <v>0</v>
      </c>
      <c r="AF8" s="2">
        <f>'time_series_19-covid-Deaths'!AH140</f>
        <v>0</v>
      </c>
      <c r="AG8" s="2">
        <f>'time_series_19-covid-Deaths'!AI140</f>
        <v>1</v>
      </c>
      <c r="AH8" s="2">
        <f>'time_series_19-covid-Deaths'!AJ140</f>
        <v>2</v>
      </c>
      <c r="AI8" s="2">
        <f>'time_series_19-covid-Deaths'!AK140</f>
        <v>3</v>
      </c>
      <c r="AJ8" s="2">
        <f>'time_series_19-covid-Deaths'!AL140</f>
        <v>7</v>
      </c>
      <c r="AK8" s="2">
        <f>'time_series_19-covid-Deaths'!AM140</f>
        <v>10</v>
      </c>
      <c r="AL8" s="2">
        <f>'time_series_19-covid-Deaths'!AN140</f>
        <v>12</v>
      </c>
      <c r="AM8" s="2">
        <f>'time_series_19-covid-Deaths'!AO140</f>
        <v>17</v>
      </c>
      <c r="AN8" s="2">
        <f>'time_series_19-covid-Deaths'!AP140</f>
        <v>21</v>
      </c>
      <c r="AO8" s="2">
        <f>'time_series_19-covid-Deaths'!AQ140</f>
        <v>29</v>
      </c>
      <c r="AP8" s="2">
        <f>'time_series_19-covid-Deaths'!AR140</f>
        <v>34</v>
      </c>
      <c r="AQ8" s="2">
        <f>'time_series_19-covid-Deaths'!AS140</f>
        <v>52</v>
      </c>
      <c r="AR8" s="2">
        <f>'time_series_19-covid-Deaths'!AT140</f>
        <v>79</v>
      </c>
      <c r="AS8" s="2">
        <f>'time_series_19-covid-Deaths'!AU140</f>
        <v>107</v>
      </c>
      <c r="AT8" s="2">
        <f>'time_series_19-covid-Deaths'!AV140</f>
        <v>148</v>
      </c>
      <c r="AU8" s="2">
        <f>'time_series_19-covid-Deaths'!AW140</f>
        <v>197</v>
      </c>
      <c r="AV8" s="2">
        <f>'time_series_19-covid-Deaths'!AX140</f>
        <v>233</v>
      </c>
      <c r="AW8" s="2">
        <f>'time_series_19-covid-Deaths'!AY140</f>
        <v>366</v>
      </c>
      <c r="AX8" s="2">
        <f>'time_series_19-covid-Deaths'!AZ140</f>
        <v>463</v>
      </c>
      <c r="AY8" s="2">
        <f>'time_series_19-covid-Deaths'!BA140</f>
        <v>631</v>
      </c>
      <c r="AZ8" s="2">
        <f>'time_series_19-covid-Deaths'!BB140</f>
        <v>827</v>
      </c>
      <c r="BA8" s="2">
        <f>'time_series_19-covid-Deaths'!BC140</f>
        <v>1016</v>
      </c>
      <c r="BB8" s="2">
        <f>'time_series_19-covid-Deaths'!BD140</f>
        <v>1266</v>
      </c>
      <c r="BC8" s="2">
        <f>'time_series_19-covid-Deaths'!BE140</f>
        <v>1441</v>
      </c>
      <c r="BD8" s="2">
        <f>'time_series_19-covid-Deaths'!BF140</f>
        <v>1809</v>
      </c>
      <c r="BE8" s="2">
        <f>'time_series_19-covid-Deaths'!BG140</f>
        <v>2158</v>
      </c>
      <c r="BF8" s="2">
        <f>'time_series_19-covid-Deaths'!BH140</f>
        <v>2503</v>
      </c>
      <c r="BG8" s="2">
        <f>'time_series_19-covid-Deaths'!BI140</f>
        <v>2978</v>
      </c>
      <c r="BH8" s="2">
        <f>'time_series_19-covid-Deaths'!BJ140</f>
        <v>3405</v>
      </c>
      <c r="BI8" s="2">
        <f>'time_series_19-covid-Deaths'!BK140</f>
        <v>4032</v>
      </c>
      <c r="BJ8" s="2">
        <f>'time_series_19-covid-Deaths'!BL140</f>
        <v>4825</v>
      </c>
      <c r="BK8" s="2">
        <f>'time_series_19-covid-Deaths'!BM140</f>
        <v>5476</v>
      </c>
      <c r="BL8" s="2">
        <f>'time_series_19-covid-Deaths'!BN140</f>
        <v>6077</v>
      </c>
      <c r="BM8" s="2">
        <f>'time_series_19-covid-Deaths'!BO140</f>
        <v>6820</v>
      </c>
      <c r="BN8" s="2">
        <f>'time_series_19-covid-Deaths'!BP140</f>
        <v>7503</v>
      </c>
      <c r="BO8" s="2">
        <f>'time_series_19-covid-Deaths'!BQ140</f>
        <v>8215</v>
      </c>
      <c r="BP8" s="2">
        <f>'time_series_19-covid-Deaths'!BR140</f>
        <v>9134</v>
      </c>
      <c r="BQ8" s="2">
        <f>'time_series_19-covid-Deaths'!BS140</f>
        <v>10023</v>
      </c>
      <c r="BR8" s="2">
        <f>'time_series_19-covid-Deaths'!BT140</f>
        <v>10779</v>
      </c>
      <c r="BS8" s="2">
        <f>'time_series_19-covid-Deaths'!BU140</f>
        <v>11591</v>
      </c>
      <c r="BT8" s="2">
        <f>'time_series_19-covid-Deaths'!BV140</f>
        <v>12428</v>
      </c>
      <c r="BU8" s="2">
        <f>'time_series_19-covid-Deaths'!BW140</f>
        <v>13155</v>
      </c>
      <c r="BV8" s="2">
        <f>'time_series_19-covid-Deaths'!BX140</f>
        <v>13915</v>
      </c>
      <c r="BW8" s="2">
        <f>'time_series_19-covid-Deaths'!BY140</f>
        <v>14681</v>
      </c>
      <c r="BX8" s="2">
        <f>'time_series_19-covid-Deaths'!BZ140</f>
        <v>15362</v>
      </c>
      <c r="BY8" s="2">
        <f>'time_series_19-covid-Deaths'!CA140</f>
        <v>15887</v>
      </c>
      <c r="BZ8" s="2">
        <f>'time_series_19-covid-Deaths'!CB140</f>
        <v>16523</v>
      </c>
      <c r="CA8" s="2">
        <f>'time_series_19-covid-Deaths'!CC140</f>
        <v>17127</v>
      </c>
      <c r="CB8" s="2">
        <f>'time_series_19-covid-Deaths'!CD140</f>
        <v>17669</v>
      </c>
      <c r="CC8" s="2">
        <f>'time_series_19-covid-Deaths'!CE140</f>
        <v>18279</v>
      </c>
      <c r="CD8" s="2">
        <f>'time_series_19-covid-Deaths'!CF140</f>
        <v>18849</v>
      </c>
      <c r="CE8" s="2">
        <f>'time_series_19-covid-Deaths'!CG140</f>
        <v>19468</v>
      </c>
      <c r="CF8" s="2">
        <f>'time_series_19-covid-Deaths'!CH140</f>
        <v>19899</v>
      </c>
      <c r="CG8" s="2">
        <f>'time_series_19-covid-Deaths'!CI140</f>
        <v>20465</v>
      </c>
      <c r="CH8" s="2">
        <f>'time_series_19-covid-Deaths'!CJ140</f>
        <v>21067</v>
      </c>
      <c r="CI8" s="2">
        <f>'time_series_19-covid-Deaths'!CK140</f>
        <v>21645</v>
      </c>
      <c r="CJ8" s="2">
        <f>'time_series_19-covid-Deaths'!CL140</f>
        <v>22170</v>
      </c>
      <c r="CK8" s="2">
        <f>'time_series_19-covid-Deaths'!CM140</f>
        <v>22745</v>
      </c>
      <c r="CL8" s="2">
        <f>'time_series_19-covid-Deaths'!CN140</f>
        <v>23227</v>
      </c>
      <c r="CM8" s="2">
        <f>'time_series_19-covid-Deaths'!CO140</f>
        <v>23660</v>
      </c>
      <c r="CN8" s="2">
        <f>'time_series_19-covid-Deaths'!CP140</f>
        <v>24114</v>
      </c>
      <c r="CO8" s="2">
        <f>'time_series_19-covid-Deaths'!CQ140</f>
        <v>24648</v>
      </c>
      <c r="CP8" s="2">
        <f>'time_series_19-covid-Deaths'!CR140</f>
        <v>25085</v>
      </c>
      <c r="CQ8" s="2">
        <f>'time_series_19-covid-Deaths'!CS140</f>
        <v>25549</v>
      </c>
      <c r="CR8" s="2">
        <f>'time_series_19-covid-Deaths'!CT140</f>
        <v>25969</v>
      </c>
      <c r="CS8" s="2">
        <f>'time_series_19-covid-Deaths'!CU140</f>
        <v>26384</v>
      </c>
      <c r="CT8" s="2">
        <f>'time_series_19-covid-Deaths'!CV140</f>
        <v>26644</v>
      </c>
      <c r="CU8" s="2">
        <f>'time_series_19-covid-Deaths'!CW140</f>
        <v>26977</v>
      </c>
      <c r="CV8" s="2">
        <f>'time_series_19-covid-Deaths'!CX140</f>
        <v>27359</v>
      </c>
      <c r="CW8" s="2">
        <f>'time_series_19-covid-Deaths'!CY140</f>
        <v>27682</v>
      </c>
      <c r="CX8" s="2">
        <f>'time_series_19-covid-Deaths'!CZ140</f>
        <v>27967</v>
      </c>
      <c r="CY8" s="2">
        <f>'time_series_19-covid-Deaths'!DA140</f>
        <v>28236</v>
      </c>
      <c r="CZ8" s="2">
        <f>'time_series_19-covid-Deaths'!DB140</f>
        <v>28710</v>
      </c>
      <c r="DA8" s="2">
        <f>'time_series_19-covid-Deaths'!DC140</f>
        <v>28884</v>
      </c>
      <c r="DB8" s="2">
        <f>'time_series_19-covid-Deaths'!DD140</f>
        <v>29079</v>
      </c>
      <c r="DC8" s="2">
        <f>'time_series_19-covid-Deaths'!DE140</f>
        <v>29315</v>
      </c>
      <c r="DD8" s="2">
        <f>'time_series_19-covid-Deaths'!DF140</f>
        <v>29684</v>
      </c>
      <c r="DE8" s="2">
        <f>'time_series_19-covid-Deaths'!DG140</f>
        <v>29958</v>
      </c>
      <c r="DF8" s="2">
        <f>'time_series_19-covid-Deaths'!DH140</f>
        <v>30201</v>
      </c>
      <c r="DG8" s="2">
        <f>'time_series_19-covid-Deaths'!DI140</f>
        <v>30395</v>
      </c>
      <c r="DH8" s="2">
        <f>'time_series_19-covid-Deaths'!DJ140</f>
        <v>30560</v>
      </c>
      <c r="DI8" s="2">
        <f>'time_series_19-covid-Deaths'!DK140</f>
        <v>30739</v>
      </c>
      <c r="DJ8" s="2">
        <f>'time_series_19-covid-Deaths'!DL140</f>
        <v>30911</v>
      </c>
      <c r="DK8" s="2">
        <f>'time_series_19-covid-Deaths'!DM140</f>
        <v>31106</v>
      </c>
      <c r="DL8" s="2">
        <f>'time_series_19-covid-Deaths'!DN140</f>
        <v>31368</v>
      </c>
      <c r="DM8" s="2">
        <f>'time_series_19-covid-Deaths'!DO140</f>
        <v>31610</v>
      </c>
      <c r="DN8" s="2">
        <f>'time_series_19-covid-Deaths'!DP140</f>
        <v>31763</v>
      </c>
      <c r="DO8" s="2">
        <f>'time_series_19-covid-Deaths'!DQ140</f>
        <v>31908</v>
      </c>
      <c r="DP8" s="2">
        <f>'time_series_19-covid-Deaths'!DR140</f>
        <v>32007</v>
      </c>
      <c r="DQ8" s="2">
        <f>'time_series_19-covid-Deaths'!DS140</f>
        <v>32169</v>
      </c>
      <c r="DR8" s="2">
        <f>'time_series_19-covid-Deaths'!DT140</f>
        <v>32330</v>
      </c>
      <c r="DS8" s="2">
        <f>'time_series_19-covid-Deaths'!DU140</f>
        <v>32486</v>
      </c>
      <c r="DT8" s="2">
        <f>'time_series_19-covid-Deaths'!DV140</f>
        <v>32616</v>
      </c>
      <c r="DU8" s="2">
        <f>'time_series_19-covid-Deaths'!DW140</f>
        <v>32735</v>
      </c>
      <c r="DV8" s="2">
        <f>'time_series_19-covid-Deaths'!DX140</f>
        <v>32785</v>
      </c>
      <c r="DW8" s="2">
        <f>'time_series_19-covid-Deaths'!DY140</f>
        <v>32877</v>
      </c>
      <c r="DX8" s="2">
        <f>'time_series_19-covid-Deaths'!DZ140</f>
        <v>32955</v>
      </c>
      <c r="DY8" s="2">
        <f>'time_series_19-covid-Deaths'!EA140</f>
        <v>33072</v>
      </c>
      <c r="DZ8" s="2">
        <f>'time_series_19-covid-Deaths'!EB140</f>
        <v>33142</v>
      </c>
      <c r="EA8" s="2">
        <f>'time_series_19-covid-Deaths'!EC140</f>
        <v>33229</v>
      </c>
      <c r="EB8" s="2">
        <f>'time_series_19-covid-Deaths'!ED140</f>
        <v>33340</v>
      </c>
      <c r="EC8" s="2">
        <f>'time_series_19-covid-Deaths'!EE140</f>
        <v>33415</v>
      </c>
      <c r="ED8" s="2">
        <f>'time_series_19-covid-Deaths'!EF140</f>
        <v>33475</v>
      </c>
      <c r="EE8" s="2">
        <f>'time_series_19-covid-Deaths'!EG140</f>
        <v>33530</v>
      </c>
      <c r="EF8" s="2">
        <f>'time_series_19-covid-Deaths'!EH140</f>
        <v>33601</v>
      </c>
      <c r="EG8" s="2">
        <f>'time_series_19-covid-Deaths'!EI140</f>
        <v>33689</v>
      </c>
      <c r="EH8" s="2">
        <f>'time_series_19-covid-Deaths'!EJ140</f>
        <v>33774</v>
      </c>
      <c r="EI8" s="2">
        <f>'time_series_19-covid-Deaths'!EK140</f>
        <v>33846</v>
      </c>
      <c r="EJ8" s="2">
        <f>'time_series_19-covid-Deaths'!EL140</f>
        <v>33899</v>
      </c>
      <c r="EK8" s="2">
        <f>'time_series_19-covid-Deaths'!EM140</f>
        <v>33964</v>
      </c>
      <c r="EL8" s="2">
        <f>'time_series_19-covid-Deaths'!EN140</f>
        <v>34043</v>
      </c>
      <c r="EM8" s="2">
        <f>'time_series_19-covid-Deaths'!EO140</f>
        <v>34114</v>
      </c>
      <c r="EN8" s="2">
        <f>'time_series_19-covid-Deaths'!EP140</f>
        <v>34167</v>
      </c>
      <c r="EO8" s="2">
        <f>'time_series_19-covid-Deaths'!EQ140</f>
        <v>34223</v>
      </c>
      <c r="EP8" s="2">
        <f>'time_series_19-covid-Deaths'!ER140</f>
        <v>34301</v>
      </c>
      <c r="EQ8" s="2">
        <f>'time_series_19-covid-Deaths'!ES140</f>
        <v>34345</v>
      </c>
      <c r="ER8" s="2">
        <f>'time_series_19-covid-Deaths'!ET140</f>
        <v>34371</v>
      </c>
      <c r="ES8" s="2">
        <f>'time_series_19-covid-Deaths'!EU140</f>
        <v>34405</v>
      </c>
      <c r="ET8" s="2">
        <f>'time_series_19-covid-Deaths'!EV140</f>
        <v>34448</v>
      </c>
      <c r="EU8" s="2">
        <f>'time_series_19-covid-Deaths'!EW140</f>
        <v>34514</v>
      </c>
      <c r="EV8" s="2">
        <f>'time_series_19-covid-Deaths'!EX140</f>
        <v>34561</v>
      </c>
      <c r="EW8" s="2">
        <f>'time_series_19-covid-Deaths'!EY140</f>
        <v>34610</v>
      </c>
      <c r="EX8" s="2">
        <f>'time_series_19-covid-Deaths'!EZ140</f>
        <v>34634</v>
      </c>
      <c r="EY8" s="2">
        <f>'time_series_19-covid-Deaths'!FA140</f>
        <v>34657</v>
      </c>
      <c r="EZ8" s="2">
        <f>'time_series_19-covid-Deaths'!FB140</f>
        <v>34675</v>
      </c>
      <c r="FA8" s="2">
        <f>'time_series_19-covid-Deaths'!FC140</f>
        <v>34644</v>
      </c>
      <c r="FB8" s="2">
        <f>'time_series_19-covid-Deaths'!FD140</f>
        <v>34678</v>
      </c>
      <c r="FC8" s="2">
        <f>'time_series_19-covid-Deaths'!FE140</f>
        <v>34708</v>
      </c>
      <c r="FD8" s="2">
        <f>'time_series_19-covid-Deaths'!FF140</f>
        <v>34716</v>
      </c>
      <c r="FE8" s="2">
        <f>'time_series_19-covid-Deaths'!FG140</f>
        <v>34738</v>
      </c>
      <c r="FF8" s="2">
        <f>'time_series_19-covid-Deaths'!FH140</f>
        <v>34744</v>
      </c>
    </row>
    <row r="9" spans="1:162" x14ac:dyDescent="0.35">
      <c r="A9" s="4" t="s">
        <v>274</v>
      </c>
      <c r="B9" t="str">
        <f>"(203)"</f>
        <v>(203)</v>
      </c>
      <c r="C9" s="2">
        <f>'time_series_19-covid-Deaths'!E203</f>
        <v>0</v>
      </c>
      <c r="D9" s="2">
        <f>'time_series_19-covid-Deaths'!F203</f>
        <v>0</v>
      </c>
      <c r="E9" s="2">
        <f>'time_series_19-covid-Deaths'!G203</f>
        <v>0</v>
      </c>
      <c r="F9" s="2">
        <f>'time_series_19-covid-Deaths'!H203</f>
        <v>0</v>
      </c>
      <c r="G9" s="2">
        <f>'time_series_19-covid-Deaths'!I203</f>
        <v>0</v>
      </c>
      <c r="H9" s="2">
        <f>'time_series_19-covid-Deaths'!J203</f>
        <v>0</v>
      </c>
      <c r="I9" s="2">
        <f>'time_series_19-covid-Deaths'!K203</f>
        <v>0</v>
      </c>
      <c r="J9" s="2">
        <f>'time_series_19-covid-Deaths'!L203</f>
        <v>0</v>
      </c>
      <c r="K9" s="2">
        <f>'time_series_19-covid-Deaths'!M203</f>
        <v>0</v>
      </c>
      <c r="L9" s="2">
        <f>'time_series_19-covid-Deaths'!N203</f>
        <v>0</v>
      </c>
      <c r="M9" s="2">
        <f>'time_series_19-covid-Deaths'!O203</f>
        <v>0</v>
      </c>
      <c r="N9" s="2">
        <f>'time_series_19-covid-Deaths'!P203</f>
        <v>0</v>
      </c>
      <c r="O9" s="2">
        <f>'time_series_19-covid-Deaths'!Q203</f>
        <v>0</v>
      </c>
      <c r="P9" s="2">
        <f>'time_series_19-covid-Deaths'!R203</f>
        <v>0</v>
      </c>
      <c r="Q9" s="2">
        <f>'time_series_19-covid-Deaths'!S203</f>
        <v>0</v>
      </c>
      <c r="R9" s="2">
        <f>'time_series_19-covid-Deaths'!T203</f>
        <v>0</v>
      </c>
      <c r="S9" s="2">
        <f>'time_series_19-covid-Deaths'!U203</f>
        <v>0</v>
      </c>
      <c r="T9" s="2">
        <f>'time_series_19-covid-Deaths'!V203</f>
        <v>0</v>
      </c>
      <c r="U9" s="2">
        <f>'time_series_19-covid-Deaths'!W203</f>
        <v>0</v>
      </c>
      <c r="V9" s="2">
        <f>'time_series_19-covid-Deaths'!X203</f>
        <v>0</v>
      </c>
      <c r="W9" s="2">
        <f>'time_series_19-covid-Deaths'!Y203</f>
        <v>0</v>
      </c>
      <c r="X9" s="2">
        <f>'time_series_19-covid-Deaths'!Z203</f>
        <v>0</v>
      </c>
      <c r="Y9" s="2">
        <f>'time_series_19-covid-Deaths'!AA203</f>
        <v>0</v>
      </c>
      <c r="Z9" s="2">
        <f>'time_series_19-covid-Deaths'!AB203</f>
        <v>0</v>
      </c>
      <c r="AA9" s="2">
        <f>'time_series_19-covid-Deaths'!AC203</f>
        <v>0</v>
      </c>
      <c r="AB9" s="2">
        <f>'time_series_19-covid-Deaths'!AD203</f>
        <v>0</v>
      </c>
      <c r="AC9" s="2">
        <f>'time_series_19-covid-Deaths'!AE203</f>
        <v>0</v>
      </c>
      <c r="AD9" s="2">
        <f>'time_series_19-covid-Deaths'!AF203</f>
        <v>0</v>
      </c>
      <c r="AE9" s="2">
        <f>'time_series_19-covid-Deaths'!AG203</f>
        <v>0</v>
      </c>
      <c r="AF9" s="2">
        <f>'time_series_19-covid-Deaths'!AH203</f>
        <v>0</v>
      </c>
      <c r="AG9" s="2">
        <f>'time_series_19-covid-Deaths'!AI203</f>
        <v>0</v>
      </c>
      <c r="AH9" s="2">
        <f>'time_series_19-covid-Deaths'!AJ203</f>
        <v>0</v>
      </c>
      <c r="AI9" s="2">
        <f>'time_series_19-covid-Deaths'!AK203</f>
        <v>0</v>
      </c>
      <c r="AJ9" s="2">
        <f>'time_series_19-covid-Deaths'!AL203</f>
        <v>0</v>
      </c>
      <c r="AK9" s="2">
        <f>'time_series_19-covid-Deaths'!AM203</f>
        <v>0</v>
      </c>
      <c r="AL9" s="2">
        <f>'time_series_19-covid-Deaths'!AN203</f>
        <v>0</v>
      </c>
      <c r="AM9" s="2">
        <f>'time_series_19-covid-Deaths'!AO203</f>
        <v>0</v>
      </c>
      <c r="AN9" s="2">
        <f>'time_series_19-covid-Deaths'!AP203</f>
        <v>0</v>
      </c>
      <c r="AO9" s="2">
        <f>'time_series_19-covid-Deaths'!AQ203</f>
        <v>0</v>
      </c>
      <c r="AP9" s="2">
        <f>'time_series_19-covid-Deaths'!AR203</f>
        <v>0</v>
      </c>
      <c r="AQ9" s="2">
        <f>'time_series_19-covid-Deaths'!AS203</f>
        <v>0</v>
      </c>
      <c r="AR9" s="2">
        <f>'time_series_19-covid-Deaths'!AT203</f>
        <v>0</v>
      </c>
      <c r="AS9" s="2">
        <f>'time_series_19-covid-Deaths'!AU203</f>
        <v>0</v>
      </c>
      <c r="AT9" s="2">
        <f>'time_series_19-covid-Deaths'!AV203</f>
        <v>0</v>
      </c>
      <c r="AU9" s="2">
        <f>'time_series_19-covid-Deaths'!AW203</f>
        <v>0</v>
      </c>
      <c r="AV9" s="2">
        <f>'time_series_19-covid-Deaths'!AX203</f>
        <v>0</v>
      </c>
      <c r="AW9" s="2">
        <f>'time_series_19-covid-Deaths'!AY203</f>
        <v>0</v>
      </c>
      <c r="AX9" s="2">
        <f>'time_series_19-covid-Deaths'!AZ203</f>
        <v>0</v>
      </c>
      <c r="AY9" s="2">
        <f>'time_series_19-covid-Deaths'!BA203</f>
        <v>0</v>
      </c>
      <c r="AZ9" s="2">
        <f>'time_series_19-covid-Deaths'!BB203</f>
        <v>0</v>
      </c>
      <c r="BA9" s="2">
        <f>'time_series_19-covid-Deaths'!BC203</f>
        <v>0</v>
      </c>
      <c r="BB9" s="2">
        <f>'time_series_19-covid-Deaths'!BD203</f>
        <v>0</v>
      </c>
      <c r="BC9" s="2">
        <f>'time_series_19-covid-Deaths'!BE203</f>
        <v>0</v>
      </c>
      <c r="BD9" s="2">
        <f>'time_series_19-covid-Deaths'!BF203</f>
        <v>0</v>
      </c>
      <c r="BE9" s="2">
        <f>'time_series_19-covid-Deaths'!BG203</f>
        <v>0</v>
      </c>
      <c r="BF9" s="2">
        <f>'time_series_19-covid-Deaths'!BH203</f>
        <v>0</v>
      </c>
      <c r="BG9" s="2">
        <f>'time_series_19-covid-Deaths'!BI203</f>
        <v>0</v>
      </c>
      <c r="BH9" s="2">
        <f>'time_series_19-covid-Deaths'!BJ203</f>
        <v>0</v>
      </c>
      <c r="BI9" s="2">
        <f>'time_series_19-covid-Deaths'!BK203</f>
        <v>0</v>
      </c>
      <c r="BJ9" s="2">
        <f>'time_series_19-covid-Deaths'!BL203</f>
        <v>0</v>
      </c>
      <c r="BK9" s="2">
        <f>'time_series_19-covid-Deaths'!BM203</f>
        <v>0</v>
      </c>
      <c r="BL9" s="2">
        <f>'time_series_19-covid-Deaths'!BN203</f>
        <v>0</v>
      </c>
      <c r="BM9" s="2">
        <f>'time_series_19-covid-Deaths'!BO203</f>
        <v>0</v>
      </c>
      <c r="BN9" s="2">
        <f>'time_series_19-covid-Deaths'!BP203</f>
        <v>0</v>
      </c>
      <c r="BO9" s="2">
        <f>'time_series_19-covid-Deaths'!BQ203</f>
        <v>0</v>
      </c>
      <c r="BP9" s="2">
        <f>'time_series_19-covid-Deaths'!BR203</f>
        <v>1</v>
      </c>
      <c r="BQ9" s="2">
        <f>'time_series_19-covid-Deaths'!BS203</f>
        <v>1</v>
      </c>
      <c r="BR9" s="2">
        <f>'time_series_19-covid-Deaths'!BT203</f>
        <v>2</v>
      </c>
      <c r="BS9" s="2">
        <f>'time_series_19-covid-Deaths'!BU203</f>
        <v>3</v>
      </c>
      <c r="BT9" s="2">
        <f>'time_series_19-covid-Deaths'!BV203</f>
        <v>5</v>
      </c>
      <c r="BU9" s="2">
        <f>'time_series_19-covid-Deaths'!BW203</f>
        <v>5</v>
      </c>
      <c r="BV9" s="2">
        <f>'time_series_19-covid-Deaths'!BX203</f>
        <v>5</v>
      </c>
      <c r="BW9" s="2">
        <f>'time_series_19-covid-Deaths'!BY203</f>
        <v>9</v>
      </c>
      <c r="BX9" s="2">
        <f>'time_series_19-covid-Deaths'!BZ203</f>
        <v>9</v>
      </c>
      <c r="BY9" s="2">
        <f>'time_series_19-covid-Deaths'!CA203</f>
        <v>11</v>
      </c>
      <c r="BZ9" s="2">
        <f>'time_series_19-covid-Deaths'!CB203</f>
        <v>12</v>
      </c>
      <c r="CA9" s="2">
        <f>'time_series_19-covid-Deaths'!CC203</f>
        <v>13</v>
      </c>
      <c r="CB9" s="2">
        <f>'time_series_19-covid-Deaths'!CD203</f>
        <v>18</v>
      </c>
      <c r="CC9" s="2">
        <f>'time_series_19-covid-Deaths'!CE203</f>
        <v>18</v>
      </c>
      <c r="CD9" s="2">
        <f>'time_series_19-covid-Deaths'!CF203</f>
        <v>24</v>
      </c>
      <c r="CE9" s="2">
        <f>'time_series_19-covid-Deaths'!CG203</f>
        <v>25</v>
      </c>
      <c r="CF9" s="2">
        <f>'time_series_19-covid-Deaths'!CH203</f>
        <v>25</v>
      </c>
      <c r="CG9" s="2">
        <f>'time_series_19-covid-Deaths'!CI203</f>
        <v>27</v>
      </c>
      <c r="CH9" s="2">
        <f>'time_series_19-covid-Deaths'!CJ203</f>
        <v>27</v>
      </c>
      <c r="CI9" s="2">
        <f>'time_series_19-covid-Deaths'!CK203</f>
        <v>34</v>
      </c>
      <c r="CJ9" s="2">
        <f>'time_series_19-covid-Deaths'!CL203</f>
        <v>48</v>
      </c>
      <c r="CK9" s="2">
        <f>'time_series_19-covid-Deaths'!CM203</f>
        <v>50</v>
      </c>
      <c r="CL9" s="2">
        <f>'time_series_19-covid-Deaths'!CN203</f>
        <v>52</v>
      </c>
      <c r="CM9" s="2">
        <f>'time_series_19-covid-Deaths'!CO203</f>
        <v>54</v>
      </c>
      <c r="CN9" s="2">
        <f>'time_series_19-covid-Deaths'!CP203</f>
        <v>58</v>
      </c>
      <c r="CO9" s="2">
        <f>'time_series_19-covid-Deaths'!CQ203</f>
        <v>58</v>
      </c>
      <c r="CP9" s="2">
        <f>'time_series_19-covid-Deaths'!CR203</f>
        <v>65</v>
      </c>
      <c r="CQ9" s="2">
        <f>'time_series_19-covid-Deaths'!CS203</f>
        <v>75</v>
      </c>
      <c r="CR9" s="2">
        <f>'time_series_19-covid-Deaths'!CT203</f>
        <v>79</v>
      </c>
      <c r="CS9" s="2">
        <f>'time_series_19-covid-Deaths'!CU203</f>
        <v>86</v>
      </c>
      <c r="CT9" s="2">
        <f>'time_series_19-covid-Deaths'!CV203</f>
        <v>87</v>
      </c>
      <c r="CU9" s="2">
        <f>'time_series_19-covid-Deaths'!CW203</f>
        <v>90</v>
      </c>
      <c r="CV9" s="2">
        <f>'time_series_19-covid-Deaths'!CX203</f>
        <v>93</v>
      </c>
      <c r="CW9" s="2">
        <f>'time_series_19-covid-Deaths'!CY203</f>
        <v>103</v>
      </c>
      <c r="CX9" s="2">
        <f>'time_series_19-covid-Deaths'!CZ203</f>
        <v>103</v>
      </c>
      <c r="CY9" s="2">
        <f>'time_series_19-covid-Deaths'!DA203</f>
        <v>116</v>
      </c>
      <c r="CZ9" s="2">
        <f>'time_series_19-covid-Deaths'!DB203</f>
        <v>123</v>
      </c>
      <c r="DA9" s="2">
        <f>'time_series_19-covid-Deaths'!DC203</f>
        <v>131</v>
      </c>
      <c r="DB9" s="2">
        <f>'time_series_19-covid-Deaths'!DD203</f>
        <v>138</v>
      </c>
      <c r="DC9" s="2">
        <f>'time_series_19-covid-Deaths'!DE203</f>
        <v>148</v>
      </c>
      <c r="DD9" s="2">
        <f>'time_series_19-covid-Deaths'!DF203</f>
        <v>153</v>
      </c>
      <c r="DE9" s="2">
        <f>'time_series_19-covid-Deaths'!DG203</f>
        <v>161</v>
      </c>
      <c r="DF9" s="2">
        <f>'time_series_19-covid-Deaths'!DH203</f>
        <v>178</v>
      </c>
      <c r="DG9" s="2">
        <f>'time_series_19-covid-Deaths'!DI203</f>
        <v>186</v>
      </c>
      <c r="DH9" s="2">
        <f>'time_series_19-covid-Deaths'!DJ203</f>
        <v>194</v>
      </c>
      <c r="DI9" s="2">
        <f>'time_series_19-covid-Deaths'!DK203</f>
        <v>206</v>
      </c>
      <c r="DJ9" s="2">
        <f>'time_series_19-covid-Deaths'!DL203</f>
        <v>206</v>
      </c>
      <c r="DK9" s="2">
        <f>'time_series_19-covid-Deaths'!DM203</f>
        <v>219</v>
      </c>
      <c r="DL9" s="2">
        <f>'time_series_19-covid-Deaths'!DN203</f>
        <v>238</v>
      </c>
      <c r="DM9" s="2">
        <f>'time_series_19-covid-Deaths'!DO203</f>
        <v>247</v>
      </c>
      <c r="DN9" s="2">
        <f>'time_series_19-covid-Deaths'!DP203</f>
        <v>261</v>
      </c>
      <c r="DO9" s="2">
        <f>'time_series_19-covid-Deaths'!DQ203</f>
        <v>264</v>
      </c>
      <c r="DP9" s="2">
        <f>'time_series_19-covid-Deaths'!DR203</f>
        <v>286</v>
      </c>
      <c r="DQ9" s="2">
        <f>'time_series_19-covid-Deaths'!DS203</f>
        <v>312</v>
      </c>
      <c r="DR9" s="2">
        <f>'time_series_19-covid-Deaths'!DT203</f>
        <v>339</v>
      </c>
      <c r="DS9" s="2">
        <f>'time_series_19-covid-Deaths'!DU203</f>
        <v>369</v>
      </c>
      <c r="DT9" s="2">
        <f>'time_series_19-covid-Deaths'!DV203</f>
        <v>397</v>
      </c>
      <c r="DU9" s="2">
        <f>'time_series_19-covid-Deaths'!DW203</f>
        <v>407</v>
      </c>
      <c r="DV9" s="2">
        <f>'time_series_19-covid-Deaths'!DX203</f>
        <v>429</v>
      </c>
      <c r="DW9" s="2">
        <f>'time_series_19-covid-Deaths'!DY203</f>
        <v>481</v>
      </c>
      <c r="DX9" s="2">
        <f>'time_series_19-covid-Deaths'!DZ203</f>
        <v>524</v>
      </c>
      <c r="DY9" s="2">
        <f>'time_series_19-covid-Deaths'!EA203</f>
        <v>552</v>
      </c>
      <c r="DZ9" s="2">
        <f>'time_series_19-covid-Deaths'!EB203</f>
        <v>577</v>
      </c>
      <c r="EA9" s="2">
        <f>'time_series_19-covid-Deaths'!EC203</f>
        <v>611</v>
      </c>
      <c r="EB9" s="2">
        <f>'time_series_19-covid-Deaths'!ED203</f>
        <v>643</v>
      </c>
      <c r="EC9" s="2">
        <f>'time_series_19-covid-Deaths'!EE203</f>
        <v>683</v>
      </c>
      <c r="ED9" s="2">
        <f>'time_series_19-covid-Deaths'!EF203</f>
        <v>705</v>
      </c>
      <c r="EE9" s="2">
        <f>'time_series_19-covid-Deaths'!EG203</f>
        <v>755</v>
      </c>
      <c r="EF9" s="2">
        <f>'time_series_19-covid-Deaths'!EH203</f>
        <v>792</v>
      </c>
      <c r="EG9" s="2">
        <f>'time_series_19-covid-Deaths'!EI203</f>
        <v>848</v>
      </c>
      <c r="EH9" s="2">
        <f>'time_series_19-covid-Deaths'!EJ203</f>
        <v>908</v>
      </c>
      <c r="EI9" s="2">
        <f>'time_series_19-covid-Deaths'!EK203</f>
        <v>952</v>
      </c>
      <c r="EJ9" s="2">
        <f>'time_series_19-covid-Deaths'!EL203</f>
        <v>998</v>
      </c>
      <c r="EK9" s="2">
        <f>'time_series_19-covid-Deaths'!EM203</f>
        <v>1080</v>
      </c>
      <c r="EL9" s="2">
        <f>'time_series_19-covid-Deaths'!EN203</f>
        <v>1162</v>
      </c>
      <c r="EM9" s="2">
        <f>'time_series_19-covid-Deaths'!EO203</f>
        <v>1210</v>
      </c>
      <c r="EN9" s="2">
        <f>'time_series_19-covid-Deaths'!EP203</f>
        <v>1284</v>
      </c>
      <c r="EO9" s="2">
        <f>'time_series_19-covid-Deaths'!EQ203</f>
        <v>1354</v>
      </c>
      <c r="EP9" s="2">
        <f>'time_series_19-covid-Deaths'!ER203</f>
        <v>1423</v>
      </c>
      <c r="EQ9" s="2">
        <f>'time_series_19-covid-Deaths'!ES203</f>
        <v>1480</v>
      </c>
      <c r="ER9" s="2">
        <f>'time_series_19-covid-Deaths'!ET203</f>
        <v>1568</v>
      </c>
      <c r="ES9" s="2">
        <f>'time_series_19-covid-Deaths'!EU203</f>
        <v>1625</v>
      </c>
      <c r="ET9" s="2">
        <f>'time_series_19-covid-Deaths'!EV203</f>
        <v>1674</v>
      </c>
      <c r="EU9" s="2">
        <f>'time_series_19-covid-Deaths'!EW203</f>
        <v>1737</v>
      </c>
      <c r="EV9" s="2">
        <f>'time_series_19-covid-Deaths'!EX203</f>
        <v>1831</v>
      </c>
      <c r="EW9" s="2">
        <f>'time_series_19-covid-Deaths'!EY203</f>
        <v>1877</v>
      </c>
      <c r="EX9" s="2">
        <f>'time_series_19-covid-Deaths'!EZ203</f>
        <v>1930</v>
      </c>
      <c r="EY9" s="2">
        <f>'time_series_19-covid-Deaths'!FA203</f>
        <v>1991</v>
      </c>
      <c r="EZ9" s="2">
        <f>'time_series_19-covid-Deaths'!FB203</f>
        <v>2102</v>
      </c>
      <c r="FA9" s="2">
        <f>'time_series_19-covid-Deaths'!FC203</f>
        <v>2205</v>
      </c>
      <c r="FB9" s="2">
        <f>'time_series_19-covid-Deaths'!FD203</f>
        <v>2292</v>
      </c>
      <c r="FC9" s="2">
        <f>'time_series_19-covid-Deaths'!FE203</f>
        <v>2340</v>
      </c>
      <c r="FD9" s="2">
        <f>'time_series_19-covid-Deaths'!FF203</f>
        <v>2413</v>
      </c>
      <c r="FE9" s="2">
        <f>'time_series_19-covid-Deaths'!FG203</f>
        <v>2456</v>
      </c>
      <c r="FF9" s="2">
        <f>'time_series_19-covid-Deaths'!FH203</f>
        <v>2529</v>
      </c>
    </row>
    <row r="10" spans="1:162" x14ac:dyDescent="0.35">
      <c r="A10" s="4" t="s">
        <v>54</v>
      </c>
      <c r="B10" t="str">
        <f>"(204)"</f>
        <v>(204)</v>
      </c>
      <c r="C10" s="2">
        <f>'time_series_19-covid-Deaths'!E204</f>
        <v>0</v>
      </c>
      <c r="D10" s="2">
        <f>'time_series_19-covid-Deaths'!F204</f>
        <v>0</v>
      </c>
      <c r="E10" s="2">
        <f>'time_series_19-covid-Deaths'!G204</f>
        <v>0</v>
      </c>
      <c r="F10" s="2">
        <f>'time_series_19-covid-Deaths'!H204</f>
        <v>0</v>
      </c>
      <c r="G10" s="2">
        <f>'time_series_19-covid-Deaths'!I204</f>
        <v>0</v>
      </c>
      <c r="H10" s="2">
        <f>'time_series_19-covid-Deaths'!J204</f>
        <v>0</v>
      </c>
      <c r="I10" s="2">
        <f>'time_series_19-covid-Deaths'!K204</f>
        <v>0</v>
      </c>
      <c r="J10" s="2">
        <f>'time_series_19-covid-Deaths'!L204</f>
        <v>0</v>
      </c>
      <c r="K10" s="2">
        <f>'time_series_19-covid-Deaths'!M204</f>
        <v>0</v>
      </c>
      <c r="L10" s="2">
        <f>'time_series_19-covid-Deaths'!N204</f>
        <v>0</v>
      </c>
      <c r="M10" s="2">
        <f>'time_series_19-covid-Deaths'!O204</f>
        <v>0</v>
      </c>
      <c r="N10" s="2">
        <f>'time_series_19-covid-Deaths'!P204</f>
        <v>0</v>
      </c>
      <c r="O10" s="2">
        <f>'time_series_19-covid-Deaths'!Q204</f>
        <v>0</v>
      </c>
      <c r="P10" s="2">
        <f>'time_series_19-covid-Deaths'!R204</f>
        <v>0</v>
      </c>
      <c r="Q10" s="2">
        <f>'time_series_19-covid-Deaths'!S204</f>
        <v>0</v>
      </c>
      <c r="R10" s="2">
        <f>'time_series_19-covid-Deaths'!T204</f>
        <v>0</v>
      </c>
      <c r="S10" s="2">
        <f>'time_series_19-covid-Deaths'!U204</f>
        <v>0</v>
      </c>
      <c r="T10" s="2">
        <f>'time_series_19-covid-Deaths'!V204</f>
        <v>0</v>
      </c>
      <c r="U10" s="2">
        <f>'time_series_19-covid-Deaths'!W204</f>
        <v>0</v>
      </c>
      <c r="V10" s="2">
        <f>'time_series_19-covid-Deaths'!X204</f>
        <v>0</v>
      </c>
      <c r="W10" s="2">
        <f>'time_series_19-covid-Deaths'!Y204</f>
        <v>0</v>
      </c>
      <c r="X10" s="2">
        <f>'time_series_19-covid-Deaths'!Z204</f>
        <v>0</v>
      </c>
      <c r="Y10" s="2">
        <f>'time_series_19-covid-Deaths'!AA204</f>
        <v>0</v>
      </c>
      <c r="Z10" s="2">
        <f>'time_series_19-covid-Deaths'!AB204</f>
        <v>0</v>
      </c>
      <c r="AA10" s="2">
        <f>'time_series_19-covid-Deaths'!AC204</f>
        <v>0</v>
      </c>
      <c r="AB10" s="2">
        <f>'time_series_19-covid-Deaths'!AD204</f>
        <v>0</v>
      </c>
      <c r="AC10" s="2">
        <f>'time_series_19-covid-Deaths'!AE204</f>
        <v>0</v>
      </c>
      <c r="AD10" s="2">
        <f>'time_series_19-covid-Deaths'!AF204</f>
        <v>0</v>
      </c>
      <c r="AE10" s="2">
        <f>'time_series_19-covid-Deaths'!AG204</f>
        <v>0</v>
      </c>
      <c r="AF10" s="2">
        <f>'time_series_19-covid-Deaths'!AH204</f>
        <v>0</v>
      </c>
      <c r="AG10" s="2">
        <f>'time_series_19-covid-Deaths'!AI204</f>
        <v>0</v>
      </c>
      <c r="AH10" s="2">
        <f>'time_series_19-covid-Deaths'!AJ204</f>
        <v>0</v>
      </c>
      <c r="AI10" s="2">
        <f>'time_series_19-covid-Deaths'!AK204</f>
        <v>0</v>
      </c>
      <c r="AJ10" s="2">
        <f>'time_series_19-covid-Deaths'!AL204</f>
        <v>0</v>
      </c>
      <c r="AK10" s="2">
        <f>'time_series_19-covid-Deaths'!AM204</f>
        <v>0</v>
      </c>
      <c r="AL10" s="2">
        <f>'time_series_19-covid-Deaths'!AN204</f>
        <v>0</v>
      </c>
      <c r="AM10" s="2">
        <f>'time_series_19-covid-Deaths'!AO204</f>
        <v>0</v>
      </c>
      <c r="AN10" s="2">
        <f>'time_series_19-covid-Deaths'!AP204</f>
        <v>0</v>
      </c>
      <c r="AO10" s="2">
        <f>'time_series_19-covid-Deaths'!AQ204</f>
        <v>0</v>
      </c>
      <c r="AP10" s="2">
        <f>'time_series_19-covid-Deaths'!AR204</f>
        <v>0</v>
      </c>
      <c r="AQ10" s="2">
        <f>'time_series_19-covid-Deaths'!AS204</f>
        <v>0</v>
      </c>
      <c r="AR10" s="2">
        <f>'time_series_19-covid-Deaths'!AT204</f>
        <v>1</v>
      </c>
      <c r="AS10" s="2">
        <f>'time_series_19-covid-Deaths'!AU204</f>
        <v>2</v>
      </c>
      <c r="AT10" s="2">
        <f>'time_series_19-covid-Deaths'!AV204</f>
        <v>3</v>
      </c>
      <c r="AU10" s="2">
        <f>'time_series_19-covid-Deaths'!AW204</f>
        <v>5</v>
      </c>
      <c r="AV10" s="2">
        <f>'time_series_19-covid-Deaths'!AX204</f>
        <v>10</v>
      </c>
      <c r="AW10" s="2">
        <f>'time_series_19-covid-Deaths'!AY204</f>
        <v>17</v>
      </c>
      <c r="AX10" s="2">
        <f>'time_series_19-covid-Deaths'!AZ204</f>
        <v>28</v>
      </c>
      <c r="AY10" s="2">
        <f>'time_series_19-covid-Deaths'!BA204</f>
        <v>35</v>
      </c>
      <c r="AZ10" s="2">
        <f>'time_series_19-covid-Deaths'!BB204</f>
        <v>54</v>
      </c>
      <c r="BA10" s="2">
        <f>'time_series_19-covid-Deaths'!BC204</f>
        <v>55</v>
      </c>
      <c r="BB10" s="2">
        <f>'time_series_19-covid-Deaths'!BD204</f>
        <v>133</v>
      </c>
      <c r="BC10" s="2">
        <f>'time_series_19-covid-Deaths'!BE204</f>
        <v>195</v>
      </c>
      <c r="BD10" s="2">
        <f>'time_series_19-covid-Deaths'!BF204</f>
        <v>289</v>
      </c>
      <c r="BE10" s="2">
        <f>'time_series_19-covid-Deaths'!BG204</f>
        <v>342</v>
      </c>
      <c r="BF10" s="2">
        <f>'time_series_19-covid-Deaths'!BH204</f>
        <v>533</v>
      </c>
      <c r="BG10" s="2">
        <f>'time_series_19-covid-Deaths'!BI204</f>
        <v>623</v>
      </c>
      <c r="BH10" s="2">
        <f>'time_series_19-covid-Deaths'!BJ204</f>
        <v>830</v>
      </c>
      <c r="BI10" s="2">
        <f>'time_series_19-covid-Deaths'!BK204</f>
        <v>1043</v>
      </c>
      <c r="BJ10" s="2">
        <f>'time_series_19-covid-Deaths'!BL204</f>
        <v>1375</v>
      </c>
      <c r="BK10" s="2">
        <f>'time_series_19-covid-Deaths'!BM204</f>
        <v>1772</v>
      </c>
      <c r="BL10" s="2">
        <f>'time_series_19-covid-Deaths'!BN204</f>
        <v>2311</v>
      </c>
      <c r="BM10" s="2">
        <f>'time_series_19-covid-Deaths'!BO204</f>
        <v>2808</v>
      </c>
      <c r="BN10" s="2">
        <f>'time_series_19-covid-Deaths'!BP204</f>
        <v>3647</v>
      </c>
      <c r="BO10" s="2">
        <f>'time_series_19-covid-Deaths'!BQ204</f>
        <v>4365</v>
      </c>
      <c r="BP10" s="2">
        <f>'time_series_19-covid-Deaths'!BR204</f>
        <v>5138</v>
      </c>
      <c r="BQ10" s="2">
        <f>'time_series_19-covid-Deaths'!BS204</f>
        <v>5982</v>
      </c>
      <c r="BR10" s="2">
        <f>'time_series_19-covid-Deaths'!BT204</f>
        <v>6803</v>
      </c>
      <c r="BS10" s="2">
        <f>'time_series_19-covid-Deaths'!BU204</f>
        <v>7716</v>
      </c>
      <c r="BT10" s="2">
        <f>'time_series_19-covid-Deaths'!BV204</f>
        <v>8464</v>
      </c>
      <c r="BU10" s="2">
        <f>'time_series_19-covid-Deaths'!BW204</f>
        <v>9387</v>
      </c>
      <c r="BV10" s="2">
        <f>'time_series_19-covid-Deaths'!BX204</f>
        <v>10348</v>
      </c>
      <c r="BW10" s="2">
        <f>'time_series_19-covid-Deaths'!BY204</f>
        <v>11198</v>
      </c>
      <c r="BX10" s="2">
        <f>'time_series_19-covid-Deaths'!BZ204</f>
        <v>11947</v>
      </c>
      <c r="BY10" s="2">
        <f>'time_series_19-covid-Deaths'!CA204</f>
        <v>12641</v>
      </c>
      <c r="BZ10" s="2">
        <f>'time_series_19-covid-Deaths'!CB204</f>
        <v>13341</v>
      </c>
      <c r="CA10" s="2">
        <f>'time_series_19-covid-Deaths'!CC204</f>
        <v>14045</v>
      </c>
      <c r="CB10" s="2">
        <f>'time_series_19-covid-Deaths'!CD204</f>
        <v>14792</v>
      </c>
      <c r="CC10" s="2">
        <f>'time_series_19-covid-Deaths'!CE204</f>
        <v>15447</v>
      </c>
      <c r="CD10" s="2">
        <f>'time_series_19-covid-Deaths'!CF204</f>
        <v>16081</v>
      </c>
      <c r="CE10" s="2">
        <f>'time_series_19-covid-Deaths'!CG204</f>
        <v>16606</v>
      </c>
      <c r="CF10" s="2">
        <f>'time_series_19-covid-Deaths'!CH204</f>
        <v>17209</v>
      </c>
      <c r="CG10" s="2">
        <f>'time_series_19-covid-Deaths'!CI204</f>
        <v>17756</v>
      </c>
      <c r="CH10" s="2">
        <f>'time_series_19-covid-Deaths'!CJ204</f>
        <v>18056</v>
      </c>
      <c r="CI10" s="2">
        <f>'time_series_19-covid-Deaths'!CK204</f>
        <v>18708</v>
      </c>
      <c r="CJ10" s="2">
        <f>'time_series_19-covid-Deaths'!CL204</f>
        <v>19315</v>
      </c>
      <c r="CK10" s="2">
        <f>'time_series_19-covid-Deaths'!CM204</f>
        <v>20002</v>
      </c>
      <c r="CL10" s="2">
        <f>'time_series_19-covid-Deaths'!CN204</f>
        <v>20043</v>
      </c>
      <c r="CM10" s="2">
        <f>'time_series_19-covid-Deaths'!CO204</f>
        <v>20453</v>
      </c>
      <c r="CN10" s="2">
        <f>'time_series_19-covid-Deaths'!CP204</f>
        <v>20852</v>
      </c>
      <c r="CO10" s="2">
        <f>'time_series_19-covid-Deaths'!CQ204</f>
        <v>21282</v>
      </c>
      <c r="CP10" s="2">
        <f>'time_series_19-covid-Deaths'!CR204</f>
        <v>21717</v>
      </c>
      <c r="CQ10" s="2">
        <f>'time_series_19-covid-Deaths'!CS204</f>
        <v>22157</v>
      </c>
      <c r="CR10" s="2">
        <f>'time_series_19-covid-Deaths'!CT204</f>
        <v>22524</v>
      </c>
      <c r="CS10" s="2">
        <f>'time_series_19-covid-Deaths'!CU204</f>
        <v>22902</v>
      </c>
      <c r="CT10" s="2">
        <f>'time_series_19-covid-Deaths'!CV204</f>
        <v>23190</v>
      </c>
      <c r="CU10" s="2">
        <f>'time_series_19-covid-Deaths'!CW204</f>
        <v>23521</v>
      </c>
      <c r="CV10" s="2">
        <f>'time_series_19-covid-Deaths'!CX204</f>
        <v>23822</v>
      </c>
      <c r="CW10" s="2">
        <f>'time_series_19-covid-Deaths'!CY204</f>
        <v>24275</v>
      </c>
      <c r="CX10" s="2">
        <f>'time_series_19-covid-Deaths'!CZ204</f>
        <v>24543</v>
      </c>
      <c r="CY10" s="2">
        <f>'time_series_19-covid-Deaths'!DA204</f>
        <v>24543</v>
      </c>
      <c r="CZ10" s="2">
        <f>'time_series_19-covid-Deaths'!DB204</f>
        <v>25100</v>
      </c>
      <c r="DA10" s="2">
        <f>'time_series_19-covid-Deaths'!DC204</f>
        <v>25264</v>
      </c>
      <c r="DB10" s="2">
        <f>'time_series_19-covid-Deaths'!DD204</f>
        <v>25428</v>
      </c>
      <c r="DC10" s="2">
        <f>'time_series_19-covid-Deaths'!DE204</f>
        <v>25613</v>
      </c>
      <c r="DD10" s="2">
        <f>'time_series_19-covid-Deaths'!DF204</f>
        <v>25857</v>
      </c>
      <c r="DE10" s="2">
        <f>'time_series_19-covid-Deaths'!DG204</f>
        <v>26070</v>
      </c>
      <c r="DF10" s="2">
        <f>'time_series_19-covid-Deaths'!DH204</f>
        <v>26299</v>
      </c>
      <c r="DG10" s="2">
        <f>'time_series_19-covid-Deaths'!DI204</f>
        <v>26478</v>
      </c>
      <c r="DH10" s="2">
        <f>'time_series_19-covid-Deaths'!DJ204</f>
        <v>26621</v>
      </c>
      <c r="DI10" s="2">
        <f>'time_series_19-covid-Deaths'!DK204</f>
        <v>26744</v>
      </c>
      <c r="DJ10" s="2">
        <f>'time_series_19-covid-Deaths'!DL204</f>
        <v>26920</v>
      </c>
      <c r="DK10" s="2">
        <f>'time_series_19-covid-Deaths'!DM204</f>
        <v>27104</v>
      </c>
      <c r="DL10" s="2">
        <f>'time_series_19-covid-Deaths'!DN204</f>
        <v>27321</v>
      </c>
      <c r="DM10" s="2">
        <f>'time_series_19-covid-Deaths'!DO204</f>
        <v>27459</v>
      </c>
      <c r="DN10" s="2">
        <f>'time_series_19-covid-Deaths'!DP204</f>
        <v>27563</v>
      </c>
      <c r="DO10" s="2">
        <f>'time_series_19-covid-Deaths'!DQ204</f>
        <v>27563</v>
      </c>
      <c r="DP10" s="2">
        <f>'time_series_19-covid-Deaths'!DR204</f>
        <v>27709</v>
      </c>
      <c r="DQ10" s="2">
        <f>'time_series_19-covid-Deaths'!DS204</f>
        <v>27778</v>
      </c>
      <c r="DR10" s="2">
        <f>'time_series_19-covid-Deaths'!DT204</f>
        <v>27888</v>
      </c>
      <c r="DS10" s="2">
        <f>'time_series_19-covid-Deaths'!DU204</f>
        <v>27940</v>
      </c>
      <c r="DT10" s="2">
        <f>'time_series_19-covid-Deaths'!DV204</f>
        <v>28628</v>
      </c>
      <c r="DU10" s="2">
        <f>'time_series_19-covid-Deaths'!DW204</f>
        <v>28678</v>
      </c>
      <c r="DV10" s="2">
        <f>'time_series_19-covid-Deaths'!DX204</f>
        <v>28752</v>
      </c>
      <c r="DW10" s="2">
        <f>'time_series_19-covid-Deaths'!DY204</f>
        <v>26834</v>
      </c>
      <c r="DX10" s="2">
        <f>'time_series_19-covid-Deaths'!DZ204</f>
        <v>27117</v>
      </c>
      <c r="DY10" s="2">
        <f>'time_series_19-covid-Deaths'!EA204</f>
        <v>27117</v>
      </c>
      <c r="DZ10" s="2">
        <f>'time_series_19-covid-Deaths'!EB204</f>
        <v>27119</v>
      </c>
      <c r="EA10" s="2">
        <f>'time_series_19-covid-Deaths'!EC204</f>
        <v>27121</v>
      </c>
      <c r="EB10" s="2">
        <f>'time_series_19-covid-Deaths'!ED204</f>
        <v>27125</v>
      </c>
      <c r="EC10" s="2">
        <f>'time_series_19-covid-Deaths'!EE204</f>
        <v>27127</v>
      </c>
      <c r="ED10" s="2">
        <f>'time_series_19-covid-Deaths'!EF204</f>
        <v>27127</v>
      </c>
      <c r="EE10" s="2">
        <f>'time_series_19-covid-Deaths'!EG204</f>
        <v>27127</v>
      </c>
      <c r="EF10" s="2">
        <f>'time_series_19-covid-Deaths'!EH204</f>
        <v>27128</v>
      </c>
      <c r="EG10" s="2">
        <f>'time_series_19-covid-Deaths'!EI204</f>
        <v>27133</v>
      </c>
      <c r="EH10" s="2">
        <f>'time_series_19-covid-Deaths'!EJ204</f>
        <v>27134</v>
      </c>
      <c r="EI10" s="2">
        <f>'time_series_19-covid-Deaths'!EK204</f>
        <v>27135</v>
      </c>
      <c r="EJ10" s="2">
        <f>'time_series_19-covid-Deaths'!EL204</f>
        <v>27136</v>
      </c>
      <c r="EK10" s="2">
        <f>'time_series_19-covid-Deaths'!EM204</f>
        <v>27136</v>
      </c>
      <c r="EL10" s="2">
        <f>'time_series_19-covid-Deaths'!EN204</f>
        <v>27136</v>
      </c>
      <c r="EM10" s="2">
        <f>'time_series_19-covid-Deaths'!EO204</f>
        <v>27136</v>
      </c>
      <c r="EN10" s="2">
        <f>'time_series_19-covid-Deaths'!EP204</f>
        <v>27136</v>
      </c>
      <c r="EO10" s="2">
        <f>'time_series_19-covid-Deaths'!EQ204</f>
        <v>27136</v>
      </c>
      <c r="EP10" s="2">
        <f>'time_series_19-covid-Deaths'!ER204</f>
        <v>27136</v>
      </c>
      <c r="EQ10" s="2">
        <f>'time_series_19-covid-Deaths'!ES204</f>
        <v>27136</v>
      </c>
      <c r="ER10" s="2">
        <f>'time_series_19-covid-Deaths'!ET204</f>
        <v>27136</v>
      </c>
      <c r="ES10" s="2">
        <f>'time_series_19-covid-Deaths'!EU204</f>
        <v>27136</v>
      </c>
      <c r="ET10" s="2">
        <f>'time_series_19-covid-Deaths'!EV204</f>
        <v>27136</v>
      </c>
      <c r="EU10" s="2">
        <f>'time_series_19-covid-Deaths'!EW204</f>
        <v>27136</v>
      </c>
      <c r="EV10" s="2">
        <f>'time_series_19-covid-Deaths'!EX204</f>
        <v>28315</v>
      </c>
      <c r="EW10" s="2">
        <f>'time_series_19-covid-Deaths'!EY204</f>
        <v>28322</v>
      </c>
      <c r="EX10" s="2">
        <f>'time_series_19-covid-Deaths'!EZ204</f>
        <v>28323</v>
      </c>
      <c r="EY10" s="2">
        <f>'time_series_19-covid-Deaths'!FA204</f>
        <v>28324</v>
      </c>
      <c r="EZ10" s="2">
        <f>'time_series_19-covid-Deaths'!FB204</f>
        <v>28325</v>
      </c>
      <c r="FA10" s="2">
        <f>'time_series_19-covid-Deaths'!FC204</f>
        <v>28327</v>
      </c>
      <c r="FB10" s="2">
        <f>'time_series_19-covid-Deaths'!FD204</f>
        <v>28330</v>
      </c>
      <c r="FC10" s="2">
        <f>'time_series_19-covid-Deaths'!FE204</f>
        <v>28338</v>
      </c>
      <c r="FD10" s="2">
        <f>'time_series_19-covid-Deaths'!FF204</f>
        <v>28341</v>
      </c>
      <c r="FE10" s="2">
        <f>'time_series_19-covid-Deaths'!FG204</f>
        <v>28343</v>
      </c>
      <c r="FF10" s="2">
        <f>'time_series_19-covid-Deaths'!FH204</f>
        <v>28346</v>
      </c>
    </row>
    <row r="11" spans="1:162" x14ac:dyDescent="0.35">
      <c r="A11" s="4" t="s">
        <v>179</v>
      </c>
      <c r="B11" t="str">
        <f>"(190)"</f>
        <v>(190)</v>
      </c>
      <c r="C11" s="2">
        <f>'time_series_19-covid-Deaths'!E190</f>
        <v>0</v>
      </c>
      <c r="D11" s="2">
        <f>'time_series_19-covid-Deaths'!F190</f>
        <v>0</v>
      </c>
      <c r="E11" s="2">
        <f>'time_series_19-covid-Deaths'!G190</f>
        <v>0</v>
      </c>
      <c r="F11" s="2">
        <f>'time_series_19-covid-Deaths'!H190</f>
        <v>0</v>
      </c>
      <c r="G11" s="2">
        <f>'time_series_19-covid-Deaths'!I190</f>
        <v>0</v>
      </c>
      <c r="H11" s="2">
        <f>'time_series_19-covid-Deaths'!J190</f>
        <v>0</v>
      </c>
      <c r="I11" s="2">
        <f>'time_series_19-covid-Deaths'!K190</f>
        <v>0</v>
      </c>
      <c r="J11" s="2">
        <f>'time_series_19-covid-Deaths'!L190</f>
        <v>0</v>
      </c>
      <c r="K11" s="2">
        <f>'time_series_19-covid-Deaths'!M190</f>
        <v>0</v>
      </c>
      <c r="L11" s="2">
        <f>'time_series_19-covid-Deaths'!N190</f>
        <v>0</v>
      </c>
      <c r="M11" s="2">
        <f>'time_series_19-covid-Deaths'!O190</f>
        <v>0</v>
      </c>
      <c r="N11" s="2">
        <f>'time_series_19-covid-Deaths'!P190</f>
        <v>0</v>
      </c>
      <c r="O11" s="2">
        <f>'time_series_19-covid-Deaths'!Q190</f>
        <v>0</v>
      </c>
      <c r="P11" s="2">
        <f>'time_series_19-covid-Deaths'!R190</f>
        <v>0</v>
      </c>
      <c r="Q11" s="2">
        <f>'time_series_19-covid-Deaths'!S190</f>
        <v>0</v>
      </c>
      <c r="R11" s="2">
        <f>'time_series_19-covid-Deaths'!T190</f>
        <v>0</v>
      </c>
      <c r="S11" s="2">
        <f>'time_series_19-covid-Deaths'!U190</f>
        <v>0</v>
      </c>
      <c r="T11" s="2">
        <f>'time_series_19-covid-Deaths'!V190</f>
        <v>0</v>
      </c>
      <c r="U11" s="2">
        <f>'time_series_19-covid-Deaths'!W190</f>
        <v>0</v>
      </c>
      <c r="V11" s="2">
        <f>'time_series_19-covid-Deaths'!X190</f>
        <v>0</v>
      </c>
      <c r="W11" s="2">
        <f>'time_series_19-covid-Deaths'!Y190</f>
        <v>0</v>
      </c>
      <c r="X11" s="2">
        <f>'time_series_19-covid-Deaths'!Z190</f>
        <v>0</v>
      </c>
      <c r="Y11" s="2">
        <f>'time_series_19-covid-Deaths'!AA190</f>
        <v>0</v>
      </c>
      <c r="Z11" s="2">
        <f>'time_series_19-covid-Deaths'!AB190</f>
        <v>0</v>
      </c>
      <c r="AA11" s="2">
        <f>'time_series_19-covid-Deaths'!AC190</f>
        <v>0</v>
      </c>
      <c r="AB11" s="2">
        <f>'time_series_19-covid-Deaths'!AD190</f>
        <v>0</v>
      </c>
      <c r="AC11" s="2">
        <f>'time_series_19-covid-Deaths'!AE190</f>
        <v>0</v>
      </c>
      <c r="AD11" s="2">
        <f>'time_series_19-covid-Deaths'!AF190</f>
        <v>0</v>
      </c>
      <c r="AE11" s="2">
        <f>'time_series_19-covid-Deaths'!AG190</f>
        <v>0</v>
      </c>
      <c r="AF11" s="2">
        <f>'time_series_19-covid-Deaths'!AH190</f>
        <v>0</v>
      </c>
      <c r="AG11" s="2">
        <f>'time_series_19-covid-Deaths'!AI190</f>
        <v>0</v>
      </c>
      <c r="AH11" s="2">
        <f>'time_series_19-covid-Deaths'!AJ190</f>
        <v>0</v>
      </c>
      <c r="AI11" s="2">
        <f>'time_series_19-covid-Deaths'!AK190</f>
        <v>0</v>
      </c>
      <c r="AJ11" s="2">
        <f>'time_series_19-covid-Deaths'!AL190</f>
        <v>0</v>
      </c>
      <c r="AK11" s="2">
        <f>'time_series_19-covid-Deaths'!AM190</f>
        <v>0</v>
      </c>
      <c r="AL11" s="2">
        <f>'time_series_19-covid-Deaths'!AN190</f>
        <v>0</v>
      </c>
      <c r="AM11" s="2">
        <f>'time_series_19-covid-Deaths'!AO190</f>
        <v>0</v>
      </c>
      <c r="AN11" s="2">
        <f>'time_series_19-covid-Deaths'!AP190</f>
        <v>0</v>
      </c>
      <c r="AO11" s="2">
        <f>'time_series_19-covid-Deaths'!AQ190</f>
        <v>0</v>
      </c>
      <c r="AP11" s="2">
        <f>'time_series_19-covid-Deaths'!AR190</f>
        <v>0</v>
      </c>
      <c r="AQ11" s="2">
        <f>'time_series_19-covid-Deaths'!AS190</f>
        <v>0</v>
      </c>
      <c r="AR11" s="2">
        <f>'time_series_19-covid-Deaths'!AT190</f>
        <v>0</v>
      </c>
      <c r="AS11" s="2">
        <f>'time_series_19-covid-Deaths'!AU190</f>
        <v>0</v>
      </c>
      <c r="AT11" s="2">
        <f>'time_series_19-covid-Deaths'!AV190</f>
        <v>0</v>
      </c>
      <c r="AU11" s="2">
        <f>'time_series_19-covid-Deaths'!AW190</f>
        <v>0</v>
      </c>
      <c r="AV11" s="2">
        <f>'time_series_19-covid-Deaths'!AX190</f>
        <v>0</v>
      </c>
      <c r="AW11" s="2">
        <f>'time_series_19-covid-Deaths'!AY190</f>
        <v>0</v>
      </c>
      <c r="AX11" s="2">
        <f>'time_series_19-covid-Deaths'!AZ190</f>
        <v>0</v>
      </c>
      <c r="AY11" s="2">
        <f>'time_series_19-covid-Deaths'!BA190</f>
        <v>0</v>
      </c>
      <c r="AZ11" s="2">
        <f>'time_series_19-covid-Deaths'!BB190</f>
        <v>0</v>
      </c>
      <c r="BA11" s="2">
        <f>'time_series_19-covid-Deaths'!BC190</f>
        <v>0</v>
      </c>
      <c r="BB11" s="2">
        <f>'time_series_19-covid-Deaths'!BD190</f>
        <v>0</v>
      </c>
      <c r="BC11" s="2">
        <f>'time_series_19-covid-Deaths'!BE190</f>
        <v>0</v>
      </c>
      <c r="BD11" s="2">
        <f>'time_series_19-covid-Deaths'!BF190</f>
        <v>0</v>
      </c>
      <c r="BE11" s="2">
        <f>'time_series_19-covid-Deaths'!BG190</f>
        <v>0</v>
      </c>
      <c r="BF11" s="2">
        <f>'time_series_19-covid-Deaths'!BH190</f>
        <v>0</v>
      </c>
      <c r="BG11" s="2">
        <f>'time_series_19-covid-Deaths'!BI190</f>
        <v>0</v>
      </c>
      <c r="BH11" s="2">
        <f>'time_series_19-covid-Deaths'!BJ190</f>
        <v>1</v>
      </c>
      <c r="BI11" s="2">
        <f>'time_series_19-covid-Deaths'!BK190</f>
        <v>1</v>
      </c>
      <c r="BJ11" s="2">
        <f>'time_series_19-covid-Deaths'!BL190</f>
        <v>1</v>
      </c>
      <c r="BK11" s="2">
        <f>'time_series_19-covid-Deaths'!BM190</f>
        <v>1</v>
      </c>
      <c r="BL11" s="2">
        <f>'time_series_19-covid-Deaths'!BN190</f>
        <v>1</v>
      </c>
      <c r="BM11" s="2">
        <f>'time_series_19-covid-Deaths'!BO190</f>
        <v>1</v>
      </c>
      <c r="BN11" s="2">
        <f>'time_series_19-covid-Deaths'!BP190</f>
        <v>3</v>
      </c>
      <c r="BO11" s="2">
        <f>'time_series_19-covid-Deaths'!BQ190</f>
        <v>3</v>
      </c>
      <c r="BP11" s="2">
        <f>'time_series_19-covid-Deaths'!BR190</f>
        <v>4</v>
      </c>
      <c r="BQ11" s="2">
        <f>'time_series_19-covid-Deaths'!BS190</f>
        <v>4</v>
      </c>
      <c r="BR11" s="2">
        <f>'time_series_19-covid-Deaths'!BT190</f>
        <v>8</v>
      </c>
      <c r="BS11" s="2">
        <f>'time_series_19-covid-Deaths'!BU190</f>
        <v>9</v>
      </c>
      <c r="BT11" s="2">
        <f>'time_series_19-covid-Deaths'!BV190</f>
        <v>17</v>
      </c>
      <c r="BU11" s="2">
        <f>'time_series_19-covid-Deaths'!BW190</f>
        <v>24</v>
      </c>
      <c r="BV11" s="2">
        <f>'time_series_19-covid-Deaths'!BX190</f>
        <v>30</v>
      </c>
      <c r="BW11" s="2">
        <f>'time_series_19-covid-Deaths'!BY190</f>
        <v>34</v>
      </c>
      <c r="BX11" s="2">
        <f>'time_series_19-covid-Deaths'!BZ190</f>
        <v>43</v>
      </c>
      <c r="BY11" s="2">
        <f>'time_series_19-covid-Deaths'!CA190</f>
        <v>45</v>
      </c>
      <c r="BZ11" s="2">
        <f>'time_series_19-covid-Deaths'!CB190</f>
        <v>47</v>
      </c>
      <c r="CA11" s="2">
        <f>'time_series_19-covid-Deaths'!CC190</f>
        <v>58</v>
      </c>
      <c r="CB11" s="2">
        <f>'time_series_19-covid-Deaths'!CD190</f>
        <v>63</v>
      </c>
      <c r="CC11" s="2">
        <f>'time_series_19-covid-Deaths'!CE190</f>
        <v>76</v>
      </c>
      <c r="CD11" s="2">
        <f>'time_series_19-covid-Deaths'!CF190</f>
        <v>94</v>
      </c>
      <c r="CE11" s="2">
        <f>'time_series_19-covid-Deaths'!CG190</f>
        <v>106</v>
      </c>
      <c r="CF11" s="2">
        <f>'time_series_19-covid-Deaths'!CH190</f>
        <v>130</v>
      </c>
      <c r="CG11" s="2">
        <f>'time_series_19-covid-Deaths'!CI190</f>
        <v>148</v>
      </c>
      <c r="CH11" s="2">
        <f>'time_series_19-covid-Deaths'!CJ190</f>
        <v>170</v>
      </c>
      <c r="CI11" s="2">
        <f>'time_series_19-covid-Deaths'!CK190</f>
        <v>198</v>
      </c>
      <c r="CJ11" s="2">
        <f>'time_series_19-covid-Deaths'!CL190</f>
        <v>232</v>
      </c>
      <c r="CK11" s="2">
        <f>'time_series_19-covid-Deaths'!CM190</f>
        <v>273</v>
      </c>
      <c r="CL11" s="2">
        <f>'time_series_19-covid-Deaths'!CN190</f>
        <v>313</v>
      </c>
      <c r="CM11" s="2">
        <f>'time_series_19-covid-Deaths'!CO190</f>
        <v>361</v>
      </c>
      <c r="CN11" s="2">
        <f>'time_series_19-covid-Deaths'!CP190</f>
        <v>405</v>
      </c>
      <c r="CO11" s="2">
        <f>'time_series_19-covid-Deaths'!CQ190</f>
        <v>456</v>
      </c>
      <c r="CP11" s="2">
        <f>'time_series_19-covid-Deaths'!CR190</f>
        <v>513</v>
      </c>
      <c r="CQ11" s="2">
        <f>'time_series_19-covid-Deaths'!CS190</f>
        <v>555</v>
      </c>
      <c r="CR11" s="2">
        <f>'time_series_19-covid-Deaths'!CT190</f>
        <v>615</v>
      </c>
      <c r="CS11" s="2">
        <f>'time_series_19-covid-Deaths'!CU190</f>
        <v>681</v>
      </c>
      <c r="CT11" s="2">
        <f>'time_series_19-covid-Deaths'!CV190</f>
        <v>747</v>
      </c>
      <c r="CU11" s="2">
        <f>'time_series_19-covid-Deaths'!CW190</f>
        <v>794</v>
      </c>
      <c r="CV11" s="2">
        <f>'time_series_19-covid-Deaths'!CX190</f>
        <v>867</v>
      </c>
      <c r="CW11" s="2">
        <f>'time_series_19-covid-Deaths'!CY190</f>
        <v>972</v>
      </c>
      <c r="CX11" s="2">
        <f>'time_series_19-covid-Deaths'!CZ190</f>
        <v>1073</v>
      </c>
      <c r="CY11" s="2">
        <f>'time_series_19-covid-Deaths'!DA190</f>
        <v>1169</v>
      </c>
      <c r="CZ11" s="2">
        <f>'time_series_19-covid-Deaths'!DB190</f>
        <v>1222</v>
      </c>
      <c r="DA11" s="2">
        <f>'time_series_19-covid-Deaths'!DC190</f>
        <v>1280</v>
      </c>
      <c r="DB11" s="2">
        <f>'time_series_19-covid-Deaths'!DD190</f>
        <v>1356</v>
      </c>
      <c r="DC11" s="2">
        <f>'time_series_19-covid-Deaths'!DE190</f>
        <v>1451</v>
      </c>
      <c r="DD11" s="2">
        <f>'time_series_19-covid-Deaths'!DF190</f>
        <v>1537</v>
      </c>
      <c r="DE11" s="2">
        <f>'time_series_19-covid-Deaths'!DG190</f>
        <v>1625</v>
      </c>
      <c r="DF11" s="2">
        <f>'time_series_19-covid-Deaths'!DH190</f>
        <v>1723</v>
      </c>
      <c r="DG11" s="2">
        <f>'time_series_19-covid-Deaths'!DI190</f>
        <v>1827</v>
      </c>
      <c r="DH11" s="2">
        <f>'time_series_19-covid-Deaths'!DJ190</f>
        <v>1915</v>
      </c>
      <c r="DI11" s="2">
        <f>'time_series_19-covid-Deaths'!DK190</f>
        <v>2009</v>
      </c>
      <c r="DJ11" s="2">
        <f>'time_series_19-covid-Deaths'!DL190</f>
        <v>2116</v>
      </c>
      <c r="DK11" s="2">
        <f>'time_series_19-covid-Deaths'!DM190</f>
        <v>2212</v>
      </c>
      <c r="DL11" s="2">
        <f>'time_series_19-covid-Deaths'!DN190</f>
        <v>2305</v>
      </c>
      <c r="DM11" s="2">
        <f>'time_series_19-covid-Deaths'!DO190</f>
        <v>2418</v>
      </c>
      <c r="DN11" s="2">
        <f>'time_series_19-covid-Deaths'!DP190</f>
        <v>2537</v>
      </c>
      <c r="DO11" s="2">
        <f>'time_series_19-covid-Deaths'!DQ190</f>
        <v>2631</v>
      </c>
      <c r="DP11" s="2">
        <f>'time_series_19-covid-Deaths'!DR190</f>
        <v>2722</v>
      </c>
      <c r="DQ11" s="2">
        <f>'time_series_19-covid-Deaths'!DS190</f>
        <v>2837</v>
      </c>
      <c r="DR11" s="2">
        <f>'time_series_19-covid-Deaths'!DT190</f>
        <v>2972</v>
      </c>
      <c r="DS11" s="2">
        <f>'time_series_19-covid-Deaths'!DU190</f>
        <v>3099</v>
      </c>
      <c r="DT11" s="2">
        <f>'time_series_19-covid-Deaths'!DV190</f>
        <v>3249</v>
      </c>
      <c r="DU11" s="2">
        <f>'time_series_19-covid-Deaths'!DW190</f>
        <v>3388</v>
      </c>
      <c r="DV11" s="2">
        <f>'time_series_19-covid-Deaths'!DX190</f>
        <v>3541</v>
      </c>
      <c r="DW11" s="2">
        <f>'time_series_19-covid-Deaths'!DY190</f>
        <v>3633</v>
      </c>
      <c r="DX11" s="2">
        <f>'time_series_19-covid-Deaths'!DZ190</f>
        <v>3807</v>
      </c>
      <c r="DY11" s="2">
        <f>'time_series_19-covid-Deaths'!EA190</f>
        <v>3968</v>
      </c>
      <c r="DZ11" s="2">
        <f>'time_series_19-covid-Deaths'!EB190</f>
        <v>4142</v>
      </c>
      <c r="EA11" s="2">
        <f>'time_series_19-covid-Deaths'!EC190</f>
        <v>4374</v>
      </c>
      <c r="EB11" s="2">
        <f>'time_series_19-covid-Deaths'!ED190</f>
        <v>4555</v>
      </c>
      <c r="EC11" s="2">
        <f>'time_series_19-covid-Deaths'!EE190</f>
        <v>4693</v>
      </c>
      <c r="ED11" s="2">
        <f>'time_series_19-covid-Deaths'!EF190</f>
        <v>4849</v>
      </c>
      <c r="EE11" s="2">
        <f>'time_series_19-covid-Deaths'!EG190</f>
        <v>5031</v>
      </c>
      <c r="EF11" s="2">
        <f>'time_series_19-covid-Deaths'!EH190</f>
        <v>5208</v>
      </c>
      <c r="EG11" s="2">
        <f>'time_series_19-covid-Deaths'!EI190</f>
        <v>5376</v>
      </c>
      <c r="EH11" s="2">
        <f>'time_series_19-covid-Deaths'!EJ190</f>
        <v>5520</v>
      </c>
      <c r="EI11" s="2">
        <f>'time_series_19-covid-Deaths'!EK190</f>
        <v>5717</v>
      </c>
      <c r="EJ11" s="2">
        <f>'time_series_19-covid-Deaths'!EL190</f>
        <v>5851</v>
      </c>
      <c r="EK11" s="2">
        <f>'time_series_19-covid-Deaths'!EM190</f>
        <v>5963</v>
      </c>
      <c r="EL11" s="2">
        <f>'time_series_19-covid-Deaths'!EN190</f>
        <v>6134</v>
      </c>
      <c r="EM11" s="2">
        <f>'time_series_19-covid-Deaths'!EO190</f>
        <v>6350</v>
      </c>
      <c r="EN11" s="2">
        <f>'time_series_19-covid-Deaths'!EP190</f>
        <v>6522</v>
      </c>
      <c r="EO11" s="2">
        <f>'time_series_19-covid-Deaths'!EQ190</f>
        <v>6705</v>
      </c>
      <c r="EP11" s="2">
        <f>'time_series_19-covid-Deaths'!ER190</f>
        <v>6819</v>
      </c>
      <c r="EQ11" s="2">
        <f>'time_series_19-covid-Deaths'!ES190</f>
        <v>6938</v>
      </c>
      <c r="ER11" s="2">
        <f>'time_series_19-covid-Deaths'!ET190</f>
        <v>7081</v>
      </c>
      <c r="ES11" s="2">
        <f>'time_series_19-covid-Deaths'!EU190</f>
        <v>7274</v>
      </c>
      <c r="ET11" s="2">
        <f>'time_series_19-covid-Deaths'!EV190</f>
        <v>7468</v>
      </c>
      <c r="EU11" s="2">
        <f>'time_series_19-covid-Deaths'!EW190</f>
        <v>7650</v>
      </c>
      <c r="EV11" s="2">
        <f>'time_series_19-covid-Deaths'!EX190</f>
        <v>7831</v>
      </c>
      <c r="EW11" s="2">
        <f>'time_series_19-covid-Deaths'!EY190</f>
        <v>7992</v>
      </c>
      <c r="EX11" s="2">
        <f>'time_series_19-covid-Deaths'!EZ190</f>
        <v>8101</v>
      </c>
      <c r="EY11" s="2">
        <f>'time_series_19-covid-Deaths'!FA190</f>
        <v>8196</v>
      </c>
      <c r="EZ11" s="2">
        <f>'time_series_19-covid-Deaths'!FB190</f>
        <v>8349</v>
      </c>
      <c r="FA11" s="2">
        <f>'time_series_19-covid-Deaths'!FC190</f>
        <v>8503</v>
      </c>
      <c r="FB11" s="2">
        <f>'time_series_19-covid-Deaths'!FD190</f>
        <v>8594</v>
      </c>
      <c r="FC11" s="2">
        <f>'time_series_19-covid-Deaths'!FE190</f>
        <v>8770</v>
      </c>
      <c r="FD11" s="2">
        <f>'time_series_19-covid-Deaths'!FF190</f>
        <v>8958</v>
      </c>
      <c r="FE11" s="2">
        <f>'time_series_19-covid-Deaths'!FG190</f>
        <v>9060</v>
      </c>
      <c r="FF11" s="2">
        <f>'time_series_19-covid-Deaths'!FH190</f>
        <v>9152</v>
      </c>
    </row>
    <row r="12" spans="1:162" x14ac:dyDescent="0.35">
      <c r="A12" s="4" t="s">
        <v>134</v>
      </c>
      <c r="B12" t="str">
        <f>"(228)"</f>
        <v>(228)</v>
      </c>
      <c r="C12" s="2">
        <f>'time_series_19-covid-Deaths'!E228</f>
        <v>0</v>
      </c>
      <c r="D12" s="2">
        <f>'time_series_19-covid-Deaths'!F228</f>
        <v>0</v>
      </c>
      <c r="E12" s="2">
        <f>'time_series_19-covid-Deaths'!G228</f>
        <v>0</v>
      </c>
      <c r="F12" s="2">
        <f>'time_series_19-covid-Deaths'!H228</f>
        <v>0</v>
      </c>
      <c r="G12" s="2">
        <f>'time_series_19-covid-Deaths'!I228</f>
        <v>0</v>
      </c>
      <c r="H12" s="2">
        <f>'time_series_19-covid-Deaths'!J228</f>
        <v>0</v>
      </c>
      <c r="I12" s="2">
        <f>'time_series_19-covid-Deaths'!K228</f>
        <v>0</v>
      </c>
      <c r="J12" s="2">
        <f>'time_series_19-covid-Deaths'!L228</f>
        <v>0</v>
      </c>
      <c r="K12" s="2">
        <f>'time_series_19-covid-Deaths'!M228</f>
        <v>0</v>
      </c>
      <c r="L12" s="2">
        <f>'time_series_19-covid-Deaths'!N228</f>
        <v>0</v>
      </c>
      <c r="M12" s="2">
        <f>'time_series_19-covid-Deaths'!O228</f>
        <v>0</v>
      </c>
      <c r="N12" s="2">
        <f>'time_series_19-covid-Deaths'!P228</f>
        <v>0</v>
      </c>
      <c r="O12" s="2">
        <f>'time_series_19-covid-Deaths'!Q228</f>
        <v>0</v>
      </c>
      <c r="P12" s="2">
        <f>'time_series_19-covid-Deaths'!R228</f>
        <v>0</v>
      </c>
      <c r="Q12" s="2">
        <f>'time_series_19-covid-Deaths'!S228</f>
        <v>0</v>
      </c>
      <c r="R12" s="2">
        <f>'time_series_19-covid-Deaths'!T228</f>
        <v>0</v>
      </c>
      <c r="S12" s="2">
        <f>'time_series_19-covid-Deaths'!U228</f>
        <v>0</v>
      </c>
      <c r="T12" s="2">
        <f>'time_series_19-covid-Deaths'!V228</f>
        <v>0</v>
      </c>
      <c r="U12" s="2">
        <f>'time_series_19-covid-Deaths'!W228</f>
        <v>0</v>
      </c>
      <c r="V12" s="2">
        <f>'time_series_19-covid-Deaths'!X228</f>
        <v>0</v>
      </c>
      <c r="W12" s="2">
        <f>'time_series_19-covid-Deaths'!Y228</f>
        <v>0</v>
      </c>
      <c r="X12" s="2">
        <f>'time_series_19-covid-Deaths'!Z228</f>
        <v>0</v>
      </c>
      <c r="Y12" s="2">
        <f>'time_series_19-covid-Deaths'!AA228</f>
        <v>0</v>
      </c>
      <c r="Z12" s="2">
        <f>'time_series_19-covid-Deaths'!AB228</f>
        <v>0</v>
      </c>
      <c r="AA12" s="2">
        <f>'time_series_19-covid-Deaths'!AC228</f>
        <v>0</v>
      </c>
      <c r="AB12" s="2">
        <f>'time_series_19-covid-Deaths'!AD228</f>
        <v>0</v>
      </c>
      <c r="AC12" s="2">
        <f>'time_series_19-covid-Deaths'!AE228</f>
        <v>0</v>
      </c>
      <c r="AD12" s="2">
        <f>'time_series_19-covid-Deaths'!AF228</f>
        <v>0</v>
      </c>
      <c r="AE12" s="2">
        <f>'time_series_19-covid-Deaths'!AG228</f>
        <v>0</v>
      </c>
      <c r="AF12" s="2">
        <f>'time_series_19-covid-Deaths'!AH228</f>
        <v>0</v>
      </c>
      <c r="AG12" s="2">
        <f>'time_series_19-covid-Deaths'!AI228</f>
        <v>0</v>
      </c>
      <c r="AH12" s="2">
        <f>'time_series_19-covid-Deaths'!AJ228</f>
        <v>0</v>
      </c>
      <c r="AI12" s="2">
        <f>'time_series_19-covid-Deaths'!AK228</f>
        <v>0</v>
      </c>
      <c r="AJ12" s="2">
        <f>'time_series_19-covid-Deaths'!AL228</f>
        <v>0</v>
      </c>
      <c r="AK12" s="2">
        <f>'time_series_19-covid-Deaths'!AM228</f>
        <v>0</v>
      </c>
      <c r="AL12" s="2">
        <f>'time_series_19-covid-Deaths'!AN228</f>
        <v>0</v>
      </c>
      <c r="AM12" s="2">
        <f>'time_series_19-covid-Deaths'!AO228</f>
        <v>0</v>
      </c>
      <c r="AN12" s="2">
        <f>'time_series_19-covid-Deaths'!AP228</f>
        <v>0</v>
      </c>
      <c r="AO12" s="2">
        <f>'time_series_19-covid-Deaths'!AQ228</f>
        <v>1</v>
      </c>
      <c r="AP12" s="2">
        <f>'time_series_19-covid-Deaths'!AR228</f>
        <v>1</v>
      </c>
      <c r="AQ12" s="2">
        <f>'time_series_19-covid-Deaths'!AS228</f>
        <v>6</v>
      </c>
      <c r="AR12" s="2">
        <f>'time_series_19-covid-Deaths'!AT228</f>
        <v>7</v>
      </c>
      <c r="AS12" s="2">
        <f>'time_series_19-covid-Deaths'!AU228</f>
        <v>11</v>
      </c>
      <c r="AT12" s="2">
        <f>'time_series_19-covid-Deaths'!AV228</f>
        <v>12</v>
      </c>
      <c r="AU12" s="2">
        <f>'time_series_19-covid-Deaths'!AW228</f>
        <v>14</v>
      </c>
      <c r="AV12" s="2">
        <f>'time_series_19-covid-Deaths'!AX228</f>
        <v>17</v>
      </c>
      <c r="AW12" s="2">
        <f>'time_series_19-covid-Deaths'!AY228</f>
        <v>21</v>
      </c>
      <c r="AX12" s="2">
        <f>'time_series_19-covid-Deaths'!AZ228</f>
        <v>22</v>
      </c>
      <c r="AY12" s="2">
        <f>'time_series_19-covid-Deaths'!BA228</f>
        <v>28</v>
      </c>
      <c r="AZ12" s="2">
        <f>'time_series_19-covid-Deaths'!BB228</f>
        <v>32</v>
      </c>
      <c r="BA12" s="2">
        <f>'time_series_19-covid-Deaths'!BC228</f>
        <v>43</v>
      </c>
      <c r="BB12" s="2">
        <f>'time_series_19-covid-Deaths'!BD228</f>
        <v>52</v>
      </c>
      <c r="BC12" s="2">
        <f>'time_series_19-covid-Deaths'!BE228</f>
        <v>59</v>
      </c>
      <c r="BD12" s="2">
        <f>'time_series_19-covid-Deaths'!BF228</f>
        <v>72</v>
      </c>
      <c r="BE12" s="2">
        <f>'time_series_19-covid-Deaths'!BG228</f>
        <v>100</v>
      </c>
      <c r="BF12" s="2">
        <f>'time_series_19-covid-Deaths'!BH228</f>
        <v>134</v>
      </c>
      <c r="BG12" s="2">
        <f>'time_series_19-covid-Deaths'!BI228</f>
        <v>191</v>
      </c>
      <c r="BH12" s="2">
        <f>'time_series_19-covid-Deaths'!BJ228</f>
        <v>269</v>
      </c>
      <c r="BI12" s="2">
        <f>'time_series_19-covid-Deaths'!BK228</f>
        <v>366</v>
      </c>
      <c r="BJ12" s="2">
        <f>'time_series_19-covid-Deaths'!BL228</f>
        <v>456</v>
      </c>
      <c r="BK12" s="2">
        <f>'time_series_19-covid-Deaths'!BM228</f>
        <v>600</v>
      </c>
      <c r="BL12" s="2">
        <f>'time_series_19-covid-Deaths'!BN228</f>
        <v>784</v>
      </c>
      <c r="BM12" s="2">
        <f>'time_series_19-covid-Deaths'!BO228</f>
        <v>1019</v>
      </c>
      <c r="BN12" s="2">
        <f>'time_series_19-covid-Deaths'!BP228</f>
        <v>1329</v>
      </c>
      <c r="BO12" s="2">
        <f>'time_series_19-covid-Deaths'!BQ228</f>
        <v>1736</v>
      </c>
      <c r="BP12" s="2">
        <f>'time_series_19-covid-Deaths'!BR228</f>
        <v>2284</v>
      </c>
      <c r="BQ12" s="2">
        <f>'time_series_19-covid-Deaths'!BS228</f>
        <v>2921</v>
      </c>
      <c r="BR12" s="2">
        <f>'time_series_19-covid-Deaths'!BT228</f>
        <v>3546</v>
      </c>
      <c r="BS12" s="2">
        <f>'time_series_19-covid-Deaths'!BU228</f>
        <v>4352</v>
      </c>
      <c r="BT12" s="2">
        <f>'time_series_19-covid-Deaths'!BV228</f>
        <v>5568</v>
      </c>
      <c r="BU12" s="2">
        <f>'time_series_19-covid-Deaths'!BW228</f>
        <v>6787</v>
      </c>
      <c r="BV12" s="2">
        <f>'time_series_19-covid-Deaths'!BX228</f>
        <v>8349</v>
      </c>
      <c r="BW12" s="2">
        <f>'time_series_19-covid-Deaths'!BY228</f>
        <v>9646</v>
      </c>
      <c r="BX12" s="2">
        <f>'time_series_19-covid-Deaths'!BZ228</f>
        <v>10912</v>
      </c>
      <c r="BY12" s="2">
        <f>'time_series_19-covid-Deaths'!CA228</f>
        <v>12323</v>
      </c>
      <c r="BZ12" s="2">
        <f>'time_series_19-covid-Deaths'!CB228</f>
        <v>13985</v>
      </c>
      <c r="CA12" s="2">
        <f>'time_series_19-covid-Deaths'!CC228</f>
        <v>16290</v>
      </c>
      <c r="CB12" s="2">
        <f>'time_series_19-covid-Deaths'!CD228</f>
        <v>18369</v>
      </c>
      <c r="CC12" s="2">
        <f>'time_series_19-covid-Deaths'!CE228</f>
        <v>20415</v>
      </c>
      <c r="CD12" s="2">
        <f>'time_series_19-covid-Deaths'!CF228</f>
        <v>22486</v>
      </c>
      <c r="CE12" s="2">
        <f>'time_series_19-covid-Deaths'!CG228</f>
        <v>24498</v>
      </c>
      <c r="CF12" s="2">
        <f>'time_series_19-covid-Deaths'!CH228</f>
        <v>26238</v>
      </c>
      <c r="CG12" s="2">
        <f>'time_series_19-covid-Deaths'!CI228</f>
        <v>28036</v>
      </c>
      <c r="CH12" s="2">
        <f>'time_series_19-covid-Deaths'!CJ228</f>
        <v>30429</v>
      </c>
      <c r="CI12" s="2">
        <f>'time_series_19-covid-Deaths'!CK228</f>
        <v>32944</v>
      </c>
      <c r="CJ12" s="2">
        <f>'time_series_19-covid-Deaths'!CL228</f>
        <v>35031</v>
      </c>
      <c r="CK12" s="2">
        <f>'time_series_19-covid-Deaths'!CM228</f>
        <v>37621</v>
      </c>
      <c r="CL12" s="2">
        <f>'time_series_19-covid-Deaths'!CN228</f>
        <v>39966</v>
      </c>
      <c r="CM12" s="2">
        <f>'time_series_19-covid-Deaths'!CO228</f>
        <v>41148</v>
      </c>
      <c r="CN12" s="2">
        <f>'time_series_19-covid-Deaths'!CP228</f>
        <v>42918</v>
      </c>
      <c r="CO12" s="2">
        <f>'time_series_19-covid-Deaths'!CQ228</f>
        <v>45314</v>
      </c>
      <c r="CP12" s="2">
        <f>'time_series_19-covid-Deaths'!CR228</f>
        <v>47649</v>
      </c>
      <c r="CQ12" s="2">
        <f>'time_series_19-covid-Deaths'!CS228</f>
        <v>49969</v>
      </c>
      <c r="CR12" s="2">
        <f>'time_series_19-covid-Deaths'!CT228</f>
        <v>51746</v>
      </c>
      <c r="CS12" s="2">
        <f>'time_series_19-covid-Deaths'!CU228</f>
        <v>54015</v>
      </c>
      <c r="CT12" s="2">
        <f>'time_series_19-covid-Deaths'!CV228</f>
        <v>55162</v>
      </c>
      <c r="CU12" s="2">
        <f>'time_series_19-covid-Deaths'!CW228</f>
        <v>56502</v>
      </c>
      <c r="CV12" s="2">
        <f>'time_series_19-covid-Deaths'!CX228</f>
        <v>58632</v>
      </c>
      <c r="CW12" s="2">
        <f>'time_series_19-covid-Deaths'!CY228</f>
        <v>61252</v>
      </c>
      <c r="CX12" s="2">
        <f>'time_series_19-covid-Deaths'!CZ228</f>
        <v>63291</v>
      </c>
      <c r="CY12" s="2">
        <f>'time_series_19-covid-Deaths'!DA228</f>
        <v>65243</v>
      </c>
      <c r="CZ12" s="2">
        <f>'time_series_19-covid-Deaths'!DB228</f>
        <v>66668</v>
      </c>
      <c r="DA12" s="2">
        <f>'time_series_19-covid-Deaths'!DC228</f>
        <v>67990</v>
      </c>
      <c r="DB12" s="2">
        <f>'time_series_19-covid-Deaths'!DD228</f>
        <v>69237</v>
      </c>
      <c r="DC12" s="2">
        <f>'time_series_19-covid-Deaths'!DE228</f>
        <v>71387</v>
      </c>
      <c r="DD12" s="2">
        <f>'time_series_19-covid-Deaths'!DF228</f>
        <v>73775</v>
      </c>
      <c r="DE12" s="2">
        <f>'time_series_19-covid-Deaths'!DG228</f>
        <v>75986</v>
      </c>
      <c r="DF12" s="2">
        <f>'time_series_19-covid-Deaths'!DH228</f>
        <v>77495</v>
      </c>
      <c r="DG12" s="2">
        <f>'time_series_19-covid-Deaths'!DI228</f>
        <v>79122</v>
      </c>
      <c r="DH12" s="2">
        <f>'time_series_19-covid-Deaths'!DJ228</f>
        <v>79856</v>
      </c>
      <c r="DI12" s="2">
        <f>'time_series_19-covid-Deaths'!DK228</f>
        <v>81018</v>
      </c>
      <c r="DJ12" s="2">
        <f>'time_series_19-covid-Deaths'!DL228</f>
        <v>82709</v>
      </c>
      <c r="DK12" s="2">
        <f>'time_series_19-covid-Deaths'!DM228</f>
        <v>84452</v>
      </c>
      <c r="DL12" s="2">
        <f>'time_series_19-covid-Deaths'!DN228</f>
        <v>86229</v>
      </c>
      <c r="DM12" s="2">
        <f>'time_series_19-covid-Deaths'!DO228</f>
        <v>87862</v>
      </c>
      <c r="DN12" s="2">
        <f>'time_series_19-covid-Deaths'!DP228</f>
        <v>89084</v>
      </c>
      <c r="DO12" s="2">
        <f>'time_series_19-covid-Deaths'!DQ228</f>
        <v>89893</v>
      </c>
      <c r="DP12" s="2">
        <f>'time_series_19-covid-Deaths'!DR228</f>
        <v>90683</v>
      </c>
      <c r="DQ12" s="2">
        <f>'time_series_19-covid-Deaths'!DS228</f>
        <v>92252</v>
      </c>
      <c r="DR12" s="2">
        <f>'time_series_19-covid-Deaths'!DT228</f>
        <v>93775</v>
      </c>
      <c r="DS12" s="2">
        <f>'time_series_19-covid-Deaths'!DU228</f>
        <v>95020</v>
      </c>
      <c r="DT12" s="2">
        <f>'time_series_19-covid-Deaths'!DV228</f>
        <v>96296</v>
      </c>
      <c r="DU12" s="2">
        <f>'time_series_19-covid-Deaths'!DW228</f>
        <v>97406</v>
      </c>
      <c r="DV12" s="2">
        <f>'time_series_19-covid-Deaths'!DX228</f>
        <v>98039</v>
      </c>
      <c r="DW12" s="2">
        <f>'time_series_19-covid-Deaths'!DY228</f>
        <v>98541</v>
      </c>
      <c r="DX12" s="2">
        <f>'time_series_19-covid-Deaths'!DZ228</f>
        <v>99239</v>
      </c>
      <c r="DY12" s="2">
        <f>'time_series_19-covid-Deaths'!EA228</f>
        <v>100744</v>
      </c>
      <c r="DZ12" s="2">
        <f>'time_series_19-covid-Deaths'!EB228</f>
        <v>101937</v>
      </c>
      <c r="EA12" s="2">
        <f>'time_series_19-covid-Deaths'!EC228</f>
        <v>103113</v>
      </c>
      <c r="EB12" s="2">
        <f>'time_series_19-covid-Deaths'!ED228</f>
        <v>104054</v>
      </c>
      <c r="EC12" s="2">
        <f>'time_series_19-covid-Deaths'!EE228</f>
        <v>104659</v>
      </c>
      <c r="ED12" s="2">
        <f>'time_series_19-covid-Deaths'!EF228</f>
        <v>105430</v>
      </c>
      <c r="EE12" s="2">
        <f>'time_series_19-covid-Deaths'!EG228</f>
        <v>106461</v>
      </c>
      <c r="EF12" s="2">
        <f>'time_series_19-covid-Deaths'!EH228</f>
        <v>107444</v>
      </c>
      <c r="EG12" s="2">
        <f>'time_series_19-covid-Deaths'!EI228</f>
        <v>108479</v>
      </c>
      <c r="EH12" s="2">
        <f>'time_series_19-covid-Deaths'!EJ228</f>
        <v>109449</v>
      </c>
      <c r="EI12" s="2">
        <f>'time_series_19-covid-Deaths'!EK228</f>
        <v>110124</v>
      </c>
      <c r="EJ12" s="2">
        <f>'time_series_19-covid-Deaths'!EL228</f>
        <v>110575</v>
      </c>
      <c r="EK12" s="2">
        <f>'time_series_19-covid-Deaths'!EM228</f>
        <v>111068</v>
      </c>
      <c r="EL12" s="2">
        <f>'time_series_19-covid-Deaths'!EN228</f>
        <v>112014</v>
      </c>
      <c r="EM12" s="2">
        <f>'time_series_19-covid-Deaths'!EO228</f>
        <v>112935</v>
      </c>
      <c r="EN12" s="2">
        <f>'time_series_19-covid-Deaths'!EP228</f>
        <v>113823</v>
      </c>
      <c r="EO12" s="2">
        <f>'time_series_19-covid-Deaths'!EQ228</f>
        <v>114669</v>
      </c>
      <c r="EP12" s="2">
        <f>'time_series_19-covid-Deaths'!ER228</f>
        <v>115436</v>
      </c>
      <c r="EQ12" s="2">
        <f>'time_series_19-covid-Deaths'!ES228</f>
        <v>115732</v>
      </c>
      <c r="ER12" s="2">
        <f>'time_series_19-covid-Deaths'!ET228</f>
        <v>116127</v>
      </c>
      <c r="ES12" s="2">
        <f>'time_series_19-covid-Deaths'!EU228</f>
        <v>116963</v>
      </c>
      <c r="ET12" s="2">
        <f>'time_series_19-covid-Deaths'!EV228</f>
        <v>117717</v>
      </c>
      <c r="EU12" s="2">
        <f>'time_series_19-covid-Deaths'!EW228</f>
        <v>118432</v>
      </c>
      <c r="EV12" s="2">
        <f>'time_series_19-covid-Deaths'!EX228</f>
        <v>119124</v>
      </c>
      <c r="EW12" s="2">
        <f>'time_series_19-covid-Deaths'!EY228</f>
        <v>119720</v>
      </c>
      <c r="EX12" s="2">
        <f>'time_series_19-covid-Deaths'!EZ228</f>
        <v>119979</v>
      </c>
      <c r="EY12" s="2">
        <f>'time_series_19-covid-Deaths'!FA228</f>
        <v>120402</v>
      </c>
      <c r="EZ12" s="2">
        <f>'time_series_19-covid-Deaths'!FB228</f>
        <v>121231</v>
      </c>
      <c r="FA12" s="2">
        <f>'time_series_19-covid-Deaths'!FC228</f>
        <v>121985</v>
      </c>
      <c r="FB12" s="2">
        <f>'time_series_19-covid-Deaths'!FD228</f>
        <v>124410</v>
      </c>
      <c r="FC12" s="2">
        <f>'time_series_19-covid-Deaths'!FE228</f>
        <v>125039</v>
      </c>
      <c r="FD12" s="2">
        <f>'time_series_19-covid-Deaths'!FF228</f>
        <v>125539</v>
      </c>
      <c r="FE12" s="2">
        <f>'time_series_19-covid-Deaths'!FG228</f>
        <v>125803</v>
      </c>
      <c r="FF12" s="2">
        <f>'time_series_19-covid-Deaths'!FH228</f>
        <v>126140</v>
      </c>
    </row>
    <row r="13" spans="1:162" x14ac:dyDescent="0.35">
      <c r="A13" s="4" t="s">
        <v>70</v>
      </c>
      <c r="B13" t="str">
        <f>"(31)"</f>
        <v>(31)</v>
      </c>
      <c r="C13" s="2">
        <f>'time_series_19-covid-Deaths'!E31</f>
        <v>0</v>
      </c>
      <c r="D13" s="2">
        <f>'time_series_19-covid-Deaths'!F31</f>
        <v>0</v>
      </c>
      <c r="E13" s="2">
        <f>'time_series_19-covid-Deaths'!G31</f>
        <v>0</v>
      </c>
      <c r="F13" s="2">
        <f>'time_series_19-covid-Deaths'!H31</f>
        <v>0</v>
      </c>
      <c r="G13" s="2">
        <f>'time_series_19-covid-Deaths'!I31</f>
        <v>0</v>
      </c>
      <c r="H13" s="2">
        <f>'time_series_19-covid-Deaths'!J31</f>
        <v>0</v>
      </c>
      <c r="I13" s="2">
        <f>'time_series_19-covid-Deaths'!K31</f>
        <v>0</v>
      </c>
      <c r="J13" s="2">
        <f>'time_series_19-covid-Deaths'!L31</f>
        <v>0</v>
      </c>
      <c r="K13" s="2">
        <f>'time_series_19-covid-Deaths'!M31</f>
        <v>0</v>
      </c>
      <c r="L13" s="2">
        <f>'time_series_19-covid-Deaths'!N31</f>
        <v>0</v>
      </c>
      <c r="M13" s="2">
        <f>'time_series_19-covid-Deaths'!O31</f>
        <v>0</v>
      </c>
      <c r="N13" s="2">
        <f>'time_series_19-covid-Deaths'!P31</f>
        <v>0</v>
      </c>
      <c r="O13" s="2">
        <f>'time_series_19-covid-Deaths'!Q31</f>
        <v>0</v>
      </c>
      <c r="P13" s="2">
        <f>'time_series_19-covid-Deaths'!R31</f>
        <v>0</v>
      </c>
      <c r="Q13" s="2">
        <f>'time_series_19-covid-Deaths'!S31</f>
        <v>0</v>
      </c>
      <c r="R13" s="2">
        <f>'time_series_19-covid-Deaths'!T31</f>
        <v>0</v>
      </c>
      <c r="S13" s="2">
        <f>'time_series_19-covid-Deaths'!U31</f>
        <v>0</v>
      </c>
      <c r="T13" s="2">
        <f>'time_series_19-covid-Deaths'!V31</f>
        <v>0</v>
      </c>
      <c r="U13" s="2">
        <f>'time_series_19-covid-Deaths'!W31</f>
        <v>0</v>
      </c>
      <c r="V13" s="2">
        <f>'time_series_19-covid-Deaths'!X31</f>
        <v>0</v>
      </c>
      <c r="W13" s="2">
        <f>'time_series_19-covid-Deaths'!Y31</f>
        <v>0</v>
      </c>
      <c r="X13" s="2">
        <f>'time_series_19-covid-Deaths'!Z31</f>
        <v>0</v>
      </c>
      <c r="Y13" s="2">
        <f>'time_series_19-covid-Deaths'!AA31</f>
        <v>0</v>
      </c>
      <c r="Z13" s="2">
        <f>'time_series_19-covid-Deaths'!AB31</f>
        <v>0</v>
      </c>
      <c r="AA13" s="2">
        <f>'time_series_19-covid-Deaths'!AC31</f>
        <v>0</v>
      </c>
      <c r="AB13" s="2">
        <f>'time_series_19-covid-Deaths'!AD31</f>
        <v>0</v>
      </c>
      <c r="AC13" s="2">
        <f>'time_series_19-covid-Deaths'!AE31</f>
        <v>0</v>
      </c>
      <c r="AD13" s="2">
        <f>'time_series_19-covid-Deaths'!AF31</f>
        <v>0</v>
      </c>
      <c r="AE13" s="2">
        <f>'time_series_19-covid-Deaths'!AG31</f>
        <v>0</v>
      </c>
      <c r="AF13" s="2">
        <f>'time_series_19-covid-Deaths'!AH31</f>
        <v>0</v>
      </c>
      <c r="AG13" s="2">
        <f>'time_series_19-covid-Deaths'!AI31</f>
        <v>0</v>
      </c>
      <c r="AH13" s="2">
        <f>'time_series_19-covid-Deaths'!AJ31</f>
        <v>0</v>
      </c>
      <c r="AI13" s="2">
        <f>'time_series_19-covid-Deaths'!AK31</f>
        <v>0</v>
      </c>
      <c r="AJ13" s="2">
        <f>'time_series_19-covid-Deaths'!AL31</f>
        <v>0</v>
      </c>
      <c r="AK13" s="2">
        <f>'time_series_19-covid-Deaths'!AM31</f>
        <v>0</v>
      </c>
      <c r="AL13" s="2">
        <f>'time_series_19-covid-Deaths'!AN31</f>
        <v>0</v>
      </c>
      <c r="AM13" s="2">
        <f>'time_series_19-covid-Deaths'!AO31</f>
        <v>0</v>
      </c>
      <c r="AN13" s="2">
        <f>'time_series_19-covid-Deaths'!AP31</f>
        <v>0</v>
      </c>
      <c r="AO13" s="2">
        <f>'time_series_19-covid-Deaths'!AQ31</f>
        <v>0</v>
      </c>
      <c r="AP13" s="2">
        <f>'time_series_19-covid-Deaths'!AR31</f>
        <v>0</v>
      </c>
      <c r="AQ13" s="2">
        <f>'time_series_19-covid-Deaths'!AS31</f>
        <v>0</v>
      </c>
      <c r="AR13" s="2">
        <f>'time_series_19-covid-Deaths'!AT31</f>
        <v>0</v>
      </c>
      <c r="AS13" s="2">
        <f>'time_series_19-covid-Deaths'!AU31</f>
        <v>0</v>
      </c>
      <c r="AT13" s="2">
        <f>'time_series_19-covid-Deaths'!AV31</f>
        <v>0</v>
      </c>
      <c r="AU13" s="2">
        <f>'time_series_19-covid-Deaths'!AW31</f>
        <v>0</v>
      </c>
      <c r="AV13" s="2">
        <f>'time_series_19-covid-Deaths'!AX31</f>
        <v>0</v>
      </c>
      <c r="AW13" s="2">
        <f>'time_series_19-covid-Deaths'!AY31</f>
        <v>0</v>
      </c>
      <c r="AX13" s="2">
        <f>'time_series_19-covid-Deaths'!AZ31</f>
        <v>0</v>
      </c>
      <c r="AY13" s="2">
        <f>'time_series_19-covid-Deaths'!BA31</f>
        <v>0</v>
      </c>
      <c r="AZ13" s="2">
        <f>'time_series_19-covid-Deaths'!BB31</f>
        <v>0</v>
      </c>
      <c r="BA13" s="2">
        <f>'time_series_19-covid-Deaths'!BC31</f>
        <v>0</v>
      </c>
      <c r="BB13" s="2">
        <f>'time_series_19-covid-Deaths'!BD31</f>
        <v>0</v>
      </c>
      <c r="BC13" s="2">
        <f>'time_series_19-covid-Deaths'!BE31</f>
        <v>0</v>
      </c>
      <c r="BD13" s="2">
        <f>'time_series_19-covid-Deaths'!BF31</f>
        <v>0</v>
      </c>
      <c r="BE13" s="2">
        <f>'time_series_19-covid-Deaths'!BG31</f>
        <v>0</v>
      </c>
      <c r="BF13" s="2">
        <f>'time_series_19-covid-Deaths'!BH31</f>
        <v>1</v>
      </c>
      <c r="BG13" s="2">
        <f>'time_series_19-covid-Deaths'!BI31</f>
        <v>3</v>
      </c>
      <c r="BH13" s="2">
        <f>'time_series_19-covid-Deaths'!BJ31</f>
        <v>6</v>
      </c>
      <c r="BI13" s="2">
        <f>'time_series_19-covid-Deaths'!BK31</f>
        <v>11</v>
      </c>
      <c r="BJ13" s="2">
        <f>'time_series_19-covid-Deaths'!BL31</f>
        <v>15</v>
      </c>
      <c r="BK13" s="2">
        <f>'time_series_19-covid-Deaths'!BM31</f>
        <v>25</v>
      </c>
      <c r="BL13" s="2">
        <f>'time_series_19-covid-Deaths'!BN31</f>
        <v>34</v>
      </c>
      <c r="BM13" s="2">
        <f>'time_series_19-covid-Deaths'!BO31</f>
        <v>46</v>
      </c>
      <c r="BN13" s="2">
        <f>'time_series_19-covid-Deaths'!BP31</f>
        <v>59</v>
      </c>
      <c r="BO13" s="2">
        <f>'time_series_19-covid-Deaths'!BQ31</f>
        <v>77</v>
      </c>
      <c r="BP13" s="2">
        <f>'time_series_19-covid-Deaths'!BR31</f>
        <v>92</v>
      </c>
      <c r="BQ13" s="2">
        <f>'time_series_19-covid-Deaths'!BS31</f>
        <v>111</v>
      </c>
      <c r="BR13" s="2">
        <f>'time_series_19-covid-Deaths'!BT31</f>
        <v>136</v>
      </c>
      <c r="BS13" s="2">
        <f>'time_series_19-covid-Deaths'!BU31</f>
        <v>159</v>
      </c>
      <c r="BT13" s="2">
        <f>'time_series_19-covid-Deaths'!BV31</f>
        <v>201</v>
      </c>
      <c r="BU13" s="2">
        <f>'time_series_19-covid-Deaths'!BW31</f>
        <v>240</v>
      </c>
      <c r="BV13" s="2">
        <f>'time_series_19-covid-Deaths'!BX31</f>
        <v>324</v>
      </c>
      <c r="BW13" s="2">
        <f>'time_series_19-covid-Deaths'!BY31</f>
        <v>359</v>
      </c>
      <c r="BX13" s="2">
        <f>'time_series_19-covid-Deaths'!BZ31</f>
        <v>445</v>
      </c>
      <c r="BY13" s="2">
        <f>'time_series_19-covid-Deaths'!CA31</f>
        <v>486</v>
      </c>
      <c r="BZ13" s="2">
        <f>'time_series_19-covid-Deaths'!CB31</f>
        <v>564</v>
      </c>
      <c r="CA13" s="2">
        <f>'time_series_19-covid-Deaths'!CC31</f>
        <v>686</v>
      </c>
      <c r="CB13" s="2">
        <f>'time_series_19-covid-Deaths'!CD31</f>
        <v>819</v>
      </c>
      <c r="CC13" s="2">
        <f>'time_series_19-covid-Deaths'!CE31</f>
        <v>950</v>
      </c>
      <c r="CD13" s="2">
        <f>'time_series_19-covid-Deaths'!CF31</f>
        <v>1057</v>
      </c>
      <c r="CE13" s="2">
        <f>'time_series_19-covid-Deaths'!CG31</f>
        <v>1124</v>
      </c>
      <c r="CF13" s="2">
        <f>'time_series_19-covid-Deaths'!CH31</f>
        <v>1223</v>
      </c>
      <c r="CG13" s="2">
        <f>'time_series_19-covid-Deaths'!CI31</f>
        <v>1328</v>
      </c>
      <c r="CH13" s="2">
        <f>'time_series_19-covid-Deaths'!CJ31</f>
        <v>1532</v>
      </c>
      <c r="CI13" s="2">
        <f>'time_series_19-covid-Deaths'!CK31</f>
        <v>1736</v>
      </c>
      <c r="CJ13" s="2">
        <f>'time_series_19-covid-Deaths'!CL31</f>
        <v>1924</v>
      </c>
      <c r="CK13" s="2">
        <f>'time_series_19-covid-Deaths'!CM31</f>
        <v>2141</v>
      </c>
      <c r="CL13" s="2">
        <f>'time_series_19-covid-Deaths'!CN31</f>
        <v>2354</v>
      </c>
      <c r="CM13" s="2">
        <f>'time_series_19-covid-Deaths'!CO31</f>
        <v>2462</v>
      </c>
      <c r="CN13" s="2">
        <f>'time_series_19-covid-Deaths'!CP31</f>
        <v>2587</v>
      </c>
      <c r="CO13" s="2">
        <f>'time_series_19-covid-Deaths'!CQ31</f>
        <v>2741</v>
      </c>
      <c r="CP13" s="2">
        <f>'time_series_19-covid-Deaths'!CR31</f>
        <v>2906</v>
      </c>
      <c r="CQ13" s="2">
        <f>'time_series_19-covid-Deaths'!CS31</f>
        <v>3331</v>
      </c>
      <c r="CR13" s="2">
        <f>'time_series_19-covid-Deaths'!CT31</f>
        <v>3704</v>
      </c>
      <c r="CS13" s="2">
        <f>'time_series_19-covid-Deaths'!CU31</f>
        <v>4057</v>
      </c>
      <c r="CT13" s="2">
        <f>'time_series_19-covid-Deaths'!CV31</f>
        <v>4286</v>
      </c>
      <c r="CU13" s="2">
        <f>'time_series_19-covid-Deaths'!CW31</f>
        <v>4603</v>
      </c>
      <c r="CV13" s="2">
        <f>'time_series_19-covid-Deaths'!CX31</f>
        <v>5083</v>
      </c>
      <c r="CW13" s="2">
        <f>'time_series_19-covid-Deaths'!CY31</f>
        <v>5513</v>
      </c>
      <c r="CX13" s="2">
        <f>'time_series_19-covid-Deaths'!CZ31</f>
        <v>6006</v>
      </c>
      <c r="CY13" s="2">
        <f>'time_series_19-covid-Deaths'!DA31</f>
        <v>6412</v>
      </c>
      <c r="CZ13" s="2">
        <f>'time_series_19-covid-Deaths'!DB31</f>
        <v>6761</v>
      </c>
      <c r="DA13" s="2">
        <f>'time_series_19-covid-Deaths'!DC31</f>
        <v>7051</v>
      </c>
      <c r="DB13" s="2">
        <f>'time_series_19-covid-Deaths'!DD31</f>
        <v>7367</v>
      </c>
      <c r="DC13" s="2">
        <f>'time_series_19-covid-Deaths'!DE31</f>
        <v>7938</v>
      </c>
      <c r="DD13" s="2">
        <f>'time_series_19-covid-Deaths'!DF31</f>
        <v>8588</v>
      </c>
      <c r="DE13" s="2">
        <f>'time_series_19-covid-Deaths'!DG31</f>
        <v>9190</v>
      </c>
      <c r="DF13" s="2">
        <f>'time_series_19-covid-Deaths'!DH31</f>
        <v>10017</v>
      </c>
      <c r="DG13" s="2">
        <f>'time_series_19-covid-Deaths'!DI31</f>
        <v>10656</v>
      </c>
      <c r="DH13" s="2">
        <f>'time_series_19-covid-Deaths'!DJ31</f>
        <v>11123</v>
      </c>
      <c r="DI13" s="2">
        <f>'time_series_19-covid-Deaths'!DK31</f>
        <v>11653</v>
      </c>
      <c r="DJ13" s="2">
        <f>'time_series_19-covid-Deaths'!DL31</f>
        <v>12461</v>
      </c>
      <c r="DK13" s="2">
        <f>'time_series_19-covid-Deaths'!DM31</f>
        <v>13240</v>
      </c>
      <c r="DL13" s="2">
        <f>'time_series_19-covid-Deaths'!DN31</f>
        <v>13999</v>
      </c>
      <c r="DM13" s="2">
        <f>'time_series_19-covid-Deaths'!DO31</f>
        <v>14962</v>
      </c>
      <c r="DN13" s="2">
        <f>'time_series_19-covid-Deaths'!DP31</f>
        <v>15662</v>
      </c>
      <c r="DO13" s="2">
        <f>'time_series_19-covid-Deaths'!DQ31</f>
        <v>16118</v>
      </c>
      <c r="DP13" s="2">
        <f>'time_series_19-covid-Deaths'!DR31</f>
        <v>16853</v>
      </c>
      <c r="DQ13" s="2">
        <f>'time_series_19-covid-Deaths'!DS31</f>
        <v>17983</v>
      </c>
      <c r="DR13" s="2">
        <f>'time_series_19-covid-Deaths'!DT31</f>
        <v>18859</v>
      </c>
      <c r="DS13" s="2">
        <f>'time_series_19-covid-Deaths'!DU31</f>
        <v>20047</v>
      </c>
      <c r="DT13" s="2">
        <f>'time_series_19-covid-Deaths'!DV31</f>
        <v>21048</v>
      </c>
      <c r="DU13" s="2">
        <f>'time_series_19-covid-Deaths'!DW31</f>
        <v>22013</v>
      </c>
      <c r="DV13" s="2">
        <f>'time_series_19-covid-Deaths'!DX31</f>
        <v>22666</v>
      </c>
      <c r="DW13" s="2">
        <f>'time_series_19-covid-Deaths'!DY31</f>
        <v>23473</v>
      </c>
      <c r="DX13" s="2">
        <f>'time_series_19-covid-Deaths'!DZ31</f>
        <v>24512</v>
      </c>
      <c r="DY13" s="2">
        <f>'time_series_19-covid-Deaths'!EA31</f>
        <v>25598</v>
      </c>
      <c r="DZ13" s="2">
        <f>'time_series_19-covid-Deaths'!EB31</f>
        <v>26754</v>
      </c>
      <c r="EA13" s="2">
        <f>'time_series_19-covid-Deaths'!EC31</f>
        <v>27878</v>
      </c>
      <c r="EB13" s="2">
        <f>'time_series_19-covid-Deaths'!ED31</f>
        <v>28834</v>
      </c>
      <c r="EC13" s="2">
        <f>'time_series_19-covid-Deaths'!EE31</f>
        <v>29314</v>
      </c>
      <c r="ED13" s="2">
        <f>'time_series_19-covid-Deaths'!EF31</f>
        <v>29937</v>
      </c>
      <c r="EE13" s="2">
        <f>'time_series_19-covid-Deaths'!EG31</f>
        <v>31199</v>
      </c>
      <c r="EF13" s="2">
        <f>'time_series_19-covid-Deaths'!EH31</f>
        <v>32548</v>
      </c>
      <c r="EG13" s="2">
        <f>'time_series_19-covid-Deaths'!EI31</f>
        <v>34021</v>
      </c>
      <c r="EH13" s="2">
        <f>'time_series_19-covid-Deaths'!EJ31</f>
        <v>35026</v>
      </c>
      <c r="EI13" s="2">
        <f>'time_series_19-covid-Deaths'!EK31</f>
        <v>35930</v>
      </c>
      <c r="EJ13" s="2">
        <f>'time_series_19-covid-Deaths'!EL31</f>
        <v>36455</v>
      </c>
      <c r="EK13" s="2">
        <f>'time_series_19-covid-Deaths'!EM31</f>
        <v>37134</v>
      </c>
      <c r="EL13" s="2">
        <f>'time_series_19-covid-Deaths'!EN31</f>
        <v>38406</v>
      </c>
      <c r="EM13" s="2">
        <f>'time_series_19-covid-Deaths'!EO31</f>
        <v>39680</v>
      </c>
      <c r="EN13" s="2">
        <f>'time_series_19-covid-Deaths'!EP31</f>
        <v>40919</v>
      </c>
      <c r="EO13" s="2">
        <f>'time_series_19-covid-Deaths'!EQ31</f>
        <v>41828</v>
      </c>
      <c r="EP13" s="2">
        <f>'time_series_19-covid-Deaths'!ER31</f>
        <v>42720</v>
      </c>
      <c r="EQ13" s="2">
        <f>'time_series_19-covid-Deaths'!ES31</f>
        <v>43332</v>
      </c>
      <c r="ER13" s="2">
        <f>'time_series_19-covid-Deaths'!ET31</f>
        <v>43959</v>
      </c>
      <c r="ES13" s="2">
        <f>'time_series_19-covid-Deaths'!EU31</f>
        <v>45241</v>
      </c>
      <c r="ET13" s="2">
        <f>'time_series_19-covid-Deaths'!EV31</f>
        <v>46510</v>
      </c>
      <c r="EU13" s="2">
        <f>'time_series_19-covid-Deaths'!EW31</f>
        <v>47748</v>
      </c>
      <c r="EV13" s="2">
        <f>'time_series_19-covid-Deaths'!EX31</f>
        <v>48954</v>
      </c>
      <c r="EW13" s="2">
        <f>'time_series_19-covid-Deaths'!EY31</f>
        <v>49976</v>
      </c>
      <c r="EX13" s="2">
        <f>'time_series_19-covid-Deaths'!EZ31</f>
        <v>50591</v>
      </c>
      <c r="EY13" s="2">
        <f>'time_series_19-covid-Deaths'!FA31</f>
        <v>51271</v>
      </c>
      <c r="EZ13" s="2">
        <f>'time_series_19-covid-Deaths'!FB31</f>
        <v>52645</v>
      </c>
      <c r="FA13" s="2">
        <f>'time_series_19-covid-Deaths'!FC31</f>
        <v>53830</v>
      </c>
      <c r="FB13" s="2">
        <f>'time_series_19-covid-Deaths'!FD31</f>
        <v>54971</v>
      </c>
      <c r="FC13" s="2">
        <f>'time_series_19-covid-Deaths'!FE31</f>
        <v>55961</v>
      </c>
      <c r="FD13" s="2">
        <f>'time_series_19-covid-Deaths'!FF31</f>
        <v>57070</v>
      </c>
      <c r="FE13" s="2">
        <f>'time_series_19-covid-Deaths'!FG31</f>
        <v>57622</v>
      </c>
      <c r="FF13" s="2">
        <f>'time_series_19-covid-Deaths'!FH31</f>
        <v>58314</v>
      </c>
    </row>
    <row r="14" spans="1:162" x14ac:dyDescent="0.35">
      <c r="A14" s="4"/>
      <c r="B14" s="4"/>
    </row>
    <row r="55" spans="1:162" x14ac:dyDescent="0.35">
      <c r="C55" s="1" t="str">
        <f>C2</f>
        <v>1/22/20</v>
      </c>
      <c r="D55" s="1" t="str">
        <f t="shared" ref="D55:BO55" si="0">D2</f>
        <v>1/23/20</v>
      </c>
      <c r="E55" s="1" t="str">
        <f t="shared" si="0"/>
        <v>1/24/20</v>
      </c>
      <c r="F55" s="1" t="str">
        <f t="shared" si="0"/>
        <v>1/25/20</v>
      </c>
      <c r="G55" s="1" t="str">
        <f t="shared" si="0"/>
        <v>1/26/20</v>
      </c>
      <c r="H55" s="1" t="str">
        <f t="shared" si="0"/>
        <v>1/27/20</v>
      </c>
      <c r="I55" s="1" t="str">
        <f t="shared" si="0"/>
        <v>1/28/20</v>
      </c>
      <c r="J55" s="1" t="str">
        <f t="shared" si="0"/>
        <v>1/29/20</v>
      </c>
      <c r="K55" s="1" t="str">
        <f t="shared" si="0"/>
        <v>1/30/20</v>
      </c>
      <c r="L55" s="1" t="str">
        <f t="shared" si="0"/>
        <v>1/31/20</v>
      </c>
      <c r="M55" s="1">
        <f t="shared" si="0"/>
        <v>43832</v>
      </c>
      <c r="N55" s="1">
        <f t="shared" si="0"/>
        <v>43863</v>
      </c>
      <c r="O55" s="1">
        <f t="shared" si="0"/>
        <v>43892</v>
      </c>
      <c r="P55" s="1">
        <f t="shared" si="0"/>
        <v>43923</v>
      </c>
      <c r="Q55" s="1">
        <f t="shared" si="0"/>
        <v>43953</v>
      </c>
      <c r="R55" s="1">
        <f t="shared" si="0"/>
        <v>43984</v>
      </c>
      <c r="S55" s="1">
        <f t="shared" si="0"/>
        <v>44014</v>
      </c>
      <c r="T55" s="1">
        <f t="shared" si="0"/>
        <v>44045</v>
      </c>
      <c r="U55" s="1">
        <f t="shared" si="0"/>
        <v>44076</v>
      </c>
      <c r="V55" s="1">
        <f t="shared" si="0"/>
        <v>44106</v>
      </c>
      <c r="W55" s="1">
        <f t="shared" si="0"/>
        <v>44137</v>
      </c>
      <c r="X55" s="1">
        <f t="shared" si="0"/>
        <v>44167</v>
      </c>
      <c r="Y55" s="1" t="str">
        <f t="shared" si="0"/>
        <v>2/13/20</v>
      </c>
      <c r="Z55" s="1" t="str">
        <f t="shared" si="0"/>
        <v>2/14/20</v>
      </c>
      <c r="AA55" s="1" t="str">
        <f t="shared" si="0"/>
        <v>2/15/20</v>
      </c>
      <c r="AB55" s="1" t="str">
        <f t="shared" si="0"/>
        <v>2/16/20</v>
      </c>
      <c r="AC55" s="1" t="str">
        <f t="shared" si="0"/>
        <v>2/17/20</v>
      </c>
      <c r="AD55" s="1" t="str">
        <f t="shared" si="0"/>
        <v>2/18/20</v>
      </c>
      <c r="AE55" s="1" t="str">
        <f t="shared" si="0"/>
        <v>2/19/20</v>
      </c>
      <c r="AF55" s="1" t="str">
        <f t="shared" si="0"/>
        <v>2/20/20</v>
      </c>
      <c r="AG55" s="1" t="str">
        <f t="shared" si="0"/>
        <v>2/21/20</v>
      </c>
      <c r="AH55" s="1" t="str">
        <f t="shared" si="0"/>
        <v>2/22/20</v>
      </c>
      <c r="AI55" s="1" t="str">
        <f t="shared" si="0"/>
        <v>2/23/20</v>
      </c>
      <c r="AJ55" s="1" t="str">
        <f t="shared" si="0"/>
        <v>2/24/20</v>
      </c>
      <c r="AK55" s="1" t="str">
        <f t="shared" si="0"/>
        <v>2/25/20</v>
      </c>
      <c r="AL55" s="1" t="str">
        <f t="shared" si="0"/>
        <v>2/26/20</v>
      </c>
      <c r="AM55" s="1" t="str">
        <f t="shared" si="0"/>
        <v>2/27/20</v>
      </c>
      <c r="AN55" s="1" t="str">
        <f t="shared" si="0"/>
        <v>2/28/20</v>
      </c>
      <c r="AO55" s="1" t="str">
        <f t="shared" si="0"/>
        <v>2/29/20</v>
      </c>
      <c r="AP55" s="1">
        <f t="shared" si="0"/>
        <v>43833</v>
      </c>
      <c r="AQ55" s="1">
        <f t="shared" si="0"/>
        <v>43864</v>
      </c>
      <c r="AR55" s="1">
        <f t="shared" si="0"/>
        <v>43893</v>
      </c>
      <c r="AS55" s="1">
        <f t="shared" si="0"/>
        <v>43924</v>
      </c>
      <c r="AT55" s="1">
        <f t="shared" si="0"/>
        <v>43954</v>
      </c>
      <c r="AU55" s="1">
        <f t="shared" si="0"/>
        <v>43985</v>
      </c>
      <c r="AV55" s="1">
        <f t="shared" si="0"/>
        <v>44015</v>
      </c>
      <c r="AW55" s="1">
        <f t="shared" si="0"/>
        <v>44046</v>
      </c>
      <c r="AX55" s="1">
        <f t="shared" si="0"/>
        <v>44077</v>
      </c>
      <c r="AY55" s="1">
        <f t="shared" si="0"/>
        <v>44107</v>
      </c>
      <c r="AZ55" s="1">
        <f t="shared" si="0"/>
        <v>44138</v>
      </c>
      <c r="BA55" s="1">
        <f t="shared" si="0"/>
        <v>44168</v>
      </c>
      <c r="BB55" s="1" t="str">
        <f t="shared" si="0"/>
        <v>3/13/20</v>
      </c>
      <c r="BC55" s="1" t="str">
        <f t="shared" si="0"/>
        <v>3/14/20</v>
      </c>
      <c r="BD55" s="1" t="str">
        <f t="shared" si="0"/>
        <v>3/15/20</v>
      </c>
      <c r="BE55" s="1" t="str">
        <f t="shared" si="0"/>
        <v>3/16/20</v>
      </c>
      <c r="BF55" s="1" t="str">
        <f t="shared" si="0"/>
        <v>3/17/20</v>
      </c>
      <c r="BG55" s="1" t="str">
        <f t="shared" si="0"/>
        <v>3/18/20</v>
      </c>
      <c r="BH55" s="1" t="str">
        <f t="shared" si="0"/>
        <v>3/19/20</v>
      </c>
      <c r="BI55" s="1" t="str">
        <f t="shared" si="0"/>
        <v>3/20/20</v>
      </c>
      <c r="BJ55" s="1" t="str">
        <f t="shared" si="0"/>
        <v>3/21/20</v>
      </c>
      <c r="BK55" s="1" t="str">
        <f t="shared" si="0"/>
        <v>3/22/20</v>
      </c>
      <c r="BL55" s="1" t="str">
        <f t="shared" si="0"/>
        <v>3/23/20</v>
      </c>
      <c r="BM55" s="1" t="str">
        <f t="shared" si="0"/>
        <v>3/24/20</v>
      </c>
      <c r="BN55" s="1" t="str">
        <f t="shared" si="0"/>
        <v>3/25/20</v>
      </c>
      <c r="BO55" s="1" t="str">
        <f t="shared" si="0"/>
        <v>3/26/20</v>
      </c>
      <c r="BP55" s="1" t="str">
        <f t="shared" ref="BP55:BQ55" si="1">BP2</f>
        <v>3/27/20</v>
      </c>
      <c r="BQ55" s="1" t="str">
        <f t="shared" si="1"/>
        <v>3/28/20</v>
      </c>
      <c r="BR55" s="1" t="str">
        <f t="shared" ref="BR55:BS55" si="2">BR2</f>
        <v>3/29/20</v>
      </c>
      <c r="BS55" s="1" t="str">
        <f t="shared" si="2"/>
        <v>3/30/20</v>
      </c>
      <c r="BT55" s="1" t="str">
        <f t="shared" ref="BT55:BU55" si="3">BT2</f>
        <v>3/31/20</v>
      </c>
      <c r="BU55" s="1">
        <f t="shared" si="3"/>
        <v>43834</v>
      </c>
      <c r="BV55" s="1">
        <f t="shared" ref="BV55:BW55" si="4">BV2</f>
        <v>43865</v>
      </c>
      <c r="BW55" s="1">
        <f t="shared" si="4"/>
        <v>43894</v>
      </c>
      <c r="BX55" s="1">
        <f t="shared" ref="BX55:BY55" si="5">BX2</f>
        <v>43925</v>
      </c>
      <c r="BY55" s="1">
        <f t="shared" si="5"/>
        <v>43955</v>
      </c>
      <c r="BZ55" s="1">
        <f t="shared" ref="BZ55:CA55" si="6">BZ2</f>
        <v>43986</v>
      </c>
      <c r="CA55" s="1">
        <f t="shared" si="6"/>
        <v>44016</v>
      </c>
      <c r="CB55" s="1">
        <f t="shared" ref="CB55:CC55" si="7">CB2</f>
        <v>44047</v>
      </c>
      <c r="CC55" s="1">
        <f t="shared" si="7"/>
        <v>44078</v>
      </c>
      <c r="CD55" s="1">
        <f t="shared" ref="CD55:CE55" si="8">CD2</f>
        <v>44108</v>
      </c>
      <c r="CE55" s="1">
        <f t="shared" si="8"/>
        <v>44139</v>
      </c>
      <c r="CF55" s="1">
        <f t="shared" ref="CF55:CG55" si="9">CF2</f>
        <v>44169</v>
      </c>
      <c r="CG55" s="1" t="str">
        <f t="shared" si="9"/>
        <v>4/13/20</v>
      </c>
      <c r="CH55" s="1" t="str">
        <f t="shared" ref="CH55:CI55" si="10">CH2</f>
        <v>4/14/20</v>
      </c>
      <c r="CI55" s="1" t="str">
        <f t="shared" si="10"/>
        <v>4/15/20</v>
      </c>
      <c r="CJ55" s="1" t="str">
        <f t="shared" ref="CJ55:CK55" si="11">CJ2</f>
        <v>4/16/20</v>
      </c>
      <c r="CK55" s="1" t="str">
        <f t="shared" si="11"/>
        <v>4/17/20</v>
      </c>
      <c r="CL55" s="1" t="str">
        <f t="shared" ref="CL55:CM55" si="12">CL2</f>
        <v>4/18/20</v>
      </c>
      <c r="CM55" s="1" t="str">
        <f t="shared" si="12"/>
        <v>4/19/20</v>
      </c>
      <c r="CN55" s="1" t="str">
        <f t="shared" ref="CN55:CO55" si="13">CN2</f>
        <v>4/20/20</v>
      </c>
      <c r="CO55" s="1" t="str">
        <f t="shared" si="13"/>
        <v>4/21/20</v>
      </c>
      <c r="CP55" s="1" t="str">
        <f t="shared" ref="CP55:CQ55" si="14">CP2</f>
        <v>4/22/20</v>
      </c>
      <c r="CQ55" s="1" t="str">
        <f t="shared" si="14"/>
        <v>4/23/20</v>
      </c>
      <c r="CR55" s="1" t="str">
        <f t="shared" ref="CR55:CS55" si="15">CR2</f>
        <v>4/24/20</v>
      </c>
      <c r="CS55" s="1" t="str">
        <f t="shared" si="15"/>
        <v>4/25/20</v>
      </c>
      <c r="CT55" s="1" t="str">
        <f t="shared" ref="CT55:CU55" si="16">CT2</f>
        <v>4/26/20</v>
      </c>
      <c r="CU55" s="1" t="str">
        <f t="shared" si="16"/>
        <v>4/27/20</v>
      </c>
      <c r="CV55" s="1" t="str">
        <f t="shared" ref="CV55:CW55" si="17">CV2</f>
        <v>4/28/20</v>
      </c>
      <c r="CW55" s="1" t="str">
        <f t="shared" si="17"/>
        <v>4/29/20</v>
      </c>
      <c r="CX55" s="1" t="str">
        <f t="shared" ref="CX55:CY55" si="18">CX2</f>
        <v>4/30/20</v>
      </c>
      <c r="CY55" s="1">
        <f t="shared" si="18"/>
        <v>43835</v>
      </c>
      <c r="CZ55" s="1">
        <f t="shared" ref="CZ55:DA55" si="19">CZ2</f>
        <v>43866</v>
      </c>
      <c r="DA55" s="1">
        <f t="shared" si="19"/>
        <v>43895</v>
      </c>
      <c r="DB55" s="1">
        <f t="shared" ref="DB55:DC55" si="20">DB2</f>
        <v>43926</v>
      </c>
      <c r="DC55" s="1">
        <f t="shared" si="20"/>
        <v>43956</v>
      </c>
      <c r="DD55" s="1">
        <f t="shared" ref="DD55:DE55" si="21">DD2</f>
        <v>43987</v>
      </c>
      <c r="DE55" s="1">
        <f t="shared" si="21"/>
        <v>44017</v>
      </c>
      <c r="DF55" s="1">
        <f t="shared" ref="DF55:DG55" si="22">DF2</f>
        <v>44048</v>
      </c>
      <c r="DG55" s="1">
        <f t="shared" si="22"/>
        <v>44079</v>
      </c>
      <c r="DH55" s="1">
        <f t="shared" ref="DH55:DI55" si="23">DH2</f>
        <v>44109</v>
      </c>
      <c r="DI55" s="1">
        <f t="shared" si="23"/>
        <v>44140</v>
      </c>
      <c r="DJ55" s="1">
        <f t="shared" ref="DJ55:DK55" si="24">DJ2</f>
        <v>44170</v>
      </c>
      <c r="DK55" s="1" t="str">
        <f t="shared" si="24"/>
        <v>5/13/20</v>
      </c>
      <c r="DL55" s="1" t="str">
        <f t="shared" ref="DL55:DM55" si="25">DL2</f>
        <v>5/14/20</v>
      </c>
      <c r="DM55" s="1" t="str">
        <f t="shared" si="25"/>
        <v>5/15/20</v>
      </c>
      <c r="DN55" s="1" t="str">
        <f t="shared" ref="DN55:DO55" si="26">DN2</f>
        <v>5/16/20</v>
      </c>
      <c r="DO55" s="1" t="str">
        <f t="shared" si="26"/>
        <v>5/17/20</v>
      </c>
      <c r="DP55" s="1" t="str">
        <f t="shared" ref="DP55:DQ55" si="27">DP2</f>
        <v>5/18/20</v>
      </c>
      <c r="DQ55" s="1" t="str">
        <f t="shared" si="27"/>
        <v>5/19/20</v>
      </c>
      <c r="DR55" s="1" t="str">
        <f t="shared" ref="DR55:DS55" si="28">DR2</f>
        <v>5/20/20</v>
      </c>
      <c r="DS55" s="1" t="str">
        <f t="shared" si="28"/>
        <v>5/21/20</v>
      </c>
      <c r="DT55" s="1" t="str">
        <f t="shared" ref="DT55:DU55" si="29">DT2</f>
        <v>5/22/20</v>
      </c>
      <c r="DU55" s="1" t="str">
        <f t="shared" si="29"/>
        <v>5/23/20</v>
      </c>
      <c r="DV55" s="1" t="str">
        <f t="shared" ref="DV55:DW55" si="30">DV2</f>
        <v>5/24/20</v>
      </c>
      <c r="DW55" s="1" t="str">
        <f t="shared" si="30"/>
        <v>5/25/20</v>
      </c>
      <c r="DX55" s="1" t="str">
        <f t="shared" ref="DX55:DY55" si="31">DX2</f>
        <v>5/26/20</v>
      </c>
      <c r="DY55" s="1" t="str">
        <f t="shared" si="31"/>
        <v>5/27/20</v>
      </c>
      <c r="DZ55" s="1" t="str">
        <f t="shared" ref="DZ55:EA55" si="32">DZ2</f>
        <v>5/28/20</v>
      </c>
      <c r="EA55" s="1" t="str">
        <f t="shared" si="32"/>
        <v>5/29/20</v>
      </c>
      <c r="EB55" s="1" t="str">
        <f t="shared" ref="EB55:EC55" si="33">EB2</f>
        <v>5/30/20</v>
      </c>
      <c r="EC55" s="1" t="str">
        <f t="shared" si="33"/>
        <v>5/31/20</v>
      </c>
      <c r="ED55" s="1">
        <f t="shared" ref="ED55:EE55" si="34">ED2</f>
        <v>43836</v>
      </c>
      <c r="EE55" s="1">
        <f t="shared" si="34"/>
        <v>43867</v>
      </c>
      <c r="EF55" s="1">
        <f t="shared" ref="EF55:EG55" si="35">EF2</f>
        <v>43896</v>
      </c>
      <c r="EG55" s="1">
        <f t="shared" si="35"/>
        <v>43927</v>
      </c>
      <c r="EH55" s="1">
        <f t="shared" ref="EH55:EI55" si="36">EH2</f>
        <v>43957</v>
      </c>
      <c r="EI55" s="1">
        <f t="shared" si="36"/>
        <v>43988</v>
      </c>
      <c r="EJ55" s="1">
        <f t="shared" ref="EJ55:EK55" si="37">EJ2</f>
        <v>44018</v>
      </c>
      <c r="EK55" s="1">
        <f t="shared" si="37"/>
        <v>44049</v>
      </c>
      <c r="EL55" s="1">
        <f t="shared" ref="EL55:EM55" si="38">EL2</f>
        <v>44080</v>
      </c>
      <c r="EM55" s="1">
        <f t="shared" si="38"/>
        <v>44110</v>
      </c>
      <c r="EN55" s="1">
        <f t="shared" ref="EN55:EO55" si="39">EN2</f>
        <v>44141</v>
      </c>
      <c r="EO55" s="1">
        <f t="shared" si="39"/>
        <v>44171</v>
      </c>
      <c r="EP55" s="1" t="str">
        <f t="shared" ref="EP55:EQ55" si="40">EP2</f>
        <v>6/13/20</v>
      </c>
      <c r="EQ55" s="1" t="str">
        <f t="shared" si="40"/>
        <v>6/14/20</v>
      </c>
      <c r="ER55" s="1" t="str">
        <f t="shared" ref="ER55:ES55" si="41">ER2</f>
        <v>6/15/20</v>
      </c>
      <c r="ES55" s="1" t="str">
        <f t="shared" si="41"/>
        <v>6/16/20</v>
      </c>
      <c r="ET55" s="1" t="str">
        <f t="shared" ref="ET55:EV55" si="42">ET2</f>
        <v>6/17/20</v>
      </c>
      <c r="EU55" s="1" t="str">
        <f t="shared" si="42"/>
        <v>6/18/20</v>
      </c>
      <c r="EV55" s="1" t="str">
        <f t="shared" si="42"/>
        <v>6/19/20</v>
      </c>
      <c r="EW55" s="1" t="str">
        <f t="shared" ref="EW55:EX55" si="43">EW2</f>
        <v>6/20/20</v>
      </c>
      <c r="EX55" s="1" t="str">
        <f t="shared" si="43"/>
        <v>6/21/20</v>
      </c>
      <c r="EY55" s="1" t="str">
        <f t="shared" ref="EY55:EZ55" si="44">EY2</f>
        <v>6/22/20</v>
      </c>
      <c r="EZ55" s="1" t="str">
        <f t="shared" si="44"/>
        <v>6/23/20</v>
      </c>
      <c r="FA55" s="1" t="str">
        <f t="shared" ref="FA55:FD55" si="45">FA2</f>
        <v>6/24/20</v>
      </c>
      <c r="FB55" s="1" t="str">
        <f t="shared" si="45"/>
        <v>6/25/20</v>
      </c>
      <c r="FC55" s="1" t="str">
        <f t="shared" si="45"/>
        <v>6/26/20</v>
      </c>
      <c r="FD55" s="1" t="str">
        <f t="shared" si="45"/>
        <v>6/27/20</v>
      </c>
      <c r="FE55" s="1" t="str">
        <f t="shared" ref="FE55:FF55" si="46">FE2</f>
        <v>6/28/20</v>
      </c>
      <c r="FF55" s="1" t="str">
        <f t="shared" si="46"/>
        <v>6/29/20</v>
      </c>
    </row>
    <row r="56" spans="1:162" x14ac:dyDescent="0.35">
      <c r="A56" s="9" t="s">
        <v>252</v>
      </c>
      <c r="B56" s="9"/>
      <c r="D56">
        <f>D3-C3</f>
        <v>1</v>
      </c>
      <c r="E56">
        <f t="shared" ref="E56:FF56" si="47">E3-D3</f>
        <v>8</v>
      </c>
      <c r="F56">
        <f t="shared" si="47"/>
        <v>16</v>
      </c>
      <c r="G56">
        <f t="shared" si="47"/>
        <v>14</v>
      </c>
      <c r="H56">
        <f t="shared" si="47"/>
        <v>26</v>
      </c>
      <c r="I56">
        <f t="shared" si="47"/>
        <v>49</v>
      </c>
      <c r="J56">
        <f t="shared" si="47"/>
        <v>2</v>
      </c>
      <c r="K56">
        <f t="shared" si="47"/>
        <v>38</v>
      </c>
      <c r="L56">
        <f t="shared" si="47"/>
        <v>42</v>
      </c>
      <c r="M56">
        <f t="shared" si="47"/>
        <v>46</v>
      </c>
      <c r="N56">
        <f t="shared" si="47"/>
        <v>103</v>
      </c>
      <c r="O56">
        <f t="shared" si="47"/>
        <v>64</v>
      </c>
      <c r="P56">
        <f t="shared" si="47"/>
        <v>66</v>
      </c>
      <c r="Q56">
        <f t="shared" si="47"/>
        <v>72</v>
      </c>
      <c r="R56">
        <f t="shared" si="47"/>
        <v>70</v>
      </c>
      <c r="S56">
        <f t="shared" si="47"/>
        <v>85</v>
      </c>
      <c r="T56">
        <f t="shared" si="47"/>
        <v>87</v>
      </c>
      <c r="U56">
        <f t="shared" si="47"/>
        <v>100</v>
      </c>
      <c r="V56">
        <f t="shared" si="47"/>
        <v>107</v>
      </c>
      <c r="W56">
        <f t="shared" si="47"/>
        <v>100</v>
      </c>
      <c r="X56">
        <f t="shared" si="47"/>
        <v>5</v>
      </c>
      <c r="Y56">
        <f t="shared" si="47"/>
        <v>253</v>
      </c>
      <c r="Z56">
        <f t="shared" si="47"/>
        <v>152</v>
      </c>
      <c r="AA56">
        <f t="shared" si="47"/>
        <v>143</v>
      </c>
      <c r="AB56">
        <f t="shared" si="47"/>
        <v>104</v>
      </c>
      <c r="AC56">
        <f t="shared" si="47"/>
        <v>98</v>
      </c>
      <c r="AD56">
        <f t="shared" si="47"/>
        <v>139</v>
      </c>
      <c r="AE56">
        <f t="shared" si="47"/>
        <v>115</v>
      </c>
      <c r="AF56">
        <f t="shared" si="47"/>
        <v>125</v>
      </c>
      <c r="AG56">
        <f t="shared" si="47"/>
        <v>4</v>
      </c>
      <c r="AH56">
        <f t="shared" si="47"/>
        <v>207</v>
      </c>
      <c r="AI56">
        <f t="shared" si="47"/>
        <v>11</v>
      </c>
      <c r="AJ56">
        <f t="shared" si="47"/>
        <v>160</v>
      </c>
      <c r="AK56">
        <f t="shared" si="47"/>
        <v>79</v>
      </c>
      <c r="AL56">
        <f t="shared" si="47"/>
        <v>62</v>
      </c>
      <c r="AM56">
        <f t="shared" si="47"/>
        <v>44</v>
      </c>
      <c r="AN56">
        <f t="shared" si="47"/>
        <v>58</v>
      </c>
      <c r="AO56">
        <f t="shared" si="47"/>
        <v>69</v>
      </c>
      <c r="AP56">
        <f t="shared" si="47"/>
        <v>55</v>
      </c>
      <c r="AQ56">
        <f t="shared" si="47"/>
        <v>89</v>
      </c>
      <c r="AR56">
        <f t="shared" si="47"/>
        <v>75</v>
      </c>
      <c r="AS56">
        <f t="shared" si="47"/>
        <v>94</v>
      </c>
      <c r="AT56">
        <f t="shared" si="47"/>
        <v>93</v>
      </c>
      <c r="AU56">
        <f t="shared" si="47"/>
        <v>112</v>
      </c>
      <c r="AV56">
        <f t="shared" si="47"/>
        <v>99</v>
      </c>
      <c r="AW56">
        <f t="shared" si="47"/>
        <v>243</v>
      </c>
      <c r="AX56">
        <f t="shared" si="47"/>
        <v>186</v>
      </c>
      <c r="AY56">
        <f t="shared" si="47"/>
        <v>276</v>
      </c>
      <c r="AZ56">
        <f t="shared" si="47"/>
        <v>347</v>
      </c>
      <c r="BA56">
        <f t="shared" si="47"/>
        <v>303</v>
      </c>
      <c r="BB56">
        <f t="shared" si="47"/>
        <v>498</v>
      </c>
      <c r="BC56">
        <f t="shared" si="47"/>
        <v>420</v>
      </c>
      <c r="BD56">
        <f t="shared" si="47"/>
        <v>640</v>
      </c>
      <c r="BE56">
        <f t="shared" si="47"/>
        <v>680</v>
      </c>
      <c r="BF56">
        <f t="shared" si="47"/>
        <v>806</v>
      </c>
      <c r="BG56">
        <f t="shared" si="47"/>
        <v>895</v>
      </c>
      <c r="BH56">
        <f t="shared" si="47"/>
        <v>1106</v>
      </c>
      <c r="BI56">
        <f t="shared" si="47"/>
        <v>1481</v>
      </c>
      <c r="BJ56">
        <f t="shared" si="47"/>
        <v>1702</v>
      </c>
      <c r="BK56">
        <f t="shared" si="47"/>
        <v>1699</v>
      </c>
      <c r="BL56">
        <f t="shared" si="47"/>
        <v>1918</v>
      </c>
      <c r="BM56">
        <f t="shared" si="47"/>
        <v>2268</v>
      </c>
      <c r="BN56">
        <f t="shared" si="47"/>
        <v>2773</v>
      </c>
      <c r="BO56">
        <f t="shared" si="47"/>
        <v>3001</v>
      </c>
      <c r="BP56">
        <f t="shared" si="47"/>
        <v>3508</v>
      </c>
      <c r="BQ56">
        <f t="shared" si="47"/>
        <v>3682</v>
      </c>
      <c r="BR56">
        <f t="shared" si="47"/>
        <v>3466</v>
      </c>
      <c r="BS56">
        <f t="shared" si="47"/>
        <v>4148</v>
      </c>
      <c r="BT56">
        <f t="shared" si="47"/>
        <v>4836</v>
      </c>
      <c r="BU56">
        <f t="shared" si="47"/>
        <v>5528</v>
      </c>
      <c r="BV56">
        <f t="shared" si="47"/>
        <v>6283</v>
      </c>
      <c r="BW56">
        <f t="shared" si="47"/>
        <v>5962</v>
      </c>
      <c r="BX56">
        <f t="shared" si="47"/>
        <v>5831</v>
      </c>
      <c r="BY56">
        <f t="shared" si="47"/>
        <v>4987</v>
      </c>
      <c r="BZ56">
        <f t="shared" si="47"/>
        <v>5831</v>
      </c>
      <c r="CA56">
        <f t="shared" si="47"/>
        <v>7903</v>
      </c>
      <c r="CB56">
        <f t="shared" si="47"/>
        <v>6692</v>
      </c>
      <c r="CC56">
        <f t="shared" si="47"/>
        <v>7586</v>
      </c>
      <c r="CD56">
        <f t="shared" si="47"/>
        <v>7243</v>
      </c>
      <c r="CE56">
        <f t="shared" si="47"/>
        <v>6021</v>
      </c>
      <c r="CF56">
        <f t="shared" si="47"/>
        <v>5700</v>
      </c>
      <c r="CG56">
        <f t="shared" si="47"/>
        <v>5723</v>
      </c>
      <c r="CH56">
        <f t="shared" si="47"/>
        <v>6891</v>
      </c>
      <c r="CI56">
        <f t="shared" si="47"/>
        <v>8265</v>
      </c>
      <c r="CJ56">
        <f t="shared" si="47"/>
        <v>7271</v>
      </c>
      <c r="CK56">
        <f t="shared" si="47"/>
        <v>8865</v>
      </c>
      <c r="CL56">
        <f t="shared" si="47"/>
        <v>6430</v>
      </c>
      <c r="CM56">
        <f t="shared" si="47"/>
        <v>4531</v>
      </c>
      <c r="CN56">
        <f t="shared" si="47"/>
        <v>5398</v>
      </c>
      <c r="CO56">
        <f t="shared" si="47"/>
        <v>7094</v>
      </c>
      <c r="CP56">
        <f t="shared" si="47"/>
        <v>6699</v>
      </c>
      <c r="CQ56">
        <f t="shared" si="47"/>
        <v>6752</v>
      </c>
      <c r="CR56">
        <f t="shared" si="47"/>
        <v>6340</v>
      </c>
      <c r="CS56">
        <f t="shared" si="47"/>
        <v>6193</v>
      </c>
      <c r="CT56">
        <f t="shared" si="47"/>
        <v>3733</v>
      </c>
      <c r="CU56">
        <f t="shared" si="47"/>
        <v>4555</v>
      </c>
      <c r="CV56">
        <f t="shared" si="47"/>
        <v>6362</v>
      </c>
      <c r="CW56">
        <f t="shared" si="47"/>
        <v>6883</v>
      </c>
      <c r="CX56">
        <f t="shared" si="47"/>
        <v>5695</v>
      </c>
      <c r="CY56">
        <f t="shared" si="47"/>
        <v>5255</v>
      </c>
      <c r="CZ56">
        <f t="shared" si="47"/>
        <v>5187</v>
      </c>
      <c r="DA56">
        <f t="shared" si="47"/>
        <v>3668</v>
      </c>
      <c r="DB56">
        <f t="shared" si="47"/>
        <v>4093</v>
      </c>
      <c r="DC56">
        <f t="shared" si="47"/>
        <v>5722</v>
      </c>
      <c r="DD56">
        <f t="shared" si="47"/>
        <v>6584</v>
      </c>
      <c r="DE56">
        <f t="shared" si="47"/>
        <v>5709</v>
      </c>
      <c r="DF56">
        <f t="shared" si="47"/>
        <v>5345</v>
      </c>
      <c r="DG56">
        <f t="shared" si="47"/>
        <v>4411</v>
      </c>
      <c r="DH56">
        <f t="shared" si="47"/>
        <v>3425</v>
      </c>
      <c r="DI56">
        <f t="shared" si="47"/>
        <v>3611</v>
      </c>
      <c r="DJ56">
        <f t="shared" si="47"/>
        <v>5622</v>
      </c>
      <c r="DK56">
        <f t="shared" si="47"/>
        <v>5220</v>
      </c>
      <c r="DL56">
        <f t="shared" si="47"/>
        <v>5274</v>
      </c>
      <c r="DM56">
        <f t="shared" si="47"/>
        <v>5185</v>
      </c>
      <c r="DN56">
        <f t="shared" si="47"/>
        <v>4152</v>
      </c>
      <c r="DO56">
        <f t="shared" si="47"/>
        <v>3396</v>
      </c>
      <c r="DP56">
        <f t="shared" si="47"/>
        <v>3307</v>
      </c>
      <c r="DQ56">
        <f t="shared" si="47"/>
        <v>4809</v>
      </c>
      <c r="DR56">
        <f t="shared" si="47"/>
        <v>4821</v>
      </c>
      <c r="DS56">
        <f t="shared" si="47"/>
        <v>4809</v>
      </c>
      <c r="DT56">
        <f t="shared" si="47"/>
        <v>5293</v>
      </c>
      <c r="DU56">
        <f t="shared" si="47"/>
        <v>3980</v>
      </c>
      <c r="DV56">
        <f t="shared" si="47"/>
        <v>2847</v>
      </c>
      <c r="DW56">
        <f t="shared" si="47"/>
        <v>1171</v>
      </c>
      <c r="DX56">
        <f t="shared" si="47"/>
        <v>4224</v>
      </c>
      <c r="DY56">
        <f t="shared" si="47"/>
        <v>5183</v>
      </c>
      <c r="DZ56">
        <f t="shared" si="47"/>
        <v>4696</v>
      </c>
      <c r="EA56">
        <f t="shared" si="47"/>
        <v>4694</v>
      </c>
      <c r="EB56">
        <f t="shared" si="47"/>
        <v>4112</v>
      </c>
      <c r="EC56">
        <f t="shared" si="47"/>
        <v>2881</v>
      </c>
      <c r="ED56">
        <f t="shared" si="47"/>
        <v>3529</v>
      </c>
      <c r="EE56">
        <f t="shared" si="47"/>
        <v>4697</v>
      </c>
      <c r="EF56">
        <f t="shared" si="47"/>
        <v>5699</v>
      </c>
      <c r="EG56">
        <f t="shared" si="47"/>
        <v>5174</v>
      </c>
      <c r="EH56">
        <f t="shared" si="47"/>
        <v>4822</v>
      </c>
      <c r="EI56">
        <f t="shared" si="47"/>
        <v>3813</v>
      </c>
      <c r="EJ56">
        <f t="shared" si="47"/>
        <v>2749</v>
      </c>
      <c r="EK56">
        <f t="shared" si="47"/>
        <v>3744</v>
      </c>
      <c r="EL56">
        <f t="shared" si="47"/>
        <v>4861</v>
      </c>
      <c r="EM56">
        <f t="shared" si="47"/>
        <v>5209</v>
      </c>
      <c r="EN56">
        <f t="shared" si="47"/>
        <v>4791</v>
      </c>
      <c r="EO56">
        <f t="shared" si="47"/>
        <v>4319</v>
      </c>
      <c r="EP56">
        <f t="shared" si="47"/>
        <v>4267</v>
      </c>
      <c r="EQ56">
        <f t="shared" si="47"/>
        <v>3344</v>
      </c>
      <c r="ER56">
        <f t="shared" si="47"/>
        <v>3508</v>
      </c>
      <c r="ES56">
        <f t="shared" si="47"/>
        <v>6786</v>
      </c>
      <c r="ET56">
        <f t="shared" si="47"/>
        <v>5274</v>
      </c>
      <c r="EU56">
        <f t="shared" si="47"/>
        <v>5020</v>
      </c>
      <c r="EV56">
        <f t="shared" si="47"/>
        <v>6289</v>
      </c>
      <c r="EW56">
        <f t="shared" si="47"/>
        <v>4254</v>
      </c>
      <c r="EX56">
        <f t="shared" si="47"/>
        <v>4061</v>
      </c>
      <c r="EY56">
        <f t="shared" si="47"/>
        <v>3588</v>
      </c>
      <c r="EZ56">
        <f t="shared" si="47"/>
        <v>5416</v>
      </c>
      <c r="FA56">
        <f t="shared" si="47"/>
        <v>5171</v>
      </c>
      <c r="FB56">
        <f t="shared" si="47"/>
        <v>6554</v>
      </c>
      <c r="FC56">
        <f t="shared" si="47"/>
        <v>4869</v>
      </c>
      <c r="FD56">
        <f t="shared" si="47"/>
        <v>4529</v>
      </c>
      <c r="FE56">
        <f t="shared" si="47"/>
        <v>3183</v>
      </c>
      <c r="FF56">
        <f t="shared" si="47"/>
        <v>3612</v>
      </c>
    </row>
    <row r="57" spans="1:162" x14ac:dyDescent="0.35">
      <c r="A57" s="4" t="s">
        <v>363</v>
      </c>
      <c r="B57" t="str">
        <f>"(5;7;34;37;49;50;86-88;98;101;103-104;106-107;120-121;124;127;145;151;167;175-176;191;196;202-203;206;211;215;217;232-233;237;242;244;255-257;259;262-263;266;268)"</f>
        <v>(5;7;34;37;49;50;86-88;98;101;103-104;106-107;120-121;124;127;145;151;167;175-176;191;196;202-203;206;211;215;217;232-233;237;242;244;255-257;259;262-263;266;268)</v>
      </c>
      <c r="D57">
        <f>D4-C4</f>
        <v>0</v>
      </c>
      <c r="E57">
        <f>E4-D4</f>
        <v>0</v>
      </c>
      <c r="F57">
        <f>F4-E4</f>
        <v>0</v>
      </c>
      <c r="G57">
        <f>G4-F4</f>
        <v>0</v>
      </c>
      <c r="H57">
        <f>H4-G4</f>
        <v>0</v>
      </c>
      <c r="I57">
        <f>I4-H4</f>
        <v>0</v>
      </c>
      <c r="J57">
        <f>J4-I4</f>
        <v>0</v>
      </c>
      <c r="K57">
        <f>K4-J4</f>
        <v>0</v>
      </c>
      <c r="L57">
        <f>L4-K4</f>
        <v>0</v>
      </c>
      <c r="M57">
        <f>M4-L4</f>
        <v>0</v>
      </c>
      <c r="N57">
        <f>N4-M4</f>
        <v>0</v>
      </c>
      <c r="O57">
        <f>O4-N4</f>
        <v>0</v>
      </c>
      <c r="P57">
        <f>P4-O4</f>
        <v>0</v>
      </c>
      <c r="Q57">
        <f>Q4-P4</f>
        <v>0</v>
      </c>
      <c r="R57">
        <f>R4-Q4</f>
        <v>0</v>
      </c>
      <c r="S57">
        <f>S4-R4</f>
        <v>0</v>
      </c>
      <c r="T57">
        <f>T4-S4</f>
        <v>0</v>
      </c>
      <c r="U57">
        <f>U4-T4</f>
        <v>0</v>
      </c>
      <c r="V57">
        <f>V4-U4</f>
        <v>0</v>
      </c>
      <c r="W57">
        <f>W4-V4</f>
        <v>0</v>
      </c>
      <c r="X57">
        <f>X4-W4</f>
        <v>0</v>
      </c>
      <c r="Y57">
        <f>Y4-X4</f>
        <v>0</v>
      </c>
      <c r="Z57">
        <f>Z4-Y4</f>
        <v>0</v>
      </c>
      <c r="AA57">
        <f>AA4-Z4</f>
        <v>0</v>
      </c>
      <c r="AB57">
        <f>AB4-AA4</f>
        <v>0</v>
      </c>
      <c r="AC57">
        <f>AC4-AB4</f>
        <v>0</v>
      </c>
      <c r="AD57">
        <f>AD4-AC4</f>
        <v>0</v>
      </c>
      <c r="AE57">
        <f>AE4-AD4</f>
        <v>0</v>
      </c>
      <c r="AF57">
        <f>AF4-AE4</f>
        <v>0</v>
      </c>
      <c r="AG57">
        <f>AG4-AF4</f>
        <v>0</v>
      </c>
      <c r="AH57">
        <f>AH4-AG4</f>
        <v>0</v>
      </c>
      <c r="AI57">
        <f>AI4-AH4</f>
        <v>0</v>
      </c>
      <c r="AJ57">
        <f>AJ4-AI4</f>
        <v>0</v>
      </c>
      <c r="AK57">
        <f>AK4-AJ4</f>
        <v>0</v>
      </c>
      <c r="AL57">
        <f>AL4-AK4</f>
        <v>0</v>
      </c>
      <c r="AM57">
        <f>AM4-AL4</f>
        <v>0</v>
      </c>
      <c r="AN57">
        <f>AN4-AM4</f>
        <v>0</v>
      </c>
      <c r="AO57">
        <f>AO4-AN4</f>
        <v>0</v>
      </c>
      <c r="AP57">
        <f>AP4-AO4</f>
        <v>0</v>
      </c>
      <c r="AQ57">
        <f>AQ4-AP4</f>
        <v>0</v>
      </c>
      <c r="AR57">
        <f>AR4-AQ4</f>
        <v>0</v>
      </c>
      <c r="AS57">
        <f>AS4-AR4</f>
        <v>0</v>
      </c>
      <c r="AT57">
        <f>AT4-AS4</f>
        <v>0</v>
      </c>
      <c r="AU57">
        <f>AU4-AT4</f>
        <v>0</v>
      </c>
      <c r="AV57">
        <f>AV4-AU4</f>
        <v>0</v>
      </c>
      <c r="AW57">
        <f>AW4-AV4</f>
        <v>1</v>
      </c>
      <c r="AX57">
        <f>AX4-AW4</f>
        <v>0</v>
      </c>
      <c r="AY57">
        <f>AY4-AX4</f>
        <v>0</v>
      </c>
      <c r="AZ57">
        <f>AZ4-AY4</f>
        <v>0</v>
      </c>
      <c r="BA57">
        <f>BA4-AZ4</f>
        <v>1</v>
      </c>
      <c r="BB57">
        <f>BB4-BA4</f>
        <v>3</v>
      </c>
      <c r="BC57">
        <f>BC4-BB4</f>
        <v>1</v>
      </c>
      <c r="BD57">
        <f>BD4-BC4</f>
        <v>1</v>
      </c>
      <c r="BE57">
        <f>BE4-BD4</f>
        <v>0</v>
      </c>
      <c r="BF57">
        <f>BF4-BE4</f>
        <v>2</v>
      </c>
      <c r="BG57">
        <f>BG4-BF4</f>
        <v>6</v>
      </c>
      <c r="BH57">
        <f>BH4-BG4</f>
        <v>4</v>
      </c>
      <c r="BI57">
        <f>BI4-BH4</f>
        <v>5</v>
      </c>
      <c r="BJ57">
        <f>BJ4-BI4</f>
        <v>10</v>
      </c>
      <c r="BK57">
        <f>BK4-BJ4</f>
        <v>10</v>
      </c>
      <c r="BL57">
        <f>BL4-BK4</f>
        <v>9</v>
      </c>
      <c r="BM57">
        <f>BM4-BL4</f>
        <v>5</v>
      </c>
      <c r="BN57">
        <f>BN4-BM4</f>
        <v>8</v>
      </c>
      <c r="BO57">
        <f>BO4-BN4</f>
        <v>13</v>
      </c>
      <c r="BP57">
        <f>BP4-BO4</f>
        <v>11</v>
      </c>
      <c r="BQ57">
        <f>BQ4-BP4</f>
        <v>17</v>
      </c>
      <c r="BR57">
        <f>BR4-BQ4</f>
        <v>14</v>
      </c>
      <c r="BS57">
        <f>BS4-BR4</f>
        <v>12</v>
      </c>
      <c r="BT57">
        <f>BT4-BS4</f>
        <v>22</v>
      </c>
      <c r="BU57">
        <f>BU4-BT4</f>
        <v>28</v>
      </c>
      <c r="BV57">
        <f>BV4-BU4</f>
        <v>47</v>
      </c>
      <c r="BW57">
        <f>BW4-BV4</f>
        <v>39</v>
      </c>
      <c r="BX57">
        <f>BX4-BW4</f>
        <v>41</v>
      </c>
      <c r="BY57">
        <f>BY4-BX4</f>
        <v>46</v>
      </c>
      <c r="BZ57">
        <f>BZ4-BY4</f>
        <v>32</v>
      </c>
      <c r="CA57">
        <f>CA4-BZ4</f>
        <v>36</v>
      </c>
      <c r="CB57">
        <f>CB4-CA4</f>
        <v>37</v>
      </c>
      <c r="CC57">
        <f>CC4-CB4</f>
        <v>49</v>
      </c>
      <c r="CD57">
        <f>CD4-CC4</f>
        <v>54</v>
      </c>
      <c r="CE57">
        <f>CE4-CD4</f>
        <v>44</v>
      </c>
      <c r="CF57">
        <f>CF4-CE4</f>
        <v>36</v>
      </c>
      <c r="CG57">
        <f>CG4-CF4</f>
        <v>36</v>
      </c>
      <c r="CH57">
        <f>CH4-CG4</f>
        <v>36</v>
      </c>
      <c r="CI57">
        <f>CI4-CH4</f>
        <v>37</v>
      </c>
      <c r="CJ57">
        <f>CJ4-CI4</f>
        <v>50</v>
      </c>
      <c r="CK57">
        <f>CK4-CJ4</f>
        <v>46</v>
      </c>
      <c r="CL57">
        <f>CL4-CK4</f>
        <v>38</v>
      </c>
      <c r="CM57">
        <f>CM4-CL4</f>
        <v>58</v>
      </c>
      <c r="CN57">
        <f>CN4-CM4</f>
        <v>36</v>
      </c>
      <c r="CO57">
        <f>CO4-CN4</f>
        <v>24</v>
      </c>
      <c r="CP57">
        <f>CP4-CO4</f>
        <v>43</v>
      </c>
      <c r="CQ57">
        <f>CQ4-CP4</f>
        <v>47</v>
      </c>
      <c r="CR57">
        <f>CR4-CQ4</f>
        <v>24</v>
      </c>
      <c r="CS57">
        <f>CS4-CR4</f>
        <v>50</v>
      </c>
      <c r="CT57">
        <f>CT4-CS4</f>
        <v>44</v>
      </c>
      <c r="CU57">
        <f>CU4-CT4</f>
        <v>37</v>
      </c>
      <c r="CV57">
        <f>CV4-CU4</f>
        <v>57</v>
      </c>
      <c r="CW57">
        <f>CW4-CV4</f>
        <v>60</v>
      </c>
      <c r="CX57">
        <f>CX4-CW4</f>
        <v>41</v>
      </c>
      <c r="CY57">
        <f>CY4-CX4</f>
        <v>54</v>
      </c>
      <c r="CZ57">
        <f>CZ4-CY4</f>
        <v>64</v>
      </c>
      <c r="DA57">
        <f>DA4-CZ4</f>
        <v>33</v>
      </c>
      <c r="DB57">
        <f>DB4-DA4</f>
        <v>37</v>
      </c>
      <c r="DC57">
        <f>DC4-DB4</f>
        <v>60</v>
      </c>
      <c r="DD57">
        <f>DD4-DC4</f>
        <v>96</v>
      </c>
      <c r="DE57">
        <f>DE4-DD4</f>
        <v>64</v>
      </c>
      <c r="DF57">
        <f>DF4-DE4</f>
        <v>73</v>
      </c>
      <c r="DG57">
        <f>DG4-DF4</f>
        <v>64</v>
      </c>
      <c r="DH57">
        <f>DH4-DG4</f>
        <v>66</v>
      </c>
      <c r="DI57">
        <f>DI4-DH4</f>
        <v>53</v>
      </c>
      <c r="DJ57">
        <f>DJ4-DI4</f>
        <v>50</v>
      </c>
      <c r="DK57">
        <f>DK4-DJ4</f>
        <v>90</v>
      </c>
      <c r="DL57">
        <f>DL4-DK4</f>
        <v>64</v>
      </c>
      <c r="DM57">
        <f>DM4-DL4</f>
        <v>62</v>
      </c>
      <c r="DN57">
        <f>DN4-DM4</f>
        <v>78</v>
      </c>
      <c r="DO57">
        <f>DO4-DN4</f>
        <v>44</v>
      </c>
      <c r="DP57">
        <f>DP4-DO4</f>
        <v>71</v>
      </c>
      <c r="DQ57">
        <f>DQ4-DP4</f>
        <v>71</v>
      </c>
      <c r="DR57">
        <f>DR4-DQ4</f>
        <v>79</v>
      </c>
      <c r="DS57">
        <f>DS4-DR4</f>
        <v>96</v>
      </c>
      <c r="DT57">
        <f>DT4-DS4</f>
        <v>85</v>
      </c>
      <c r="DU57">
        <f>DU4-DT4</f>
        <v>70</v>
      </c>
      <c r="DV57">
        <f>DV4-DU4</f>
        <v>94</v>
      </c>
      <c r="DW57">
        <f>DW4-DV4</f>
        <v>115</v>
      </c>
      <c r="DX57">
        <f>DX4-DW4</f>
        <v>102</v>
      </c>
      <c r="DY57">
        <f>DY4-DX4</f>
        <v>104</v>
      </c>
      <c r="DZ57">
        <f>DZ4-DY4</f>
        <v>86</v>
      </c>
      <c r="EA57">
        <f>EA4-DZ4</f>
        <v>126</v>
      </c>
      <c r="EB57">
        <f>EB4-EA4</f>
        <v>140</v>
      </c>
      <c r="EC57">
        <f>EC4-EB4</f>
        <v>148</v>
      </c>
      <c r="ED57">
        <f>ED4-EC4</f>
        <v>120</v>
      </c>
      <c r="EE57">
        <f>EE4-ED4</f>
        <v>141</v>
      </c>
      <c r="EF57">
        <f>EF4-EE4</f>
        <v>101</v>
      </c>
      <c r="EG57">
        <f>EG4-EF4</f>
        <v>141</v>
      </c>
      <c r="EH57">
        <f>EH4-EG4</f>
        <v>152</v>
      </c>
      <c r="EI57">
        <f>EI4-EH4</f>
        <v>130</v>
      </c>
      <c r="EJ57">
        <f>EJ4-EI4</f>
        <v>126</v>
      </c>
      <c r="EK57">
        <f>EK4-EJ4</f>
        <v>167</v>
      </c>
      <c r="EL57">
        <f>EL4-EK4</f>
        <v>169</v>
      </c>
      <c r="EM57">
        <f>EM4-EL4</f>
        <v>134</v>
      </c>
      <c r="EN57">
        <f>EN4-EM4</f>
        <v>158</v>
      </c>
      <c r="EO57">
        <f>EO4-EN4</f>
        <v>182</v>
      </c>
      <c r="EP57">
        <f>EP4-EO4</f>
        <v>197</v>
      </c>
      <c r="EQ57">
        <f>EQ4-EP4</f>
        <v>202</v>
      </c>
      <c r="ER57">
        <f t="shared" ref="ER57:FF57" si="48">ER4-EQ4</f>
        <v>294</v>
      </c>
      <c r="ES57">
        <f t="shared" si="48"/>
        <v>249</v>
      </c>
      <c r="ET57">
        <f t="shared" si="48"/>
        <v>195</v>
      </c>
      <c r="EU57">
        <f t="shared" si="48"/>
        <v>195</v>
      </c>
      <c r="EV57">
        <f t="shared" si="48"/>
        <v>256</v>
      </c>
      <c r="EW57">
        <f t="shared" si="48"/>
        <v>226</v>
      </c>
      <c r="EX57">
        <f t="shared" si="48"/>
        <v>188</v>
      </c>
      <c r="EY57">
        <f t="shared" si="48"/>
        <v>217</v>
      </c>
      <c r="EZ57">
        <f t="shared" si="48"/>
        <v>278</v>
      </c>
      <c r="FA57">
        <f t="shared" si="48"/>
        <v>227</v>
      </c>
      <c r="FB57">
        <f t="shared" si="48"/>
        <v>206</v>
      </c>
      <c r="FC57">
        <f t="shared" si="48"/>
        <v>205</v>
      </c>
      <c r="FD57">
        <f t="shared" si="48"/>
        <v>197</v>
      </c>
      <c r="FE57">
        <f t="shared" si="48"/>
        <v>169</v>
      </c>
      <c r="FF57">
        <f t="shared" si="48"/>
        <v>204</v>
      </c>
    </row>
    <row r="58" spans="1:162" x14ac:dyDescent="0.35">
      <c r="A58" t="s">
        <v>376</v>
      </c>
      <c r="B58" t="s">
        <v>377</v>
      </c>
      <c r="D58">
        <f>D5-C5</f>
        <v>0</v>
      </c>
      <c r="E58">
        <f>E5-D5</f>
        <v>0</v>
      </c>
      <c r="F58">
        <f>F5-E5</f>
        <v>0</v>
      </c>
      <c r="G58">
        <f>G5-F5</f>
        <v>0</v>
      </c>
      <c r="H58">
        <f>H5-G5</f>
        <v>0</v>
      </c>
      <c r="I58">
        <f>I5-H5</f>
        <v>0</v>
      </c>
      <c r="J58">
        <f>J5-I5</f>
        <v>0</v>
      </c>
      <c r="K58">
        <f>K5-J5</f>
        <v>0</v>
      </c>
      <c r="L58">
        <f>L5-K5</f>
        <v>0</v>
      </c>
      <c r="M58">
        <f>M5-L5</f>
        <v>0</v>
      </c>
      <c r="N58">
        <f>N5-M5</f>
        <v>0</v>
      </c>
      <c r="O58">
        <f>O5-N5</f>
        <v>0</v>
      </c>
      <c r="P58">
        <f>P5-O5</f>
        <v>0</v>
      </c>
      <c r="Q58">
        <f>Q5-P5</f>
        <v>0</v>
      </c>
      <c r="R58">
        <f>R5-Q5</f>
        <v>0</v>
      </c>
      <c r="S58">
        <f>S5-R5</f>
        <v>0</v>
      </c>
      <c r="T58">
        <f>T5-S5</f>
        <v>0</v>
      </c>
      <c r="U58">
        <f>U5-T5</f>
        <v>0</v>
      </c>
      <c r="V58">
        <f>V5-U5</f>
        <v>0</v>
      </c>
      <c r="W58">
        <f>W5-V5</f>
        <v>0</v>
      </c>
      <c r="X58">
        <f>X5-W5</f>
        <v>0</v>
      </c>
      <c r="Y58">
        <f>Y5-X5</f>
        <v>0</v>
      </c>
      <c r="Z58">
        <f>Z5-Y5</f>
        <v>0</v>
      </c>
      <c r="AA58">
        <f>AA5-Z5</f>
        <v>0</v>
      </c>
      <c r="AB58">
        <f>AB5-AA5</f>
        <v>0</v>
      </c>
      <c r="AC58">
        <f>AC5-AB5</f>
        <v>0</v>
      </c>
      <c r="AD58">
        <f>AD5-AC5</f>
        <v>0</v>
      </c>
      <c r="AE58">
        <f>AE5-AD5</f>
        <v>0</v>
      </c>
      <c r="AF58">
        <f>AF5-AE5</f>
        <v>0</v>
      </c>
      <c r="AG58">
        <f>AG5-AF5</f>
        <v>0</v>
      </c>
      <c r="AH58">
        <f>AH5-AG5</f>
        <v>0</v>
      </c>
      <c r="AI58">
        <f>AI5-AH5</f>
        <v>0</v>
      </c>
      <c r="AJ58">
        <f>AJ5-AI5</f>
        <v>0</v>
      </c>
      <c r="AK58">
        <f>AK5-AJ5</f>
        <v>0</v>
      </c>
      <c r="AL58">
        <f>AL5-AK5</f>
        <v>0</v>
      </c>
      <c r="AM58">
        <f>AM5-AL5</f>
        <v>0</v>
      </c>
      <c r="AN58">
        <f>AN5-AM5</f>
        <v>0</v>
      </c>
      <c r="AO58">
        <f>AO5-AN5</f>
        <v>0</v>
      </c>
      <c r="AP58">
        <f>AP5-AO5</f>
        <v>0</v>
      </c>
      <c r="AQ58">
        <f>AQ5-AP5</f>
        <v>0</v>
      </c>
      <c r="AR58">
        <f>AR5-AQ5</f>
        <v>0</v>
      </c>
      <c r="AS58">
        <f>AS5-AR5</f>
        <v>0</v>
      </c>
      <c r="AT58">
        <f>AT5-AS5</f>
        <v>0</v>
      </c>
      <c r="AU58">
        <f>AU5-AT5</f>
        <v>0</v>
      </c>
      <c r="AV58">
        <f>AV5-AU5</f>
        <v>0</v>
      </c>
      <c r="AW58">
        <f>AW5-AV5</f>
        <v>1</v>
      </c>
      <c r="AX58">
        <f>AX5-AW5</f>
        <v>0</v>
      </c>
      <c r="AY58">
        <f>AY5-AX5</f>
        <v>0</v>
      </c>
      <c r="AZ58">
        <f>AZ5-AY5</f>
        <v>1</v>
      </c>
      <c r="BA58">
        <f>BA5-AZ5</f>
        <v>1</v>
      </c>
      <c r="BB58">
        <f>BB5-BA5</f>
        <v>1</v>
      </c>
      <c r="BC58">
        <f>BC5-BB5</f>
        <v>2</v>
      </c>
      <c r="BD58">
        <f>BD5-BC5</f>
        <v>0</v>
      </c>
      <c r="BE58">
        <f>BE5-BD5</f>
        <v>1</v>
      </c>
      <c r="BF58">
        <f>BF5-BE5</f>
        <v>1</v>
      </c>
      <c r="BG58">
        <f>BG5-BF5</f>
        <v>2</v>
      </c>
      <c r="BH58">
        <f>BH5-BG5</f>
        <v>7</v>
      </c>
      <c r="BI58">
        <f>BI5-BH5</f>
        <v>11</v>
      </c>
      <c r="BJ58">
        <f>BJ5-BI5</f>
        <v>11</v>
      </c>
      <c r="BK58">
        <f>BK5-BJ5</f>
        <v>23</v>
      </c>
      <c r="BL58">
        <f>BL5-BK5</f>
        <v>19</v>
      </c>
      <c r="BM58">
        <f>BM5-BL5</f>
        <v>27</v>
      </c>
      <c r="BN58">
        <f>BN5-BM5</f>
        <v>24</v>
      </c>
      <c r="BO58">
        <f>BO5-BN5</f>
        <v>31</v>
      </c>
      <c r="BP58">
        <f>BP5-BO5</f>
        <v>31</v>
      </c>
      <c r="BQ58">
        <f>BQ5-BP5</f>
        <v>53</v>
      </c>
      <c r="BR58">
        <f>BR5-BQ5</f>
        <v>53</v>
      </c>
      <c r="BS58">
        <f>BS5-BR5</f>
        <v>61</v>
      </c>
      <c r="BT58">
        <f>BT5-BS5</f>
        <v>86</v>
      </c>
      <c r="BU58">
        <f>BU5-BT5</f>
        <v>84</v>
      </c>
      <c r="BV58">
        <f>BV5-BU5</f>
        <v>167</v>
      </c>
      <c r="BW58">
        <f>BW5-BV5</f>
        <v>99</v>
      </c>
      <c r="BX58">
        <f>BX5-BW5</f>
        <v>168</v>
      </c>
      <c r="BY58">
        <f>BY5-BX5</f>
        <v>98</v>
      </c>
      <c r="BZ58">
        <f>BZ5-BY5</f>
        <v>160</v>
      </c>
      <c r="CA58">
        <f>CA5-BZ5</f>
        <v>177</v>
      </c>
      <c r="CB58">
        <f>CB5-CA5</f>
        <v>257</v>
      </c>
      <c r="CC58">
        <f>CC5-CB5</f>
        <v>240</v>
      </c>
      <c r="CD58">
        <f>CD5-CC5</f>
        <v>236</v>
      </c>
      <c r="CE58">
        <f>CE5-CD5</f>
        <v>176</v>
      </c>
      <c r="CF58">
        <f>CF5-CE5</f>
        <v>187</v>
      </c>
      <c r="CG58">
        <f>CG5-CF5</f>
        <v>210</v>
      </c>
      <c r="CH58">
        <f>CH5-CG5</f>
        <v>346</v>
      </c>
      <c r="CI58">
        <f>CI5-CH5</f>
        <v>314</v>
      </c>
      <c r="CJ58">
        <f>CJ5-CI5</f>
        <v>301</v>
      </c>
      <c r="CK58">
        <f>CK5-CJ5</f>
        <v>366</v>
      </c>
      <c r="CL58">
        <f>CL5-CK5</f>
        <v>429</v>
      </c>
      <c r="CM58">
        <f>CM5-CL5</f>
        <v>258</v>
      </c>
      <c r="CN58">
        <f>CN5-CM5</f>
        <v>257</v>
      </c>
      <c r="CO58">
        <f>CO5-CN5</f>
        <v>391</v>
      </c>
      <c r="CP58">
        <f>CP5-CO5</f>
        <v>379</v>
      </c>
      <c r="CQ58">
        <f>CQ5-CP5</f>
        <v>636</v>
      </c>
      <c r="CR58">
        <f>CR5-CQ5</f>
        <v>647</v>
      </c>
      <c r="CS58">
        <f>CS5-CR5</f>
        <v>542</v>
      </c>
      <c r="CT58">
        <f>CT5-CS5</f>
        <v>343</v>
      </c>
      <c r="CU58">
        <f>CU5-CT5</f>
        <v>571</v>
      </c>
      <c r="CV58">
        <f>CV5-CU5</f>
        <v>935</v>
      </c>
      <c r="CW58">
        <f>CW5-CV5</f>
        <v>738</v>
      </c>
      <c r="CX58">
        <f>CX5-CW5</f>
        <v>804</v>
      </c>
      <c r="CY58">
        <f>CY5-CX5</f>
        <v>796</v>
      </c>
      <c r="CZ58">
        <f>CZ5-CY5</f>
        <v>870</v>
      </c>
      <c r="DA58">
        <f>DA5-CZ5</f>
        <v>713</v>
      </c>
      <c r="DB58">
        <f>DB5-DA5</f>
        <v>552</v>
      </c>
      <c r="DC58">
        <f>DC5-DB5</f>
        <v>962</v>
      </c>
      <c r="DD58">
        <f>DD5-DC5</f>
        <v>1041</v>
      </c>
      <c r="DE58">
        <f>DE5-DD5</f>
        <v>1038</v>
      </c>
      <c r="DF58">
        <f>DF5-DE5</f>
        <v>1219</v>
      </c>
      <c r="DG58">
        <f>DG5-DF5</f>
        <v>995</v>
      </c>
      <c r="DH58">
        <f>DH5-DG5</f>
        <v>1110</v>
      </c>
      <c r="DI58">
        <f>DI5-DH5</f>
        <v>782</v>
      </c>
      <c r="DJ58">
        <f>DJ5-DI5</f>
        <v>1490</v>
      </c>
      <c r="DK58">
        <f>DK5-DJ5</f>
        <v>1253</v>
      </c>
      <c r="DL58">
        <f>DL5-DK5</f>
        <v>1207</v>
      </c>
      <c r="DM58">
        <f>DM5-DL5</f>
        <v>1707</v>
      </c>
      <c r="DN58">
        <f>DN5-DM5</f>
        <v>1266</v>
      </c>
      <c r="DO58">
        <f>DO5-DN5</f>
        <v>831</v>
      </c>
      <c r="DP58">
        <f>DP5-DO5</f>
        <v>1164</v>
      </c>
      <c r="DQ58">
        <f>DQ5-DP5</f>
        <v>1727</v>
      </c>
      <c r="DR58">
        <f>DR5-DQ5</f>
        <v>1540</v>
      </c>
      <c r="DS58">
        <f>DS5-DR5</f>
        <v>1897</v>
      </c>
      <c r="DT58">
        <f>DT5-DS5</f>
        <v>1814</v>
      </c>
      <c r="DU58">
        <f>DU5-DT5</f>
        <v>1422</v>
      </c>
      <c r="DV58">
        <f>DV5-DU5</f>
        <v>1072</v>
      </c>
      <c r="DW58">
        <f>DW5-DV5</f>
        <v>1414</v>
      </c>
      <c r="DX58">
        <f>DX5-DW5</f>
        <v>1833</v>
      </c>
      <c r="DY58">
        <f>DY5-DX5</f>
        <v>1916</v>
      </c>
      <c r="DZ58">
        <f>DZ5-DY5</f>
        <v>1876</v>
      </c>
      <c r="EA58">
        <f>EA5-DZ5</f>
        <v>1764</v>
      </c>
      <c r="EB58">
        <f>EB5-EA5</f>
        <v>1594</v>
      </c>
      <c r="EC58">
        <f>EC5-EB5</f>
        <v>909</v>
      </c>
      <c r="ED58">
        <f>ED5-EC5</f>
        <v>1166</v>
      </c>
      <c r="EE58">
        <f>EE5-ED5</f>
        <v>2022</v>
      </c>
      <c r="EF58">
        <f>EF5-EE5</f>
        <v>2955</v>
      </c>
      <c r="EG58">
        <f>EG5-EF5</f>
        <v>2620</v>
      </c>
      <c r="EH58">
        <f>EH5-EG5</f>
        <v>2113</v>
      </c>
      <c r="EI58">
        <f>EI5-EH5</f>
        <v>1628</v>
      </c>
      <c r="EJ58">
        <f>EJ5-EI5</f>
        <v>1111</v>
      </c>
      <c r="EK58">
        <f>EK5-EJ5</f>
        <v>1963</v>
      </c>
      <c r="EL58">
        <f>EL5-EK5</f>
        <v>2188</v>
      </c>
      <c r="EM58">
        <f>EM5-EL5</f>
        <v>2539</v>
      </c>
      <c r="EN58">
        <f>EN5-EM5</f>
        <v>2332</v>
      </c>
      <c r="EO58">
        <f>EO5-EN5</f>
        <v>1879</v>
      </c>
      <c r="EP58">
        <f>EP5-EO5</f>
        <v>1963</v>
      </c>
      <c r="EQ58">
        <f>EQ5-EP5</f>
        <v>1626</v>
      </c>
      <c r="ER58">
        <f t="shared" ref="ER58:FF58" si="49">ER5-EQ5</f>
        <v>1530</v>
      </c>
      <c r="ES58">
        <f t="shared" si="49"/>
        <v>2372</v>
      </c>
      <c r="ET58">
        <f t="shared" si="49"/>
        <v>2680</v>
      </c>
      <c r="EU58">
        <f t="shared" si="49"/>
        <v>2569</v>
      </c>
      <c r="EV58">
        <f t="shared" si="49"/>
        <v>2570</v>
      </c>
      <c r="EW58">
        <f t="shared" si="49"/>
        <v>2011</v>
      </c>
      <c r="EX58">
        <f t="shared" si="49"/>
        <v>2386</v>
      </c>
      <c r="EY58">
        <f t="shared" si="49"/>
        <v>1871</v>
      </c>
      <c r="EZ58">
        <f t="shared" si="49"/>
        <v>2638</v>
      </c>
      <c r="FA58">
        <f t="shared" si="49"/>
        <v>2661</v>
      </c>
      <c r="FB58">
        <f t="shared" si="49"/>
        <v>2507</v>
      </c>
      <c r="FC58">
        <f t="shared" si="49"/>
        <v>2459</v>
      </c>
      <c r="FD58">
        <f t="shared" si="49"/>
        <v>2498</v>
      </c>
      <c r="FE58">
        <f t="shared" si="49"/>
        <v>1593</v>
      </c>
      <c r="FF58">
        <f t="shared" si="49"/>
        <v>1656</v>
      </c>
    </row>
    <row r="59" spans="1:162" x14ac:dyDescent="0.35">
      <c r="A59" s="4" t="s">
        <v>381</v>
      </c>
      <c r="B59" t="s">
        <v>382</v>
      </c>
      <c r="D59">
        <f>D6-C6</f>
        <v>0</v>
      </c>
      <c r="E59">
        <f>E6-D6</f>
        <v>0</v>
      </c>
      <c r="F59">
        <f>F6-E6</f>
        <v>0</v>
      </c>
      <c r="G59">
        <f>G6-F6</f>
        <v>0</v>
      </c>
      <c r="H59">
        <f>H6-G6</f>
        <v>0</v>
      </c>
      <c r="I59">
        <f>I6-H6</f>
        <v>0</v>
      </c>
      <c r="J59">
        <f>J6-I6</f>
        <v>0</v>
      </c>
      <c r="K59">
        <f>K6-J6</f>
        <v>0</v>
      </c>
      <c r="L59">
        <f>L6-K6</f>
        <v>0</v>
      </c>
      <c r="M59">
        <f>M6-L6</f>
        <v>0</v>
      </c>
      <c r="N59">
        <f>N6-M6</f>
        <v>0</v>
      </c>
      <c r="O59">
        <f>O6-N6</f>
        <v>0</v>
      </c>
      <c r="P59">
        <f>P6-O6</f>
        <v>0</v>
      </c>
      <c r="Q59">
        <f>Q6-P6</f>
        <v>0</v>
      </c>
      <c r="R59">
        <f>R6-Q6</f>
        <v>0</v>
      </c>
      <c r="S59">
        <f>S6-R6</f>
        <v>0</v>
      </c>
      <c r="T59">
        <f>T6-S6</f>
        <v>0</v>
      </c>
      <c r="U59">
        <f>U6-T6</f>
        <v>0</v>
      </c>
      <c r="V59">
        <f>V6-U6</f>
        <v>0</v>
      </c>
      <c r="W59">
        <f>W6-V6</f>
        <v>0</v>
      </c>
      <c r="X59">
        <f>X6-W6</f>
        <v>0</v>
      </c>
      <c r="Y59">
        <f>Y6-X6</f>
        <v>0</v>
      </c>
      <c r="Z59">
        <f>Z6-Y6</f>
        <v>0</v>
      </c>
      <c r="AA59">
        <f>AA6-Z6</f>
        <v>1</v>
      </c>
      <c r="AB59">
        <f>AB6-AA6</f>
        <v>0</v>
      </c>
      <c r="AC59">
        <f>AC6-AB6</f>
        <v>0</v>
      </c>
      <c r="AD59">
        <f>AD6-AC6</f>
        <v>0</v>
      </c>
      <c r="AE59">
        <f>AE6-AD6</f>
        <v>0</v>
      </c>
      <c r="AF59">
        <f>AF6-AE6</f>
        <v>0</v>
      </c>
      <c r="AG59">
        <f>AG6-AF6</f>
        <v>1</v>
      </c>
      <c r="AH59">
        <f>AH6-AG6</f>
        <v>1</v>
      </c>
      <c r="AI59">
        <f>AI6-AH6</f>
        <v>1</v>
      </c>
      <c r="AJ59">
        <f>AJ6-AI6</f>
        <v>4</v>
      </c>
      <c r="AK59">
        <f>AK6-AJ6</f>
        <v>3</v>
      </c>
      <c r="AL59">
        <f>AL6-AK6</f>
        <v>3</v>
      </c>
      <c r="AM59">
        <f>AM6-AL6</f>
        <v>5</v>
      </c>
      <c r="AN59">
        <f>AN6-AM6</f>
        <v>4</v>
      </c>
      <c r="AO59">
        <f>AO6-AN6</f>
        <v>8</v>
      </c>
      <c r="AP59">
        <f>AP6-AO6</f>
        <v>5</v>
      </c>
      <c r="AQ59">
        <f>AQ6-AP6</f>
        <v>19</v>
      </c>
      <c r="AR59">
        <f>AR6-AQ6</f>
        <v>30</v>
      </c>
      <c r="AS59">
        <f>AS6-AR6</f>
        <v>29</v>
      </c>
      <c r="AT59">
        <f>AT6-AS6</f>
        <v>45</v>
      </c>
      <c r="AU59">
        <f>AU6-AT6</f>
        <v>56</v>
      </c>
      <c r="AV59">
        <f>AV6-AU6</f>
        <v>44</v>
      </c>
      <c r="AW59">
        <f>AW6-AV6</f>
        <v>151</v>
      </c>
      <c r="AX59">
        <f>AX6-AW6</f>
        <v>111</v>
      </c>
      <c r="AY59">
        <f>AY6-AX6</f>
        <v>196</v>
      </c>
      <c r="AZ59">
        <f>AZ6-AY6</f>
        <v>240</v>
      </c>
      <c r="BA59">
        <f>BA6-AZ6</f>
        <v>195</v>
      </c>
      <c r="BB59">
        <f>BB6-BA6</f>
        <v>379</v>
      </c>
      <c r="BC59">
        <f>BC6-BB6</f>
        <v>285</v>
      </c>
      <c r="BD59">
        <f>BD6-BC6</f>
        <v>492</v>
      </c>
      <c r="BE59">
        <f>BE6-BD6</f>
        <v>501</v>
      </c>
      <c r="BF59">
        <f>BF6-BE6</f>
        <v>602</v>
      </c>
      <c r="BG59">
        <f>BG6-BF6</f>
        <v>639</v>
      </c>
      <c r="BH59">
        <f>BH6-BG6</f>
        <v>839</v>
      </c>
      <c r="BI59">
        <f>BI6-BH6</f>
        <v>1182</v>
      </c>
      <c r="BJ59">
        <f>BJ6-BI6</f>
        <v>1432</v>
      </c>
      <c r="BK59">
        <f>BK6-BJ6</f>
        <v>1319</v>
      </c>
      <c r="BL59">
        <f>BL6-BK6</f>
        <v>1546</v>
      </c>
      <c r="BM59">
        <f>BM6-BL6</f>
        <v>1821</v>
      </c>
      <c r="BN59">
        <f>BN6-BM6</f>
        <v>2229</v>
      </c>
      <c r="BO59">
        <f>BO6-BN6</f>
        <v>2295</v>
      </c>
      <c r="BP59">
        <f>BP6-BO6</f>
        <v>2677</v>
      </c>
      <c r="BQ59">
        <f>BQ6-BP6</f>
        <v>2727</v>
      </c>
      <c r="BR59">
        <f>BR6-BQ6</f>
        <v>2538</v>
      </c>
      <c r="BS59">
        <f>BS6-BR6</f>
        <v>3029</v>
      </c>
      <c r="BT59">
        <f>BT6-BS6</f>
        <v>3229</v>
      </c>
      <c r="BU59">
        <f>BU6-BT6</f>
        <v>3889</v>
      </c>
      <c r="BV59">
        <f>BV6-BU6</f>
        <v>4198</v>
      </c>
      <c r="BW59">
        <f>BW6-BV6</f>
        <v>4213</v>
      </c>
      <c r="BX59">
        <f>BX6-BW6</f>
        <v>4006</v>
      </c>
      <c r="BY59">
        <f>BY6-BX6</f>
        <v>3097</v>
      </c>
      <c r="BZ59">
        <f>BZ6-BY6</f>
        <v>3564</v>
      </c>
      <c r="CA59">
        <f>CA6-BZ6</f>
        <v>5040</v>
      </c>
      <c r="CB59">
        <f>CB6-CA6</f>
        <v>3995</v>
      </c>
      <c r="CC59">
        <f>CC6-CB6</f>
        <v>4818</v>
      </c>
      <c r="CD59">
        <f>CD6-CC6</f>
        <v>4481</v>
      </c>
      <c r="CE59">
        <f>CE6-CD6</f>
        <v>3365</v>
      </c>
      <c r="CF59">
        <f>CF6-CE6</f>
        <v>3249</v>
      </c>
      <c r="CG59">
        <f>CG6-CF6</f>
        <v>3285</v>
      </c>
      <c r="CH59">
        <f>CH6-CG6</f>
        <v>3603</v>
      </c>
      <c r="CI59">
        <f>CI6-CH6</f>
        <v>5013</v>
      </c>
      <c r="CJ59">
        <f>CJ6-CI6</f>
        <v>4224</v>
      </c>
      <c r="CK59">
        <f>CK6-CJ6</f>
        <v>4124</v>
      </c>
      <c r="CL59">
        <f>CL6-CK6</f>
        <v>3247</v>
      </c>
      <c r="CM59">
        <f>CM6-CL6</f>
        <v>2500</v>
      </c>
      <c r="CN59">
        <f>CN6-CM6</f>
        <v>2846</v>
      </c>
      <c r="CO59">
        <f>CO6-CN6</f>
        <v>3724</v>
      </c>
      <c r="CP59">
        <f>CP6-CO6</f>
        <v>3386</v>
      </c>
      <c r="CQ59">
        <f>CQ6-CP6</f>
        <v>3207</v>
      </c>
      <c r="CR59">
        <f>CR6-CQ6</f>
        <v>3313</v>
      </c>
      <c r="CS59">
        <f>CS6-CR6</f>
        <v>2794</v>
      </c>
      <c r="CT59">
        <f>CT6-CS6</f>
        <v>1766</v>
      </c>
      <c r="CU59">
        <f>CU6-CT6</f>
        <v>2085</v>
      </c>
      <c r="CV59">
        <f>CV6-CU6</f>
        <v>2704</v>
      </c>
      <c r="CW59">
        <f>CW6-CV6</f>
        <v>2822</v>
      </c>
      <c r="CX59">
        <f>CX6-CW6</f>
        <v>2223</v>
      </c>
      <c r="CY59">
        <f>CY6-CX6</f>
        <v>1821</v>
      </c>
      <c r="CZ59">
        <f>CZ6-CY6</f>
        <v>2257</v>
      </c>
      <c r="DA59">
        <f>DA6-CZ6</f>
        <v>1151</v>
      </c>
      <c r="DB59">
        <f>DB6-DA6</f>
        <v>1470</v>
      </c>
      <c r="DC59">
        <f>DC6-DB6</f>
        <v>1877</v>
      </c>
      <c r="DD59">
        <f>DD6-DC6</f>
        <v>2451</v>
      </c>
      <c r="DE59">
        <f>DE6-DD6</f>
        <v>1750</v>
      </c>
      <c r="DF59">
        <f>DF6-DE6</f>
        <v>1932</v>
      </c>
      <c r="DG59">
        <f>DG6-DF6</f>
        <v>1146</v>
      </c>
      <c r="DH59">
        <f>DH6-DG6</f>
        <v>885</v>
      </c>
      <c r="DI59">
        <f>DI6-DH6</f>
        <v>1096</v>
      </c>
      <c r="DJ59">
        <f>DJ6-DI6</f>
        <v>1734</v>
      </c>
      <c r="DK59">
        <f>DK6-DJ6</f>
        <v>1509</v>
      </c>
      <c r="DL59">
        <f>DL6-DK6</f>
        <v>1569</v>
      </c>
      <c r="DM59">
        <f>DM6-DL6</f>
        <v>1237</v>
      </c>
      <c r="DN59">
        <f>DN6-DM6</f>
        <v>974</v>
      </c>
      <c r="DO59">
        <f>DO6-DN6</f>
        <v>1086</v>
      </c>
      <c r="DP59">
        <f>DP6-DO6</f>
        <v>733</v>
      </c>
      <c r="DQ59">
        <f>DQ6-DP6</f>
        <v>836</v>
      </c>
      <c r="DR59">
        <f>DR6-DQ6</f>
        <v>1058</v>
      </c>
      <c r="DS59">
        <f>DS6-DR6</f>
        <v>891</v>
      </c>
      <c r="DT59">
        <f>DT6-DS6</f>
        <v>1445</v>
      </c>
      <c r="DU59">
        <f>DU6-DT6</f>
        <v>738</v>
      </c>
      <c r="DV59">
        <f>DV6-DU6</f>
        <v>435</v>
      </c>
      <c r="DW59">
        <f>DW6-DV6</f>
        <v>-1432</v>
      </c>
      <c r="DX59">
        <f>DX6-DW6</f>
        <v>872</v>
      </c>
      <c r="DY59">
        <f>DY6-DX6</f>
        <v>888</v>
      </c>
      <c r="DZ59">
        <f>DZ6-DY6</f>
        <v>772</v>
      </c>
      <c r="EA59">
        <f>EA6-DZ6</f>
        <v>736</v>
      </c>
      <c r="EB59">
        <f>EB6-EA6</f>
        <v>578</v>
      </c>
      <c r="EC59">
        <f>EC6-EB6</f>
        <v>314</v>
      </c>
      <c r="ED59">
        <f>ED6-EC6</f>
        <v>759</v>
      </c>
      <c r="EE59">
        <f>EE6-ED6</f>
        <v>664</v>
      </c>
      <c r="EF59">
        <f>EF6-EE6</f>
        <v>726</v>
      </c>
      <c r="EG59">
        <f>EG6-EF6</f>
        <v>462</v>
      </c>
      <c r="EH59">
        <f>EH6-EG6</f>
        <v>700</v>
      </c>
      <c r="EI59">
        <f>EI6-EH6</f>
        <v>431</v>
      </c>
      <c r="EJ59">
        <f>EJ6-EI6</f>
        <v>229</v>
      </c>
      <c r="EK59">
        <f>EK6-EJ6</f>
        <v>302</v>
      </c>
      <c r="EL59">
        <f>EL6-EK6</f>
        <v>625</v>
      </c>
      <c r="EM59">
        <f>EM6-EL6</f>
        <v>523</v>
      </c>
      <c r="EN59">
        <f>EN6-EM6</f>
        <v>336</v>
      </c>
      <c r="EO59">
        <f>EO6-EN6</f>
        <v>404</v>
      </c>
      <c r="EP59">
        <f>EP6-EO6</f>
        <v>385</v>
      </c>
      <c r="EQ59">
        <f>EQ6-EP6</f>
        <v>151</v>
      </c>
      <c r="ER59">
        <f t="shared" ref="ER59" si="50">ER6-EQ6</f>
        <v>174</v>
      </c>
      <c r="ES59">
        <f t="shared" ref="ES59" si="51">ES6-ER6</f>
        <v>523</v>
      </c>
      <c r="ET59">
        <f t="shared" ref="ET59" si="52">ET6-ES6</f>
        <v>473</v>
      </c>
      <c r="EU59">
        <f t="shared" ref="EU59" si="53">EU6-ET6</f>
        <v>359</v>
      </c>
      <c r="EV59">
        <f t="shared" ref="EV59" si="54">EV6-EU6</f>
        <v>1553</v>
      </c>
      <c r="EW59">
        <f t="shared" ref="EW59" si="55">EW6-EV6</f>
        <v>280</v>
      </c>
      <c r="EX59">
        <f t="shared" ref="EX59" si="56">EX6-EW6</f>
        <v>127</v>
      </c>
      <c r="EY59">
        <f t="shared" ref="EY59" si="57">EY6-EX6</f>
        <v>129</v>
      </c>
      <c r="EZ59">
        <f t="shared" ref="EZ59" si="58">EZ6-EY6</f>
        <v>510</v>
      </c>
      <c r="FA59">
        <f t="shared" ref="FA59" si="59">FA6-EZ6</f>
        <v>284</v>
      </c>
      <c r="FB59">
        <f t="shared" ref="FB59" si="60">FB6-FA6</f>
        <v>312</v>
      </c>
      <c r="FC59">
        <f t="shared" ref="FC59" si="61">FC6-FB6</f>
        <v>407</v>
      </c>
      <c r="FD59">
        <f t="shared" ref="FD59" si="62">FD6-FC6</f>
        <v>163</v>
      </c>
      <c r="FE59">
        <f t="shared" ref="FE59" si="63">FE6-FD6</f>
        <v>105</v>
      </c>
      <c r="FF59">
        <f t="shared" ref="FF59" si="64">FF6-FE6</f>
        <v>153</v>
      </c>
    </row>
    <row r="60" spans="1:162" x14ac:dyDescent="0.35">
      <c r="A60" s="4" t="s">
        <v>273</v>
      </c>
      <c r="B60" t="str">
        <f>"(220-226;252-254;261)"</f>
        <v>(220-226;252-254;261)</v>
      </c>
      <c r="D60">
        <f t="shared" ref="D60:D64" si="65">D7-C7</f>
        <v>0</v>
      </c>
      <c r="E60">
        <f t="shared" ref="E60:FF60" si="66">E7-D7</f>
        <v>0</v>
      </c>
      <c r="F60">
        <f t="shared" si="66"/>
        <v>0</v>
      </c>
      <c r="G60">
        <f t="shared" si="66"/>
        <v>0</v>
      </c>
      <c r="H60">
        <f t="shared" si="66"/>
        <v>0</v>
      </c>
      <c r="I60">
        <f t="shared" si="66"/>
        <v>0</v>
      </c>
      <c r="J60">
        <f t="shared" si="66"/>
        <v>0</v>
      </c>
      <c r="K60">
        <f t="shared" si="66"/>
        <v>0</v>
      </c>
      <c r="L60">
        <f t="shared" si="66"/>
        <v>0</v>
      </c>
      <c r="M60">
        <f t="shared" si="66"/>
        <v>0</v>
      </c>
      <c r="N60">
        <f t="shared" si="66"/>
        <v>0</v>
      </c>
      <c r="O60">
        <f t="shared" si="66"/>
        <v>0</v>
      </c>
      <c r="P60">
        <f t="shared" si="66"/>
        <v>0</v>
      </c>
      <c r="Q60">
        <f t="shared" si="66"/>
        <v>0</v>
      </c>
      <c r="R60">
        <f t="shared" si="66"/>
        <v>0</v>
      </c>
      <c r="S60">
        <f t="shared" si="66"/>
        <v>0</v>
      </c>
      <c r="T60">
        <f t="shared" si="66"/>
        <v>0</v>
      </c>
      <c r="U60">
        <f t="shared" si="66"/>
        <v>0</v>
      </c>
      <c r="V60">
        <f t="shared" si="66"/>
        <v>0</v>
      </c>
      <c r="W60">
        <f t="shared" si="66"/>
        <v>0</v>
      </c>
      <c r="X60">
        <f t="shared" si="66"/>
        <v>0</v>
      </c>
      <c r="Y60">
        <f t="shared" si="66"/>
        <v>0</v>
      </c>
      <c r="Z60">
        <f t="shared" si="66"/>
        <v>0</v>
      </c>
      <c r="AA60">
        <f t="shared" si="66"/>
        <v>0</v>
      </c>
      <c r="AB60">
        <f t="shared" si="66"/>
        <v>0</v>
      </c>
      <c r="AC60">
        <f t="shared" si="66"/>
        <v>0</v>
      </c>
      <c r="AD60">
        <f t="shared" si="66"/>
        <v>0</v>
      </c>
      <c r="AE60">
        <f t="shared" si="66"/>
        <v>0</v>
      </c>
      <c r="AF60">
        <f t="shared" si="66"/>
        <v>0</v>
      </c>
      <c r="AG60">
        <f t="shared" si="66"/>
        <v>0</v>
      </c>
      <c r="AH60">
        <f t="shared" si="66"/>
        <v>0</v>
      </c>
      <c r="AI60">
        <f t="shared" si="66"/>
        <v>0</v>
      </c>
      <c r="AJ60">
        <f t="shared" si="66"/>
        <v>0</v>
      </c>
      <c r="AK60">
        <f t="shared" si="66"/>
        <v>0</v>
      </c>
      <c r="AL60">
        <f t="shared" si="66"/>
        <v>0</v>
      </c>
      <c r="AM60">
        <f t="shared" si="66"/>
        <v>0</v>
      </c>
      <c r="AN60">
        <f t="shared" si="66"/>
        <v>0</v>
      </c>
      <c r="AO60">
        <f t="shared" si="66"/>
        <v>0</v>
      </c>
      <c r="AP60">
        <f t="shared" si="66"/>
        <v>0</v>
      </c>
      <c r="AQ60">
        <f t="shared" si="66"/>
        <v>0</v>
      </c>
      <c r="AR60">
        <f t="shared" si="66"/>
        <v>0</v>
      </c>
      <c r="AS60">
        <f t="shared" si="66"/>
        <v>0</v>
      </c>
      <c r="AT60">
        <f t="shared" si="66"/>
        <v>0</v>
      </c>
      <c r="AU60">
        <f t="shared" si="66"/>
        <v>1</v>
      </c>
      <c r="AV60">
        <f t="shared" si="66"/>
        <v>1</v>
      </c>
      <c r="AW60">
        <f t="shared" si="66"/>
        <v>0</v>
      </c>
      <c r="AX60">
        <f t="shared" si="66"/>
        <v>1</v>
      </c>
      <c r="AY60">
        <f t="shared" si="66"/>
        <v>4</v>
      </c>
      <c r="AZ60">
        <f t="shared" si="66"/>
        <v>0</v>
      </c>
      <c r="BA60">
        <f t="shared" si="66"/>
        <v>2</v>
      </c>
      <c r="BB60">
        <f t="shared" si="66"/>
        <v>1</v>
      </c>
      <c r="BC60">
        <f t="shared" si="66"/>
        <v>18</v>
      </c>
      <c r="BD60">
        <f t="shared" si="66"/>
        <v>15</v>
      </c>
      <c r="BE60">
        <f t="shared" si="66"/>
        <v>23</v>
      </c>
      <c r="BF60">
        <f t="shared" si="66"/>
        <v>16</v>
      </c>
      <c r="BG60">
        <f t="shared" si="66"/>
        <v>34</v>
      </c>
      <c r="BH60">
        <f t="shared" si="66"/>
        <v>43</v>
      </c>
      <c r="BI60">
        <f t="shared" si="66"/>
        <v>36</v>
      </c>
      <c r="BJ60">
        <f t="shared" si="66"/>
        <v>56</v>
      </c>
      <c r="BK60">
        <f t="shared" si="66"/>
        <v>35</v>
      </c>
      <c r="BL60">
        <f t="shared" si="66"/>
        <v>74</v>
      </c>
      <c r="BM60">
        <f t="shared" si="66"/>
        <v>149</v>
      </c>
      <c r="BN60">
        <f t="shared" si="66"/>
        <v>186</v>
      </c>
      <c r="BO60">
        <f t="shared" si="66"/>
        <v>184</v>
      </c>
      <c r="BP60">
        <f t="shared" si="66"/>
        <v>284</v>
      </c>
      <c r="BQ60">
        <f t="shared" si="66"/>
        <v>294</v>
      </c>
      <c r="BR60">
        <f t="shared" si="66"/>
        <v>215</v>
      </c>
      <c r="BS60">
        <f t="shared" si="66"/>
        <v>374</v>
      </c>
      <c r="BT60">
        <f t="shared" si="66"/>
        <v>383</v>
      </c>
      <c r="BU60">
        <f t="shared" si="66"/>
        <v>673</v>
      </c>
      <c r="BV60">
        <f t="shared" si="66"/>
        <v>652</v>
      </c>
      <c r="BW60">
        <f t="shared" si="66"/>
        <v>715</v>
      </c>
      <c r="BX60">
        <f t="shared" si="66"/>
        <v>761</v>
      </c>
      <c r="BY60">
        <f t="shared" si="66"/>
        <v>646</v>
      </c>
      <c r="BZ60">
        <f t="shared" si="66"/>
        <v>571</v>
      </c>
      <c r="CA60">
        <f t="shared" si="66"/>
        <v>1038</v>
      </c>
      <c r="CB60">
        <f t="shared" si="66"/>
        <v>1036</v>
      </c>
      <c r="CC60">
        <f t="shared" si="66"/>
        <v>1104</v>
      </c>
      <c r="CD60">
        <f t="shared" si="66"/>
        <v>1153</v>
      </c>
      <c r="CE60">
        <f t="shared" si="66"/>
        <v>840</v>
      </c>
      <c r="CF60">
        <f t="shared" si="66"/>
        <v>686</v>
      </c>
      <c r="CG60">
        <f t="shared" si="66"/>
        <v>745</v>
      </c>
      <c r="CH60">
        <f t="shared" si="66"/>
        <v>1048</v>
      </c>
      <c r="CI60">
        <f t="shared" si="66"/>
        <v>846</v>
      </c>
      <c r="CJ60">
        <f t="shared" si="66"/>
        <v>1033</v>
      </c>
      <c r="CK60">
        <f t="shared" si="66"/>
        <v>936</v>
      </c>
      <c r="CL60">
        <f t="shared" si="66"/>
        <v>1118</v>
      </c>
      <c r="CM60">
        <f t="shared" si="66"/>
        <v>499</v>
      </c>
      <c r="CN60">
        <f t="shared" si="66"/>
        <v>565</v>
      </c>
      <c r="CO60">
        <f t="shared" si="66"/>
        <v>1172</v>
      </c>
      <c r="CP60">
        <f t="shared" si="66"/>
        <v>847</v>
      </c>
      <c r="CQ60">
        <f t="shared" si="66"/>
        <v>729</v>
      </c>
      <c r="CR60">
        <f t="shared" si="66"/>
        <v>1013</v>
      </c>
      <c r="CS60">
        <f t="shared" si="66"/>
        <v>844</v>
      </c>
      <c r="CT60">
        <f t="shared" si="66"/>
        <v>420</v>
      </c>
      <c r="CU60">
        <f t="shared" si="66"/>
        <v>341</v>
      </c>
      <c r="CV60">
        <f t="shared" si="66"/>
        <v>911</v>
      </c>
      <c r="CW60">
        <f t="shared" si="66"/>
        <v>797</v>
      </c>
      <c r="CX60">
        <f t="shared" si="66"/>
        <v>676</v>
      </c>
      <c r="CY60">
        <f t="shared" si="66"/>
        <v>741</v>
      </c>
      <c r="CZ60">
        <f t="shared" si="66"/>
        <v>622</v>
      </c>
      <c r="DA60">
        <f t="shared" si="66"/>
        <v>315</v>
      </c>
      <c r="DB60">
        <f t="shared" si="66"/>
        <v>289</v>
      </c>
      <c r="DC60">
        <f t="shared" si="66"/>
        <v>692</v>
      </c>
      <c r="DD60">
        <f t="shared" si="66"/>
        <v>649</v>
      </c>
      <c r="DE60">
        <f t="shared" si="66"/>
        <v>539</v>
      </c>
      <c r="DF60">
        <f t="shared" si="66"/>
        <v>627</v>
      </c>
      <c r="DG60">
        <f t="shared" si="66"/>
        <v>346</v>
      </c>
      <c r="DH60">
        <f t="shared" si="66"/>
        <v>268</v>
      </c>
      <c r="DI60">
        <f t="shared" si="66"/>
        <v>211</v>
      </c>
      <c r="DJ60">
        <f t="shared" si="66"/>
        <v>628</v>
      </c>
      <c r="DK60">
        <f t="shared" si="66"/>
        <v>495</v>
      </c>
      <c r="DL60">
        <f t="shared" si="66"/>
        <v>429</v>
      </c>
      <c r="DM60">
        <f t="shared" si="66"/>
        <v>385</v>
      </c>
      <c r="DN60">
        <f t="shared" si="66"/>
        <v>468</v>
      </c>
      <c r="DO60">
        <f t="shared" si="66"/>
        <v>170</v>
      </c>
      <c r="DP60">
        <f t="shared" si="66"/>
        <v>160</v>
      </c>
      <c r="DQ60">
        <f t="shared" si="66"/>
        <v>546</v>
      </c>
      <c r="DR60">
        <f t="shared" si="66"/>
        <v>364</v>
      </c>
      <c r="DS60">
        <f t="shared" si="66"/>
        <v>338</v>
      </c>
      <c r="DT60">
        <f t="shared" si="66"/>
        <v>351</v>
      </c>
      <c r="DU60">
        <f t="shared" si="66"/>
        <v>282</v>
      </c>
      <c r="DV60">
        <f t="shared" si="66"/>
        <v>118</v>
      </c>
      <c r="DW60">
        <f t="shared" si="66"/>
        <v>121</v>
      </c>
      <c r="DX60">
        <f t="shared" si="66"/>
        <v>134</v>
      </c>
      <c r="DY60">
        <f t="shared" si="66"/>
        <v>412</v>
      </c>
      <c r="DZ60">
        <f t="shared" si="66"/>
        <v>377</v>
      </c>
      <c r="EA60">
        <f t="shared" si="66"/>
        <v>324</v>
      </c>
      <c r="EB60">
        <f t="shared" si="66"/>
        <v>215</v>
      </c>
      <c r="EC60">
        <f t="shared" si="66"/>
        <v>113</v>
      </c>
      <c r="ED60">
        <f t="shared" si="66"/>
        <v>556</v>
      </c>
      <c r="EE60">
        <f t="shared" si="66"/>
        <v>325</v>
      </c>
      <c r="EF60">
        <f t="shared" si="66"/>
        <v>359</v>
      </c>
      <c r="EG60">
        <f t="shared" si="66"/>
        <v>176</v>
      </c>
      <c r="EH60">
        <f t="shared" si="66"/>
        <v>357</v>
      </c>
      <c r="EI60">
        <f t="shared" si="66"/>
        <v>204</v>
      </c>
      <c r="EJ60">
        <f t="shared" si="66"/>
        <v>77</v>
      </c>
      <c r="EK60">
        <f t="shared" si="66"/>
        <v>55</v>
      </c>
      <c r="EL60">
        <f t="shared" si="66"/>
        <v>288</v>
      </c>
      <c r="EM60">
        <f t="shared" si="66"/>
        <v>245</v>
      </c>
      <c r="EN60">
        <f t="shared" si="66"/>
        <v>151</v>
      </c>
      <c r="EO60">
        <f t="shared" si="66"/>
        <v>202</v>
      </c>
      <c r="EP60">
        <f t="shared" si="66"/>
        <v>181</v>
      </c>
      <c r="EQ60">
        <f t="shared" si="66"/>
        <v>36</v>
      </c>
      <c r="ER60">
        <f t="shared" si="66"/>
        <v>38</v>
      </c>
      <c r="ES60">
        <f t="shared" si="66"/>
        <v>233</v>
      </c>
      <c r="ET60">
        <f t="shared" si="66"/>
        <v>184</v>
      </c>
      <c r="EU60">
        <f t="shared" si="66"/>
        <v>135</v>
      </c>
      <c r="EV60">
        <f t="shared" si="66"/>
        <v>173</v>
      </c>
      <c r="EW60">
        <f t="shared" si="66"/>
        <v>128</v>
      </c>
      <c r="EX60">
        <f t="shared" si="66"/>
        <v>43</v>
      </c>
      <c r="EY60">
        <f t="shared" si="66"/>
        <v>14</v>
      </c>
      <c r="EZ60">
        <f t="shared" si="66"/>
        <v>280</v>
      </c>
      <c r="FA60">
        <f t="shared" si="66"/>
        <v>154</v>
      </c>
      <c r="FB60">
        <f t="shared" si="66"/>
        <v>149</v>
      </c>
      <c r="FC60">
        <f t="shared" si="66"/>
        <v>184</v>
      </c>
      <c r="FD60">
        <f t="shared" si="66"/>
        <v>100</v>
      </c>
      <c r="FE60">
        <f t="shared" si="66"/>
        <v>36</v>
      </c>
      <c r="FF60">
        <f t="shared" si="66"/>
        <v>25</v>
      </c>
    </row>
    <row r="61" spans="1:162" x14ac:dyDescent="0.35">
      <c r="A61" s="9" t="s">
        <v>52</v>
      </c>
      <c r="B61" t="str">
        <f>"(140)"</f>
        <v>(140)</v>
      </c>
      <c r="D61">
        <f t="shared" si="65"/>
        <v>0</v>
      </c>
      <c r="E61">
        <f t="shared" ref="E61:FF61" si="67">E8-D8</f>
        <v>0</v>
      </c>
      <c r="F61">
        <f t="shared" si="67"/>
        <v>0</v>
      </c>
      <c r="G61">
        <f t="shared" si="67"/>
        <v>0</v>
      </c>
      <c r="H61">
        <f t="shared" si="67"/>
        <v>0</v>
      </c>
      <c r="I61">
        <f t="shared" si="67"/>
        <v>0</v>
      </c>
      <c r="J61">
        <f t="shared" si="67"/>
        <v>0</v>
      </c>
      <c r="K61">
        <f t="shared" si="67"/>
        <v>0</v>
      </c>
      <c r="L61">
        <f t="shared" si="67"/>
        <v>0</v>
      </c>
      <c r="M61">
        <f t="shared" si="67"/>
        <v>0</v>
      </c>
      <c r="N61">
        <f t="shared" si="67"/>
        <v>0</v>
      </c>
      <c r="O61">
        <f t="shared" si="67"/>
        <v>0</v>
      </c>
      <c r="P61">
        <f t="shared" si="67"/>
        <v>0</v>
      </c>
      <c r="Q61">
        <f t="shared" si="67"/>
        <v>0</v>
      </c>
      <c r="R61">
        <f t="shared" si="67"/>
        <v>0</v>
      </c>
      <c r="S61">
        <f t="shared" si="67"/>
        <v>0</v>
      </c>
      <c r="T61">
        <f t="shared" si="67"/>
        <v>0</v>
      </c>
      <c r="U61">
        <f t="shared" si="67"/>
        <v>0</v>
      </c>
      <c r="V61">
        <f t="shared" si="67"/>
        <v>0</v>
      </c>
      <c r="W61">
        <f t="shared" si="67"/>
        <v>0</v>
      </c>
      <c r="X61">
        <f t="shared" si="67"/>
        <v>0</v>
      </c>
      <c r="Y61">
        <f t="shared" si="67"/>
        <v>0</v>
      </c>
      <c r="Z61">
        <f t="shared" si="67"/>
        <v>0</v>
      </c>
      <c r="AA61">
        <f t="shared" si="67"/>
        <v>0</v>
      </c>
      <c r="AB61">
        <f t="shared" si="67"/>
        <v>0</v>
      </c>
      <c r="AC61">
        <f t="shared" si="67"/>
        <v>0</v>
      </c>
      <c r="AD61">
        <f t="shared" si="67"/>
        <v>0</v>
      </c>
      <c r="AE61">
        <f t="shared" si="67"/>
        <v>0</v>
      </c>
      <c r="AF61">
        <f t="shared" si="67"/>
        <v>0</v>
      </c>
      <c r="AG61">
        <f t="shared" si="67"/>
        <v>1</v>
      </c>
      <c r="AH61">
        <f t="shared" si="67"/>
        <v>1</v>
      </c>
      <c r="AI61">
        <f t="shared" si="67"/>
        <v>1</v>
      </c>
      <c r="AJ61">
        <f t="shared" si="67"/>
        <v>4</v>
      </c>
      <c r="AK61">
        <f t="shared" si="67"/>
        <v>3</v>
      </c>
      <c r="AL61">
        <f t="shared" si="67"/>
        <v>2</v>
      </c>
      <c r="AM61">
        <f t="shared" si="67"/>
        <v>5</v>
      </c>
      <c r="AN61">
        <f t="shared" si="67"/>
        <v>4</v>
      </c>
      <c r="AO61">
        <f t="shared" si="67"/>
        <v>8</v>
      </c>
      <c r="AP61">
        <f t="shared" si="67"/>
        <v>5</v>
      </c>
      <c r="AQ61">
        <f t="shared" si="67"/>
        <v>18</v>
      </c>
      <c r="AR61">
        <f t="shared" si="67"/>
        <v>27</v>
      </c>
      <c r="AS61">
        <f t="shared" si="67"/>
        <v>28</v>
      </c>
      <c r="AT61">
        <f t="shared" si="67"/>
        <v>41</v>
      </c>
      <c r="AU61">
        <f t="shared" si="67"/>
        <v>49</v>
      </c>
      <c r="AV61">
        <f t="shared" si="67"/>
        <v>36</v>
      </c>
      <c r="AW61">
        <f t="shared" si="67"/>
        <v>133</v>
      </c>
      <c r="AX61">
        <f t="shared" si="67"/>
        <v>97</v>
      </c>
      <c r="AY61">
        <f t="shared" si="67"/>
        <v>168</v>
      </c>
      <c r="AZ61">
        <f t="shared" si="67"/>
        <v>196</v>
      </c>
      <c r="BA61">
        <f t="shared" si="67"/>
        <v>189</v>
      </c>
      <c r="BB61">
        <f t="shared" si="67"/>
        <v>250</v>
      </c>
      <c r="BC61">
        <f t="shared" si="67"/>
        <v>175</v>
      </c>
      <c r="BD61">
        <f t="shared" si="67"/>
        <v>368</v>
      </c>
      <c r="BE61">
        <f t="shared" si="67"/>
        <v>349</v>
      </c>
      <c r="BF61">
        <f t="shared" si="67"/>
        <v>345</v>
      </c>
      <c r="BG61">
        <f t="shared" si="67"/>
        <v>475</v>
      </c>
      <c r="BH61">
        <f t="shared" si="67"/>
        <v>427</v>
      </c>
      <c r="BI61">
        <f t="shared" si="67"/>
        <v>627</v>
      </c>
      <c r="BJ61">
        <f t="shared" si="67"/>
        <v>793</v>
      </c>
      <c r="BK61">
        <f t="shared" si="67"/>
        <v>651</v>
      </c>
      <c r="BL61">
        <f t="shared" si="67"/>
        <v>601</v>
      </c>
      <c r="BM61">
        <f t="shared" si="67"/>
        <v>743</v>
      </c>
      <c r="BN61">
        <f t="shared" si="67"/>
        <v>683</v>
      </c>
      <c r="BO61">
        <f t="shared" si="67"/>
        <v>712</v>
      </c>
      <c r="BP61">
        <f t="shared" si="67"/>
        <v>919</v>
      </c>
      <c r="BQ61">
        <f t="shared" si="67"/>
        <v>889</v>
      </c>
      <c r="BR61">
        <f t="shared" si="67"/>
        <v>756</v>
      </c>
      <c r="BS61">
        <f t="shared" si="67"/>
        <v>812</v>
      </c>
      <c r="BT61">
        <f t="shared" si="67"/>
        <v>837</v>
      </c>
      <c r="BU61">
        <f t="shared" si="67"/>
        <v>727</v>
      </c>
      <c r="BV61">
        <f t="shared" si="67"/>
        <v>760</v>
      </c>
      <c r="BW61">
        <f t="shared" si="67"/>
        <v>766</v>
      </c>
      <c r="BX61">
        <f t="shared" si="67"/>
        <v>681</v>
      </c>
      <c r="BY61">
        <f t="shared" si="67"/>
        <v>525</v>
      </c>
      <c r="BZ61">
        <f t="shared" si="67"/>
        <v>636</v>
      </c>
      <c r="CA61">
        <f t="shared" si="67"/>
        <v>604</v>
      </c>
      <c r="CB61">
        <f t="shared" si="67"/>
        <v>542</v>
      </c>
      <c r="CC61">
        <f t="shared" si="67"/>
        <v>610</v>
      </c>
      <c r="CD61">
        <f t="shared" si="67"/>
        <v>570</v>
      </c>
      <c r="CE61">
        <f t="shared" si="67"/>
        <v>619</v>
      </c>
      <c r="CF61">
        <f t="shared" si="67"/>
        <v>431</v>
      </c>
      <c r="CG61">
        <f t="shared" si="67"/>
        <v>566</v>
      </c>
      <c r="CH61">
        <f t="shared" si="67"/>
        <v>602</v>
      </c>
      <c r="CI61">
        <f t="shared" si="67"/>
        <v>578</v>
      </c>
      <c r="CJ61">
        <f t="shared" si="67"/>
        <v>525</v>
      </c>
      <c r="CK61">
        <f t="shared" si="67"/>
        <v>575</v>
      </c>
      <c r="CL61">
        <f t="shared" si="67"/>
        <v>482</v>
      </c>
      <c r="CM61">
        <f t="shared" si="67"/>
        <v>433</v>
      </c>
      <c r="CN61">
        <f t="shared" si="67"/>
        <v>454</v>
      </c>
      <c r="CO61">
        <f t="shared" si="67"/>
        <v>534</v>
      </c>
      <c r="CP61">
        <f t="shared" si="67"/>
        <v>437</v>
      </c>
      <c r="CQ61">
        <f t="shared" si="67"/>
        <v>464</v>
      </c>
      <c r="CR61">
        <f t="shared" si="67"/>
        <v>420</v>
      </c>
      <c r="CS61">
        <f t="shared" si="67"/>
        <v>415</v>
      </c>
      <c r="CT61">
        <f t="shared" si="67"/>
        <v>260</v>
      </c>
      <c r="CU61">
        <f t="shared" si="67"/>
        <v>333</v>
      </c>
      <c r="CV61">
        <f t="shared" si="67"/>
        <v>382</v>
      </c>
      <c r="CW61">
        <f t="shared" si="67"/>
        <v>323</v>
      </c>
      <c r="CX61">
        <f t="shared" si="67"/>
        <v>285</v>
      </c>
      <c r="CY61">
        <f t="shared" si="67"/>
        <v>269</v>
      </c>
      <c r="CZ61">
        <f t="shared" si="67"/>
        <v>474</v>
      </c>
      <c r="DA61">
        <f t="shared" si="67"/>
        <v>174</v>
      </c>
      <c r="DB61">
        <f t="shared" si="67"/>
        <v>195</v>
      </c>
      <c r="DC61">
        <f t="shared" si="67"/>
        <v>236</v>
      </c>
      <c r="DD61">
        <f t="shared" si="67"/>
        <v>369</v>
      </c>
      <c r="DE61">
        <f t="shared" si="67"/>
        <v>274</v>
      </c>
      <c r="DF61">
        <f t="shared" si="67"/>
        <v>243</v>
      </c>
      <c r="DG61">
        <f t="shared" si="67"/>
        <v>194</v>
      </c>
      <c r="DH61">
        <f t="shared" si="67"/>
        <v>165</v>
      </c>
      <c r="DI61">
        <f t="shared" si="67"/>
        <v>179</v>
      </c>
      <c r="DJ61">
        <f t="shared" si="67"/>
        <v>172</v>
      </c>
      <c r="DK61">
        <f t="shared" si="67"/>
        <v>195</v>
      </c>
      <c r="DL61">
        <f t="shared" si="67"/>
        <v>262</v>
      </c>
      <c r="DM61">
        <f t="shared" si="67"/>
        <v>242</v>
      </c>
      <c r="DN61">
        <f t="shared" si="67"/>
        <v>153</v>
      </c>
      <c r="DO61">
        <f t="shared" si="67"/>
        <v>145</v>
      </c>
      <c r="DP61">
        <f t="shared" si="67"/>
        <v>99</v>
      </c>
      <c r="DQ61">
        <f t="shared" si="67"/>
        <v>162</v>
      </c>
      <c r="DR61">
        <f t="shared" si="67"/>
        <v>161</v>
      </c>
      <c r="DS61">
        <f t="shared" si="67"/>
        <v>156</v>
      </c>
      <c r="DT61">
        <f t="shared" si="67"/>
        <v>130</v>
      </c>
      <c r="DU61">
        <f t="shared" si="67"/>
        <v>119</v>
      </c>
      <c r="DV61">
        <f t="shared" si="67"/>
        <v>50</v>
      </c>
      <c r="DW61">
        <f t="shared" si="67"/>
        <v>92</v>
      </c>
      <c r="DX61">
        <f t="shared" si="67"/>
        <v>78</v>
      </c>
      <c r="DY61">
        <f t="shared" si="67"/>
        <v>117</v>
      </c>
      <c r="DZ61">
        <f t="shared" si="67"/>
        <v>70</v>
      </c>
      <c r="EA61">
        <f t="shared" si="67"/>
        <v>87</v>
      </c>
      <c r="EB61">
        <f t="shared" si="67"/>
        <v>111</v>
      </c>
      <c r="EC61">
        <f t="shared" si="67"/>
        <v>75</v>
      </c>
      <c r="ED61">
        <f t="shared" si="67"/>
        <v>60</v>
      </c>
      <c r="EE61">
        <f t="shared" si="67"/>
        <v>55</v>
      </c>
      <c r="EF61">
        <f t="shared" si="67"/>
        <v>71</v>
      </c>
      <c r="EG61">
        <f t="shared" si="67"/>
        <v>88</v>
      </c>
      <c r="EH61">
        <f t="shared" si="67"/>
        <v>85</v>
      </c>
      <c r="EI61">
        <f t="shared" si="67"/>
        <v>72</v>
      </c>
      <c r="EJ61">
        <f t="shared" si="67"/>
        <v>53</v>
      </c>
      <c r="EK61">
        <f t="shared" si="67"/>
        <v>65</v>
      </c>
      <c r="EL61">
        <f t="shared" si="67"/>
        <v>79</v>
      </c>
      <c r="EM61">
        <f t="shared" si="67"/>
        <v>71</v>
      </c>
      <c r="EN61">
        <f t="shared" si="67"/>
        <v>53</v>
      </c>
      <c r="EO61">
        <f t="shared" si="67"/>
        <v>56</v>
      </c>
      <c r="EP61">
        <f t="shared" si="67"/>
        <v>78</v>
      </c>
      <c r="EQ61">
        <f t="shared" si="67"/>
        <v>44</v>
      </c>
      <c r="ER61">
        <f t="shared" si="67"/>
        <v>26</v>
      </c>
      <c r="ES61">
        <f t="shared" si="67"/>
        <v>34</v>
      </c>
      <c r="ET61">
        <f t="shared" si="67"/>
        <v>43</v>
      </c>
      <c r="EU61">
        <f t="shared" si="67"/>
        <v>66</v>
      </c>
      <c r="EV61">
        <f t="shared" si="67"/>
        <v>47</v>
      </c>
      <c r="EW61">
        <f t="shared" si="67"/>
        <v>49</v>
      </c>
      <c r="EX61">
        <f t="shared" si="67"/>
        <v>24</v>
      </c>
      <c r="EY61">
        <f t="shared" si="67"/>
        <v>23</v>
      </c>
      <c r="EZ61">
        <f t="shared" si="67"/>
        <v>18</v>
      </c>
      <c r="FA61">
        <f t="shared" si="67"/>
        <v>-31</v>
      </c>
      <c r="FB61">
        <f t="shared" si="67"/>
        <v>34</v>
      </c>
      <c r="FC61">
        <f t="shared" si="67"/>
        <v>30</v>
      </c>
      <c r="FD61">
        <f t="shared" si="67"/>
        <v>8</v>
      </c>
      <c r="FE61">
        <f t="shared" si="67"/>
        <v>22</v>
      </c>
      <c r="FF61">
        <f t="shared" si="67"/>
        <v>6</v>
      </c>
    </row>
    <row r="62" spans="1:162" x14ac:dyDescent="0.35">
      <c r="A62" s="9" t="s">
        <v>274</v>
      </c>
      <c r="B62" t="str">
        <f>"(203)"</f>
        <v>(203)</v>
      </c>
      <c r="D62">
        <f t="shared" si="65"/>
        <v>0</v>
      </c>
      <c r="E62">
        <f t="shared" ref="E62:FF62" si="68">E9-D9</f>
        <v>0</v>
      </c>
      <c r="F62">
        <f t="shared" si="68"/>
        <v>0</v>
      </c>
      <c r="G62">
        <f t="shared" si="68"/>
        <v>0</v>
      </c>
      <c r="H62">
        <f t="shared" si="68"/>
        <v>0</v>
      </c>
      <c r="I62">
        <f t="shared" si="68"/>
        <v>0</v>
      </c>
      <c r="J62">
        <f t="shared" si="68"/>
        <v>0</v>
      </c>
      <c r="K62">
        <f t="shared" si="68"/>
        <v>0</v>
      </c>
      <c r="L62">
        <f t="shared" si="68"/>
        <v>0</v>
      </c>
      <c r="M62">
        <f t="shared" si="68"/>
        <v>0</v>
      </c>
      <c r="N62">
        <f t="shared" si="68"/>
        <v>0</v>
      </c>
      <c r="O62">
        <f t="shared" si="68"/>
        <v>0</v>
      </c>
      <c r="P62">
        <f t="shared" si="68"/>
        <v>0</v>
      </c>
      <c r="Q62">
        <f t="shared" si="68"/>
        <v>0</v>
      </c>
      <c r="R62">
        <f t="shared" si="68"/>
        <v>0</v>
      </c>
      <c r="S62">
        <f t="shared" si="68"/>
        <v>0</v>
      </c>
      <c r="T62">
        <f t="shared" si="68"/>
        <v>0</v>
      </c>
      <c r="U62">
        <f t="shared" si="68"/>
        <v>0</v>
      </c>
      <c r="V62">
        <f t="shared" si="68"/>
        <v>0</v>
      </c>
      <c r="W62">
        <f t="shared" si="68"/>
        <v>0</v>
      </c>
      <c r="X62">
        <f t="shared" si="68"/>
        <v>0</v>
      </c>
      <c r="Y62">
        <f t="shared" si="68"/>
        <v>0</v>
      </c>
      <c r="Z62">
        <f t="shared" si="68"/>
        <v>0</v>
      </c>
      <c r="AA62">
        <f t="shared" si="68"/>
        <v>0</v>
      </c>
      <c r="AB62">
        <f t="shared" si="68"/>
        <v>0</v>
      </c>
      <c r="AC62">
        <f t="shared" si="68"/>
        <v>0</v>
      </c>
      <c r="AD62">
        <f t="shared" si="68"/>
        <v>0</v>
      </c>
      <c r="AE62">
        <f t="shared" si="68"/>
        <v>0</v>
      </c>
      <c r="AF62">
        <f t="shared" si="68"/>
        <v>0</v>
      </c>
      <c r="AG62">
        <f t="shared" si="68"/>
        <v>0</v>
      </c>
      <c r="AH62">
        <f t="shared" si="68"/>
        <v>0</v>
      </c>
      <c r="AI62">
        <f t="shared" si="68"/>
        <v>0</v>
      </c>
      <c r="AJ62">
        <f t="shared" si="68"/>
        <v>0</v>
      </c>
      <c r="AK62">
        <f t="shared" si="68"/>
        <v>0</v>
      </c>
      <c r="AL62">
        <f t="shared" si="68"/>
        <v>0</v>
      </c>
      <c r="AM62">
        <f t="shared" si="68"/>
        <v>0</v>
      </c>
      <c r="AN62">
        <f t="shared" si="68"/>
        <v>0</v>
      </c>
      <c r="AO62">
        <f t="shared" si="68"/>
        <v>0</v>
      </c>
      <c r="AP62">
        <f t="shared" si="68"/>
        <v>0</v>
      </c>
      <c r="AQ62">
        <f t="shared" si="68"/>
        <v>0</v>
      </c>
      <c r="AR62">
        <f t="shared" si="68"/>
        <v>0</v>
      </c>
      <c r="AS62">
        <f t="shared" si="68"/>
        <v>0</v>
      </c>
      <c r="AT62">
        <f t="shared" si="68"/>
        <v>0</v>
      </c>
      <c r="AU62">
        <f t="shared" si="68"/>
        <v>0</v>
      </c>
      <c r="AV62">
        <f t="shared" si="68"/>
        <v>0</v>
      </c>
      <c r="AW62">
        <f t="shared" si="68"/>
        <v>0</v>
      </c>
      <c r="AX62">
        <f t="shared" si="68"/>
        <v>0</v>
      </c>
      <c r="AY62">
        <f t="shared" si="68"/>
        <v>0</v>
      </c>
      <c r="AZ62">
        <f t="shared" si="68"/>
        <v>0</v>
      </c>
      <c r="BA62">
        <f t="shared" si="68"/>
        <v>0</v>
      </c>
      <c r="BB62">
        <f t="shared" si="68"/>
        <v>0</v>
      </c>
      <c r="BC62">
        <f t="shared" si="68"/>
        <v>0</v>
      </c>
      <c r="BD62">
        <f t="shared" si="68"/>
        <v>0</v>
      </c>
      <c r="BE62">
        <f t="shared" si="68"/>
        <v>0</v>
      </c>
      <c r="BF62">
        <f t="shared" si="68"/>
        <v>0</v>
      </c>
      <c r="BG62">
        <f t="shared" si="68"/>
        <v>0</v>
      </c>
      <c r="BH62">
        <f t="shared" si="68"/>
        <v>0</v>
      </c>
      <c r="BI62">
        <f t="shared" si="68"/>
        <v>0</v>
      </c>
      <c r="BJ62">
        <f t="shared" si="68"/>
        <v>0</v>
      </c>
      <c r="BK62">
        <f t="shared" si="68"/>
        <v>0</v>
      </c>
      <c r="BL62">
        <f t="shared" si="68"/>
        <v>0</v>
      </c>
      <c r="BM62">
        <f t="shared" si="68"/>
        <v>0</v>
      </c>
      <c r="BN62">
        <f t="shared" si="68"/>
        <v>0</v>
      </c>
      <c r="BO62">
        <f t="shared" si="68"/>
        <v>0</v>
      </c>
      <c r="BP62">
        <f t="shared" si="68"/>
        <v>1</v>
      </c>
      <c r="BQ62">
        <f t="shared" si="68"/>
        <v>0</v>
      </c>
      <c r="BR62">
        <f t="shared" si="68"/>
        <v>1</v>
      </c>
      <c r="BS62">
        <f t="shared" si="68"/>
        <v>1</v>
      </c>
      <c r="BT62">
        <f t="shared" si="68"/>
        <v>2</v>
      </c>
      <c r="BU62">
        <f t="shared" si="68"/>
        <v>0</v>
      </c>
      <c r="BV62">
        <f t="shared" si="68"/>
        <v>0</v>
      </c>
      <c r="BW62">
        <f t="shared" si="68"/>
        <v>4</v>
      </c>
      <c r="BX62">
        <f t="shared" si="68"/>
        <v>0</v>
      </c>
      <c r="BY62">
        <f t="shared" si="68"/>
        <v>2</v>
      </c>
      <c r="BZ62">
        <f t="shared" si="68"/>
        <v>1</v>
      </c>
      <c r="CA62">
        <f t="shared" si="68"/>
        <v>1</v>
      </c>
      <c r="CB62">
        <f t="shared" si="68"/>
        <v>5</v>
      </c>
      <c r="CC62">
        <f t="shared" si="68"/>
        <v>0</v>
      </c>
      <c r="CD62">
        <f t="shared" si="68"/>
        <v>6</v>
      </c>
      <c r="CE62">
        <f t="shared" si="68"/>
        <v>1</v>
      </c>
      <c r="CF62">
        <f t="shared" si="68"/>
        <v>0</v>
      </c>
      <c r="CG62">
        <f t="shared" si="68"/>
        <v>2</v>
      </c>
      <c r="CH62">
        <f t="shared" si="68"/>
        <v>0</v>
      </c>
      <c r="CI62">
        <f t="shared" si="68"/>
        <v>7</v>
      </c>
      <c r="CJ62">
        <f t="shared" si="68"/>
        <v>14</v>
      </c>
      <c r="CK62">
        <f t="shared" si="68"/>
        <v>2</v>
      </c>
      <c r="CL62">
        <f t="shared" si="68"/>
        <v>2</v>
      </c>
      <c r="CM62">
        <f t="shared" si="68"/>
        <v>2</v>
      </c>
      <c r="CN62">
        <f t="shared" si="68"/>
        <v>4</v>
      </c>
      <c r="CO62">
        <f t="shared" si="68"/>
        <v>0</v>
      </c>
      <c r="CP62">
        <f t="shared" si="68"/>
        <v>7</v>
      </c>
      <c r="CQ62">
        <f t="shared" si="68"/>
        <v>10</v>
      </c>
      <c r="CR62">
        <f t="shared" si="68"/>
        <v>4</v>
      </c>
      <c r="CS62">
        <f t="shared" si="68"/>
        <v>7</v>
      </c>
      <c r="CT62">
        <f t="shared" si="68"/>
        <v>1</v>
      </c>
      <c r="CU62">
        <f t="shared" si="68"/>
        <v>3</v>
      </c>
      <c r="CV62">
        <f t="shared" si="68"/>
        <v>3</v>
      </c>
      <c r="CW62">
        <f t="shared" si="68"/>
        <v>10</v>
      </c>
      <c r="CX62">
        <f t="shared" si="68"/>
        <v>0</v>
      </c>
      <c r="CY62">
        <f t="shared" si="68"/>
        <v>13</v>
      </c>
      <c r="CZ62">
        <f t="shared" si="68"/>
        <v>7</v>
      </c>
      <c r="DA62">
        <f t="shared" si="68"/>
        <v>8</v>
      </c>
      <c r="DB62">
        <f t="shared" si="68"/>
        <v>7</v>
      </c>
      <c r="DC62">
        <f t="shared" si="68"/>
        <v>10</v>
      </c>
      <c r="DD62">
        <f t="shared" si="68"/>
        <v>5</v>
      </c>
      <c r="DE62">
        <f t="shared" si="68"/>
        <v>8</v>
      </c>
      <c r="DF62">
        <f t="shared" si="68"/>
        <v>17</v>
      </c>
      <c r="DG62">
        <f t="shared" si="68"/>
        <v>8</v>
      </c>
      <c r="DH62">
        <f t="shared" si="68"/>
        <v>8</v>
      </c>
      <c r="DI62">
        <f t="shared" si="68"/>
        <v>12</v>
      </c>
      <c r="DJ62">
        <f t="shared" si="68"/>
        <v>0</v>
      </c>
      <c r="DK62">
        <f t="shared" si="68"/>
        <v>13</v>
      </c>
      <c r="DL62">
        <f t="shared" si="68"/>
        <v>19</v>
      </c>
      <c r="DM62">
        <f t="shared" si="68"/>
        <v>9</v>
      </c>
      <c r="DN62">
        <f t="shared" si="68"/>
        <v>14</v>
      </c>
      <c r="DO62">
        <f t="shared" si="68"/>
        <v>3</v>
      </c>
      <c r="DP62">
        <f t="shared" si="68"/>
        <v>22</v>
      </c>
      <c r="DQ62">
        <f t="shared" si="68"/>
        <v>26</v>
      </c>
      <c r="DR62">
        <f t="shared" si="68"/>
        <v>27</v>
      </c>
      <c r="DS62">
        <f t="shared" si="68"/>
        <v>30</v>
      </c>
      <c r="DT62">
        <f t="shared" si="68"/>
        <v>28</v>
      </c>
      <c r="DU62">
        <f t="shared" si="68"/>
        <v>10</v>
      </c>
      <c r="DV62">
        <f t="shared" si="68"/>
        <v>22</v>
      </c>
      <c r="DW62">
        <f t="shared" si="68"/>
        <v>52</v>
      </c>
      <c r="DX62">
        <f t="shared" si="68"/>
        <v>43</v>
      </c>
      <c r="DY62">
        <f t="shared" si="68"/>
        <v>28</v>
      </c>
      <c r="DZ62">
        <f t="shared" si="68"/>
        <v>25</v>
      </c>
      <c r="EA62">
        <f t="shared" si="68"/>
        <v>34</v>
      </c>
      <c r="EB62">
        <f t="shared" si="68"/>
        <v>32</v>
      </c>
      <c r="EC62">
        <f t="shared" si="68"/>
        <v>40</v>
      </c>
      <c r="ED62">
        <f t="shared" si="68"/>
        <v>22</v>
      </c>
      <c r="EE62">
        <f t="shared" si="68"/>
        <v>50</v>
      </c>
      <c r="EF62">
        <f t="shared" si="68"/>
        <v>37</v>
      </c>
      <c r="EG62">
        <f t="shared" si="68"/>
        <v>56</v>
      </c>
      <c r="EH62">
        <f t="shared" si="68"/>
        <v>60</v>
      </c>
      <c r="EI62">
        <f t="shared" si="68"/>
        <v>44</v>
      </c>
      <c r="EJ62">
        <f t="shared" si="68"/>
        <v>46</v>
      </c>
      <c r="EK62">
        <f t="shared" si="68"/>
        <v>82</v>
      </c>
      <c r="EL62">
        <f t="shared" si="68"/>
        <v>82</v>
      </c>
      <c r="EM62">
        <f t="shared" si="68"/>
        <v>48</v>
      </c>
      <c r="EN62">
        <f t="shared" si="68"/>
        <v>74</v>
      </c>
      <c r="EO62">
        <f t="shared" si="68"/>
        <v>70</v>
      </c>
      <c r="EP62">
        <f t="shared" si="68"/>
        <v>69</v>
      </c>
      <c r="EQ62">
        <f t="shared" si="68"/>
        <v>57</v>
      </c>
      <c r="ER62">
        <f t="shared" si="68"/>
        <v>88</v>
      </c>
      <c r="ES62">
        <f t="shared" si="68"/>
        <v>57</v>
      </c>
      <c r="ET62">
        <f t="shared" si="68"/>
        <v>49</v>
      </c>
      <c r="EU62">
        <f t="shared" si="68"/>
        <v>63</v>
      </c>
      <c r="EV62">
        <f t="shared" si="68"/>
        <v>94</v>
      </c>
      <c r="EW62">
        <f t="shared" si="68"/>
        <v>46</v>
      </c>
      <c r="EX62">
        <f t="shared" si="68"/>
        <v>53</v>
      </c>
      <c r="EY62">
        <f t="shared" si="68"/>
        <v>61</v>
      </c>
      <c r="EZ62">
        <f t="shared" si="68"/>
        <v>111</v>
      </c>
      <c r="FA62">
        <f t="shared" si="68"/>
        <v>103</v>
      </c>
      <c r="FB62">
        <f t="shared" si="68"/>
        <v>87</v>
      </c>
      <c r="FC62">
        <f t="shared" si="68"/>
        <v>48</v>
      </c>
      <c r="FD62">
        <f t="shared" si="68"/>
        <v>73</v>
      </c>
      <c r="FE62">
        <f t="shared" si="68"/>
        <v>43</v>
      </c>
      <c r="FF62">
        <f t="shared" si="68"/>
        <v>73</v>
      </c>
    </row>
    <row r="63" spans="1:162" x14ac:dyDescent="0.35">
      <c r="A63" s="9" t="s">
        <v>54</v>
      </c>
      <c r="B63" t="str">
        <f>"(204)"</f>
        <v>(204)</v>
      </c>
      <c r="D63">
        <f t="shared" si="65"/>
        <v>0</v>
      </c>
      <c r="E63">
        <f t="shared" ref="E63:FF63" si="69">E10-D10</f>
        <v>0</v>
      </c>
      <c r="F63">
        <f t="shared" si="69"/>
        <v>0</v>
      </c>
      <c r="G63">
        <f t="shared" si="69"/>
        <v>0</v>
      </c>
      <c r="H63">
        <f t="shared" si="69"/>
        <v>0</v>
      </c>
      <c r="I63">
        <f t="shared" si="69"/>
        <v>0</v>
      </c>
      <c r="J63">
        <f t="shared" si="69"/>
        <v>0</v>
      </c>
      <c r="K63">
        <f t="shared" si="69"/>
        <v>0</v>
      </c>
      <c r="L63">
        <f t="shared" si="69"/>
        <v>0</v>
      </c>
      <c r="M63">
        <f t="shared" si="69"/>
        <v>0</v>
      </c>
      <c r="N63">
        <f t="shared" si="69"/>
        <v>0</v>
      </c>
      <c r="O63">
        <f t="shared" si="69"/>
        <v>0</v>
      </c>
      <c r="P63">
        <f t="shared" si="69"/>
        <v>0</v>
      </c>
      <c r="Q63">
        <f t="shared" si="69"/>
        <v>0</v>
      </c>
      <c r="R63">
        <f t="shared" si="69"/>
        <v>0</v>
      </c>
      <c r="S63">
        <f t="shared" si="69"/>
        <v>0</v>
      </c>
      <c r="T63">
        <f t="shared" si="69"/>
        <v>0</v>
      </c>
      <c r="U63">
        <f t="shared" si="69"/>
        <v>0</v>
      </c>
      <c r="V63">
        <f t="shared" si="69"/>
        <v>0</v>
      </c>
      <c r="W63">
        <f t="shared" si="69"/>
        <v>0</v>
      </c>
      <c r="X63">
        <f t="shared" si="69"/>
        <v>0</v>
      </c>
      <c r="Y63">
        <f t="shared" si="69"/>
        <v>0</v>
      </c>
      <c r="Z63">
        <f t="shared" si="69"/>
        <v>0</v>
      </c>
      <c r="AA63">
        <f t="shared" si="69"/>
        <v>0</v>
      </c>
      <c r="AB63">
        <f t="shared" si="69"/>
        <v>0</v>
      </c>
      <c r="AC63">
        <f t="shared" si="69"/>
        <v>0</v>
      </c>
      <c r="AD63">
        <f t="shared" si="69"/>
        <v>0</v>
      </c>
      <c r="AE63">
        <f t="shared" si="69"/>
        <v>0</v>
      </c>
      <c r="AF63">
        <f t="shared" si="69"/>
        <v>0</v>
      </c>
      <c r="AG63">
        <f t="shared" si="69"/>
        <v>0</v>
      </c>
      <c r="AH63">
        <f t="shared" si="69"/>
        <v>0</v>
      </c>
      <c r="AI63">
        <f t="shared" si="69"/>
        <v>0</v>
      </c>
      <c r="AJ63">
        <f t="shared" si="69"/>
        <v>0</v>
      </c>
      <c r="AK63">
        <f t="shared" si="69"/>
        <v>0</v>
      </c>
      <c r="AL63">
        <f t="shared" si="69"/>
        <v>0</v>
      </c>
      <c r="AM63">
        <f t="shared" si="69"/>
        <v>0</v>
      </c>
      <c r="AN63">
        <f t="shared" si="69"/>
        <v>0</v>
      </c>
      <c r="AO63">
        <f t="shared" si="69"/>
        <v>0</v>
      </c>
      <c r="AP63">
        <f t="shared" si="69"/>
        <v>0</v>
      </c>
      <c r="AQ63">
        <f t="shared" si="69"/>
        <v>0</v>
      </c>
      <c r="AR63">
        <f t="shared" si="69"/>
        <v>1</v>
      </c>
      <c r="AS63">
        <f t="shared" si="69"/>
        <v>1</v>
      </c>
      <c r="AT63">
        <f t="shared" si="69"/>
        <v>1</v>
      </c>
      <c r="AU63">
        <f t="shared" si="69"/>
        <v>2</v>
      </c>
      <c r="AV63">
        <f t="shared" si="69"/>
        <v>5</v>
      </c>
      <c r="AW63">
        <f t="shared" si="69"/>
        <v>7</v>
      </c>
      <c r="AX63">
        <f t="shared" si="69"/>
        <v>11</v>
      </c>
      <c r="AY63">
        <f t="shared" si="69"/>
        <v>7</v>
      </c>
      <c r="AZ63">
        <f t="shared" si="69"/>
        <v>19</v>
      </c>
      <c r="BA63">
        <f t="shared" si="69"/>
        <v>1</v>
      </c>
      <c r="BB63">
        <f t="shared" si="69"/>
        <v>78</v>
      </c>
      <c r="BC63">
        <f t="shared" si="69"/>
        <v>62</v>
      </c>
      <c r="BD63">
        <f t="shared" si="69"/>
        <v>94</v>
      </c>
      <c r="BE63">
        <f t="shared" si="69"/>
        <v>53</v>
      </c>
      <c r="BF63">
        <f t="shared" si="69"/>
        <v>191</v>
      </c>
      <c r="BG63">
        <f t="shared" si="69"/>
        <v>90</v>
      </c>
      <c r="BH63">
        <f t="shared" si="69"/>
        <v>207</v>
      </c>
      <c r="BI63">
        <f t="shared" si="69"/>
        <v>213</v>
      </c>
      <c r="BJ63">
        <f t="shared" si="69"/>
        <v>332</v>
      </c>
      <c r="BK63">
        <f t="shared" si="69"/>
        <v>397</v>
      </c>
      <c r="BL63">
        <f t="shared" si="69"/>
        <v>539</v>
      </c>
      <c r="BM63">
        <f t="shared" si="69"/>
        <v>497</v>
      </c>
      <c r="BN63">
        <f t="shared" si="69"/>
        <v>839</v>
      </c>
      <c r="BO63">
        <f t="shared" si="69"/>
        <v>718</v>
      </c>
      <c r="BP63">
        <f t="shared" si="69"/>
        <v>773</v>
      </c>
      <c r="BQ63">
        <f t="shared" si="69"/>
        <v>844</v>
      </c>
      <c r="BR63">
        <f t="shared" si="69"/>
        <v>821</v>
      </c>
      <c r="BS63">
        <f t="shared" si="69"/>
        <v>913</v>
      </c>
      <c r="BT63">
        <f t="shared" si="69"/>
        <v>748</v>
      </c>
      <c r="BU63">
        <f t="shared" si="69"/>
        <v>923</v>
      </c>
      <c r="BV63">
        <f t="shared" si="69"/>
        <v>961</v>
      </c>
      <c r="BW63">
        <f t="shared" si="69"/>
        <v>850</v>
      </c>
      <c r="BX63">
        <f t="shared" si="69"/>
        <v>749</v>
      </c>
      <c r="BY63">
        <f t="shared" si="69"/>
        <v>694</v>
      </c>
      <c r="BZ63">
        <f t="shared" si="69"/>
        <v>700</v>
      </c>
      <c r="CA63">
        <f t="shared" si="69"/>
        <v>704</v>
      </c>
      <c r="CB63">
        <f t="shared" si="69"/>
        <v>747</v>
      </c>
      <c r="CC63">
        <f t="shared" si="69"/>
        <v>655</v>
      </c>
      <c r="CD63">
        <f t="shared" si="69"/>
        <v>634</v>
      </c>
      <c r="CE63">
        <f t="shared" si="69"/>
        <v>525</v>
      </c>
      <c r="CF63">
        <f t="shared" si="69"/>
        <v>603</v>
      </c>
      <c r="CG63">
        <f t="shared" si="69"/>
        <v>547</v>
      </c>
      <c r="CH63">
        <f t="shared" si="69"/>
        <v>300</v>
      </c>
      <c r="CI63">
        <f t="shared" si="69"/>
        <v>652</v>
      </c>
      <c r="CJ63">
        <f t="shared" si="69"/>
        <v>607</v>
      </c>
      <c r="CK63">
        <f t="shared" si="69"/>
        <v>687</v>
      </c>
      <c r="CL63">
        <f t="shared" si="69"/>
        <v>41</v>
      </c>
      <c r="CM63">
        <f t="shared" si="69"/>
        <v>410</v>
      </c>
      <c r="CN63">
        <f t="shared" si="69"/>
        <v>399</v>
      </c>
      <c r="CO63">
        <f t="shared" si="69"/>
        <v>430</v>
      </c>
      <c r="CP63">
        <f t="shared" si="69"/>
        <v>435</v>
      </c>
      <c r="CQ63">
        <f t="shared" si="69"/>
        <v>440</v>
      </c>
      <c r="CR63">
        <f t="shared" si="69"/>
        <v>367</v>
      </c>
      <c r="CS63">
        <f t="shared" si="69"/>
        <v>378</v>
      </c>
      <c r="CT63">
        <f t="shared" si="69"/>
        <v>288</v>
      </c>
      <c r="CU63">
        <f t="shared" si="69"/>
        <v>331</v>
      </c>
      <c r="CV63">
        <f t="shared" si="69"/>
        <v>301</v>
      </c>
      <c r="CW63">
        <f t="shared" si="69"/>
        <v>453</v>
      </c>
      <c r="CX63">
        <f t="shared" si="69"/>
        <v>268</v>
      </c>
      <c r="CY63">
        <f t="shared" si="69"/>
        <v>0</v>
      </c>
      <c r="CZ63">
        <f t="shared" si="69"/>
        <v>557</v>
      </c>
      <c r="DA63">
        <f t="shared" si="69"/>
        <v>164</v>
      </c>
      <c r="DB63">
        <f t="shared" si="69"/>
        <v>164</v>
      </c>
      <c r="DC63">
        <f t="shared" si="69"/>
        <v>185</v>
      </c>
      <c r="DD63">
        <f t="shared" si="69"/>
        <v>244</v>
      </c>
      <c r="DE63">
        <f t="shared" si="69"/>
        <v>213</v>
      </c>
      <c r="DF63">
        <f t="shared" si="69"/>
        <v>229</v>
      </c>
      <c r="DG63">
        <f t="shared" si="69"/>
        <v>179</v>
      </c>
      <c r="DH63">
        <f t="shared" si="69"/>
        <v>143</v>
      </c>
      <c r="DI63">
        <f t="shared" si="69"/>
        <v>123</v>
      </c>
      <c r="DJ63">
        <f t="shared" si="69"/>
        <v>176</v>
      </c>
      <c r="DK63">
        <f t="shared" si="69"/>
        <v>184</v>
      </c>
      <c r="DL63">
        <f t="shared" si="69"/>
        <v>217</v>
      </c>
      <c r="DM63">
        <f t="shared" si="69"/>
        <v>138</v>
      </c>
      <c r="DN63">
        <f t="shared" si="69"/>
        <v>104</v>
      </c>
      <c r="DO63">
        <f t="shared" si="69"/>
        <v>0</v>
      </c>
      <c r="DP63">
        <f t="shared" si="69"/>
        <v>146</v>
      </c>
      <c r="DQ63">
        <f t="shared" si="69"/>
        <v>69</v>
      </c>
      <c r="DR63">
        <f t="shared" si="69"/>
        <v>110</v>
      </c>
      <c r="DS63">
        <f t="shared" si="69"/>
        <v>52</v>
      </c>
      <c r="DT63">
        <f t="shared" si="69"/>
        <v>688</v>
      </c>
      <c r="DU63">
        <f t="shared" si="69"/>
        <v>50</v>
      </c>
      <c r="DV63">
        <f t="shared" si="69"/>
        <v>74</v>
      </c>
      <c r="DW63">
        <f t="shared" si="69"/>
        <v>-1918</v>
      </c>
      <c r="DX63">
        <f t="shared" si="69"/>
        <v>283</v>
      </c>
      <c r="DY63">
        <f t="shared" si="69"/>
        <v>0</v>
      </c>
      <c r="DZ63">
        <f t="shared" si="69"/>
        <v>2</v>
      </c>
      <c r="EA63">
        <f t="shared" si="69"/>
        <v>2</v>
      </c>
      <c r="EB63">
        <f t="shared" si="69"/>
        <v>4</v>
      </c>
      <c r="EC63">
        <f t="shared" si="69"/>
        <v>2</v>
      </c>
      <c r="ED63">
        <f t="shared" si="69"/>
        <v>0</v>
      </c>
      <c r="EE63">
        <f t="shared" si="69"/>
        <v>0</v>
      </c>
      <c r="EF63">
        <f t="shared" si="69"/>
        <v>1</v>
      </c>
      <c r="EG63">
        <f t="shared" si="69"/>
        <v>5</v>
      </c>
      <c r="EH63">
        <f t="shared" si="69"/>
        <v>1</v>
      </c>
      <c r="EI63">
        <f t="shared" si="69"/>
        <v>1</v>
      </c>
      <c r="EJ63">
        <f t="shared" si="69"/>
        <v>1</v>
      </c>
      <c r="EK63">
        <f t="shared" si="69"/>
        <v>0</v>
      </c>
      <c r="EL63">
        <f t="shared" si="69"/>
        <v>0</v>
      </c>
      <c r="EM63">
        <f t="shared" si="69"/>
        <v>0</v>
      </c>
      <c r="EN63">
        <f t="shared" si="69"/>
        <v>0</v>
      </c>
      <c r="EO63">
        <f t="shared" si="69"/>
        <v>0</v>
      </c>
      <c r="EP63">
        <f t="shared" si="69"/>
        <v>0</v>
      </c>
      <c r="EQ63">
        <f t="shared" si="69"/>
        <v>0</v>
      </c>
      <c r="ER63">
        <f t="shared" si="69"/>
        <v>0</v>
      </c>
      <c r="ES63">
        <f t="shared" si="69"/>
        <v>0</v>
      </c>
      <c r="ET63">
        <f t="shared" si="69"/>
        <v>0</v>
      </c>
      <c r="EU63">
        <f t="shared" si="69"/>
        <v>0</v>
      </c>
      <c r="EV63">
        <f t="shared" si="69"/>
        <v>1179</v>
      </c>
      <c r="EW63">
        <f t="shared" si="69"/>
        <v>7</v>
      </c>
      <c r="EX63">
        <f t="shared" si="69"/>
        <v>1</v>
      </c>
      <c r="EY63">
        <f t="shared" si="69"/>
        <v>1</v>
      </c>
      <c r="EZ63">
        <f t="shared" si="69"/>
        <v>1</v>
      </c>
      <c r="FA63">
        <f t="shared" si="69"/>
        <v>2</v>
      </c>
      <c r="FB63">
        <f t="shared" si="69"/>
        <v>3</v>
      </c>
      <c r="FC63">
        <f t="shared" si="69"/>
        <v>8</v>
      </c>
      <c r="FD63">
        <f t="shared" si="69"/>
        <v>3</v>
      </c>
      <c r="FE63">
        <f t="shared" si="69"/>
        <v>2</v>
      </c>
      <c r="FF63">
        <f t="shared" si="69"/>
        <v>3</v>
      </c>
    </row>
    <row r="64" spans="1:162" x14ac:dyDescent="0.35">
      <c r="A64" s="4" t="s">
        <v>179</v>
      </c>
      <c r="B64" t="str">
        <f>"(190)"</f>
        <v>(190)</v>
      </c>
      <c r="D64">
        <f t="shared" si="65"/>
        <v>0</v>
      </c>
      <c r="E64">
        <f t="shared" ref="E64:BP64" si="70">E11-D11</f>
        <v>0</v>
      </c>
      <c r="F64">
        <f t="shared" si="70"/>
        <v>0</v>
      </c>
      <c r="G64">
        <f t="shared" si="70"/>
        <v>0</v>
      </c>
      <c r="H64">
        <f t="shared" si="70"/>
        <v>0</v>
      </c>
      <c r="I64">
        <f t="shared" si="70"/>
        <v>0</v>
      </c>
      <c r="J64">
        <f t="shared" si="70"/>
        <v>0</v>
      </c>
      <c r="K64">
        <f t="shared" si="70"/>
        <v>0</v>
      </c>
      <c r="L64">
        <f t="shared" si="70"/>
        <v>0</v>
      </c>
      <c r="M64">
        <f t="shared" si="70"/>
        <v>0</v>
      </c>
      <c r="N64">
        <f t="shared" si="70"/>
        <v>0</v>
      </c>
      <c r="O64">
        <f t="shared" si="70"/>
        <v>0</v>
      </c>
      <c r="P64">
        <f t="shared" si="70"/>
        <v>0</v>
      </c>
      <c r="Q64">
        <f t="shared" si="70"/>
        <v>0</v>
      </c>
      <c r="R64">
        <f t="shared" si="70"/>
        <v>0</v>
      </c>
      <c r="S64">
        <f t="shared" si="70"/>
        <v>0</v>
      </c>
      <c r="T64">
        <f t="shared" si="70"/>
        <v>0</v>
      </c>
      <c r="U64">
        <f t="shared" si="70"/>
        <v>0</v>
      </c>
      <c r="V64">
        <f t="shared" si="70"/>
        <v>0</v>
      </c>
      <c r="W64">
        <f t="shared" si="70"/>
        <v>0</v>
      </c>
      <c r="X64">
        <f t="shared" si="70"/>
        <v>0</v>
      </c>
      <c r="Y64">
        <f t="shared" si="70"/>
        <v>0</v>
      </c>
      <c r="Z64">
        <f t="shared" si="70"/>
        <v>0</v>
      </c>
      <c r="AA64">
        <f t="shared" si="70"/>
        <v>0</v>
      </c>
      <c r="AB64">
        <f t="shared" si="70"/>
        <v>0</v>
      </c>
      <c r="AC64">
        <f t="shared" si="70"/>
        <v>0</v>
      </c>
      <c r="AD64">
        <f t="shared" si="70"/>
        <v>0</v>
      </c>
      <c r="AE64">
        <f t="shared" si="70"/>
        <v>0</v>
      </c>
      <c r="AF64">
        <f t="shared" si="70"/>
        <v>0</v>
      </c>
      <c r="AG64">
        <f t="shared" si="70"/>
        <v>0</v>
      </c>
      <c r="AH64">
        <f t="shared" si="70"/>
        <v>0</v>
      </c>
      <c r="AI64">
        <f t="shared" si="70"/>
        <v>0</v>
      </c>
      <c r="AJ64">
        <f t="shared" si="70"/>
        <v>0</v>
      </c>
      <c r="AK64">
        <f t="shared" si="70"/>
        <v>0</v>
      </c>
      <c r="AL64">
        <f t="shared" si="70"/>
        <v>0</v>
      </c>
      <c r="AM64">
        <f t="shared" si="70"/>
        <v>0</v>
      </c>
      <c r="AN64">
        <f t="shared" si="70"/>
        <v>0</v>
      </c>
      <c r="AO64">
        <f t="shared" si="70"/>
        <v>0</v>
      </c>
      <c r="AP64">
        <f t="shared" si="70"/>
        <v>0</v>
      </c>
      <c r="AQ64">
        <f t="shared" si="70"/>
        <v>0</v>
      </c>
      <c r="AR64">
        <f t="shared" si="70"/>
        <v>0</v>
      </c>
      <c r="AS64">
        <f t="shared" si="70"/>
        <v>0</v>
      </c>
      <c r="AT64">
        <f t="shared" si="70"/>
        <v>0</v>
      </c>
      <c r="AU64">
        <f t="shared" si="70"/>
        <v>0</v>
      </c>
      <c r="AV64">
        <f t="shared" si="70"/>
        <v>0</v>
      </c>
      <c r="AW64">
        <f t="shared" si="70"/>
        <v>0</v>
      </c>
      <c r="AX64">
        <f t="shared" si="70"/>
        <v>0</v>
      </c>
      <c r="AY64">
        <f t="shared" si="70"/>
        <v>0</v>
      </c>
      <c r="AZ64">
        <f t="shared" si="70"/>
        <v>0</v>
      </c>
      <c r="BA64">
        <f t="shared" si="70"/>
        <v>0</v>
      </c>
      <c r="BB64">
        <f t="shared" si="70"/>
        <v>0</v>
      </c>
      <c r="BC64">
        <f t="shared" si="70"/>
        <v>0</v>
      </c>
      <c r="BD64">
        <f t="shared" si="70"/>
        <v>0</v>
      </c>
      <c r="BE64">
        <f t="shared" si="70"/>
        <v>0</v>
      </c>
      <c r="BF64">
        <f t="shared" si="70"/>
        <v>0</v>
      </c>
      <c r="BG64">
        <f t="shared" si="70"/>
        <v>0</v>
      </c>
      <c r="BH64">
        <f t="shared" si="70"/>
        <v>1</v>
      </c>
      <c r="BI64">
        <f t="shared" si="70"/>
        <v>0</v>
      </c>
      <c r="BJ64">
        <f t="shared" si="70"/>
        <v>0</v>
      </c>
      <c r="BK64">
        <f t="shared" si="70"/>
        <v>0</v>
      </c>
      <c r="BL64">
        <f t="shared" si="70"/>
        <v>0</v>
      </c>
      <c r="BM64">
        <f t="shared" si="70"/>
        <v>0</v>
      </c>
      <c r="BN64">
        <f t="shared" si="70"/>
        <v>2</v>
      </c>
      <c r="BO64">
        <f t="shared" si="70"/>
        <v>0</v>
      </c>
      <c r="BP64">
        <f t="shared" si="70"/>
        <v>1</v>
      </c>
      <c r="BQ64">
        <f t="shared" ref="BQ64:FF64" si="71">BQ11-BP11</f>
        <v>0</v>
      </c>
      <c r="BR64">
        <f t="shared" si="71"/>
        <v>4</v>
      </c>
      <c r="BS64">
        <f t="shared" si="71"/>
        <v>1</v>
      </c>
      <c r="BT64">
        <f t="shared" si="71"/>
        <v>8</v>
      </c>
      <c r="BU64">
        <f t="shared" si="71"/>
        <v>7</v>
      </c>
      <c r="BV64">
        <f t="shared" si="71"/>
        <v>6</v>
      </c>
      <c r="BW64">
        <f t="shared" si="71"/>
        <v>4</v>
      </c>
      <c r="BX64">
        <f t="shared" si="71"/>
        <v>9</v>
      </c>
      <c r="BY64">
        <f t="shared" si="71"/>
        <v>2</v>
      </c>
      <c r="BZ64">
        <f t="shared" si="71"/>
        <v>2</v>
      </c>
      <c r="CA64">
        <f t="shared" si="71"/>
        <v>11</v>
      </c>
      <c r="CB64">
        <f t="shared" si="71"/>
        <v>5</v>
      </c>
      <c r="CC64">
        <f t="shared" si="71"/>
        <v>13</v>
      </c>
      <c r="CD64">
        <f t="shared" si="71"/>
        <v>18</v>
      </c>
      <c r="CE64">
        <f t="shared" si="71"/>
        <v>12</v>
      </c>
      <c r="CF64">
        <f t="shared" si="71"/>
        <v>24</v>
      </c>
      <c r="CG64">
        <f t="shared" si="71"/>
        <v>18</v>
      </c>
      <c r="CH64">
        <f t="shared" si="71"/>
        <v>22</v>
      </c>
      <c r="CI64">
        <f t="shared" si="71"/>
        <v>28</v>
      </c>
      <c r="CJ64">
        <f t="shared" si="71"/>
        <v>34</v>
      </c>
      <c r="CK64">
        <f t="shared" si="71"/>
        <v>41</v>
      </c>
      <c r="CL64">
        <f t="shared" si="71"/>
        <v>40</v>
      </c>
      <c r="CM64">
        <f t="shared" si="71"/>
        <v>48</v>
      </c>
      <c r="CN64">
        <f t="shared" si="71"/>
        <v>44</v>
      </c>
      <c r="CO64">
        <f t="shared" si="71"/>
        <v>51</v>
      </c>
      <c r="CP64">
        <f t="shared" si="71"/>
        <v>57</v>
      </c>
      <c r="CQ64">
        <f t="shared" si="71"/>
        <v>42</v>
      </c>
      <c r="CR64">
        <f t="shared" si="71"/>
        <v>60</v>
      </c>
      <c r="CS64">
        <f t="shared" si="71"/>
        <v>66</v>
      </c>
      <c r="CT64">
        <f t="shared" si="71"/>
        <v>66</v>
      </c>
      <c r="CU64">
        <f t="shared" si="71"/>
        <v>47</v>
      </c>
      <c r="CV64">
        <f t="shared" si="71"/>
        <v>73</v>
      </c>
      <c r="CW64">
        <f t="shared" si="71"/>
        <v>105</v>
      </c>
      <c r="CX64">
        <f t="shared" si="71"/>
        <v>101</v>
      </c>
      <c r="CY64">
        <f t="shared" si="71"/>
        <v>96</v>
      </c>
      <c r="CZ64">
        <f t="shared" si="71"/>
        <v>53</v>
      </c>
      <c r="DA64">
        <f t="shared" si="71"/>
        <v>58</v>
      </c>
      <c r="DB64">
        <f t="shared" si="71"/>
        <v>76</v>
      </c>
      <c r="DC64">
        <f t="shared" si="71"/>
        <v>95</v>
      </c>
      <c r="DD64">
        <f t="shared" si="71"/>
        <v>86</v>
      </c>
      <c r="DE64">
        <f t="shared" si="71"/>
        <v>88</v>
      </c>
      <c r="DF64">
        <f t="shared" si="71"/>
        <v>98</v>
      </c>
      <c r="DG64">
        <f t="shared" si="71"/>
        <v>104</v>
      </c>
      <c r="DH64">
        <f t="shared" si="71"/>
        <v>88</v>
      </c>
      <c r="DI64">
        <f t="shared" si="71"/>
        <v>94</v>
      </c>
      <c r="DJ64">
        <f t="shared" si="71"/>
        <v>107</v>
      </c>
      <c r="DK64">
        <f t="shared" si="71"/>
        <v>96</v>
      </c>
      <c r="DL64">
        <f t="shared" si="71"/>
        <v>93</v>
      </c>
      <c r="DM64">
        <f t="shared" si="71"/>
        <v>113</v>
      </c>
      <c r="DN64">
        <f t="shared" si="71"/>
        <v>119</v>
      </c>
      <c r="DO64">
        <f t="shared" si="71"/>
        <v>94</v>
      </c>
      <c r="DP64">
        <f t="shared" si="71"/>
        <v>91</v>
      </c>
      <c r="DQ64">
        <f t="shared" si="71"/>
        <v>115</v>
      </c>
      <c r="DR64">
        <f t="shared" si="71"/>
        <v>135</v>
      </c>
      <c r="DS64">
        <f t="shared" si="71"/>
        <v>127</v>
      </c>
      <c r="DT64">
        <f t="shared" si="71"/>
        <v>150</v>
      </c>
      <c r="DU64">
        <f t="shared" si="71"/>
        <v>139</v>
      </c>
      <c r="DV64">
        <f t="shared" si="71"/>
        <v>153</v>
      </c>
      <c r="DW64">
        <f t="shared" si="71"/>
        <v>92</v>
      </c>
      <c r="DX64">
        <f t="shared" si="71"/>
        <v>174</v>
      </c>
      <c r="DY64">
        <f t="shared" si="71"/>
        <v>161</v>
      </c>
      <c r="DZ64">
        <f t="shared" si="71"/>
        <v>174</v>
      </c>
      <c r="EA64">
        <f t="shared" si="71"/>
        <v>232</v>
      </c>
      <c r="EB64">
        <f t="shared" si="71"/>
        <v>181</v>
      </c>
      <c r="EC64">
        <f t="shared" si="71"/>
        <v>138</v>
      </c>
      <c r="ED64">
        <f t="shared" si="71"/>
        <v>156</v>
      </c>
      <c r="EE64">
        <f t="shared" si="71"/>
        <v>182</v>
      </c>
      <c r="EF64">
        <f t="shared" si="71"/>
        <v>177</v>
      </c>
      <c r="EG64">
        <f t="shared" si="71"/>
        <v>168</v>
      </c>
      <c r="EH64">
        <f t="shared" si="71"/>
        <v>144</v>
      </c>
      <c r="EI64">
        <f t="shared" si="71"/>
        <v>197</v>
      </c>
      <c r="EJ64">
        <f t="shared" si="71"/>
        <v>134</v>
      </c>
      <c r="EK64">
        <f t="shared" si="71"/>
        <v>112</v>
      </c>
      <c r="EL64">
        <f t="shared" si="71"/>
        <v>171</v>
      </c>
      <c r="EM64">
        <f t="shared" si="71"/>
        <v>216</v>
      </c>
      <c r="EN64">
        <f t="shared" si="71"/>
        <v>172</v>
      </c>
      <c r="EO64">
        <f t="shared" si="71"/>
        <v>183</v>
      </c>
      <c r="EP64">
        <f t="shared" si="71"/>
        <v>114</v>
      </c>
      <c r="EQ64">
        <f t="shared" si="71"/>
        <v>119</v>
      </c>
      <c r="ER64">
        <f t="shared" si="71"/>
        <v>143</v>
      </c>
      <c r="ES64">
        <f t="shared" si="71"/>
        <v>193</v>
      </c>
      <c r="ET64">
        <f t="shared" si="71"/>
        <v>194</v>
      </c>
      <c r="EU64">
        <f t="shared" si="71"/>
        <v>182</v>
      </c>
      <c r="EV64">
        <f t="shared" si="71"/>
        <v>181</v>
      </c>
      <c r="EW64">
        <f t="shared" si="71"/>
        <v>161</v>
      </c>
      <c r="EX64">
        <f t="shared" si="71"/>
        <v>109</v>
      </c>
      <c r="EY64">
        <f t="shared" si="71"/>
        <v>95</v>
      </c>
      <c r="EZ64">
        <f t="shared" si="71"/>
        <v>153</v>
      </c>
      <c r="FA64">
        <f t="shared" si="71"/>
        <v>154</v>
      </c>
      <c r="FB64">
        <f t="shared" si="71"/>
        <v>91</v>
      </c>
      <c r="FC64">
        <f t="shared" si="71"/>
        <v>176</v>
      </c>
      <c r="FD64">
        <f t="shared" si="71"/>
        <v>188</v>
      </c>
      <c r="FE64">
        <f t="shared" si="71"/>
        <v>102</v>
      </c>
      <c r="FF64">
        <f t="shared" si="71"/>
        <v>92</v>
      </c>
    </row>
    <row r="65" spans="1:162" x14ac:dyDescent="0.35">
      <c r="A65" s="9" t="s">
        <v>134</v>
      </c>
      <c r="B65" t="str">
        <f>"(228)"</f>
        <v>(228)</v>
      </c>
      <c r="D65">
        <f t="shared" ref="D65" si="72">D12-C12</f>
        <v>0</v>
      </c>
      <c r="E65">
        <f t="shared" ref="E65:FF65" si="73">E12-D12</f>
        <v>0</v>
      </c>
      <c r="F65">
        <f t="shared" si="73"/>
        <v>0</v>
      </c>
      <c r="G65">
        <f t="shared" si="73"/>
        <v>0</v>
      </c>
      <c r="H65">
        <f t="shared" si="73"/>
        <v>0</v>
      </c>
      <c r="I65">
        <f t="shared" si="73"/>
        <v>0</v>
      </c>
      <c r="J65">
        <f t="shared" si="73"/>
        <v>0</v>
      </c>
      <c r="K65">
        <f t="shared" si="73"/>
        <v>0</v>
      </c>
      <c r="L65">
        <f t="shared" si="73"/>
        <v>0</v>
      </c>
      <c r="M65">
        <f t="shared" si="73"/>
        <v>0</v>
      </c>
      <c r="N65">
        <f t="shared" si="73"/>
        <v>0</v>
      </c>
      <c r="O65">
        <f t="shared" si="73"/>
        <v>0</v>
      </c>
      <c r="P65">
        <f t="shared" si="73"/>
        <v>0</v>
      </c>
      <c r="Q65">
        <f t="shared" si="73"/>
        <v>0</v>
      </c>
      <c r="R65">
        <f t="shared" si="73"/>
        <v>0</v>
      </c>
      <c r="S65">
        <f t="shared" si="73"/>
        <v>0</v>
      </c>
      <c r="T65">
        <f t="shared" si="73"/>
        <v>0</v>
      </c>
      <c r="U65">
        <f t="shared" si="73"/>
        <v>0</v>
      </c>
      <c r="V65">
        <f t="shared" si="73"/>
        <v>0</v>
      </c>
      <c r="W65">
        <f t="shared" si="73"/>
        <v>0</v>
      </c>
      <c r="X65">
        <f t="shared" si="73"/>
        <v>0</v>
      </c>
      <c r="Y65">
        <f t="shared" si="73"/>
        <v>0</v>
      </c>
      <c r="Z65">
        <f t="shared" si="73"/>
        <v>0</v>
      </c>
      <c r="AA65">
        <f t="shared" si="73"/>
        <v>0</v>
      </c>
      <c r="AB65">
        <f t="shared" si="73"/>
        <v>0</v>
      </c>
      <c r="AC65">
        <f t="shared" si="73"/>
        <v>0</v>
      </c>
      <c r="AD65">
        <f t="shared" si="73"/>
        <v>0</v>
      </c>
      <c r="AE65">
        <f t="shared" si="73"/>
        <v>0</v>
      </c>
      <c r="AF65">
        <f t="shared" si="73"/>
        <v>0</v>
      </c>
      <c r="AG65">
        <f t="shared" si="73"/>
        <v>0</v>
      </c>
      <c r="AH65">
        <f t="shared" si="73"/>
        <v>0</v>
      </c>
      <c r="AI65">
        <f t="shared" si="73"/>
        <v>0</v>
      </c>
      <c r="AJ65">
        <f t="shared" si="73"/>
        <v>0</v>
      </c>
      <c r="AK65">
        <f t="shared" si="73"/>
        <v>0</v>
      </c>
      <c r="AL65">
        <f t="shared" si="73"/>
        <v>0</v>
      </c>
      <c r="AM65">
        <f t="shared" si="73"/>
        <v>0</v>
      </c>
      <c r="AN65">
        <f t="shared" si="73"/>
        <v>0</v>
      </c>
      <c r="AO65">
        <f t="shared" si="73"/>
        <v>1</v>
      </c>
      <c r="AP65">
        <f t="shared" si="73"/>
        <v>0</v>
      </c>
      <c r="AQ65">
        <f t="shared" si="73"/>
        <v>5</v>
      </c>
      <c r="AR65">
        <f t="shared" si="73"/>
        <v>1</v>
      </c>
      <c r="AS65">
        <f t="shared" si="73"/>
        <v>4</v>
      </c>
      <c r="AT65">
        <f t="shared" si="73"/>
        <v>1</v>
      </c>
      <c r="AU65">
        <f t="shared" si="73"/>
        <v>2</v>
      </c>
      <c r="AV65">
        <f t="shared" si="73"/>
        <v>3</v>
      </c>
      <c r="AW65">
        <f t="shared" si="73"/>
        <v>4</v>
      </c>
      <c r="AX65">
        <f t="shared" si="73"/>
        <v>1</v>
      </c>
      <c r="AY65">
        <f t="shared" si="73"/>
        <v>6</v>
      </c>
      <c r="AZ65">
        <f t="shared" si="73"/>
        <v>4</v>
      </c>
      <c r="BA65">
        <f t="shared" si="73"/>
        <v>11</v>
      </c>
      <c r="BB65">
        <f t="shared" si="73"/>
        <v>9</v>
      </c>
      <c r="BC65">
        <f t="shared" si="73"/>
        <v>7</v>
      </c>
      <c r="BD65">
        <f t="shared" si="73"/>
        <v>13</v>
      </c>
      <c r="BE65">
        <f t="shared" si="73"/>
        <v>28</v>
      </c>
      <c r="BF65">
        <f t="shared" si="73"/>
        <v>34</v>
      </c>
      <c r="BG65">
        <f t="shared" si="73"/>
        <v>57</v>
      </c>
      <c r="BH65">
        <f t="shared" si="73"/>
        <v>78</v>
      </c>
      <c r="BI65">
        <f t="shared" si="73"/>
        <v>97</v>
      </c>
      <c r="BJ65">
        <f t="shared" si="73"/>
        <v>90</v>
      </c>
      <c r="BK65">
        <f t="shared" si="73"/>
        <v>144</v>
      </c>
      <c r="BL65">
        <f t="shared" si="73"/>
        <v>184</v>
      </c>
      <c r="BM65">
        <f t="shared" si="73"/>
        <v>235</v>
      </c>
      <c r="BN65">
        <f t="shared" si="73"/>
        <v>310</v>
      </c>
      <c r="BO65">
        <f t="shared" si="73"/>
        <v>407</v>
      </c>
      <c r="BP65">
        <f t="shared" si="73"/>
        <v>548</v>
      </c>
      <c r="BQ65">
        <f t="shared" si="73"/>
        <v>637</v>
      </c>
      <c r="BR65">
        <f t="shared" si="73"/>
        <v>625</v>
      </c>
      <c r="BS65">
        <f t="shared" si="73"/>
        <v>806</v>
      </c>
      <c r="BT65">
        <f t="shared" si="73"/>
        <v>1216</v>
      </c>
      <c r="BU65">
        <f t="shared" si="73"/>
        <v>1219</v>
      </c>
      <c r="BV65">
        <f t="shared" si="73"/>
        <v>1562</v>
      </c>
      <c r="BW65">
        <f t="shared" si="73"/>
        <v>1297</v>
      </c>
      <c r="BX65">
        <f t="shared" si="73"/>
        <v>1266</v>
      </c>
      <c r="BY65">
        <f t="shared" si="73"/>
        <v>1411</v>
      </c>
      <c r="BZ65">
        <f t="shared" si="73"/>
        <v>1662</v>
      </c>
      <c r="CA65">
        <f t="shared" si="73"/>
        <v>2305</v>
      </c>
      <c r="CB65">
        <f t="shared" si="73"/>
        <v>2079</v>
      </c>
      <c r="CC65">
        <f t="shared" si="73"/>
        <v>2046</v>
      </c>
      <c r="CD65">
        <f t="shared" si="73"/>
        <v>2071</v>
      </c>
      <c r="CE65">
        <f t="shared" si="73"/>
        <v>2012</v>
      </c>
      <c r="CF65">
        <f t="shared" si="73"/>
        <v>1740</v>
      </c>
      <c r="CG65">
        <f t="shared" si="73"/>
        <v>1798</v>
      </c>
      <c r="CH65">
        <f t="shared" si="73"/>
        <v>2393</v>
      </c>
      <c r="CI65">
        <f t="shared" si="73"/>
        <v>2515</v>
      </c>
      <c r="CJ65">
        <f t="shared" si="73"/>
        <v>2087</v>
      </c>
      <c r="CK65">
        <f t="shared" si="73"/>
        <v>2590</v>
      </c>
      <c r="CL65">
        <f t="shared" si="73"/>
        <v>2345</v>
      </c>
      <c r="CM65">
        <f t="shared" si="73"/>
        <v>1182</v>
      </c>
      <c r="CN65">
        <f t="shared" si="73"/>
        <v>1770</v>
      </c>
      <c r="CO65">
        <f t="shared" si="73"/>
        <v>2396</v>
      </c>
      <c r="CP65">
        <f t="shared" si="73"/>
        <v>2335</v>
      </c>
      <c r="CQ65">
        <f t="shared" si="73"/>
        <v>2320</v>
      </c>
      <c r="CR65">
        <f t="shared" si="73"/>
        <v>1777</v>
      </c>
      <c r="CS65">
        <f t="shared" si="73"/>
        <v>2269</v>
      </c>
      <c r="CT65">
        <f t="shared" si="73"/>
        <v>1147</v>
      </c>
      <c r="CU65">
        <f t="shared" si="73"/>
        <v>1340</v>
      </c>
      <c r="CV65">
        <f t="shared" si="73"/>
        <v>2130</v>
      </c>
      <c r="CW65">
        <f t="shared" si="73"/>
        <v>2620</v>
      </c>
      <c r="CX65">
        <f t="shared" si="73"/>
        <v>2039</v>
      </c>
      <c r="CY65">
        <f t="shared" si="73"/>
        <v>1952</v>
      </c>
      <c r="CZ65">
        <f t="shared" si="73"/>
        <v>1425</v>
      </c>
      <c r="DA65">
        <f t="shared" si="73"/>
        <v>1322</v>
      </c>
      <c r="DB65">
        <f t="shared" si="73"/>
        <v>1247</v>
      </c>
      <c r="DC65">
        <f t="shared" si="73"/>
        <v>2150</v>
      </c>
      <c r="DD65">
        <f t="shared" si="73"/>
        <v>2388</v>
      </c>
      <c r="DE65">
        <f t="shared" si="73"/>
        <v>2211</v>
      </c>
      <c r="DF65">
        <f t="shared" si="73"/>
        <v>1509</v>
      </c>
      <c r="DG65">
        <f t="shared" si="73"/>
        <v>1627</v>
      </c>
      <c r="DH65">
        <f t="shared" si="73"/>
        <v>734</v>
      </c>
      <c r="DI65">
        <f t="shared" si="73"/>
        <v>1162</v>
      </c>
      <c r="DJ65">
        <f t="shared" si="73"/>
        <v>1691</v>
      </c>
      <c r="DK65">
        <f t="shared" si="73"/>
        <v>1743</v>
      </c>
      <c r="DL65">
        <f t="shared" si="73"/>
        <v>1777</v>
      </c>
      <c r="DM65">
        <f t="shared" si="73"/>
        <v>1633</v>
      </c>
      <c r="DN65">
        <f t="shared" si="73"/>
        <v>1222</v>
      </c>
      <c r="DO65">
        <f t="shared" si="73"/>
        <v>809</v>
      </c>
      <c r="DP65">
        <f t="shared" si="73"/>
        <v>790</v>
      </c>
      <c r="DQ65">
        <f t="shared" si="73"/>
        <v>1569</v>
      </c>
      <c r="DR65">
        <f t="shared" si="73"/>
        <v>1523</v>
      </c>
      <c r="DS65">
        <f t="shared" si="73"/>
        <v>1245</v>
      </c>
      <c r="DT65">
        <f t="shared" si="73"/>
        <v>1276</v>
      </c>
      <c r="DU65">
        <f t="shared" si="73"/>
        <v>1110</v>
      </c>
      <c r="DV65">
        <f t="shared" si="73"/>
        <v>633</v>
      </c>
      <c r="DW65">
        <f t="shared" si="73"/>
        <v>502</v>
      </c>
      <c r="DX65">
        <f t="shared" si="73"/>
        <v>698</v>
      </c>
      <c r="DY65">
        <f t="shared" si="73"/>
        <v>1505</v>
      </c>
      <c r="DZ65">
        <f t="shared" si="73"/>
        <v>1193</v>
      </c>
      <c r="EA65">
        <f t="shared" si="73"/>
        <v>1176</v>
      </c>
      <c r="EB65">
        <f t="shared" si="73"/>
        <v>941</v>
      </c>
      <c r="EC65">
        <f t="shared" si="73"/>
        <v>605</v>
      </c>
      <c r="ED65">
        <f t="shared" si="73"/>
        <v>771</v>
      </c>
      <c r="EE65">
        <f t="shared" si="73"/>
        <v>1031</v>
      </c>
      <c r="EF65">
        <f t="shared" si="73"/>
        <v>983</v>
      </c>
      <c r="EG65">
        <f t="shared" si="73"/>
        <v>1035</v>
      </c>
      <c r="EH65">
        <f t="shared" si="73"/>
        <v>970</v>
      </c>
      <c r="EI65">
        <f t="shared" si="73"/>
        <v>675</v>
      </c>
      <c r="EJ65">
        <f t="shared" si="73"/>
        <v>451</v>
      </c>
      <c r="EK65">
        <f t="shared" si="73"/>
        <v>493</v>
      </c>
      <c r="EL65">
        <f t="shared" si="73"/>
        <v>946</v>
      </c>
      <c r="EM65">
        <f t="shared" si="73"/>
        <v>921</v>
      </c>
      <c r="EN65">
        <f t="shared" si="73"/>
        <v>888</v>
      </c>
      <c r="EO65">
        <f t="shared" si="73"/>
        <v>846</v>
      </c>
      <c r="EP65">
        <f t="shared" si="73"/>
        <v>767</v>
      </c>
      <c r="EQ65">
        <f t="shared" si="73"/>
        <v>296</v>
      </c>
      <c r="ER65">
        <f t="shared" si="73"/>
        <v>395</v>
      </c>
      <c r="ES65">
        <f t="shared" si="73"/>
        <v>836</v>
      </c>
      <c r="ET65">
        <f t="shared" si="73"/>
        <v>754</v>
      </c>
      <c r="EU65">
        <f t="shared" si="73"/>
        <v>715</v>
      </c>
      <c r="EV65">
        <f t="shared" si="73"/>
        <v>692</v>
      </c>
      <c r="EW65">
        <f t="shared" si="73"/>
        <v>596</v>
      </c>
      <c r="EX65">
        <f t="shared" si="73"/>
        <v>259</v>
      </c>
      <c r="EY65">
        <f t="shared" si="73"/>
        <v>423</v>
      </c>
      <c r="EZ65">
        <f t="shared" si="73"/>
        <v>829</v>
      </c>
      <c r="FA65">
        <f t="shared" si="73"/>
        <v>754</v>
      </c>
      <c r="FB65">
        <f t="shared" si="73"/>
        <v>2425</v>
      </c>
      <c r="FC65">
        <f t="shared" si="73"/>
        <v>629</v>
      </c>
      <c r="FD65">
        <f t="shared" si="73"/>
        <v>500</v>
      </c>
      <c r="FE65">
        <f t="shared" si="73"/>
        <v>264</v>
      </c>
      <c r="FF65">
        <f t="shared" si="73"/>
        <v>337</v>
      </c>
    </row>
    <row r="66" spans="1:162" x14ac:dyDescent="0.35">
      <c r="A66" s="4" t="s">
        <v>70</v>
      </c>
      <c r="B66" t="str">
        <f>"(31)"</f>
        <v>(31)</v>
      </c>
      <c r="D66">
        <f t="shared" ref="D66" si="74">D13-C13</f>
        <v>0</v>
      </c>
      <c r="E66">
        <f t="shared" ref="E66" si="75">E13-D13</f>
        <v>0</v>
      </c>
      <c r="F66">
        <f t="shared" ref="F66" si="76">F13-E13</f>
        <v>0</v>
      </c>
      <c r="G66">
        <f t="shared" ref="G66" si="77">G13-F13</f>
        <v>0</v>
      </c>
      <c r="H66">
        <f t="shared" ref="H66" si="78">H13-G13</f>
        <v>0</v>
      </c>
      <c r="I66">
        <f t="shared" ref="I66" si="79">I13-H13</f>
        <v>0</v>
      </c>
      <c r="J66">
        <f t="shared" ref="J66" si="80">J13-I13</f>
        <v>0</v>
      </c>
      <c r="K66">
        <f t="shared" ref="K66" si="81">K13-J13</f>
        <v>0</v>
      </c>
      <c r="L66">
        <f t="shared" ref="L66" si="82">L13-K13</f>
        <v>0</v>
      </c>
      <c r="M66">
        <f t="shared" ref="M66" si="83">M13-L13</f>
        <v>0</v>
      </c>
      <c r="N66">
        <f t="shared" ref="N66" si="84">N13-M13</f>
        <v>0</v>
      </c>
      <c r="O66">
        <f t="shared" ref="O66" si="85">O13-N13</f>
        <v>0</v>
      </c>
      <c r="P66">
        <f t="shared" ref="P66" si="86">P13-O13</f>
        <v>0</v>
      </c>
      <c r="Q66">
        <f t="shared" ref="Q66" si="87">Q13-P13</f>
        <v>0</v>
      </c>
      <c r="R66">
        <f t="shared" ref="R66" si="88">R13-Q13</f>
        <v>0</v>
      </c>
      <c r="S66">
        <f t="shared" ref="S66" si="89">S13-R13</f>
        <v>0</v>
      </c>
      <c r="T66">
        <f t="shared" ref="T66" si="90">T13-S13</f>
        <v>0</v>
      </c>
      <c r="U66">
        <f t="shared" ref="U66" si="91">U13-T13</f>
        <v>0</v>
      </c>
      <c r="V66">
        <f t="shared" ref="V66" si="92">V13-U13</f>
        <v>0</v>
      </c>
      <c r="W66">
        <f t="shared" ref="W66" si="93">W13-V13</f>
        <v>0</v>
      </c>
      <c r="X66">
        <f t="shared" ref="X66" si="94">X13-W13</f>
        <v>0</v>
      </c>
      <c r="Y66">
        <f t="shared" ref="Y66" si="95">Y13-X13</f>
        <v>0</v>
      </c>
      <c r="Z66">
        <f t="shared" ref="Z66" si="96">Z13-Y13</f>
        <v>0</v>
      </c>
      <c r="AA66">
        <f t="shared" ref="AA66" si="97">AA13-Z13</f>
        <v>0</v>
      </c>
      <c r="AB66">
        <f t="shared" ref="AB66" si="98">AB13-AA13</f>
        <v>0</v>
      </c>
      <c r="AC66">
        <f t="shared" ref="AC66" si="99">AC13-AB13</f>
        <v>0</v>
      </c>
      <c r="AD66">
        <f t="shared" ref="AD66" si="100">AD13-AC13</f>
        <v>0</v>
      </c>
      <c r="AE66">
        <f t="shared" ref="AE66" si="101">AE13-AD13</f>
        <v>0</v>
      </c>
      <c r="AF66">
        <f t="shared" ref="AF66" si="102">AF13-AE13</f>
        <v>0</v>
      </c>
      <c r="AG66">
        <f t="shared" ref="AG66" si="103">AG13-AF13</f>
        <v>0</v>
      </c>
      <c r="AH66">
        <f t="shared" ref="AH66" si="104">AH13-AG13</f>
        <v>0</v>
      </c>
      <c r="AI66">
        <f t="shared" ref="AI66" si="105">AI13-AH13</f>
        <v>0</v>
      </c>
      <c r="AJ66">
        <f t="shared" ref="AJ66" si="106">AJ13-AI13</f>
        <v>0</v>
      </c>
      <c r="AK66">
        <f t="shared" ref="AK66" si="107">AK13-AJ13</f>
        <v>0</v>
      </c>
      <c r="AL66">
        <f t="shared" ref="AL66" si="108">AL13-AK13</f>
        <v>0</v>
      </c>
      <c r="AM66">
        <f t="shared" ref="AM66" si="109">AM13-AL13</f>
        <v>0</v>
      </c>
      <c r="AN66">
        <f t="shared" ref="AN66" si="110">AN13-AM13</f>
        <v>0</v>
      </c>
      <c r="AO66">
        <f t="shared" ref="AO66" si="111">AO13-AN13</f>
        <v>0</v>
      </c>
      <c r="AP66">
        <f t="shared" ref="AP66" si="112">AP13-AO13</f>
        <v>0</v>
      </c>
      <c r="AQ66">
        <f t="shared" ref="AQ66" si="113">AQ13-AP13</f>
        <v>0</v>
      </c>
      <c r="AR66">
        <f t="shared" ref="AR66" si="114">AR13-AQ13</f>
        <v>0</v>
      </c>
      <c r="AS66">
        <f t="shared" ref="AS66" si="115">AS13-AR13</f>
        <v>0</v>
      </c>
      <c r="AT66">
        <f t="shared" ref="AT66" si="116">AT13-AS13</f>
        <v>0</v>
      </c>
      <c r="AU66">
        <f t="shared" ref="AU66" si="117">AU13-AT13</f>
        <v>0</v>
      </c>
      <c r="AV66">
        <f t="shared" ref="AV66" si="118">AV13-AU13</f>
        <v>0</v>
      </c>
      <c r="AW66">
        <f t="shared" ref="AW66" si="119">AW13-AV13</f>
        <v>0</v>
      </c>
      <c r="AX66">
        <f t="shared" ref="AX66" si="120">AX13-AW13</f>
        <v>0</v>
      </c>
      <c r="AY66">
        <f t="shared" ref="AY66" si="121">AY13-AX13</f>
        <v>0</v>
      </c>
      <c r="AZ66">
        <f t="shared" ref="AZ66" si="122">AZ13-AY13</f>
        <v>0</v>
      </c>
      <c r="BA66">
        <f t="shared" ref="BA66" si="123">BA13-AZ13</f>
        <v>0</v>
      </c>
      <c r="BB66">
        <f t="shared" ref="BB66" si="124">BB13-BA13</f>
        <v>0</v>
      </c>
      <c r="BC66">
        <f t="shared" ref="BC66" si="125">BC13-BB13</f>
        <v>0</v>
      </c>
      <c r="BD66">
        <f t="shared" ref="BD66" si="126">BD13-BC13</f>
        <v>0</v>
      </c>
      <c r="BE66">
        <f t="shared" ref="BE66" si="127">BE13-BD13</f>
        <v>0</v>
      </c>
      <c r="BF66">
        <f t="shared" ref="BF66" si="128">BF13-BE13</f>
        <v>1</v>
      </c>
      <c r="BG66">
        <f t="shared" ref="BG66" si="129">BG13-BF13</f>
        <v>2</v>
      </c>
      <c r="BH66">
        <f t="shared" ref="BH66" si="130">BH13-BG13</f>
        <v>3</v>
      </c>
      <c r="BI66">
        <f t="shared" ref="BI66" si="131">BI13-BH13</f>
        <v>5</v>
      </c>
      <c r="BJ66">
        <f t="shared" ref="BJ66" si="132">BJ13-BI13</f>
        <v>4</v>
      </c>
      <c r="BK66">
        <f t="shared" ref="BK66" si="133">BK13-BJ13</f>
        <v>10</v>
      </c>
      <c r="BL66">
        <f t="shared" ref="BL66" si="134">BL13-BK13</f>
        <v>9</v>
      </c>
      <c r="BM66">
        <f t="shared" ref="BM66" si="135">BM13-BL13</f>
        <v>12</v>
      </c>
      <c r="BN66">
        <f t="shared" ref="BN66" si="136">BN13-BM13</f>
        <v>13</v>
      </c>
      <c r="BO66">
        <f t="shared" ref="BO66" si="137">BO13-BN13</f>
        <v>18</v>
      </c>
      <c r="BP66">
        <f t="shared" ref="BP66" si="138">BP13-BO13</f>
        <v>15</v>
      </c>
      <c r="BQ66">
        <f t="shared" ref="BQ66" si="139">BQ13-BP13</f>
        <v>19</v>
      </c>
      <c r="BR66">
        <f t="shared" ref="BR66" si="140">BR13-BQ13</f>
        <v>25</v>
      </c>
      <c r="BS66">
        <f t="shared" ref="BS66" si="141">BS13-BR13</f>
        <v>23</v>
      </c>
      <c r="BT66">
        <f t="shared" ref="BT66" si="142">BT13-BS13</f>
        <v>42</v>
      </c>
      <c r="BU66">
        <f t="shared" ref="BU66" si="143">BU13-BT13</f>
        <v>39</v>
      </c>
      <c r="BV66">
        <f t="shared" ref="BV66" si="144">BV13-BU13</f>
        <v>84</v>
      </c>
      <c r="BW66">
        <f t="shared" ref="BW66" si="145">BW13-BV13</f>
        <v>35</v>
      </c>
      <c r="BX66">
        <f t="shared" ref="BX66" si="146">BX13-BW13</f>
        <v>86</v>
      </c>
      <c r="BY66">
        <f t="shared" ref="BY66" si="147">BY13-BX13</f>
        <v>41</v>
      </c>
      <c r="BZ66">
        <f t="shared" ref="BZ66" si="148">BZ13-BY13</f>
        <v>78</v>
      </c>
      <c r="CA66">
        <f t="shared" ref="CA66" si="149">CA13-BZ13</f>
        <v>122</v>
      </c>
      <c r="CB66">
        <f t="shared" ref="CB66" si="150">CB13-CA13</f>
        <v>133</v>
      </c>
      <c r="CC66">
        <f t="shared" ref="CC66" si="151">CC13-CB13</f>
        <v>131</v>
      </c>
      <c r="CD66">
        <f t="shared" ref="CD66" si="152">CD13-CC13</f>
        <v>107</v>
      </c>
      <c r="CE66">
        <f t="shared" ref="CE66" si="153">CE13-CD13</f>
        <v>67</v>
      </c>
      <c r="CF66">
        <f t="shared" ref="CF66" si="154">CF13-CE13</f>
        <v>99</v>
      </c>
      <c r="CG66">
        <f t="shared" ref="CG66" si="155">CG13-CF13</f>
        <v>105</v>
      </c>
      <c r="CH66">
        <f t="shared" ref="CH66" si="156">CH13-CG13</f>
        <v>204</v>
      </c>
      <c r="CI66">
        <f t="shared" ref="CI66" si="157">CI13-CH13</f>
        <v>204</v>
      </c>
      <c r="CJ66">
        <f t="shared" ref="CJ66" si="158">CJ13-CI13</f>
        <v>188</v>
      </c>
      <c r="CK66">
        <f t="shared" ref="CK66" si="159">CK13-CJ13</f>
        <v>217</v>
      </c>
      <c r="CL66">
        <f t="shared" ref="CL66" si="160">CL13-CK13</f>
        <v>213</v>
      </c>
      <c r="CM66">
        <f t="shared" ref="CM66" si="161">CM13-CL13</f>
        <v>108</v>
      </c>
      <c r="CN66">
        <f t="shared" ref="CN66" si="162">CN13-CM13</f>
        <v>125</v>
      </c>
      <c r="CO66">
        <f t="shared" ref="CO66" si="163">CO13-CN13</f>
        <v>154</v>
      </c>
      <c r="CP66">
        <f t="shared" ref="CP66" si="164">CP13-CO13</f>
        <v>165</v>
      </c>
      <c r="CQ66">
        <f t="shared" ref="CQ66" si="165">CQ13-CP13</f>
        <v>425</v>
      </c>
      <c r="CR66">
        <f t="shared" ref="CR66" si="166">CR13-CQ13</f>
        <v>373</v>
      </c>
      <c r="CS66">
        <f t="shared" ref="CS66" si="167">CS13-CR13</f>
        <v>353</v>
      </c>
      <c r="CT66">
        <f t="shared" ref="CT66" si="168">CT13-CS13</f>
        <v>229</v>
      </c>
      <c r="CU66">
        <f t="shared" ref="CU66" si="169">CU13-CT13</f>
        <v>317</v>
      </c>
      <c r="CV66">
        <f t="shared" ref="CV66" si="170">CV13-CU13</f>
        <v>480</v>
      </c>
      <c r="CW66">
        <f t="shared" ref="CW66" si="171">CW13-CV13</f>
        <v>430</v>
      </c>
      <c r="CX66">
        <f t="shared" ref="CX66" si="172">CX13-CW13</f>
        <v>493</v>
      </c>
      <c r="CY66">
        <f t="shared" ref="CY66" si="173">CY13-CX13</f>
        <v>406</v>
      </c>
      <c r="CZ66">
        <f t="shared" ref="CZ66" si="174">CZ13-CY13</f>
        <v>349</v>
      </c>
      <c r="DA66">
        <f t="shared" ref="DA66" si="175">DA13-CZ13</f>
        <v>290</v>
      </c>
      <c r="DB66">
        <f t="shared" ref="DB66" si="176">DB13-DA13</f>
        <v>316</v>
      </c>
      <c r="DC66">
        <f t="shared" ref="DC66" si="177">DC13-DB13</f>
        <v>571</v>
      </c>
      <c r="DD66">
        <f t="shared" ref="DD66" si="178">DD13-DC13</f>
        <v>650</v>
      </c>
      <c r="DE66">
        <f t="shared" ref="DE66" si="179">DE13-DD13</f>
        <v>602</v>
      </c>
      <c r="DF66">
        <f t="shared" ref="DF66" si="180">DF13-DE13</f>
        <v>827</v>
      </c>
      <c r="DG66">
        <f t="shared" ref="DG66" si="181">DG13-DF13</f>
        <v>639</v>
      </c>
      <c r="DH66">
        <f t="shared" ref="DH66" si="182">DH13-DG13</f>
        <v>467</v>
      </c>
      <c r="DI66">
        <f t="shared" ref="DI66" si="183">DI13-DH13</f>
        <v>530</v>
      </c>
      <c r="DJ66">
        <f t="shared" ref="DJ66" si="184">DJ13-DI13</f>
        <v>808</v>
      </c>
      <c r="DK66">
        <f t="shared" ref="DK66" si="185">DK13-DJ13</f>
        <v>779</v>
      </c>
      <c r="DL66">
        <f t="shared" ref="DL66" si="186">DL13-DK13</f>
        <v>759</v>
      </c>
      <c r="DM66">
        <f t="shared" ref="DM66" si="187">DM13-DL13</f>
        <v>963</v>
      </c>
      <c r="DN66">
        <f t="shared" ref="DN66" si="188">DN13-DM13</f>
        <v>700</v>
      </c>
      <c r="DO66">
        <f t="shared" ref="DO66" si="189">DO13-DN13</f>
        <v>456</v>
      </c>
      <c r="DP66">
        <f t="shared" ref="DP66" si="190">DP13-DO13</f>
        <v>735</v>
      </c>
      <c r="DQ66">
        <f t="shared" ref="DQ66" si="191">DQ13-DP13</f>
        <v>1130</v>
      </c>
      <c r="DR66">
        <f t="shared" ref="DR66" si="192">DR13-DQ13</f>
        <v>876</v>
      </c>
      <c r="DS66">
        <f t="shared" ref="DS66:FF66" si="193">DS13-DR13</f>
        <v>1188</v>
      </c>
      <c r="DT66">
        <f t="shared" si="193"/>
        <v>1001</v>
      </c>
      <c r="DU66">
        <f t="shared" si="193"/>
        <v>965</v>
      </c>
      <c r="DV66">
        <f t="shared" si="193"/>
        <v>653</v>
      </c>
      <c r="DW66">
        <f t="shared" si="193"/>
        <v>807</v>
      </c>
      <c r="DX66">
        <f t="shared" si="193"/>
        <v>1039</v>
      </c>
      <c r="DY66">
        <f t="shared" si="193"/>
        <v>1086</v>
      </c>
      <c r="DZ66">
        <f t="shared" si="193"/>
        <v>1156</v>
      </c>
      <c r="EA66">
        <f t="shared" si="193"/>
        <v>1124</v>
      </c>
      <c r="EB66">
        <f t="shared" si="193"/>
        <v>956</v>
      </c>
      <c r="EC66">
        <f t="shared" si="193"/>
        <v>480</v>
      </c>
      <c r="ED66">
        <f t="shared" si="193"/>
        <v>623</v>
      </c>
      <c r="EE66">
        <f t="shared" si="193"/>
        <v>1262</v>
      </c>
      <c r="EF66">
        <f t="shared" si="193"/>
        <v>1349</v>
      </c>
      <c r="EG66">
        <f t="shared" si="193"/>
        <v>1473</v>
      </c>
      <c r="EH66">
        <f t="shared" si="193"/>
        <v>1005</v>
      </c>
      <c r="EI66">
        <f t="shared" si="193"/>
        <v>904</v>
      </c>
      <c r="EJ66">
        <f t="shared" si="193"/>
        <v>525</v>
      </c>
      <c r="EK66">
        <f t="shared" si="193"/>
        <v>679</v>
      </c>
      <c r="EL66">
        <f t="shared" si="193"/>
        <v>1272</v>
      </c>
      <c r="EM66">
        <f t="shared" si="193"/>
        <v>1274</v>
      </c>
      <c r="EN66">
        <f t="shared" si="193"/>
        <v>1239</v>
      </c>
      <c r="EO66">
        <f t="shared" si="193"/>
        <v>909</v>
      </c>
      <c r="EP66">
        <f t="shared" si="193"/>
        <v>892</v>
      </c>
      <c r="EQ66">
        <f t="shared" si="193"/>
        <v>612</v>
      </c>
      <c r="ER66">
        <f t="shared" si="193"/>
        <v>627</v>
      </c>
      <c r="ES66">
        <f t="shared" si="193"/>
        <v>1282</v>
      </c>
      <c r="ET66">
        <f t="shared" si="193"/>
        <v>1269</v>
      </c>
      <c r="EU66">
        <f t="shared" si="193"/>
        <v>1238</v>
      </c>
      <c r="EV66">
        <f t="shared" si="193"/>
        <v>1206</v>
      </c>
      <c r="EW66">
        <f t="shared" si="193"/>
        <v>1022</v>
      </c>
      <c r="EX66">
        <f t="shared" si="193"/>
        <v>615</v>
      </c>
      <c r="EY66">
        <f t="shared" si="193"/>
        <v>680</v>
      </c>
      <c r="EZ66">
        <f t="shared" si="193"/>
        <v>1374</v>
      </c>
      <c r="FA66">
        <f t="shared" si="193"/>
        <v>1185</v>
      </c>
      <c r="FB66">
        <f t="shared" si="193"/>
        <v>1141</v>
      </c>
      <c r="FC66">
        <f t="shared" si="193"/>
        <v>990</v>
      </c>
      <c r="FD66">
        <f t="shared" si="193"/>
        <v>1109</v>
      </c>
      <c r="FE66">
        <f t="shared" si="193"/>
        <v>552</v>
      </c>
      <c r="FF66">
        <f t="shared" si="193"/>
        <v>692</v>
      </c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E13"/>
  <sheetViews>
    <sheetView zoomScale="80" zoomScaleNormal="80" workbookViewId="0">
      <selection activeCell="A5" sqref="A5"/>
    </sheetView>
  </sheetViews>
  <sheetFormatPr defaultRowHeight="14.5" x14ac:dyDescent="0.35"/>
  <cols>
    <col min="1" max="1" width="13" bestFit="1" customWidth="1"/>
    <col min="2" max="3" width="10.54296875" bestFit="1" customWidth="1"/>
    <col min="4" max="65" width="10.453125" bestFit="1" customWidth="1"/>
    <col min="72" max="83" width="10.453125" bestFit="1" customWidth="1"/>
    <col min="102" max="113" width="10.453125" bestFit="1" customWidth="1"/>
    <col min="133" max="144" width="10.453125" bestFit="1" customWidth="1"/>
  </cols>
  <sheetData>
    <row r="1" spans="1:161" x14ac:dyDescent="0.35">
      <c r="B1" s="3" t="str">
        <f>'time_series_19-covid-Deaths'!E2</f>
        <v>1/22/20</v>
      </c>
      <c r="C1" s="3" t="str">
        <f>'time_series_19-covid-Deaths'!F2</f>
        <v>1/23/20</v>
      </c>
      <c r="D1" s="3" t="str">
        <f>'time_series_19-covid-Deaths'!G2</f>
        <v>1/24/20</v>
      </c>
      <c r="E1" s="3" t="str">
        <f>'time_series_19-covid-Deaths'!H2</f>
        <v>1/25/20</v>
      </c>
      <c r="F1" s="3" t="str">
        <f>'time_series_19-covid-Deaths'!I2</f>
        <v>1/26/20</v>
      </c>
      <c r="G1" s="3" t="str">
        <f>'time_series_19-covid-Deaths'!J2</f>
        <v>1/27/20</v>
      </c>
      <c r="H1" s="3" t="str">
        <f>'time_series_19-covid-Deaths'!K2</f>
        <v>1/28/20</v>
      </c>
      <c r="I1" s="3" t="str">
        <f>'time_series_19-covid-Deaths'!L2</f>
        <v>1/29/20</v>
      </c>
      <c r="J1" s="3" t="str">
        <f>'time_series_19-covid-Deaths'!M2</f>
        <v>1/30/20</v>
      </c>
      <c r="K1" s="3" t="str">
        <f>'time_series_19-covid-Deaths'!N2</f>
        <v>1/31/20</v>
      </c>
      <c r="L1" s="3">
        <f>'time_series_19-covid-Deaths'!O2</f>
        <v>43832</v>
      </c>
      <c r="M1" s="3">
        <f>'time_series_19-covid-Deaths'!P2</f>
        <v>43863</v>
      </c>
      <c r="N1" s="3">
        <f>'time_series_19-covid-Deaths'!Q2</f>
        <v>43892</v>
      </c>
      <c r="O1" s="3">
        <f>'time_series_19-covid-Deaths'!R2</f>
        <v>43923</v>
      </c>
      <c r="P1" s="3">
        <f>'time_series_19-covid-Deaths'!S2</f>
        <v>43953</v>
      </c>
      <c r="Q1" s="3">
        <f>'time_series_19-covid-Deaths'!T2</f>
        <v>43984</v>
      </c>
      <c r="R1" s="3">
        <f>'time_series_19-covid-Deaths'!U2</f>
        <v>44014</v>
      </c>
      <c r="S1" s="3">
        <f>'time_series_19-covid-Deaths'!V2</f>
        <v>44045</v>
      </c>
      <c r="T1" s="3">
        <f>'time_series_19-covid-Deaths'!W2</f>
        <v>44076</v>
      </c>
      <c r="U1" s="3">
        <f>'time_series_19-covid-Deaths'!X2</f>
        <v>44106</v>
      </c>
      <c r="V1" s="3">
        <f>'time_series_19-covid-Deaths'!Y2</f>
        <v>44137</v>
      </c>
      <c r="W1" s="3">
        <f>'time_series_19-covid-Deaths'!Z2</f>
        <v>44167</v>
      </c>
      <c r="X1" s="3" t="str">
        <f>'time_series_19-covid-Deaths'!AA2</f>
        <v>2/13/20</v>
      </c>
      <c r="Y1" s="3" t="str">
        <f>'time_series_19-covid-Deaths'!AB2</f>
        <v>2/14/20</v>
      </c>
      <c r="Z1" s="3" t="str">
        <f>'time_series_19-covid-Deaths'!AC2</f>
        <v>2/15/20</v>
      </c>
      <c r="AA1" s="3" t="str">
        <f>'time_series_19-covid-Deaths'!AD2</f>
        <v>2/16/20</v>
      </c>
      <c r="AB1" s="3" t="str">
        <f>'time_series_19-covid-Deaths'!AE2</f>
        <v>2/17/20</v>
      </c>
      <c r="AC1" s="3" t="str">
        <f>'time_series_19-covid-Deaths'!AF2</f>
        <v>2/18/20</v>
      </c>
      <c r="AD1" s="3" t="str">
        <f>'time_series_19-covid-Deaths'!AG2</f>
        <v>2/19/20</v>
      </c>
      <c r="AE1" s="3" t="str">
        <f>'time_series_19-covid-Deaths'!AH2</f>
        <v>2/20/20</v>
      </c>
      <c r="AF1" s="3" t="str">
        <f>'time_series_19-covid-Deaths'!AI2</f>
        <v>2/21/20</v>
      </c>
      <c r="AG1" s="3" t="str">
        <f>'time_series_19-covid-Deaths'!AJ2</f>
        <v>2/22/20</v>
      </c>
      <c r="AH1" s="3" t="str">
        <f>'time_series_19-covid-Deaths'!AK2</f>
        <v>2/23/20</v>
      </c>
      <c r="AI1" s="3" t="str">
        <f>'time_series_19-covid-Deaths'!AL2</f>
        <v>2/24/20</v>
      </c>
      <c r="AJ1" s="3" t="str">
        <f>'time_series_19-covid-Deaths'!AM2</f>
        <v>2/25/20</v>
      </c>
      <c r="AK1" s="3" t="str">
        <f>'time_series_19-covid-Deaths'!AN2</f>
        <v>2/26/20</v>
      </c>
      <c r="AL1" s="3" t="str">
        <f>'time_series_19-covid-Deaths'!AO2</f>
        <v>2/27/20</v>
      </c>
      <c r="AM1" s="3" t="str">
        <f>'time_series_19-covid-Deaths'!AP2</f>
        <v>2/28/20</v>
      </c>
      <c r="AN1" s="3" t="str">
        <f>'time_series_19-covid-Deaths'!AQ2</f>
        <v>2/29/20</v>
      </c>
      <c r="AO1" s="3">
        <f>'time_series_19-covid-Deaths'!AR2</f>
        <v>43833</v>
      </c>
      <c r="AP1" s="3">
        <f>'time_series_19-covid-Deaths'!AS2</f>
        <v>43864</v>
      </c>
      <c r="AQ1" s="3">
        <f>'time_series_19-covid-Deaths'!AT2</f>
        <v>43893</v>
      </c>
      <c r="AR1" s="3">
        <f>'time_series_19-covid-Deaths'!AU2</f>
        <v>43924</v>
      </c>
      <c r="AS1" s="3">
        <f>'time_series_19-covid-Deaths'!AV2</f>
        <v>43954</v>
      </c>
      <c r="AT1" s="3">
        <f>'time_series_19-covid-Deaths'!AW2</f>
        <v>43985</v>
      </c>
      <c r="AU1" s="3">
        <f>'time_series_19-covid-Deaths'!AX2</f>
        <v>44015</v>
      </c>
      <c r="AV1" s="3">
        <f>'time_series_19-covid-Deaths'!AY2</f>
        <v>44046</v>
      </c>
      <c r="AW1" s="3">
        <f>'time_series_19-covid-Deaths'!AZ2</f>
        <v>44077</v>
      </c>
      <c r="AX1" s="3">
        <f>'time_series_19-covid-Deaths'!BA2</f>
        <v>44107</v>
      </c>
      <c r="AY1" s="3">
        <f>'time_series_19-covid-Deaths'!BB2</f>
        <v>44138</v>
      </c>
      <c r="AZ1" s="3">
        <f>'time_series_19-covid-Deaths'!BC2</f>
        <v>44168</v>
      </c>
      <c r="BA1" s="3" t="str">
        <f>'time_series_19-covid-Deaths'!BD2</f>
        <v>3/13/20</v>
      </c>
      <c r="BB1" s="3" t="str">
        <f>'time_series_19-covid-Deaths'!BE2</f>
        <v>3/14/20</v>
      </c>
      <c r="BC1" s="3" t="str">
        <f>'time_series_19-covid-Deaths'!BF2</f>
        <v>3/15/20</v>
      </c>
      <c r="BD1" s="3" t="str">
        <f>'time_series_19-covid-Deaths'!BG2</f>
        <v>3/16/20</v>
      </c>
      <c r="BE1" s="3" t="str">
        <f>'time_series_19-covid-Deaths'!BH2</f>
        <v>3/17/20</v>
      </c>
      <c r="BF1" s="3" t="str">
        <f>'time_series_19-covid-Deaths'!BI2</f>
        <v>3/18/20</v>
      </c>
      <c r="BG1" s="3" t="str">
        <f>'time_series_19-covid-Deaths'!BJ2</f>
        <v>3/19/20</v>
      </c>
      <c r="BH1" s="3" t="str">
        <f>'time_series_19-covid-Deaths'!BK2</f>
        <v>3/20/20</v>
      </c>
      <c r="BI1" s="3" t="str">
        <f>'time_series_19-covid-Deaths'!BL2</f>
        <v>3/21/20</v>
      </c>
      <c r="BJ1" s="3" t="str">
        <f>'time_series_19-covid-Deaths'!BM2</f>
        <v>3/22/20</v>
      </c>
      <c r="BK1" s="3" t="str">
        <f>'time_series_19-covid-Deaths'!BN2</f>
        <v>3/23/20</v>
      </c>
      <c r="BL1" s="3" t="str">
        <f>'time_series_19-covid-Deaths'!BO2</f>
        <v>3/24/20</v>
      </c>
      <c r="BM1" s="3" t="str">
        <f>'time_series_19-covid-Deaths'!BP2</f>
        <v>3/25/20</v>
      </c>
      <c r="BN1" s="3" t="str">
        <f>'time_series_19-covid-Deaths'!BQ2</f>
        <v>3/26/20</v>
      </c>
      <c r="BO1" s="3" t="str">
        <f>'time_series_19-covid-Deaths'!BR2</f>
        <v>3/27/20</v>
      </c>
      <c r="BP1" s="3" t="str">
        <f>'time_series_19-covid-Deaths'!BS2</f>
        <v>3/28/20</v>
      </c>
      <c r="BQ1" s="3" t="str">
        <f>'time_series_19-covid-Deaths'!BT2</f>
        <v>3/29/20</v>
      </c>
      <c r="BR1" s="3" t="str">
        <f>'time_series_19-covid-Deaths'!BU2</f>
        <v>3/30/20</v>
      </c>
      <c r="BS1" s="3" t="str">
        <f>'time_series_19-covid-Deaths'!BV2</f>
        <v>3/31/20</v>
      </c>
      <c r="BT1" s="3">
        <f>'time_series_19-covid-Deaths'!BW2</f>
        <v>43834</v>
      </c>
      <c r="BU1" s="3">
        <f>'time_series_19-covid-Deaths'!BX2</f>
        <v>43865</v>
      </c>
      <c r="BV1" s="3">
        <f>'time_series_19-covid-Deaths'!BY2</f>
        <v>43894</v>
      </c>
      <c r="BW1" s="3">
        <f>'time_series_19-covid-Deaths'!BZ2</f>
        <v>43925</v>
      </c>
      <c r="BX1" s="3">
        <f>'time_series_19-covid-Deaths'!CA2</f>
        <v>43955</v>
      </c>
      <c r="BY1" s="3">
        <f>'time_series_19-covid-Deaths'!CB2</f>
        <v>43986</v>
      </c>
      <c r="BZ1" s="3">
        <f>'time_series_19-covid-Deaths'!CC2</f>
        <v>44016</v>
      </c>
      <c r="CA1" s="3">
        <f>'time_series_19-covid-Deaths'!CD2</f>
        <v>44047</v>
      </c>
      <c r="CB1" s="3">
        <f>'time_series_19-covid-Deaths'!CE2</f>
        <v>44078</v>
      </c>
      <c r="CC1" s="3">
        <f>'time_series_19-covid-Deaths'!CF2</f>
        <v>44108</v>
      </c>
      <c r="CD1" s="3">
        <f>'time_series_19-covid-Deaths'!CG2</f>
        <v>44139</v>
      </c>
      <c r="CE1" s="3">
        <f>'time_series_19-covid-Deaths'!CH2</f>
        <v>44169</v>
      </c>
      <c r="CF1" s="3" t="str">
        <f>'time_series_19-covid-Deaths'!CI2</f>
        <v>4/13/20</v>
      </c>
      <c r="CG1" s="3" t="str">
        <f>'time_series_19-covid-Deaths'!CJ2</f>
        <v>4/14/20</v>
      </c>
      <c r="CH1" s="3" t="str">
        <f>'time_series_19-covid-Deaths'!CK2</f>
        <v>4/15/20</v>
      </c>
      <c r="CI1" s="3" t="str">
        <f>'time_series_19-covid-Deaths'!CL2</f>
        <v>4/16/20</v>
      </c>
      <c r="CJ1" s="3" t="str">
        <f>'time_series_19-covid-Deaths'!CM2</f>
        <v>4/17/20</v>
      </c>
      <c r="CK1" s="3" t="str">
        <f>'time_series_19-covid-Deaths'!CN2</f>
        <v>4/18/20</v>
      </c>
      <c r="CL1" s="3" t="str">
        <f>'time_series_19-covid-Deaths'!CO2</f>
        <v>4/19/20</v>
      </c>
      <c r="CM1" s="3" t="str">
        <f>'time_series_19-covid-Deaths'!CP2</f>
        <v>4/20/20</v>
      </c>
      <c r="CN1" s="3" t="str">
        <f>'time_series_19-covid-Deaths'!CQ2</f>
        <v>4/21/20</v>
      </c>
      <c r="CO1" s="3" t="str">
        <f>'time_series_19-covid-Deaths'!CR2</f>
        <v>4/22/20</v>
      </c>
      <c r="CP1" s="3" t="str">
        <f>'time_series_19-covid-Deaths'!CS2</f>
        <v>4/23/20</v>
      </c>
      <c r="CQ1" s="3" t="str">
        <f>'time_series_19-covid-Deaths'!CT2</f>
        <v>4/24/20</v>
      </c>
      <c r="CR1" s="3" t="str">
        <f>'time_series_19-covid-Deaths'!CU2</f>
        <v>4/25/20</v>
      </c>
      <c r="CS1" s="3" t="str">
        <f>'time_series_19-covid-Deaths'!CV2</f>
        <v>4/26/20</v>
      </c>
      <c r="CT1" s="3" t="str">
        <f>'time_series_19-covid-Deaths'!CW2</f>
        <v>4/27/20</v>
      </c>
      <c r="CU1" s="3" t="str">
        <f>'time_series_19-covid-Deaths'!CX2</f>
        <v>4/28/20</v>
      </c>
      <c r="CV1" s="3" t="str">
        <f>'time_series_19-covid-Deaths'!CY2</f>
        <v>4/29/20</v>
      </c>
      <c r="CW1" s="3" t="str">
        <f>'time_series_19-covid-Deaths'!CZ2</f>
        <v>4/30/20</v>
      </c>
      <c r="CX1" s="3">
        <f>'time_series_19-covid-Deaths'!DA2</f>
        <v>43835</v>
      </c>
      <c r="CY1" s="3">
        <f>'time_series_19-covid-Deaths'!DB2</f>
        <v>43866</v>
      </c>
      <c r="CZ1" s="3">
        <f>'time_series_19-covid-Deaths'!DC2</f>
        <v>43895</v>
      </c>
      <c r="DA1" s="3">
        <f>'time_series_19-covid-Deaths'!DD2</f>
        <v>43926</v>
      </c>
      <c r="DB1" s="3">
        <f>'time_series_19-covid-Deaths'!DE2</f>
        <v>43956</v>
      </c>
      <c r="DC1" s="3">
        <f>'time_series_19-covid-Deaths'!DF2</f>
        <v>43987</v>
      </c>
      <c r="DD1" s="3">
        <f>'time_series_19-covid-Deaths'!DG2</f>
        <v>44017</v>
      </c>
      <c r="DE1" s="3">
        <f>'time_series_19-covid-Deaths'!DH2</f>
        <v>44048</v>
      </c>
      <c r="DF1" s="3">
        <f>'time_series_19-covid-Deaths'!DI2</f>
        <v>44079</v>
      </c>
      <c r="DG1" s="3">
        <f>'time_series_19-covid-Deaths'!DJ2</f>
        <v>44109</v>
      </c>
      <c r="DH1" s="3">
        <f>'time_series_19-covid-Deaths'!DK2</f>
        <v>44140</v>
      </c>
      <c r="DI1" s="3">
        <f>'time_series_19-covid-Deaths'!DL2</f>
        <v>44170</v>
      </c>
      <c r="DJ1" s="3" t="str">
        <f>'time_series_19-covid-Deaths'!DM2</f>
        <v>5/13/20</v>
      </c>
      <c r="DK1" s="3" t="str">
        <f>'time_series_19-covid-Deaths'!DN2</f>
        <v>5/14/20</v>
      </c>
      <c r="DL1" s="3" t="str">
        <f>'time_series_19-covid-Deaths'!DO2</f>
        <v>5/15/20</v>
      </c>
      <c r="DM1" s="3" t="str">
        <f>'time_series_19-covid-Deaths'!DP2</f>
        <v>5/16/20</v>
      </c>
      <c r="DN1" s="3" t="str">
        <f>'time_series_19-covid-Deaths'!DQ2</f>
        <v>5/17/20</v>
      </c>
      <c r="DO1" s="3" t="str">
        <f>'time_series_19-covid-Deaths'!DR2</f>
        <v>5/18/20</v>
      </c>
      <c r="DP1" s="3" t="str">
        <f>'time_series_19-covid-Deaths'!DS2</f>
        <v>5/19/20</v>
      </c>
      <c r="DQ1" s="3" t="str">
        <f>'time_series_19-covid-Deaths'!DT2</f>
        <v>5/20/20</v>
      </c>
      <c r="DR1" s="3" t="str">
        <f>'time_series_19-covid-Deaths'!DU2</f>
        <v>5/21/20</v>
      </c>
      <c r="DS1" s="3" t="str">
        <f>'time_series_19-covid-Deaths'!DV2</f>
        <v>5/22/20</v>
      </c>
      <c r="DT1" s="3" t="str">
        <f>'time_series_19-covid-Deaths'!DW2</f>
        <v>5/23/20</v>
      </c>
      <c r="DU1" s="3" t="str">
        <f>'time_series_19-covid-Deaths'!DX2</f>
        <v>5/24/20</v>
      </c>
      <c r="DV1" s="3" t="str">
        <f>'time_series_19-covid-Deaths'!DY2</f>
        <v>5/25/20</v>
      </c>
      <c r="DW1" s="3" t="str">
        <f>'time_series_19-covid-Deaths'!DZ2</f>
        <v>5/26/20</v>
      </c>
      <c r="DX1" s="3" t="str">
        <f>'time_series_19-covid-Deaths'!EA2</f>
        <v>5/27/20</v>
      </c>
      <c r="DY1" s="3" t="str">
        <f>'time_series_19-covid-Deaths'!EB2</f>
        <v>5/28/20</v>
      </c>
      <c r="DZ1" s="3" t="str">
        <f>'time_series_19-covid-Deaths'!EC2</f>
        <v>5/29/20</v>
      </c>
      <c r="EA1" s="3" t="str">
        <f>'time_series_19-covid-Deaths'!ED2</f>
        <v>5/30/20</v>
      </c>
      <c r="EB1" s="3" t="str">
        <f>'time_series_19-covid-Deaths'!EE2</f>
        <v>5/31/20</v>
      </c>
      <c r="EC1" s="3">
        <f>'time_series_19-covid-Deaths'!EF2</f>
        <v>43836</v>
      </c>
      <c r="ED1" s="3">
        <f>'time_series_19-covid-Deaths'!EG2</f>
        <v>43867</v>
      </c>
      <c r="EE1" s="3">
        <f>'time_series_19-covid-Deaths'!EH2</f>
        <v>43896</v>
      </c>
      <c r="EF1" s="3">
        <f>'time_series_19-covid-Deaths'!EI2</f>
        <v>43927</v>
      </c>
      <c r="EG1" s="3">
        <f>'time_series_19-covid-Deaths'!EJ2</f>
        <v>43957</v>
      </c>
      <c r="EH1" s="3">
        <f>'time_series_19-covid-Deaths'!EK2</f>
        <v>43988</v>
      </c>
      <c r="EI1" s="3">
        <f>'time_series_19-covid-Deaths'!EL2</f>
        <v>44018</v>
      </c>
      <c r="EJ1" s="3">
        <f>'time_series_19-covid-Deaths'!EM2</f>
        <v>44049</v>
      </c>
      <c r="EK1" s="3">
        <f>'time_series_19-covid-Deaths'!EN2</f>
        <v>44080</v>
      </c>
      <c r="EL1" s="3">
        <f>'time_series_19-covid-Deaths'!EO2</f>
        <v>44110</v>
      </c>
      <c r="EM1" s="3">
        <f>'time_series_19-covid-Deaths'!EP2</f>
        <v>44141</v>
      </c>
      <c r="EN1" s="3">
        <f>'time_series_19-covid-Deaths'!EQ2</f>
        <v>44171</v>
      </c>
      <c r="EO1" s="3" t="str">
        <f>'time_series_19-covid-Deaths'!ER2</f>
        <v>6/13/20</v>
      </c>
      <c r="EP1" s="3" t="str">
        <f>'time_series_19-covid-Deaths'!ES2</f>
        <v>6/14/20</v>
      </c>
      <c r="EQ1" s="3" t="str">
        <f>'time_series_19-covid-Deaths'!ET2</f>
        <v>6/15/20</v>
      </c>
      <c r="ER1" s="3" t="str">
        <f>'time_series_19-covid-Deaths'!EU2</f>
        <v>6/16/20</v>
      </c>
      <c r="ES1" s="3" t="str">
        <f>'time_series_19-covid-Deaths'!EV2</f>
        <v>6/17/20</v>
      </c>
      <c r="ET1" s="3" t="str">
        <f>'time_series_19-covid-Deaths'!EW2</f>
        <v>6/18/20</v>
      </c>
      <c r="EU1" s="3" t="str">
        <f>'time_series_19-covid-Deaths'!EX2</f>
        <v>6/19/20</v>
      </c>
      <c r="EV1" s="3" t="str">
        <f>'time_series_19-covid-Deaths'!EY2</f>
        <v>6/20/20</v>
      </c>
      <c r="EW1" s="3" t="str">
        <f>'time_series_19-covid-Deaths'!EZ2</f>
        <v>6/21/20</v>
      </c>
      <c r="EX1" s="3" t="str">
        <f>'time_series_19-covid-Deaths'!FA2</f>
        <v>6/22/20</v>
      </c>
      <c r="EY1" s="3" t="str">
        <f>'time_series_19-covid-Deaths'!FB2</f>
        <v>6/23/20</v>
      </c>
      <c r="EZ1" s="3" t="str">
        <f>'time_series_19-covid-Deaths'!FC2</f>
        <v>6/24/20</v>
      </c>
      <c r="FA1" s="3" t="str">
        <f>'time_series_19-covid-Deaths'!FD2</f>
        <v>6/25/20</v>
      </c>
      <c r="FB1" s="3" t="str">
        <f>'time_series_19-covid-Deaths'!FE2</f>
        <v>6/26/20</v>
      </c>
      <c r="FC1" s="3" t="str">
        <f>'time_series_19-covid-Deaths'!FF2</f>
        <v>6/27/20</v>
      </c>
      <c r="FD1" s="3" t="str">
        <f>'time_series_19-covid-Deaths'!FG2</f>
        <v>6/28/20</v>
      </c>
      <c r="FE1" s="3" t="str">
        <f>'time_series_19-covid-Deaths'!FH2</f>
        <v>6/29/20</v>
      </c>
    </row>
    <row r="2" spans="1:161" x14ac:dyDescent="0.35">
      <c r="A2" s="9" t="s">
        <v>252</v>
      </c>
      <c r="B2" s="10">
        <f>IFERROR(Deaths!C3/(Deaths!C3+Recovered!C3), 0)</f>
        <v>0.37777777777777777</v>
      </c>
      <c r="C2" s="10">
        <f>IFERROR(Deaths!D3/(Deaths!D3+Recovered!D3), 0)</f>
        <v>0.375</v>
      </c>
      <c r="D2" s="10">
        <f>IFERROR(Deaths!E3/(Deaths!E3+Recovered!E3), 0)</f>
        <v>0.41935483870967744</v>
      </c>
      <c r="E2" s="10">
        <f>IFERROR(Deaths!F3/(Deaths!F3+Recovered!F3), 0)</f>
        <v>0.51851851851851849</v>
      </c>
      <c r="F2" s="10">
        <f>IFERROR(Deaths!G3/(Deaths!G3+Recovered!G3), 0)</f>
        <v>0.51851851851851849</v>
      </c>
      <c r="G2" s="10">
        <f>IFERROR(Deaths!H3/(Deaths!H3+Recovered!H3), 0)</f>
        <v>0.57342657342657344</v>
      </c>
      <c r="H2" s="10">
        <f>IFERROR(Deaths!I3/(Deaths!I3+Recovered!I3), 0)</f>
        <v>0.55042016806722693</v>
      </c>
      <c r="I2" s="10">
        <f>IFERROR(Deaths!J3/(Deaths!J3+Recovered!J3), 0)</f>
        <v>0.51351351351351349</v>
      </c>
      <c r="J2" s="10">
        <f>IFERROR(Deaths!K3/(Deaths!K3+Recovered!K3), 0)</f>
        <v>0.54458598726114649</v>
      </c>
      <c r="K2" s="10">
        <f>IFERROR(Deaths!L3/(Deaths!L3+Recovered!L3), 0)</f>
        <v>0.48965517241379308</v>
      </c>
      <c r="L2" s="10">
        <f>IFERROR(Deaths!M3/(Deaths!M3+Recovered!M3), 0)</f>
        <v>0.47697974217311234</v>
      </c>
      <c r="M2" s="10">
        <f>IFERROR(Deaths!N3/(Deaths!N3+Recovered!N3), 0)</f>
        <v>0.43405275779376501</v>
      </c>
      <c r="N2" s="10">
        <f>IFERROR(Deaths!O3/(Deaths!O3+Recovered!O3), 0)</f>
        <v>0.40610104861773116</v>
      </c>
      <c r="O2" s="10">
        <f>IFERROR(Deaths!P3/(Deaths!P3+Recovered!P3), 0)</f>
        <v>0.36607142857142855</v>
      </c>
      <c r="P2" s="10">
        <f>IFERROR(Deaths!Q3/(Deaths!Q3+Recovered!Q3), 0)</f>
        <v>0.33412322274881517</v>
      </c>
      <c r="Q2" s="10">
        <f>IFERROR(Deaths!R3/(Deaths!R3+Recovered!R3), 0)</f>
        <v>0.29891560584629889</v>
      </c>
      <c r="R2" s="10">
        <f>IFERROR(Deaths!S3/(Deaths!S3+Recovered!S3), 0)</f>
        <v>0.26336996336996338</v>
      </c>
      <c r="S2" s="10">
        <f>IFERROR(Deaths!T3/(Deaths!T3+Recovered!T3), 0)</f>
        <v>0.23553477498538866</v>
      </c>
      <c r="T2" s="10">
        <f>IFERROR(Deaths!U3/(Deaths!U3+Recovered!U3), 0)</f>
        <v>0.21831325301204818</v>
      </c>
      <c r="U2" s="10">
        <f>IFERROR(Deaths!V3/(Deaths!V3+Recovered!V3), 0)</f>
        <v>0.20427505545472877</v>
      </c>
      <c r="V2" s="10">
        <f>IFERROR(Deaths!W3/(Deaths!W3+Recovered!W3), 0)</f>
        <v>0.19202898550724637</v>
      </c>
      <c r="W2" s="10">
        <f>IFERROR(Deaths!X3/(Deaths!X3+Recovered!X3), 0)</f>
        <v>0.17836630504148054</v>
      </c>
      <c r="X2" s="10">
        <f>IFERROR(Deaths!Y3/(Deaths!Y3+Recovered!Y3), 0)</f>
        <v>0.17884163840333941</v>
      </c>
      <c r="Y2" s="10">
        <f>IFERROR(Deaths!Z3/(Deaths!Z3+Recovered!Z3), 0)</f>
        <v>0.15896044254253208</v>
      </c>
      <c r="Z2" s="10">
        <f>IFERROR(Deaths!AA3/(Deaths!AA3+Recovered!AA3), 0)</f>
        <v>0.15061929301148178</v>
      </c>
      <c r="AA2" s="10">
        <f>IFERROR(Deaths!AB3/(Deaths!AB3+Recovered!AB3), 0)</f>
        <v>0.14008705975464977</v>
      </c>
      <c r="AB2" s="10">
        <f>IFERROR(Deaths!AC3/(Deaths!AC3+Recovered!AC3), 0)</f>
        <v>0.12926441076742093</v>
      </c>
      <c r="AC2" s="10">
        <f>IFERROR(Deaths!AD3/(Deaths!AD3+Recovered!AD3), 0)</f>
        <v>0.12268476068219329</v>
      </c>
      <c r="AD2" s="10">
        <f>IFERROR(Deaths!AE3/(Deaths!AE3+Recovered!AE3), 0)</f>
        <v>0.11631858795154305</v>
      </c>
      <c r="AE2" s="10">
        <f>IFERROR(Deaths!AF3/(Deaths!AF3+Recovered!AF3), 0)</f>
        <v>0.11001762632197415</v>
      </c>
      <c r="AF2" s="10">
        <f>IFERROR(Deaths!AG3/(Deaths!AG3+Recovered!AG3), 0)</f>
        <v>0.10647556879996216</v>
      </c>
      <c r="AG2" s="10">
        <f>IFERROR(Deaths!AH3/(Deaths!AH3+Recovered!AH3), 0)</f>
        <v>9.6985479797979793E-2</v>
      </c>
      <c r="AH2" s="10">
        <f>IFERROR(Deaths!AI3/(Deaths!AI3+Recovered!AI3), 0)</f>
        <v>9.5464563275722072E-2</v>
      </c>
      <c r="AI2" s="10">
        <f>IFERROR(Deaths!AJ3/(Deaths!AJ3+Recovered!AJ3), 0)</f>
        <v>9.4378230901780588E-2</v>
      </c>
      <c r="AJ2" s="10">
        <f>IFERROR(Deaths!AK3/(Deaths!AK3+Recovered!AK3), 0)</f>
        <v>8.8459151340933587E-2</v>
      </c>
      <c r="AK2" s="10">
        <f>IFERROR(Deaths!AL3/(Deaths!AL3+Recovered!AL3), 0)</f>
        <v>8.3549496290040423E-2</v>
      </c>
      <c r="AL2" s="10">
        <f>IFERROR(Deaths!AM3/(Deaths!AM3+Recovered!AM3), 0)</f>
        <v>7.7969576902828963E-2</v>
      </c>
      <c r="AM2" s="10">
        <f>IFERROR(Deaths!AN3/(Deaths!AN3+Recovered!AN3), 0)</f>
        <v>7.2556400474951363E-2</v>
      </c>
      <c r="AN2" s="10">
        <f>IFERROR(Deaths!AO3/(Deaths!AO3+Recovered!AO3), 0)</f>
        <v>6.8838798773494372E-2</v>
      </c>
      <c r="AO2" s="10">
        <f>IFERROR(Deaths!AP3/(Deaths!AP3+Recovered!AP3), 0)</f>
        <v>6.5540777038851944E-2</v>
      </c>
      <c r="AP2" s="10">
        <f>IFERROR(Deaths!AQ3/(Deaths!AQ3+Recovered!AQ3), 0)</f>
        <v>6.3363936985232197E-2</v>
      </c>
      <c r="AQ2" s="10">
        <f>IFERROR(Deaths!AR3/(Deaths!AR3+Recovered!AR3), 0)</f>
        <v>6.1492955553825793E-2</v>
      </c>
      <c r="AR2" s="10">
        <f>IFERROR(Deaths!AS3/(Deaths!AS3+Recovered!AS3), 0)</f>
        <v>5.9789798618256652E-2</v>
      </c>
      <c r="AS2" s="10">
        <f>IFERROR(Deaths!AT3/(Deaths!AT3+Recovered!AT3), 0)</f>
        <v>5.8572353569116074E-2</v>
      </c>
      <c r="AT2" s="10">
        <f>IFERROR(Deaths!AU3/(Deaths!AU3+Recovered!AU3), 0)</f>
        <v>5.8306924684781873E-2</v>
      </c>
      <c r="AU2" s="10">
        <f>IFERROR(Deaths!AV3/(Deaths!AV3+Recovered!AV3), 0)</f>
        <v>5.7464024419787783E-2</v>
      </c>
      <c r="AV2" s="10">
        <f>IFERROR(Deaths!AW3/(Deaths!AW3+Recovered!AW3), 0)</f>
        <v>5.8934801147375766E-2</v>
      </c>
      <c r="AW2" s="10">
        <f>IFERROR(Deaths!AX3/(Deaths!AX3+Recovered!AX3), 0)</f>
        <v>5.9972924187725631E-2</v>
      </c>
      <c r="AX2" s="10">
        <f>IFERROR(Deaths!AY3/(Deaths!AY3+Recovered!AY3), 0)</f>
        <v>6.2082222901830575E-2</v>
      </c>
      <c r="AY2" s="10">
        <f>IFERROR(Deaths!AZ3/(Deaths!AZ3+Recovered!AZ3), 0)</f>
        <v>6.437468580684802E-2</v>
      </c>
      <c r="AZ2" s="10">
        <f>IFERROR(Deaths!BA3/(Deaths!BA3+Recovered!BA3), 0)</f>
        <v>6.7084493964716801E-2</v>
      </c>
      <c r="BA2" s="10">
        <f>IFERROR(Deaths!BB3/(Deaths!BB3+Recovered!BB3), 0)</f>
        <v>7.1516369067286978E-2</v>
      </c>
      <c r="BB2" s="10">
        <f>IFERROR(Deaths!BC3/(Deaths!BC3+Recovered!BC3), 0)</f>
        <v>7.4325702340284502E-2</v>
      </c>
      <c r="BC2" s="10">
        <f>IFERROR(Deaths!BD3/(Deaths!BD3+Recovered!BD3), 0)</f>
        <v>7.8434462194855878E-2</v>
      </c>
      <c r="BD2" s="10">
        <f>IFERROR(Deaths!BE3/(Deaths!BE3+Recovered!BE3), 0)</f>
        <v>8.3896475667558312E-2</v>
      </c>
      <c r="BE2" s="10">
        <f>IFERROR(Deaths!BF3/(Deaths!BF3+Recovered!BF3), 0)</f>
        <v>8.9611910714687923E-2</v>
      </c>
      <c r="BF2" s="10">
        <f>IFERROR(Deaths!BG3/(Deaths!BG3+Recovered!BG3), 0)</f>
        <v>9.6037842294840081E-2</v>
      </c>
      <c r="BG2" s="10">
        <f>IFERROR(Deaths!BH3/(Deaths!BH3+Recovered!BH3), 0)</f>
        <v>0.10491492387926039</v>
      </c>
      <c r="BH2" s="10">
        <f>IFERROR(Deaths!BI3/(Deaths!BI3+Recovered!BI3), 0)</f>
        <v>0.11573132606914135</v>
      </c>
      <c r="BI2" s="10">
        <f>IFERROR(Deaths!BJ3/(Deaths!BJ3+Recovered!BJ3), 0)</f>
        <v>0.12538284656559198</v>
      </c>
      <c r="BJ2" s="10">
        <f>IFERROR(Deaths!BK3/(Deaths!BK3+Recovered!BK3), 0)</f>
        <v>0.13165248711420233</v>
      </c>
      <c r="BK2" s="10">
        <f>IFERROR(Deaths!BL3/(Deaths!BL3+Recovered!BL3), 0)</f>
        <v>0.14559007506255212</v>
      </c>
      <c r="BL2" s="10">
        <f>IFERROR(Deaths!BM3/(Deaths!BM3+Recovered!BM3), 0)</f>
        <v>0.14979804898788293</v>
      </c>
      <c r="BM2" s="10">
        <f>IFERROR(Deaths!BN3/(Deaths!BN3+Recovered!BN3), 0)</f>
        <v>0.16079871945237409</v>
      </c>
      <c r="BN2" s="10">
        <f>IFERROR(Deaths!BO3/(Deaths!BO3+Recovered!BO3), 0)</f>
        <v>0.16878441194285831</v>
      </c>
      <c r="BO2" s="10">
        <f>IFERROR(Deaths!BP3/(Deaths!BP3+Recovered!BP3), 0)</f>
        <v>0.17780290182777464</v>
      </c>
      <c r="BP2" s="10">
        <f>IFERROR(Deaths!BQ3/(Deaths!BQ3+Recovered!BQ3), 0)</f>
        <v>0.18665468591366857</v>
      </c>
      <c r="BQ2" s="10">
        <f>IFERROR(Deaths!BR3/(Deaths!BR3+Recovered!BR3), 0)</f>
        <v>0.19236215474259299</v>
      </c>
      <c r="BR2" s="10">
        <f>IFERROR(Deaths!BS3/(Deaths!BS3+Recovered!BS3), 0)</f>
        <v>0.19422865662272443</v>
      </c>
      <c r="BS2" s="10">
        <f>IFERROR(Deaths!BT3/(Deaths!BT3+Recovered!BT3), 0)</f>
        <v>0.19997660039779325</v>
      </c>
      <c r="BT2" s="10">
        <f>IFERROR(Deaths!BU3/(Deaths!BU3+Recovered!BU3), 0)</f>
        <v>0.2057617235756288</v>
      </c>
      <c r="BU2" s="10">
        <f>IFERROR(Deaths!BV3/(Deaths!BV3+Recovered!BV3), 0)</f>
        <v>0.21133644915992908</v>
      </c>
      <c r="BV2" s="10">
        <f>IFERROR(Deaths!BW3/(Deaths!BW3+Recovered!BW3), 0)</f>
        <v>0.21633510329407429</v>
      </c>
      <c r="BW2" s="10">
        <f>IFERROR(Deaths!BX3/(Deaths!BX3+Recovered!BX3), 0)</f>
        <v>0.2168242405702614</v>
      </c>
      <c r="BX2" s="10">
        <f>IFERROR(Deaths!BY3/(Deaths!BY3+Recovered!BY3), 0)</f>
        <v>0.21954504324403948</v>
      </c>
      <c r="BY2" s="10">
        <f>IFERROR(Deaths!BZ3/(Deaths!BZ3+Recovered!BZ3), 0)</f>
        <v>0.22207704069995016</v>
      </c>
      <c r="BZ2" s="10">
        <f>IFERROR(Deaths!CA3/(Deaths!CA3+Recovered!CA3), 0)</f>
        <v>0.22454593920321322</v>
      </c>
      <c r="CA2" s="10">
        <f>IFERROR(Deaths!CB3/(Deaths!CB3+Recovered!CB3), 0)</f>
        <v>0.22156184063915033</v>
      </c>
      <c r="CB2" s="10">
        <f>IFERROR(Deaths!CC3/(Deaths!CC3+Recovered!CC3), 0)</f>
        <v>0.2222034077214711</v>
      </c>
      <c r="CC2" s="10">
        <f>IFERROR(Deaths!CD3/(Deaths!CD3+Recovered!CD3), 0)</f>
        <v>0.22382667002897927</v>
      </c>
      <c r="CD2" s="10">
        <f>IFERROR(Deaths!CE3/(Deaths!CE3+Recovered!CE3), 0)</f>
        <v>0.22149857962802919</v>
      </c>
      <c r="CE2" s="10">
        <f>IFERROR(Deaths!CF3/(Deaths!CF3+Recovered!CF3), 0)</f>
        <v>0.22175676549665999</v>
      </c>
      <c r="CF2" s="10">
        <f>IFERROR(Deaths!CG3/(Deaths!CG3+Recovered!CG3), 0)</f>
        <v>0.2190212070641438</v>
      </c>
      <c r="CG2" s="10">
        <f>IFERROR(Deaths!CH3/(Deaths!CH3+Recovered!CH3), 0)</f>
        <v>0.2188328124639049</v>
      </c>
      <c r="CH2" s="10">
        <f>IFERROR(Deaths!CI3/(Deaths!CI3+Recovered!CI3), 0)</f>
        <v>0.21642472003318125</v>
      </c>
      <c r="CI2" s="10">
        <f>IFERROR(Deaths!CJ3/(Deaths!CJ3+Recovered!CJ3), 0)</f>
        <v>0.21501039808785477</v>
      </c>
      <c r="CJ2" s="10">
        <f>IFERROR(Deaths!CK3/(Deaths!CK3+Recovered!CK3), 0)</f>
        <v>0.2168650404527839</v>
      </c>
      <c r="CK2" s="10">
        <f>IFERROR(Deaths!CL3/(Deaths!CL3+Recovered!CL3), 0)</f>
        <v>0.2166628888650291</v>
      </c>
      <c r="CL2" s="10">
        <f>IFERROR(Deaths!CM3/(Deaths!CM3+Recovered!CM3), 0)</f>
        <v>0.21247748522626084</v>
      </c>
      <c r="CM2" s="10">
        <f>IFERROR(Deaths!CN3/(Deaths!CN3+Recovered!CN3), 0)</f>
        <v>0.21195928566538549</v>
      </c>
      <c r="CN2" s="10">
        <f>IFERROR(Deaths!CO3/(Deaths!CO3+Recovered!CO3), 0)</f>
        <v>0.20987588279279415</v>
      </c>
      <c r="CO2" s="10">
        <f>IFERROR(Deaths!CP3/(Deaths!CP3+Recovered!CP3), 0)</f>
        <v>0.20865712938427564</v>
      </c>
      <c r="CP2" s="10">
        <f>IFERROR(Deaths!CQ3/(Deaths!CQ3+Recovered!CQ3), 0)</f>
        <v>0.20794480711657073</v>
      </c>
      <c r="CQ2" s="10">
        <f>IFERROR(Deaths!CR3/(Deaths!CR3+Recovered!CR3), 0)</f>
        <v>0.20250223214962834</v>
      </c>
      <c r="CR2" s="10">
        <f>IFERROR(Deaths!CS3/(Deaths!CS3+Recovered!CS3), 0)</f>
        <v>0.20183121213691274</v>
      </c>
      <c r="CS2" s="10">
        <f>IFERROR(Deaths!CT3/(Deaths!CT3+Recovered!CT3), 0)</f>
        <v>0.19918409119984079</v>
      </c>
      <c r="CT2" s="10">
        <f>IFERROR(Deaths!CU3/(Deaths!CU3+Recovered!CU3), 0)</f>
        <v>0.19744617390400901</v>
      </c>
      <c r="CU2" s="10">
        <f>IFERROR(Deaths!CV3/(Deaths!CV3+Recovered!CV3), 0)</f>
        <v>0.19614886125627745</v>
      </c>
      <c r="CV2" s="10">
        <f>IFERROR(Deaths!CW3/(Deaths!CW3+Recovered!CW3), 0)</f>
        <v>0.19382097454565239</v>
      </c>
      <c r="CW2" s="10">
        <f>IFERROR(Deaths!CX3/(Deaths!CX3+Recovered!CX3), 0)</f>
        <v>0.18740416754880637</v>
      </c>
      <c r="CX2" s="10">
        <f>IFERROR(Deaths!CY3/(Deaths!CY3+Recovered!CY3), 0)</f>
        <v>0.18516119133266276</v>
      </c>
      <c r="CY2" s="10">
        <f>IFERROR(Deaths!CZ3/(Deaths!CZ3+Recovered!CZ3), 0)</f>
        <v>0.18265499888519615</v>
      </c>
      <c r="CZ2" s="10">
        <f>IFERROR(Deaths!DA3/(Deaths!DA3+Recovered!DA3), 0)</f>
        <v>0.18053781686482595</v>
      </c>
      <c r="DA2" s="10">
        <f>IFERROR(Deaths!DB3/(Deaths!DB3+Recovered!DB3), 0)</f>
        <v>0.17855598544274995</v>
      </c>
      <c r="DB2" s="10">
        <f>IFERROR(Deaths!DC3/(Deaths!DC3+Recovered!DC3), 0)</f>
        <v>0.17729260106274256</v>
      </c>
      <c r="DC2" s="10">
        <f>IFERROR(Deaths!DD3/(Deaths!DD3+Recovered!DD3), 0)</f>
        <v>0.1754831339025662</v>
      </c>
      <c r="DD2" s="10">
        <f>IFERROR(Deaths!DE3/(Deaths!DE3+Recovered!DE3), 0)</f>
        <v>0.17404905138898114</v>
      </c>
      <c r="DE2" s="10">
        <f>IFERROR(Deaths!DF3/(Deaths!DF3+Recovered!DF3), 0)</f>
        <v>0.17282972332174648</v>
      </c>
      <c r="DF2" s="10">
        <f>IFERROR(Deaths!DG3/(Deaths!DG3+Recovered!DG3), 0)</f>
        <v>0.16943318905976609</v>
      </c>
      <c r="DG2" s="10">
        <f>IFERROR(Deaths!DH3/(Deaths!DH3+Recovered!DH3), 0)</f>
        <v>0.1677460184274944</v>
      </c>
      <c r="DH2" s="10">
        <f>IFERROR(Deaths!DI3/(Deaths!DI3+Recovered!DI3), 0)</f>
        <v>0.16493977650340125</v>
      </c>
      <c r="DI2" s="10">
        <f>IFERROR(Deaths!DJ3/(Deaths!DJ3+Recovered!DJ3), 0)</f>
        <v>0.1641458652586491</v>
      </c>
      <c r="DJ2" s="10">
        <f>IFERROR(Deaths!DK3/(Deaths!DK3+Recovered!DK3), 0)</f>
        <v>0.16153820678632139</v>
      </c>
      <c r="DK2" s="10">
        <f>IFERROR(Deaths!DL3/(Deaths!DL3+Recovered!DL3), 0)</f>
        <v>0.16048004154919127</v>
      </c>
      <c r="DL2" s="10">
        <f>IFERROR(Deaths!DM3/(Deaths!DM3+Recovered!DM3), 0)</f>
        <v>0.15875416345805926</v>
      </c>
      <c r="DM2" s="10">
        <f>IFERROR(Deaths!DN3/(Deaths!DN3+Recovered!DN3), 0)</f>
        <v>0.15600970993639163</v>
      </c>
      <c r="DN2" s="10">
        <f>IFERROR(Deaths!DO3/(Deaths!DO3+Recovered!DO3), 0)</f>
        <v>0.15429224411880188</v>
      </c>
      <c r="DO2" s="10">
        <f>IFERROR(Deaths!DP3/(Deaths!DP3+Recovered!DP3), 0)</f>
        <v>0.1517390940188186</v>
      </c>
      <c r="DP2" s="10">
        <f>IFERROR(Deaths!DQ3/(Deaths!DQ3+Recovered!DQ3), 0)</f>
        <v>0.1499616827704052</v>
      </c>
      <c r="DQ2" s="10">
        <f>IFERROR(Deaths!DR3/(Deaths!DR3+Recovered!DR3), 0)</f>
        <v>0.14783000424836365</v>
      </c>
      <c r="DR2" s="10">
        <f>IFERROR(Deaths!DS3/(Deaths!DS3+Recovered!DS3), 0)</f>
        <v>0.1463022352779019</v>
      </c>
      <c r="DS2" s="10">
        <f>IFERROR(Deaths!DT3/(Deaths!DT3+Recovered!DT3), 0)</f>
        <v>0.1415459543069752</v>
      </c>
      <c r="DT2" s="10">
        <f>IFERROR(Deaths!DU3/(Deaths!DU3+Recovered!DU3), 0)</f>
        <v>0.13976534485298048</v>
      </c>
      <c r="DU2" s="10">
        <f>IFERROR(Deaths!DV3/(Deaths!DV3+Recovered!DV3), 0)</f>
        <v>0.13765339012500757</v>
      </c>
      <c r="DV2" s="10">
        <f>IFERROR(Deaths!DW3/(Deaths!DW3+Recovered!DW3), 0)</f>
        <v>0.13463811028124661</v>
      </c>
      <c r="DW2" s="10">
        <f>IFERROR(Deaths!DX3/(Deaths!DX3+Recovered!DX3), 0)</f>
        <v>0.13320334748369164</v>
      </c>
      <c r="DX2" s="10">
        <f>IFERROR(Deaths!DY3/(Deaths!DY3+Recovered!DY3), 0)</f>
        <v>0.13174099880245549</v>
      </c>
      <c r="DY2" s="10">
        <f>IFERROR(Deaths!DZ3/(Deaths!DZ3+Recovered!DZ3), 0)</f>
        <v>0.13003555837244105</v>
      </c>
      <c r="DZ2" s="10">
        <f>IFERROR(Deaths!EA3/(Deaths!EA3+Recovered!EA3), 0)</f>
        <v>0.12794447732135292</v>
      </c>
      <c r="EA2" s="10">
        <f>IFERROR(Deaths!EB3/(Deaths!EB3+Recovered!EB3), 0)</f>
        <v>0.12609125040865371</v>
      </c>
      <c r="EB2" s="10">
        <f>IFERROR(Deaths!EC3/(Deaths!EC3+Recovered!EC3), 0)</f>
        <v>0.12373074583084541</v>
      </c>
      <c r="EC2" s="10">
        <f>IFERROR(Deaths!ED3/(Deaths!ED3+Recovered!ED3), 0)</f>
        <v>0.12252478595760645</v>
      </c>
      <c r="ED2" s="10">
        <f>IFERROR(Deaths!EE3/(Deaths!EE3+Recovered!EE3), 0)</f>
        <v>0.11980626966806399</v>
      </c>
      <c r="EE2" s="10">
        <f>IFERROR(Deaths!EF3/(Deaths!EF3+Recovered!EF3), 0)</f>
        <v>0.11843717309270095</v>
      </c>
      <c r="EF2" s="10">
        <f>IFERROR(Deaths!EG3/(Deaths!EG3+Recovered!EG3), 0)</f>
        <v>0.11731849770036301</v>
      </c>
      <c r="EG2" s="10">
        <f>IFERROR(Deaths!EH3/(Deaths!EH3+Recovered!EH3), 0)</f>
        <v>0.11618768450534755</v>
      </c>
      <c r="EH2" s="10">
        <f>IFERROR(Deaths!EI3/(Deaths!EI3+Recovered!EI3), 0)</f>
        <v>0.11474826374947517</v>
      </c>
      <c r="EI2" s="10">
        <f>IFERROR(Deaths!EJ3/(Deaths!EJ3+Recovered!EJ3), 0)</f>
        <v>0.11365132850316503</v>
      </c>
      <c r="EJ2" s="10">
        <f>IFERROR(Deaths!EK3/(Deaths!EK3+Recovered!EK3), 0)</f>
        <v>0.10989165428831506</v>
      </c>
      <c r="EK2" s="10">
        <f>IFERROR(Deaths!EL3/(Deaths!EL3+Recovered!EL3), 0)</f>
        <v>0.10864721006334878</v>
      </c>
      <c r="EL2" s="10">
        <f>IFERROR(Deaths!EM3/(Deaths!EM3+Recovered!EM3), 0)</f>
        <v>0.10762559095662973</v>
      </c>
      <c r="EM2" s="10">
        <f>IFERROR(Deaths!EN3/(Deaths!EN3+Recovered!EN3), 0)</f>
        <v>0.10637160516355107</v>
      </c>
      <c r="EN2" s="10">
        <f>IFERROR(Deaths!EO3/(Deaths!EO3+Recovered!EO3), 0)</f>
        <v>0.1052298061980252</v>
      </c>
      <c r="EO2" s="10">
        <f>IFERROR(Deaths!EP3/(Deaths!EP3+Recovered!EP3), 0)</f>
        <v>0.10396649260226283</v>
      </c>
      <c r="EP2" s="10">
        <f>IFERROR(Deaths!EQ3/(Deaths!EQ3+Recovered!EQ3), 0)</f>
        <v>0.10293046800372971</v>
      </c>
      <c r="EQ2" s="10">
        <f>IFERROR(Deaths!ER3/(Deaths!ER3+Recovered!ER3), 0)</f>
        <v>0.1017407749036674</v>
      </c>
      <c r="ER2" s="10">
        <f>IFERROR(Deaths!ES3/(Deaths!ES3+Recovered!ES3), 0)</f>
        <v>0.10086377042747952</v>
      </c>
      <c r="ES2" s="10">
        <f>IFERROR(Deaths!ET3/(Deaths!ET3+Recovered!ET3), 0)</f>
        <v>9.9263218358783739E-2</v>
      </c>
      <c r="ET2" s="10">
        <f>IFERROR(Deaths!EU3/(Deaths!EU3+Recovered!EU3), 0)</f>
        <v>9.849670584876194E-2</v>
      </c>
      <c r="EU2" s="10">
        <f>IFERROR(Deaths!EV3/(Deaths!EV3+Recovered!EV3), 0)</f>
        <v>9.7713663986412971E-2</v>
      </c>
      <c r="EV2" s="10">
        <f>IFERROR(Deaths!EW3/(Deaths!EW3+Recovered!EW3), 0)</f>
        <v>9.6165287983282735E-2</v>
      </c>
      <c r="EW2" s="10">
        <f>IFERROR(Deaths!EX3/(Deaths!EX3+Recovered!EX3), 0)</f>
        <v>9.5566558322699141E-2</v>
      </c>
      <c r="EX2" s="10">
        <f>IFERROR(Deaths!EY3/(Deaths!EY3+Recovered!EY3), 0)</f>
        <v>9.446246316898016E-2</v>
      </c>
      <c r="EY2" s="10">
        <f>IFERROR(Deaths!EZ3/(Deaths!EZ3+Recovered!EZ3), 0)</f>
        <v>9.3498249209374037E-2</v>
      </c>
      <c r="EZ2" s="10">
        <f>IFERROR(Deaths!FA3/(Deaths!FA3+Recovered!FA3), 0)</f>
        <v>9.2325386947405136E-2</v>
      </c>
      <c r="FA2" s="10">
        <f>IFERROR(Deaths!FB3/(Deaths!FB3+Recovered!FB3), 0)</f>
        <v>9.1833821831740464E-2</v>
      </c>
      <c r="FB2" s="10">
        <f>IFERROR(Deaths!FC3/(Deaths!FC3+Recovered!FC3), 0)</f>
        <v>9.0846470914591845E-2</v>
      </c>
      <c r="FC2" s="10">
        <f>IFERROR(Deaths!FD3/(Deaths!FD3+Recovered!FD3), 0)</f>
        <v>8.9848365232136351E-2</v>
      </c>
      <c r="FD2" s="10">
        <f>IFERROR(Deaths!FE3/(Deaths!FE3+Recovered!FE3), 0)</f>
        <v>8.8944090088736216E-2</v>
      </c>
      <c r="FE2" s="10">
        <f>IFERROR(Deaths!FF3/(Deaths!FF3+Recovered!FF3), 0)</f>
        <v>8.8046856140001309E-2</v>
      </c>
    </row>
    <row r="3" spans="1:161" x14ac:dyDescent="0.35">
      <c r="A3" s="9" t="s">
        <v>363</v>
      </c>
      <c r="B3" s="10">
        <f>IFERROR(Deaths!C4/(Deaths!C4+Recovered!C4), 0)</f>
        <v>0</v>
      </c>
      <c r="C3" s="10">
        <f>IFERROR(Deaths!D4/(Deaths!D4+Recovered!D4), 0)</f>
        <v>0</v>
      </c>
      <c r="D3" s="10">
        <f>IFERROR(Deaths!E4/(Deaths!E4+Recovered!E4), 0)</f>
        <v>0</v>
      </c>
      <c r="E3" s="10">
        <f>IFERROR(Deaths!F4/(Deaths!F4+Recovered!F4), 0)</f>
        <v>0</v>
      </c>
      <c r="F3" s="10">
        <f>IFERROR(Deaths!G4/(Deaths!G4+Recovered!G4), 0)</f>
        <v>0</v>
      </c>
      <c r="G3" s="10">
        <f>IFERROR(Deaths!H4/(Deaths!H4+Recovered!H4), 0)</f>
        <v>0</v>
      </c>
      <c r="H3" s="10">
        <f>IFERROR(Deaths!I4/(Deaths!I4+Recovered!I4), 0)</f>
        <v>0</v>
      </c>
      <c r="I3" s="10">
        <f>IFERROR(Deaths!J4/(Deaths!J4+Recovered!J4), 0)</f>
        <v>0</v>
      </c>
      <c r="J3" s="10">
        <f>IFERROR(Deaths!K4/(Deaths!K4+Recovered!K4), 0)</f>
        <v>0</v>
      </c>
      <c r="K3" s="10">
        <f>IFERROR(Deaths!L4/(Deaths!L4+Recovered!L4), 0)</f>
        <v>0</v>
      </c>
      <c r="L3" s="10">
        <f>IFERROR(Deaths!M4/(Deaths!M4+Recovered!M4), 0)</f>
        <v>0</v>
      </c>
      <c r="M3" s="10">
        <f>IFERROR(Deaths!N4/(Deaths!N4+Recovered!N4), 0)</f>
        <v>0</v>
      </c>
      <c r="N3" s="10">
        <f>IFERROR(Deaths!O4/(Deaths!O4+Recovered!O4), 0)</f>
        <v>0</v>
      </c>
      <c r="O3" s="10">
        <f>IFERROR(Deaths!P4/(Deaths!P4+Recovered!P4), 0)</f>
        <v>0</v>
      </c>
      <c r="P3" s="10">
        <f>IFERROR(Deaths!Q4/(Deaths!Q4+Recovered!Q4), 0)</f>
        <v>0</v>
      </c>
      <c r="Q3" s="10">
        <f>IFERROR(Deaths!R4/(Deaths!R4+Recovered!R4), 0)</f>
        <v>0</v>
      </c>
      <c r="R3" s="10">
        <f>IFERROR(Deaths!S4/(Deaths!S4+Recovered!S4), 0)</f>
        <v>0</v>
      </c>
      <c r="S3" s="10">
        <f>IFERROR(Deaths!T4/(Deaths!T4+Recovered!T4), 0)</f>
        <v>0</v>
      </c>
      <c r="T3" s="10">
        <f>IFERROR(Deaths!U4/(Deaths!U4+Recovered!U4), 0)</f>
        <v>0</v>
      </c>
      <c r="U3" s="10">
        <f>IFERROR(Deaths!V4/(Deaths!V4+Recovered!V4), 0)</f>
        <v>0</v>
      </c>
      <c r="V3" s="10">
        <f>IFERROR(Deaths!W4/(Deaths!W4+Recovered!W4), 0)</f>
        <v>0</v>
      </c>
      <c r="W3" s="10">
        <f>IFERROR(Deaths!X4/(Deaths!X4+Recovered!X4), 0)</f>
        <v>0</v>
      </c>
      <c r="X3" s="10">
        <f>IFERROR(Deaths!Y4/(Deaths!Y4+Recovered!Y4), 0)</f>
        <v>0</v>
      </c>
      <c r="Y3" s="10">
        <f>IFERROR(Deaths!Z4/(Deaths!Z4+Recovered!Z4), 0)</f>
        <v>0</v>
      </c>
      <c r="Z3" s="10">
        <f>IFERROR(Deaths!AA4/(Deaths!AA4+Recovered!AA4), 0)</f>
        <v>0</v>
      </c>
      <c r="AA3" s="10">
        <f>IFERROR(Deaths!AB4/(Deaths!AB4+Recovered!AB4), 0)</f>
        <v>0</v>
      </c>
      <c r="AB3" s="10">
        <f>IFERROR(Deaths!AC4/(Deaths!AC4+Recovered!AC4), 0)</f>
        <v>0</v>
      </c>
      <c r="AC3" s="10">
        <f>IFERROR(Deaths!AD4/(Deaths!AD4+Recovered!AD4), 0)</f>
        <v>0</v>
      </c>
      <c r="AD3" s="10">
        <f>IFERROR(Deaths!AE4/(Deaths!AE4+Recovered!AE4), 0)</f>
        <v>0</v>
      </c>
      <c r="AE3" s="10">
        <f>IFERROR(Deaths!AF4/(Deaths!AF4+Recovered!AF4), 0)</f>
        <v>0</v>
      </c>
      <c r="AF3" s="10">
        <f>IFERROR(Deaths!AG4/(Deaths!AG4+Recovered!AG4), 0)</f>
        <v>0</v>
      </c>
      <c r="AG3" s="10">
        <f>IFERROR(Deaths!AH4/(Deaths!AH4+Recovered!AH4), 0)</f>
        <v>0</v>
      </c>
      <c r="AH3" s="10">
        <f>IFERROR(Deaths!AI4/(Deaths!AI4+Recovered!AI4), 0)</f>
        <v>0</v>
      </c>
      <c r="AI3" s="10">
        <f>IFERROR(Deaths!AJ4/(Deaths!AJ4+Recovered!AJ4), 0)</f>
        <v>0</v>
      </c>
      <c r="AJ3" s="10">
        <f>IFERROR(Deaths!AK4/(Deaths!AK4+Recovered!AK4), 0)</f>
        <v>0</v>
      </c>
      <c r="AK3" s="10">
        <f>IFERROR(Deaths!AL4/(Deaths!AL4+Recovered!AL4), 0)</f>
        <v>0</v>
      </c>
      <c r="AL3" s="10">
        <f>IFERROR(Deaths!AM4/(Deaths!AM4+Recovered!AM4), 0)</f>
        <v>0</v>
      </c>
      <c r="AM3" s="10">
        <f>IFERROR(Deaths!AN4/(Deaths!AN4+Recovered!AN4), 0)</f>
        <v>0</v>
      </c>
      <c r="AN3" s="10">
        <f>IFERROR(Deaths!AO4/(Deaths!AO4+Recovered!AO4), 0)</f>
        <v>0</v>
      </c>
      <c r="AO3" s="10">
        <f>IFERROR(Deaths!AP4/(Deaths!AP4+Recovered!AP4), 0)</f>
        <v>0</v>
      </c>
      <c r="AP3" s="10">
        <f>IFERROR(Deaths!AQ4/(Deaths!AQ4+Recovered!AQ4), 0)</f>
        <v>0</v>
      </c>
      <c r="AQ3" s="10">
        <f>IFERROR(Deaths!AR4/(Deaths!AR4+Recovered!AR4), 0)</f>
        <v>0</v>
      </c>
      <c r="AR3" s="10">
        <f>IFERROR(Deaths!AS4/(Deaths!AS4+Recovered!AS4), 0)</f>
        <v>0</v>
      </c>
      <c r="AS3" s="10">
        <f>IFERROR(Deaths!AT4/(Deaths!AT4+Recovered!AT4), 0)</f>
        <v>0</v>
      </c>
      <c r="AT3" s="10">
        <f>IFERROR(Deaths!AU4/(Deaths!AU4+Recovered!AU4), 0)</f>
        <v>0</v>
      </c>
      <c r="AU3" s="10">
        <f>IFERROR(Deaths!AV4/(Deaths!AV4+Recovered!AV4), 0)</f>
        <v>0</v>
      </c>
      <c r="AV3" s="10">
        <f>IFERROR(Deaths!AW4/(Deaths!AW4+Recovered!AW4), 0)</f>
        <v>0.33333333333333331</v>
      </c>
      <c r="AW3" s="10">
        <f>IFERROR(Deaths!AX4/(Deaths!AX4+Recovered!AX4), 0)</f>
        <v>0.33333333333333331</v>
      </c>
      <c r="AX3" s="10">
        <f>IFERROR(Deaths!AY4/(Deaths!AY4+Recovered!AY4), 0)</f>
        <v>0.33333333333333331</v>
      </c>
      <c r="AY3" s="10">
        <f>IFERROR(Deaths!AZ4/(Deaths!AZ4+Recovered!AZ4), 0)</f>
        <v>3.4482758620689655E-2</v>
      </c>
      <c r="AZ3" s="10">
        <f>IFERROR(Deaths!BA4/(Deaths!BA4+Recovered!BA4), 0)</f>
        <v>5.2631578947368418E-2</v>
      </c>
      <c r="BA3" s="10">
        <f>IFERROR(Deaths!BB4/(Deaths!BB4+Recovered!BB4), 0)</f>
        <v>0.12195121951219512</v>
      </c>
      <c r="BB3" s="10">
        <f>IFERROR(Deaths!BC4/(Deaths!BC4+Recovered!BC4), 0)</f>
        <v>0.13043478260869565</v>
      </c>
      <c r="BC3" s="10">
        <f>IFERROR(Deaths!BD4/(Deaths!BD4+Recovered!BD4), 0)</f>
        <v>0.17073170731707318</v>
      </c>
      <c r="BD3" s="10">
        <f>IFERROR(Deaths!BE4/(Deaths!BE4+Recovered!BE4), 0)</f>
        <v>0.14583333333333334</v>
      </c>
      <c r="BE3" s="10">
        <f>IFERROR(Deaths!BF4/(Deaths!BF4+Recovered!BF4), 0)</f>
        <v>0.16071428571428573</v>
      </c>
      <c r="BF3" s="10">
        <f>IFERROR(Deaths!BG4/(Deaths!BG4+Recovered!BG4), 0)</f>
        <v>0.23809523809523808</v>
      </c>
      <c r="BG3" s="10">
        <f>IFERROR(Deaths!BH4/(Deaths!BH4+Recovered!BH4), 0)</f>
        <v>0.21839080459770116</v>
      </c>
      <c r="BH3" s="10">
        <f>IFERROR(Deaths!BI4/(Deaths!BI4+Recovered!BI4), 0)</f>
        <v>0.24242424242424243</v>
      </c>
      <c r="BI3" s="10">
        <f>IFERROR(Deaths!BJ4/(Deaths!BJ4+Recovered!BJ4), 0)</f>
        <v>0.2857142857142857</v>
      </c>
      <c r="BJ3" s="10">
        <f>IFERROR(Deaths!BK4/(Deaths!BK4+Recovered!BK4), 0)</f>
        <v>0.24043715846994534</v>
      </c>
      <c r="BK3" s="10">
        <f>IFERROR(Deaths!BL4/(Deaths!BL4+Recovered!BL4), 0)</f>
        <v>0.27604166666666669</v>
      </c>
      <c r="BL3" s="10">
        <f>IFERROR(Deaths!BM4/(Deaths!BM4+Recovered!BM4), 0)</f>
        <v>0.30851063829787234</v>
      </c>
      <c r="BM3" s="10">
        <f>IFERROR(Deaths!BN4/(Deaths!BN4+Recovered!BN4), 0)</f>
        <v>0.24535315985130113</v>
      </c>
      <c r="BN3" s="10">
        <f>IFERROR(Deaths!BO4/(Deaths!BO4+Recovered!BO4), 0)</f>
        <v>0.3110236220472441</v>
      </c>
      <c r="BO3" s="10">
        <f>IFERROR(Deaths!BP4/(Deaths!BP4+Recovered!BP4), 0)</f>
        <v>0.29315960912052119</v>
      </c>
      <c r="BP3" s="10">
        <f>IFERROR(Deaths!BQ4/(Deaths!BQ4+Recovered!BQ4), 0)</f>
        <v>0.30747126436781608</v>
      </c>
      <c r="BQ3" s="10">
        <f>IFERROR(Deaths!BR4/(Deaths!BR4+Recovered!BR4), 0)</f>
        <v>0.31185567010309279</v>
      </c>
      <c r="BR3" s="10">
        <f>IFERROR(Deaths!BS4/(Deaths!BS4+Recovered!BS4), 0)</f>
        <v>0.30022573363431149</v>
      </c>
      <c r="BS3" s="10">
        <f>IFERROR(Deaths!BT4/(Deaths!BT4+Recovered!BT4), 0)</f>
        <v>0.29411764705882354</v>
      </c>
      <c r="BT3" s="10">
        <f>IFERROR(Deaths!BU4/(Deaths!BU4+Recovered!BU4), 0)</f>
        <v>0.28372093023255812</v>
      </c>
      <c r="BU3" s="10">
        <f>IFERROR(Deaths!BV4/(Deaths!BV4+Recovered!BV4), 0)</f>
        <v>0.30625832223701732</v>
      </c>
      <c r="BV3" s="10">
        <f>IFERROR(Deaths!BW4/(Deaths!BW4+Recovered!BW4), 0)</f>
        <v>0.30156950672645738</v>
      </c>
      <c r="BW3" s="10">
        <f>IFERROR(Deaths!BX4/(Deaths!BX4+Recovered!BX4), 0)</f>
        <v>0.30392156862745096</v>
      </c>
      <c r="BX3" s="10">
        <f>IFERROR(Deaths!BY4/(Deaths!BY4+Recovered!BY4), 0)</f>
        <v>0.3109170305676856</v>
      </c>
      <c r="BY3" s="10">
        <f>IFERROR(Deaths!BZ4/(Deaths!BZ4+Recovered!BZ4), 0)</f>
        <v>0.3116465863453815</v>
      </c>
      <c r="BZ3" s="10">
        <f>IFERROR(Deaths!CA4/(Deaths!CA4+Recovered!CA4), 0)</f>
        <v>0.29775280898876405</v>
      </c>
      <c r="CA3" s="10">
        <f>IFERROR(Deaths!CB4/(Deaths!CB4+Recovered!CB4), 0)</f>
        <v>0.27342823250296561</v>
      </c>
      <c r="CB3" s="10">
        <f>IFERROR(Deaths!CC4/(Deaths!CC4+Recovered!CC4), 0)</f>
        <v>0.2641118591403418</v>
      </c>
      <c r="CC3" s="10">
        <f>IFERROR(Deaths!CD4/(Deaths!CD4+Recovered!CD4), 0)</f>
        <v>0.22687047465808527</v>
      </c>
      <c r="CD3" s="10">
        <f>IFERROR(Deaths!CE4/(Deaths!CE4+Recovered!CE4), 0)</f>
        <v>0.22352941176470589</v>
      </c>
      <c r="CE3" s="10">
        <f>IFERROR(Deaths!CF4/(Deaths!CF4+Recovered!CF4), 0)</f>
        <v>0.20360417325324059</v>
      </c>
      <c r="CF3" s="10">
        <f>IFERROR(Deaths!CG4/(Deaths!CG4+Recovered!CG4), 0)</f>
        <v>0.20744356314826112</v>
      </c>
      <c r="CG3" s="10">
        <f>IFERROR(Deaths!CH4/(Deaths!CH4+Recovered!CH4), 0)</f>
        <v>0.20118010677156506</v>
      </c>
      <c r="CH3" s="10">
        <f>IFERROR(Deaths!CI4/(Deaths!CI4+Recovered!CI4), 0)</f>
        <v>0.1987856388595565</v>
      </c>
      <c r="CI3" s="10">
        <f>IFERROR(Deaths!CJ4/(Deaths!CJ4+Recovered!CJ4), 0)</f>
        <v>0.17414877466926915</v>
      </c>
      <c r="CJ3" s="10">
        <f>IFERROR(Deaths!CK4/(Deaths!CK4+Recovered!CK4), 0)</f>
        <v>0.17284201954397393</v>
      </c>
      <c r="CK3" s="10">
        <f>IFERROR(Deaths!CL4/(Deaths!CL4+Recovered!CL4), 0)</f>
        <v>0.1700862895493768</v>
      </c>
      <c r="CL3" s="10">
        <f>IFERROR(Deaths!CM4/(Deaths!CM4+Recovered!CM4), 0)</f>
        <v>0.16532540237928622</v>
      </c>
      <c r="CM3" s="10">
        <f>IFERROR(Deaths!CN4/(Deaths!CN4+Recovered!CN4), 0)</f>
        <v>0.15660919540229884</v>
      </c>
      <c r="CN3" s="10">
        <f>IFERROR(Deaths!CO4/(Deaths!CO4+Recovered!CO4), 0)</f>
        <v>0.15383437930506658</v>
      </c>
      <c r="CO3" s="10">
        <f>IFERROR(Deaths!CP4/(Deaths!CP4+Recovered!CP4), 0)</f>
        <v>0.14833687190375089</v>
      </c>
      <c r="CP3" s="10">
        <f>IFERROR(Deaths!CQ4/(Deaths!CQ4+Recovered!CQ4), 0)</f>
        <v>0.13242230015721368</v>
      </c>
      <c r="CQ3" s="10">
        <f>IFERROR(Deaths!CR4/(Deaths!CR4+Recovered!CR4), 0)</f>
        <v>0.12795883361921098</v>
      </c>
      <c r="CR3" s="10">
        <f>IFERROR(Deaths!CS4/(Deaths!CS4+Recovered!CS4), 0)</f>
        <v>0.12815172111379083</v>
      </c>
      <c r="CS3" s="10">
        <f>IFERROR(Deaths!CT4/(Deaths!CT4+Recovered!CT4), 0)</f>
        <v>0.12692267447943917</v>
      </c>
      <c r="CT3" s="10">
        <f>IFERROR(Deaths!CU4/(Deaths!CU4+Recovered!CU4), 0)</f>
        <v>0.12450199203187251</v>
      </c>
      <c r="CU3" s="10">
        <f>IFERROR(Deaths!CV4/(Deaths!CV4+Recovered!CV4), 0)</f>
        <v>0.1169993733774953</v>
      </c>
      <c r="CV3" s="10">
        <f>IFERROR(Deaths!CW4/(Deaths!CW4+Recovered!CW4), 0)</f>
        <v>0.11561231393775372</v>
      </c>
      <c r="CW3" s="10">
        <f>IFERROR(Deaths!CX4/(Deaths!CX4+Recovered!CX4), 0)</f>
        <v>0.11509850404643178</v>
      </c>
      <c r="CX3" s="10">
        <f>IFERROR(Deaths!CY4/(Deaths!CY4+Recovered!CY4), 0)</f>
        <v>0.1129306349451568</v>
      </c>
      <c r="CY3" s="10">
        <f>IFERROR(Deaths!CZ4/(Deaths!CZ4+Recovered!CZ4), 0)</f>
        <v>0.11257838436001476</v>
      </c>
      <c r="CZ3" s="10">
        <f>IFERROR(Deaths!DA4/(Deaths!DA4+Recovered!DA4), 0)</f>
        <v>0.11267707429893033</v>
      </c>
      <c r="DA3" s="10">
        <f>IFERROR(Deaths!DB4/(Deaths!DB4+Recovered!DB4), 0)</f>
        <v>0.109375</v>
      </c>
      <c r="DB3" s="10">
        <f>IFERROR(Deaths!DC4/(Deaths!DC4+Recovered!DC4), 0)</f>
        <v>0.10898321816386969</v>
      </c>
      <c r="DC3" s="10">
        <f>IFERROR(Deaths!DD4/(Deaths!DD4+Recovered!DD4), 0)</f>
        <v>0.1071232039131764</v>
      </c>
      <c r="DD3" s="10">
        <f>IFERROR(Deaths!DE4/(Deaths!DE4+Recovered!DE4), 0)</f>
        <v>0.10688011300100053</v>
      </c>
      <c r="DE3" s="10">
        <f>IFERROR(Deaths!DF4/(Deaths!DF4+Recovered!DF4), 0)</f>
        <v>0.10714690867838911</v>
      </c>
      <c r="DF3" s="10">
        <f>IFERROR(Deaths!DG4/(Deaths!DG4+Recovered!DG4), 0)</f>
        <v>0.10173994582204626</v>
      </c>
      <c r="DG3" s="10">
        <f>IFERROR(Deaths!DH4/(Deaths!DH4+Recovered!DH4), 0)</f>
        <v>0.10026319709986592</v>
      </c>
      <c r="DH3" s="10">
        <f>IFERROR(Deaths!DI4/(Deaths!DI4+Recovered!DI4), 0)</f>
        <v>9.774507028964996E-2</v>
      </c>
      <c r="DI3" s="10">
        <f>IFERROR(Deaths!DJ4/(Deaths!DJ4+Recovered!DJ4), 0)</f>
        <v>9.7072278133577314E-2</v>
      </c>
      <c r="DJ3" s="10">
        <f>IFERROR(Deaths!DK4/(Deaths!DK4+Recovered!DK4), 0)</f>
        <v>9.6044461812339887E-2</v>
      </c>
      <c r="DK3" s="10">
        <f>IFERROR(Deaths!DL4/(Deaths!DL4+Recovered!DL4), 0)</f>
        <v>9.1715022566086393E-2</v>
      </c>
      <c r="DL3" s="10">
        <f>IFERROR(Deaths!DM4/(Deaths!DM4+Recovered!DM4), 0)</f>
        <v>8.7268112425814642E-2</v>
      </c>
      <c r="DM3" s="10">
        <f>IFERROR(Deaths!DN4/(Deaths!DN4+Recovered!DN4), 0)</f>
        <v>8.4481432267990764E-2</v>
      </c>
      <c r="DN3" s="10">
        <f>IFERROR(Deaths!DO4/(Deaths!DO4+Recovered!DO4), 0)</f>
        <v>8.2564188622252052E-2</v>
      </c>
      <c r="DO3" s="10">
        <f>IFERROR(Deaths!DP4/(Deaths!DP4+Recovered!DP4), 0)</f>
        <v>8.1359092224115206E-2</v>
      </c>
      <c r="DP3" s="10">
        <f>IFERROR(Deaths!DQ4/(Deaths!DQ4+Recovered!DQ4), 0)</f>
        <v>7.9020894071914483E-2</v>
      </c>
      <c r="DQ3" s="10">
        <f>IFERROR(Deaths!DR4/(Deaths!DR4+Recovered!DR4), 0)</f>
        <v>7.6523476523476519E-2</v>
      </c>
      <c r="DR3" s="10">
        <f>IFERROR(Deaths!DS4/(Deaths!DS4+Recovered!DS4), 0)</f>
        <v>7.6935863693032278E-2</v>
      </c>
      <c r="DS3" s="10">
        <f>IFERROR(Deaths!DT4/(Deaths!DT4+Recovered!DT4), 0)</f>
        <v>7.4933235586741379E-2</v>
      </c>
      <c r="DT3" s="10">
        <f>IFERROR(Deaths!DU4/(Deaths!DU4+Recovered!DU4), 0)</f>
        <v>7.4674001629991854E-2</v>
      </c>
      <c r="DU3" s="10">
        <f>IFERROR(Deaths!DV4/(Deaths!DV4+Recovered!DV4), 0)</f>
        <v>7.3286510050859774E-2</v>
      </c>
      <c r="DV3" s="10">
        <f>IFERROR(Deaths!DW4/(Deaths!DW4+Recovered!DW4), 0)</f>
        <v>7.339127996635357E-2</v>
      </c>
      <c r="DW3" s="10">
        <f>IFERROR(Deaths!DX4/(Deaths!DX4+Recovered!DX4), 0)</f>
        <v>7.2529242054883369E-2</v>
      </c>
      <c r="DX3" s="10">
        <f>IFERROR(Deaths!DY4/(Deaths!DY4+Recovered!DY4), 0)</f>
        <v>7.1014831002949225E-2</v>
      </c>
      <c r="DY3" s="10">
        <f>IFERROR(Deaths!DZ4/(Deaths!DZ4+Recovered!DZ4), 0)</f>
        <v>6.9719740048740861E-2</v>
      </c>
      <c r="DZ3" s="10">
        <f>IFERROR(Deaths!EA4/(Deaths!EA4+Recovered!EA4), 0)</f>
        <v>6.8194447105711931E-2</v>
      </c>
      <c r="EA3" s="10">
        <f>IFERROR(Deaths!EB4/(Deaths!EB4+Recovered!EB4), 0)</f>
        <v>6.7375821934026706E-2</v>
      </c>
      <c r="EB3" s="10">
        <f>IFERROR(Deaths!EC4/(Deaths!EC4+Recovered!EC4), 0)</f>
        <v>6.6953252810748723E-2</v>
      </c>
      <c r="EC3" s="10">
        <f>IFERROR(Deaths!ED4/(Deaths!ED4+Recovered!ED4), 0)</f>
        <v>6.6837396593264028E-2</v>
      </c>
      <c r="ED3" s="10">
        <f>IFERROR(Deaths!EE4/(Deaths!EE4+Recovered!EE4), 0)</f>
        <v>6.6371538436682073E-2</v>
      </c>
      <c r="EE3" s="10">
        <f>IFERROR(Deaths!EF4/(Deaths!EF4+Recovered!EF4), 0)</f>
        <v>6.4920642265512932E-2</v>
      </c>
      <c r="EF3" s="10">
        <f>IFERROR(Deaths!EG4/(Deaths!EG4+Recovered!EG4), 0)</f>
        <v>6.392264625060616E-2</v>
      </c>
      <c r="EG3" s="10">
        <f>IFERROR(Deaths!EH4/(Deaths!EH4+Recovered!EH4), 0)</f>
        <v>6.2082850681228971E-2</v>
      </c>
      <c r="EH3" s="10">
        <f>IFERROR(Deaths!EI4/(Deaths!EI4+Recovered!EI4), 0)</f>
        <v>6.1277946818362218E-2</v>
      </c>
      <c r="EI3" s="10">
        <f>IFERROR(Deaths!EJ4/(Deaths!EJ4+Recovered!EJ4), 0)</f>
        <v>6.1731278218900829E-2</v>
      </c>
      <c r="EJ3" s="10">
        <f>IFERROR(Deaths!EK4/(Deaths!EK4+Recovered!EK4), 0)</f>
        <v>6.1422763213688857E-2</v>
      </c>
      <c r="EK3" s="10">
        <f>IFERROR(Deaths!EL4/(Deaths!EL4+Recovered!EL4), 0)</f>
        <v>6.0016965926763748E-2</v>
      </c>
      <c r="EL3" s="10">
        <f>IFERROR(Deaths!EM4/(Deaths!EM4+Recovered!EM4), 0)</f>
        <v>5.8701339531332455E-2</v>
      </c>
      <c r="EM3" s="10">
        <f>IFERROR(Deaths!EN4/(Deaths!EN4+Recovered!EN4), 0)</f>
        <v>5.8157866321131624E-2</v>
      </c>
      <c r="EN3" s="10">
        <f>IFERROR(Deaths!EO4/(Deaths!EO4+Recovered!EO4), 0)</f>
        <v>5.7543250449556646E-2</v>
      </c>
      <c r="EO3" s="10">
        <f>IFERROR(Deaths!EP4/(Deaths!EP4+Recovered!EP4), 0)</f>
        <v>5.7376314977557054E-2</v>
      </c>
      <c r="EP3" s="10">
        <f>IFERROR(Deaths!EQ4/(Deaths!EQ4+Recovered!EQ4), 0)</f>
        <v>5.7413091377933434E-2</v>
      </c>
      <c r="EQ3" s="10">
        <f>IFERROR(Deaths!ER4/(Deaths!ER4+Recovered!ER4), 0)</f>
        <v>5.7842077547739811E-2</v>
      </c>
      <c r="ER3" s="10">
        <f>IFERROR(Deaths!ES4/(Deaths!ES4+Recovered!ES4), 0)</f>
        <v>5.7900635039223013E-2</v>
      </c>
      <c r="ES3" s="10">
        <f>IFERROR(Deaths!ET4/(Deaths!ET4+Recovered!ET4), 0)</f>
        <v>5.7458459376312207E-2</v>
      </c>
      <c r="ET3" s="10">
        <f>IFERROR(Deaths!EU4/(Deaths!EU4+Recovered!EU4), 0)</f>
        <v>5.7774428535543834E-2</v>
      </c>
      <c r="EU3" s="10">
        <f>IFERROR(Deaths!EV4/(Deaths!EV4+Recovered!EV4), 0)</f>
        <v>5.6690617845344571E-2</v>
      </c>
      <c r="EV3" s="10">
        <f>IFERROR(Deaths!EW4/(Deaths!EW4+Recovered!EW4), 0)</f>
        <v>5.4242718161243868E-2</v>
      </c>
      <c r="EW3" s="10">
        <f>IFERROR(Deaths!EX4/(Deaths!EX4+Recovered!EX4), 0)</f>
        <v>5.4198795741420912E-2</v>
      </c>
      <c r="EX3" s="10">
        <f>IFERROR(Deaths!EY4/(Deaths!EY4+Recovered!EY4), 0)</f>
        <v>5.4112463864798753E-2</v>
      </c>
      <c r="EY3" s="10">
        <f>IFERROR(Deaths!EZ4/(Deaths!EZ4+Recovered!EZ4), 0)</f>
        <v>5.4632408229069993E-2</v>
      </c>
      <c r="EZ3" s="10">
        <f>IFERROR(Deaths!FA4/(Deaths!FA4+Recovered!FA4), 0)</f>
        <v>5.3843106952461965E-2</v>
      </c>
      <c r="FA3" s="10">
        <f>IFERROR(Deaths!FB4/(Deaths!FB4+Recovered!FB4), 0)</f>
        <v>5.3415969476588873E-2</v>
      </c>
      <c r="FB3" s="10">
        <f>IFERROR(Deaths!FC4/(Deaths!FC4+Recovered!FC4), 0)</f>
        <v>5.2467535599310319E-2</v>
      </c>
      <c r="FC3" s="10">
        <f>IFERROR(Deaths!FD4/(Deaths!FD4+Recovered!FD4), 0)</f>
        <v>5.1941685245059703E-2</v>
      </c>
      <c r="FD3" s="10">
        <f>IFERROR(Deaths!FE4/(Deaths!FE4+Recovered!FE4), 0)</f>
        <v>5.1709686799746843E-2</v>
      </c>
      <c r="FE3" s="10">
        <f>IFERROR(Deaths!FF4/(Deaths!FF4+Recovered!FF4), 0)</f>
        <v>5.1617607766298541E-2</v>
      </c>
    </row>
    <row r="4" spans="1:161" x14ac:dyDescent="0.35">
      <c r="A4" t="s">
        <v>376</v>
      </c>
      <c r="B4" s="10">
        <f>IFERROR(Deaths!C5/(Deaths!C5+Recovered!C5), 0)</f>
        <v>0</v>
      </c>
      <c r="C4" s="10">
        <f>IFERROR(Deaths!D5/(Deaths!D5+Recovered!D5), 0)</f>
        <v>0</v>
      </c>
      <c r="D4" s="10">
        <f>IFERROR(Deaths!E5/(Deaths!E5+Recovered!E5), 0)</f>
        <v>0</v>
      </c>
      <c r="E4" s="10">
        <f>IFERROR(Deaths!F5/(Deaths!F5+Recovered!F5), 0)</f>
        <v>0</v>
      </c>
      <c r="F4" s="10">
        <f>IFERROR(Deaths!G5/(Deaths!G5+Recovered!G5), 0)</f>
        <v>0</v>
      </c>
      <c r="G4" s="10">
        <f>IFERROR(Deaths!H5/(Deaths!H5+Recovered!H5), 0)</f>
        <v>0</v>
      </c>
      <c r="H4" s="10">
        <f>IFERROR(Deaths!I5/(Deaths!I5+Recovered!I5), 0)</f>
        <v>0</v>
      </c>
      <c r="I4" s="10">
        <f>IFERROR(Deaths!J5/(Deaths!J5+Recovered!J5), 0)</f>
        <v>0</v>
      </c>
      <c r="J4" s="10">
        <f>IFERROR(Deaths!K5/(Deaths!K5+Recovered!K5), 0)</f>
        <v>0</v>
      </c>
      <c r="K4" s="10">
        <f>IFERROR(Deaths!L5/(Deaths!L5+Recovered!L5), 0)</f>
        <v>0</v>
      </c>
      <c r="L4" s="10">
        <f>IFERROR(Deaths!M5/(Deaths!M5+Recovered!M5), 0)</f>
        <v>0</v>
      </c>
      <c r="M4" s="10">
        <f>IFERROR(Deaths!N5/(Deaths!N5+Recovered!N5), 0)</f>
        <v>0</v>
      </c>
      <c r="N4" s="10">
        <f>IFERROR(Deaths!O5/(Deaths!O5+Recovered!O5), 0)</f>
        <v>0</v>
      </c>
      <c r="O4" s="10">
        <f>IFERROR(Deaths!P5/(Deaths!P5+Recovered!P5), 0)</f>
        <v>0</v>
      </c>
      <c r="P4" s="10">
        <f>IFERROR(Deaths!Q5/(Deaths!Q5+Recovered!Q5), 0)</f>
        <v>0</v>
      </c>
      <c r="Q4" s="10">
        <f>IFERROR(Deaths!R5/(Deaths!R5+Recovered!R5), 0)</f>
        <v>0</v>
      </c>
      <c r="R4" s="10">
        <f>IFERROR(Deaths!S5/(Deaths!S5+Recovered!S5), 0)</f>
        <v>0</v>
      </c>
      <c r="S4" s="10">
        <f>IFERROR(Deaths!T5/(Deaths!T5+Recovered!T5), 0)</f>
        <v>0</v>
      </c>
      <c r="T4" s="10">
        <f>IFERROR(Deaths!U5/(Deaths!U5+Recovered!U5), 0)</f>
        <v>0</v>
      </c>
      <c r="U4" s="10">
        <f>IFERROR(Deaths!V5/(Deaths!V5+Recovered!V5), 0)</f>
        <v>0</v>
      </c>
      <c r="V4" s="10">
        <f>IFERROR(Deaths!W5/(Deaths!W5+Recovered!W5), 0)</f>
        <v>0</v>
      </c>
      <c r="W4" s="10">
        <f>IFERROR(Deaths!X5/(Deaths!X5+Recovered!X5), 0)</f>
        <v>0</v>
      </c>
      <c r="X4" s="10">
        <f>IFERROR(Deaths!Y5/(Deaths!Y5+Recovered!Y5), 0)</f>
        <v>0</v>
      </c>
      <c r="Y4" s="10">
        <f>IFERROR(Deaths!Z5/(Deaths!Z5+Recovered!Z5), 0)</f>
        <v>0</v>
      </c>
      <c r="Z4" s="10">
        <f>IFERROR(Deaths!AA5/(Deaths!AA5+Recovered!AA5), 0)</f>
        <v>0</v>
      </c>
      <c r="AA4" s="10">
        <f>IFERROR(Deaths!AB5/(Deaths!AB5+Recovered!AB5), 0)</f>
        <v>0</v>
      </c>
      <c r="AB4" s="10">
        <f>IFERROR(Deaths!AC5/(Deaths!AC5+Recovered!AC5), 0)</f>
        <v>0</v>
      </c>
      <c r="AC4" s="10">
        <f>IFERROR(Deaths!AD5/(Deaths!AD5+Recovered!AD5), 0)</f>
        <v>0</v>
      </c>
      <c r="AD4" s="10">
        <f>IFERROR(Deaths!AE5/(Deaths!AE5+Recovered!AE5), 0)</f>
        <v>0</v>
      </c>
      <c r="AE4" s="10">
        <f>IFERROR(Deaths!AF5/(Deaths!AF5+Recovered!AF5), 0)</f>
        <v>0</v>
      </c>
      <c r="AF4" s="10">
        <f>IFERROR(Deaths!AG5/(Deaths!AG5+Recovered!AG5), 0)</f>
        <v>0</v>
      </c>
      <c r="AG4" s="10">
        <f>IFERROR(Deaths!AH5/(Deaths!AH5+Recovered!AH5), 0)</f>
        <v>0</v>
      </c>
      <c r="AH4" s="10">
        <f>IFERROR(Deaths!AI5/(Deaths!AI5+Recovered!AI5), 0)</f>
        <v>0</v>
      </c>
      <c r="AI4" s="10">
        <f>IFERROR(Deaths!AJ5/(Deaths!AJ5+Recovered!AJ5), 0)</f>
        <v>0</v>
      </c>
      <c r="AJ4" s="10">
        <f>IFERROR(Deaths!AK5/(Deaths!AK5+Recovered!AK5), 0)</f>
        <v>0</v>
      </c>
      <c r="AK4" s="10">
        <f>IFERROR(Deaths!AL5/(Deaths!AL5+Recovered!AL5), 0)</f>
        <v>0</v>
      </c>
      <c r="AL4" s="10">
        <f>IFERROR(Deaths!AM5/(Deaths!AM5+Recovered!AM5), 0)</f>
        <v>0</v>
      </c>
      <c r="AM4" s="10">
        <f>IFERROR(Deaths!AN5/(Deaths!AN5+Recovered!AN5), 0)</f>
        <v>0</v>
      </c>
      <c r="AN4" s="10">
        <f>IFERROR(Deaths!AO5/(Deaths!AO5+Recovered!AO5), 0)</f>
        <v>0</v>
      </c>
      <c r="AO4" s="10">
        <f>IFERROR(Deaths!AP5/(Deaths!AP5+Recovered!AP5), 0)</f>
        <v>0</v>
      </c>
      <c r="AP4" s="10">
        <f>IFERROR(Deaths!AQ5/(Deaths!AQ5+Recovered!AQ5), 0)</f>
        <v>0</v>
      </c>
      <c r="AQ4" s="10">
        <f>IFERROR(Deaths!AR5/(Deaths!AR5+Recovered!AR5), 0)</f>
        <v>0</v>
      </c>
      <c r="AR4" s="10">
        <f>IFERROR(Deaths!AS5/(Deaths!AS5+Recovered!AS5), 0)</f>
        <v>0</v>
      </c>
      <c r="AS4" s="10">
        <f>IFERROR(Deaths!AT5/(Deaths!AT5+Recovered!AT5), 0)</f>
        <v>0</v>
      </c>
      <c r="AT4" s="10">
        <f>IFERROR(Deaths!AU5/(Deaths!AU5+Recovered!AU5), 0)</f>
        <v>0</v>
      </c>
      <c r="AU4" s="10">
        <f>IFERROR(Deaths!AV5/(Deaths!AV5+Recovered!AV5), 0)</f>
        <v>0</v>
      </c>
      <c r="AV4" s="10">
        <f>IFERROR(Deaths!AW5/(Deaths!AW5+Recovered!AW5), 0)</f>
        <v>0.5</v>
      </c>
      <c r="AW4" s="10">
        <f>IFERROR(Deaths!AX5/(Deaths!AX5+Recovered!AX5), 0)</f>
        <v>0.5</v>
      </c>
      <c r="AX4" s="10">
        <f>IFERROR(Deaths!AY5/(Deaths!AY5+Recovered!AY5), 0)</f>
        <v>0.2</v>
      </c>
      <c r="AY4" s="10">
        <f>IFERROR(Deaths!AZ5/(Deaths!AZ5+Recovered!AZ5), 0)</f>
        <v>0.33333333333333331</v>
      </c>
      <c r="AZ4" s="10">
        <f>IFERROR(Deaths!BA5/(Deaths!BA5+Recovered!BA5), 0)</f>
        <v>0.42857142857142855</v>
      </c>
      <c r="BA4" s="10">
        <f>IFERROR(Deaths!BB5/(Deaths!BB5+Recovered!BB5), 0)</f>
        <v>0.5</v>
      </c>
      <c r="BB4" s="10">
        <f>IFERROR(Deaths!BC5/(Deaths!BC5+Recovered!BC5), 0)</f>
        <v>0.54545454545454541</v>
      </c>
      <c r="BC4" s="10">
        <f>IFERROR(Deaths!BD5/(Deaths!BD5+Recovered!BD5), 0)</f>
        <v>0.54545454545454541</v>
      </c>
      <c r="BD4" s="10">
        <f>IFERROR(Deaths!BE5/(Deaths!BE5+Recovered!BE5), 0)</f>
        <v>0.53846153846153844</v>
      </c>
      <c r="BE4" s="10">
        <f>IFERROR(Deaths!BF5/(Deaths!BF5+Recovered!BF5), 0)</f>
        <v>0.42105263157894735</v>
      </c>
      <c r="BF4" s="10">
        <f>IFERROR(Deaths!BG5/(Deaths!BG5+Recovered!BG5), 0)</f>
        <v>0.47619047619047616</v>
      </c>
      <c r="BG4" s="10">
        <f>IFERROR(Deaths!BH5/(Deaths!BH5+Recovered!BH5), 0)</f>
        <v>0.6071428571428571</v>
      </c>
      <c r="BH4" s="10">
        <f>IFERROR(Deaths!BI5/(Deaths!BI5+Recovered!BI5), 0)</f>
        <v>0.62222222222222223</v>
      </c>
      <c r="BI4" s="10">
        <f>IFERROR(Deaths!BJ5/(Deaths!BJ5+Recovered!BJ5), 0)</f>
        <v>0.63934426229508201</v>
      </c>
      <c r="BJ4" s="10">
        <f>IFERROR(Deaths!BK5/(Deaths!BK5+Recovered!BK5), 0)</f>
        <v>0.60194174757281549</v>
      </c>
      <c r="BK4" s="10">
        <f>IFERROR(Deaths!BL5/(Deaths!BL5+Recovered!BL5), 0)</f>
        <v>0.66393442622950816</v>
      </c>
      <c r="BL4" s="10">
        <f>IFERROR(Deaths!BM5/(Deaths!BM5+Recovered!BM5), 0)</f>
        <v>0.51184834123222744</v>
      </c>
      <c r="BM4" s="10">
        <f>IFERROR(Deaths!BN5/(Deaths!BN5+Recovered!BN5), 0)</f>
        <v>0.53658536585365857</v>
      </c>
      <c r="BN4" s="10">
        <f>IFERROR(Deaths!BO5/(Deaths!BO5+Recovered!BO5), 0)</f>
        <v>0.5326797385620915</v>
      </c>
      <c r="BO4" s="10">
        <f>IFERROR(Deaths!BP5/(Deaths!BP5+Recovered!BP5), 0)</f>
        <v>0.49871465295629819</v>
      </c>
      <c r="BP4" s="10">
        <f>IFERROR(Deaths!BQ5/(Deaths!BQ5+Recovered!BQ5), 0)</f>
        <v>0.51781970649895182</v>
      </c>
      <c r="BQ4" s="10">
        <f>IFERROR(Deaths!BR5/(Deaths!BR5+Recovered!BR5), 0)</f>
        <v>0.5494505494505495</v>
      </c>
      <c r="BR4" s="10">
        <f>IFERROR(Deaths!BS5/(Deaths!BS5+Recovered!BS5), 0)</f>
        <v>0.34980620155038761</v>
      </c>
      <c r="BS4" s="10">
        <f>IFERROR(Deaths!BT5/(Deaths!BT5+Recovered!BT5), 0)</f>
        <v>0.28060263653483991</v>
      </c>
      <c r="BT4" s="10">
        <f>IFERROR(Deaths!BU5/(Deaths!BU5+Recovered!BU5), 0)</f>
        <v>0.29516397998888272</v>
      </c>
      <c r="BU4" s="10">
        <f>IFERROR(Deaths!BV5/(Deaths!BV5+Recovered!BV5), 0)</f>
        <v>0.3099467140319716</v>
      </c>
      <c r="BV4" s="10">
        <f>IFERROR(Deaths!BW5/(Deaths!BW5+Recovered!BW5), 0)</f>
        <v>0.25809585492227977</v>
      </c>
      <c r="BW4" s="10">
        <f>IFERROR(Deaths!BX5/(Deaths!BX5+Recovered!BX5), 0)</f>
        <v>0.25162972620599738</v>
      </c>
      <c r="BX4" s="10">
        <f>IFERROR(Deaths!BY5/(Deaths!BY5+Recovered!BY5), 0)</f>
        <v>0.25800970873786405</v>
      </c>
      <c r="BY4" s="10">
        <f>IFERROR(Deaths!BZ5/(Deaths!BZ5+Recovered!BZ5), 0)</f>
        <v>0.27250445632798576</v>
      </c>
      <c r="BZ4" s="10">
        <f>IFERROR(Deaths!CA5/(Deaths!CA5+Recovered!CA5), 0)</f>
        <v>0.26907553334614648</v>
      </c>
      <c r="CA4" s="10">
        <f>IFERROR(Deaths!CB5/(Deaths!CB5+Recovered!CB5), 0)</f>
        <v>0.28334473324213405</v>
      </c>
      <c r="CB4" s="10">
        <f>IFERROR(Deaths!CC5/(Deaths!CC5+Recovered!CC5), 0)</f>
        <v>0.28321887130486711</v>
      </c>
      <c r="CC4" s="10">
        <f>IFERROR(Deaths!CD5/(Deaths!CD5+Recovered!CD5), 0)</f>
        <v>0.28646253021756646</v>
      </c>
      <c r="CD4" s="10">
        <f>IFERROR(Deaths!CE5/(Deaths!CE5+Recovered!CE5), 0)</f>
        <v>0.28011646245299043</v>
      </c>
      <c r="CE4" s="10">
        <f>IFERROR(Deaths!CF5/(Deaths!CF5+Recovered!CF5), 0)</f>
        <v>0.24892789468435225</v>
      </c>
      <c r="CF4" s="10">
        <f>IFERROR(Deaths!CG5/(Deaths!CG5+Recovered!CG5), 0)</f>
        <v>0.23126228527476284</v>
      </c>
      <c r="CG4" s="10">
        <f>IFERROR(Deaths!CH5/(Deaths!CH5+Recovered!CH5), 0)</f>
        <v>0.19340937896070975</v>
      </c>
      <c r="CH4" s="10">
        <f>IFERROR(Deaths!CI5/(Deaths!CI5+Recovered!CI5), 0)</f>
        <v>0.12013705475051753</v>
      </c>
      <c r="CI4" s="10">
        <f>IFERROR(Deaths!CJ5/(Deaths!CJ5+Recovered!CJ5), 0)</f>
        <v>0.11486296006264683</v>
      </c>
      <c r="CJ4" s="10">
        <f>IFERROR(Deaths!CK5/(Deaths!CK5+Recovered!CK5), 0)</f>
        <v>0.12140642403443812</v>
      </c>
      <c r="CK4" s="10">
        <f>IFERROR(Deaths!CL5/(Deaths!CL5+Recovered!CL5), 0)</f>
        <v>0.12952104499274311</v>
      </c>
      <c r="CL4" s="10">
        <f>IFERROR(Deaths!CM5/(Deaths!CM5+Recovered!CM5), 0)</f>
        <v>0.10740209798165973</v>
      </c>
      <c r="CM4" s="10">
        <f>IFERROR(Deaths!CN5/(Deaths!CN5+Recovered!CN5), 0)</f>
        <v>0.11065409755880652</v>
      </c>
      <c r="CN4" s="10">
        <f>IFERROR(Deaths!CO5/(Deaths!CO5+Recovered!CO5), 0)</f>
        <v>0.11471065903068638</v>
      </c>
      <c r="CO4" s="10">
        <f>IFERROR(Deaths!CP5/(Deaths!CP5+Recovered!CP5), 0)</f>
        <v>0.11442736540299459</v>
      </c>
      <c r="CP4" s="10">
        <f>IFERROR(Deaths!CQ5/(Deaths!CQ5+Recovered!CQ5), 0)</f>
        <v>0.12000150401383693</v>
      </c>
      <c r="CQ4" s="10">
        <f>IFERROR(Deaths!CR5/(Deaths!CR5+Recovered!CR5), 0)</f>
        <v>0.12590217955835736</v>
      </c>
      <c r="CR4" s="10">
        <f>IFERROR(Deaths!CS5/(Deaths!CS5+Recovered!CS5), 0)</f>
        <v>0.11958495870117974</v>
      </c>
      <c r="CS4" s="10">
        <f>IFERROR(Deaths!CT5/(Deaths!CT5+Recovered!CT5), 0)</f>
        <v>0.11877072672979097</v>
      </c>
      <c r="CT4" s="10">
        <f>IFERROR(Deaths!CU5/(Deaths!CU5+Recovered!CU5), 0)</f>
        <v>0.12109018264840182</v>
      </c>
      <c r="CU4" s="10">
        <f>IFERROR(Deaths!CV5/(Deaths!CV5+Recovered!CV5), 0)</f>
        <v>0.12391650334749497</v>
      </c>
      <c r="CV4" s="10">
        <f>IFERROR(Deaths!CW5/(Deaths!CW5+Recovered!CW5), 0)</f>
        <v>0.1272021536342578</v>
      </c>
      <c r="CW4" s="10">
        <f>IFERROR(Deaths!CX5/(Deaths!CX5+Recovered!CX5), 0)</f>
        <v>0.13117088228959775</v>
      </c>
      <c r="CX4" s="10">
        <f>IFERROR(Deaths!CY5/(Deaths!CY5+Recovered!CY5), 0)</f>
        <v>0.1317800788954635</v>
      </c>
      <c r="CY4" s="10">
        <f>IFERROR(Deaths!CZ5/(Deaths!CZ5+Recovered!CZ5), 0)</f>
        <v>0.13250167869733087</v>
      </c>
      <c r="CZ4" s="10">
        <f>IFERROR(Deaths!DA5/(Deaths!DA5+Recovered!DA5), 0)</f>
        <v>0.13074239573534024</v>
      </c>
      <c r="DA4" s="10">
        <f>IFERROR(Deaths!DB5/(Deaths!DB5+Recovered!DB5), 0)</f>
        <v>0.12978618067686098</v>
      </c>
      <c r="DB4" s="10">
        <f>IFERROR(Deaths!DC5/(Deaths!DC5+Recovered!DC5), 0)</f>
        <v>0.12855548152058222</v>
      </c>
      <c r="DC4" s="10">
        <f>IFERROR(Deaths!DD5/(Deaths!DD5+Recovered!DD5), 0)</f>
        <v>0.12857697471651111</v>
      </c>
      <c r="DD4" s="10">
        <f>IFERROR(Deaths!DE5/(Deaths!DE5+Recovered!DE5), 0)</f>
        <v>0.12990350244695703</v>
      </c>
      <c r="DE4" s="10">
        <f>IFERROR(Deaths!DF5/(Deaths!DF5+Recovered!DF5), 0)</f>
        <v>0.13014926229155613</v>
      </c>
      <c r="DF4" s="10">
        <f>IFERROR(Deaths!DG5/(Deaths!DG5+Recovered!DG5), 0)</f>
        <v>0.1276395776675732</v>
      </c>
      <c r="DG4" s="10">
        <f>IFERROR(Deaths!DH5/(Deaths!DH5+Recovered!DH5), 0)</f>
        <v>0.12954235911732923</v>
      </c>
      <c r="DH4" s="10">
        <f>IFERROR(Deaths!DI5/(Deaths!DI5+Recovered!DI5), 0)</f>
        <v>0.12930324594717502</v>
      </c>
      <c r="DI4" s="10">
        <f>IFERROR(Deaths!DJ5/(Deaths!DJ5+Recovered!DJ5), 0)</f>
        <v>0.12853630290548751</v>
      </c>
      <c r="DJ4" s="10">
        <f>IFERROR(Deaths!DK5/(Deaths!DK5+Recovered!DK5), 0)</f>
        <v>0.1279480117059735</v>
      </c>
      <c r="DK4" s="10">
        <f>IFERROR(Deaths!DL5/(Deaths!DL5+Recovered!DL5), 0)</f>
        <v>0.13036923430049976</v>
      </c>
      <c r="DL4" s="10">
        <f>IFERROR(Deaths!DM5/(Deaths!DM5+Recovered!DM5), 0)</f>
        <v>0.13075973669775096</v>
      </c>
      <c r="DM4" s="10">
        <f>IFERROR(Deaths!DN5/(Deaths!DN5+Recovered!DN5), 0)</f>
        <v>0.13046500669493938</v>
      </c>
      <c r="DN4" s="10">
        <f>IFERROR(Deaths!DO5/(Deaths!DO5+Recovered!DO5), 0)</f>
        <v>0.12914930547768871</v>
      </c>
      <c r="DO4" s="10">
        <f>IFERROR(Deaths!DP5/(Deaths!DP5+Recovered!DP5), 0)</f>
        <v>0.12724145253769378</v>
      </c>
      <c r="DP4" s="10">
        <f>IFERROR(Deaths!DQ5/(Deaths!DQ5+Recovered!DQ5), 0)</f>
        <v>0.12482617071316296</v>
      </c>
      <c r="DQ4" s="10">
        <f>IFERROR(Deaths!DR5/(Deaths!DR5+Recovered!DR5), 0)</f>
        <v>0.12158804392773369</v>
      </c>
      <c r="DR4" s="10">
        <f>IFERROR(Deaths!DS5/(Deaths!DS5+Recovered!DS5), 0)</f>
        <v>0.12120908852477121</v>
      </c>
      <c r="DS4" s="10">
        <f>IFERROR(Deaths!DT5/(Deaths!DT5+Recovered!DT5), 0)</f>
        <v>0.12070244463542876</v>
      </c>
      <c r="DT4" s="10">
        <f>IFERROR(Deaths!DU5/(Deaths!DU5+Recovered!DU5), 0)</f>
        <v>0.11919173714988845</v>
      </c>
      <c r="DU4" s="10">
        <f>IFERROR(Deaths!DV5/(Deaths!DV5+Recovered!DV5), 0)</f>
        <v>0.11703510667347351</v>
      </c>
      <c r="DV4" s="10">
        <f>IFERROR(Deaths!DW5/(Deaths!DW5+Recovered!DW5), 0)</f>
        <v>0.11274864326213335</v>
      </c>
      <c r="DW4" s="10">
        <f>IFERROR(Deaths!DX5/(Deaths!DX5+Recovered!DX5), 0)</f>
        <v>0.11365555002223685</v>
      </c>
      <c r="DX4" s="10">
        <f>IFERROR(Deaths!DY5/(Deaths!DY5+Recovered!DY5), 0)</f>
        <v>0.11259518855919365</v>
      </c>
      <c r="DY4" s="10">
        <f>IFERROR(Deaths!DZ5/(Deaths!DZ5+Recovered!DZ5), 0)</f>
        <v>0.11130565582193011</v>
      </c>
      <c r="DZ4" s="10">
        <f>IFERROR(Deaths!EA5/(Deaths!EA5+Recovered!EA5), 0)</f>
        <v>0.10919290429491185</v>
      </c>
      <c r="EA4" s="10">
        <f>IFERROR(Deaths!EB5/(Deaths!EB5+Recovered!EB5), 0)</f>
        <v>0.10718280532085148</v>
      </c>
      <c r="EB4" s="10">
        <f>IFERROR(Deaths!EC5/(Deaths!EC5+Recovered!EC5), 0)</f>
        <v>0.10607001369333208</v>
      </c>
      <c r="EC4" s="10">
        <f>IFERROR(Deaths!ED5/(Deaths!ED5+Recovered!ED5), 0)</f>
        <v>0.10537396459314602</v>
      </c>
      <c r="ED4" s="10">
        <f>IFERROR(Deaths!EE5/(Deaths!EE5+Recovered!EE5), 0)</f>
        <v>9.7307334185054453E-2</v>
      </c>
      <c r="EE4" s="10">
        <f>IFERROR(Deaths!EF5/(Deaths!EF5+Recovered!EF5), 0)</f>
        <v>9.7269843441382439E-2</v>
      </c>
      <c r="EF4" s="10">
        <f>IFERROR(Deaths!EG5/(Deaths!EG5+Recovered!EG5), 0)</f>
        <v>9.6555484513798515E-2</v>
      </c>
      <c r="EG4" s="10">
        <f>IFERROR(Deaths!EH5/(Deaths!EH5+Recovered!EH5), 0)</f>
        <v>9.5903033850052374E-2</v>
      </c>
      <c r="EH4" s="10">
        <f>IFERROR(Deaths!EI5/(Deaths!EI5+Recovered!EI5), 0)</f>
        <v>9.4874972246058939E-2</v>
      </c>
      <c r="EI4" s="10">
        <f>IFERROR(Deaths!EJ5/(Deaths!EJ5+Recovered!EJ5), 0)</f>
        <v>9.3626332697052936E-2</v>
      </c>
      <c r="EJ4" s="10">
        <f>IFERROR(Deaths!EK5/(Deaths!EK5+Recovered!EK5), 0)</f>
        <v>8.3122544804574594E-2</v>
      </c>
      <c r="EK4" s="10">
        <f>IFERROR(Deaths!EL5/(Deaths!EL5+Recovered!EL5), 0)</f>
        <v>8.2404171754049363E-2</v>
      </c>
      <c r="EL4" s="10">
        <f>IFERROR(Deaths!EM5/(Deaths!EM5+Recovered!EM5), 0)</f>
        <v>8.2058615276749444E-2</v>
      </c>
      <c r="EM4" s="10">
        <f>IFERROR(Deaths!EN5/(Deaths!EN5+Recovered!EN5), 0)</f>
        <v>8.1718614612545468E-2</v>
      </c>
      <c r="EN4" s="10">
        <f>IFERROR(Deaths!EO5/(Deaths!EO5+Recovered!EO5), 0)</f>
        <v>8.0657106813619303E-2</v>
      </c>
      <c r="EO4" s="10">
        <f>IFERROR(Deaths!EP5/(Deaths!EP5+Recovered!EP5), 0)</f>
        <v>8.0005968120290774E-2</v>
      </c>
      <c r="EP4" s="10">
        <f>IFERROR(Deaths!EQ5/(Deaths!EQ5+Recovered!EQ5), 0)</f>
        <v>7.9452513110742945E-2</v>
      </c>
      <c r="EQ4" s="10">
        <f>IFERROR(Deaths!ER5/(Deaths!ER5+Recovered!ER5), 0)</f>
        <v>7.8944447554865363E-2</v>
      </c>
      <c r="ER4" s="10">
        <f>IFERROR(Deaths!ES5/(Deaths!ES5+Recovered!ES5), 0)</f>
        <v>7.8753107523156521E-2</v>
      </c>
      <c r="ES4" s="10">
        <f>IFERROR(Deaths!ET5/(Deaths!ET5+Recovered!ET5), 0)</f>
        <v>7.6394751527465762E-2</v>
      </c>
      <c r="ET4" s="10">
        <f>IFERROR(Deaths!EU5/(Deaths!EU5+Recovered!EU5), 0)</f>
        <v>7.6729560845278225E-2</v>
      </c>
      <c r="EU4" s="10">
        <f>IFERROR(Deaths!EV5/(Deaths!EV5+Recovered!EV5), 0)</f>
        <v>7.6461638737479146E-2</v>
      </c>
      <c r="EV4" s="10">
        <f>IFERROR(Deaths!EW5/(Deaths!EW5+Recovered!EW5), 0)</f>
        <v>7.5195188755568118E-2</v>
      </c>
      <c r="EW4" s="10">
        <f>IFERROR(Deaths!EX5/(Deaths!EX5+Recovered!EX5), 0)</f>
        <v>7.5569536945593277E-2</v>
      </c>
      <c r="EX4" s="10">
        <f>IFERROR(Deaths!EY5/(Deaths!EY5+Recovered!EY5), 0)</f>
        <v>7.513547990614175E-2</v>
      </c>
      <c r="EY4" s="10">
        <f>IFERROR(Deaths!EZ5/(Deaths!EZ5+Recovered!EZ5), 0)</f>
        <v>7.4619901290989027E-2</v>
      </c>
      <c r="EZ4" s="10">
        <f>IFERROR(Deaths!FA5/(Deaths!FA5+Recovered!FA5), 0)</f>
        <v>7.390677600595133E-2</v>
      </c>
      <c r="FA4" s="10">
        <f>IFERROR(Deaths!FB5/(Deaths!FB5+Recovered!FB5), 0)</f>
        <v>7.392949648217205E-2</v>
      </c>
      <c r="FB4" s="10">
        <f>IFERROR(Deaths!FC5/(Deaths!FC5+Recovered!FC5), 0)</f>
        <v>7.3110757035210527E-2</v>
      </c>
      <c r="FC4" s="10">
        <f>IFERROR(Deaths!FD5/(Deaths!FD5+Recovered!FD5), 0)</f>
        <v>7.2622621992473602E-2</v>
      </c>
      <c r="FD4" s="10">
        <f>IFERROR(Deaths!FE5/(Deaths!FE5+Recovered!FE5), 0)</f>
        <v>7.1890733998400375E-2</v>
      </c>
      <c r="FE4" s="10">
        <f>IFERROR(Deaths!FF5/(Deaths!FF5+Recovered!FF5), 0)</f>
        <v>7.1653491808389785E-2</v>
      </c>
    </row>
    <row r="5" spans="1:161" x14ac:dyDescent="0.35">
      <c r="A5" s="4" t="s">
        <v>381</v>
      </c>
      <c r="B5" s="10">
        <f>IFERROR(Deaths!C6/(Deaths!C6+Recovered!C6), 0)</f>
        <v>0</v>
      </c>
      <c r="C5" s="10">
        <f>IFERROR(Deaths!D6/(Deaths!D6+Recovered!D6), 0)</f>
        <v>0</v>
      </c>
      <c r="D5" s="10">
        <f>IFERROR(Deaths!E6/(Deaths!E6+Recovered!E6), 0)</f>
        <v>0</v>
      </c>
      <c r="E5" s="10">
        <f>IFERROR(Deaths!F6/(Deaths!F6+Recovered!F6), 0)</f>
        <v>0</v>
      </c>
      <c r="F5" s="10">
        <f>IFERROR(Deaths!G6/(Deaths!G6+Recovered!G6), 0)</f>
        <v>0</v>
      </c>
      <c r="G5" s="10">
        <f>IFERROR(Deaths!H6/(Deaths!H6+Recovered!H6), 0)</f>
        <v>0</v>
      </c>
      <c r="H5" s="10">
        <f>IFERROR(Deaths!I6/(Deaths!I6+Recovered!I6), 0)</f>
        <v>0</v>
      </c>
      <c r="I5" s="10">
        <f>IFERROR(Deaths!J6/(Deaths!J6+Recovered!J6), 0)</f>
        <v>0</v>
      </c>
      <c r="J5" s="10">
        <f>IFERROR(Deaths!K6/(Deaths!K6+Recovered!K6), 0)</f>
        <v>0</v>
      </c>
      <c r="K5" s="10">
        <f>IFERROR(Deaths!L6/(Deaths!L6+Recovered!L6), 0)</f>
        <v>0</v>
      </c>
      <c r="L5" s="10">
        <f>IFERROR(Deaths!M6/(Deaths!M6+Recovered!M6), 0)</f>
        <v>0</v>
      </c>
      <c r="M5" s="10">
        <f>IFERROR(Deaths!N6/(Deaths!N6+Recovered!N6), 0)</f>
        <v>0</v>
      </c>
      <c r="N5" s="10">
        <f>IFERROR(Deaths!O6/(Deaths!O6+Recovered!O6), 0)</f>
        <v>0</v>
      </c>
      <c r="O5" s="10">
        <f>IFERROR(Deaths!P6/(Deaths!P6+Recovered!P6), 0)</f>
        <v>0</v>
      </c>
      <c r="P5" s="10">
        <f>IFERROR(Deaths!Q6/(Deaths!Q6+Recovered!Q6), 0)</f>
        <v>0</v>
      </c>
      <c r="Q5" s="10">
        <f>IFERROR(Deaths!R6/(Deaths!R6+Recovered!R6), 0)</f>
        <v>0</v>
      </c>
      <c r="R5" s="10">
        <f>IFERROR(Deaths!S6/(Deaths!S6+Recovered!S6), 0)</f>
        <v>0</v>
      </c>
      <c r="S5" s="10">
        <f>IFERROR(Deaths!T6/(Deaths!T6+Recovered!T6), 0)</f>
        <v>0</v>
      </c>
      <c r="T5" s="10">
        <f>IFERROR(Deaths!U6/(Deaths!U6+Recovered!U6), 0)</f>
        <v>0</v>
      </c>
      <c r="U5" s="10">
        <f>IFERROR(Deaths!V6/(Deaths!V6+Recovered!V6), 0)</f>
        <v>0</v>
      </c>
      <c r="V5" s="10">
        <f>IFERROR(Deaths!W6/(Deaths!W6+Recovered!W6), 0)</f>
        <v>0</v>
      </c>
      <c r="W5" s="10">
        <f>IFERROR(Deaths!X6/(Deaths!X6+Recovered!X6), 0)</f>
        <v>0</v>
      </c>
      <c r="X5" s="10">
        <f>IFERROR(Deaths!Y6/(Deaths!Y6+Recovered!Y6), 0)</f>
        <v>0</v>
      </c>
      <c r="Y5" s="10">
        <f>IFERROR(Deaths!Z6/(Deaths!Z6+Recovered!Z6), 0)</f>
        <v>0</v>
      </c>
      <c r="Z5" s="10">
        <f>IFERROR(Deaths!AA6/(Deaths!AA6+Recovered!AA6), 0)</f>
        <v>0.1</v>
      </c>
      <c r="AA5" s="10">
        <f>IFERROR(Deaths!AB6/(Deaths!AB6+Recovered!AB6), 0)</f>
        <v>5.8823529411764705E-2</v>
      </c>
      <c r="AB5" s="10">
        <f>IFERROR(Deaths!AC6/(Deaths!AC6+Recovered!AC6), 0)</f>
        <v>5.5555555555555552E-2</v>
      </c>
      <c r="AC5" s="10">
        <f>IFERROR(Deaths!AD6/(Deaths!AD6+Recovered!AD6), 0)</f>
        <v>3.4482758620689655E-2</v>
      </c>
      <c r="AD5" s="10">
        <f>IFERROR(Deaths!AE6/(Deaths!AE6+Recovered!AE6), 0)</f>
        <v>3.4482758620689655E-2</v>
      </c>
      <c r="AE5" s="10">
        <f>IFERROR(Deaths!AF6/(Deaths!AF6+Recovered!AF6), 0)</f>
        <v>3.4482758620689655E-2</v>
      </c>
      <c r="AF5" s="10">
        <f>IFERROR(Deaths!AG6/(Deaths!AG6+Recovered!AG6), 0)</f>
        <v>6.25E-2</v>
      </c>
      <c r="AG5" s="10">
        <f>IFERROR(Deaths!AH6/(Deaths!AH6+Recovered!AH6), 0)</f>
        <v>8.8235294117647065E-2</v>
      </c>
      <c r="AH5" s="10">
        <f>IFERROR(Deaths!AI6/(Deaths!AI6+Recovered!AI6), 0)</f>
        <v>0.1111111111111111</v>
      </c>
      <c r="AI5" s="10">
        <f>IFERROR(Deaths!AJ6/(Deaths!AJ6+Recovered!AJ6), 0)</f>
        <v>0.20512820512820512</v>
      </c>
      <c r="AJ5" s="10">
        <f>IFERROR(Deaths!AK6/(Deaths!AK6+Recovered!AK6), 0)</f>
        <v>0.22448979591836735</v>
      </c>
      <c r="AK5" s="10">
        <f>IFERROR(Deaths!AL6/(Deaths!AL6+Recovered!AL6), 0)</f>
        <v>0.25454545454545452</v>
      </c>
      <c r="AL5" s="10">
        <f>IFERROR(Deaths!AM6/(Deaths!AM6+Recovered!AM6), 0)</f>
        <v>0.18446601941747573</v>
      </c>
      <c r="AM5" s="10">
        <f>IFERROR(Deaths!AN6/(Deaths!AN6+Recovered!AN6), 0)</f>
        <v>0.21296296296296297</v>
      </c>
      <c r="AN5" s="10">
        <f>IFERROR(Deaths!AO6/(Deaths!AO6+Recovered!AO6), 0)</f>
        <v>0.26495726495726496</v>
      </c>
      <c r="AO5" s="10">
        <f>IFERROR(Deaths!AP6/(Deaths!AP6+Recovered!AP6), 0)</f>
        <v>0.22641509433962265</v>
      </c>
      <c r="AP5" s="10">
        <f>IFERROR(Deaths!AQ6/(Deaths!AQ6+Recovered!AQ6), 0)</f>
        <v>0.22540983606557377</v>
      </c>
      <c r="AQ5" s="10">
        <f>IFERROR(Deaths!AR6/(Deaths!AR6+Recovered!AR6), 0)</f>
        <v>0.29616724738675959</v>
      </c>
      <c r="AR5" s="10">
        <f>IFERROR(Deaths!AS6/(Deaths!AS6+Recovered!AS6), 0)</f>
        <v>0.26267281105990781</v>
      </c>
      <c r="AS5" s="10">
        <f>IFERROR(Deaths!AT6/(Deaths!AT6+Recovered!AT6), 0)</f>
        <v>0.25769854132901132</v>
      </c>
      <c r="AT5" s="10">
        <f>IFERROR(Deaths!AU6/(Deaths!AU6+Recovered!AU6), 0)</f>
        <v>0.27423469387755101</v>
      </c>
      <c r="AU5" s="10">
        <f>IFERROR(Deaths!AV6/(Deaths!AV6+Recovered!AV6), 0)</f>
        <v>0.27700534759358286</v>
      </c>
      <c r="AV5" s="10">
        <f>IFERROR(Deaths!AW6/(Deaths!AW6+Recovered!AW6), 0)</f>
        <v>0.36639857015192134</v>
      </c>
      <c r="AW5" s="10">
        <f>IFERROR(Deaths!AX6/(Deaths!AX6+Recovered!AX6), 0)</f>
        <v>0.38938714499252614</v>
      </c>
      <c r="AX5" s="10">
        <f>IFERROR(Deaths!AY6/(Deaths!AY6+Recovered!AY6), 0)</f>
        <v>0.46588693957115007</v>
      </c>
      <c r="AY5" s="10">
        <f>IFERROR(Deaths!AZ6/(Deaths!AZ6+Recovered!AZ6), 0)</f>
        <v>0.42307692307692307</v>
      </c>
      <c r="AZ5" s="10">
        <f>IFERROR(Deaths!BA6/(Deaths!BA6+Recovered!BA6), 0)</f>
        <v>0.46886446886446886</v>
      </c>
      <c r="BA5" s="10">
        <f>IFERROR(Deaths!BB6/(Deaths!BB6+Recovered!BB6), 0)</f>
        <v>0.46862565044383225</v>
      </c>
      <c r="BB5" s="10">
        <f>IFERROR(Deaths!BC6/(Deaths!BC6+Recovered!BC6), 0)</f>
        <v>0.41095270423172664</v>
      </c>
      <c r="BC5" s="10">
        <f>IFERROR(Deaths!BD6/(Deaths!BD6+Recovered!BD6), 0)</f>
        <v>0.43621243621243622</v>
      </c>
      <c r="BD5" s="10">
        <f>IFERROR(Deaths!BE6/(Deaths!BE6+Recovered!BE6), 0)</f>
        <v>0.44865037533940266</v>
      </c>
      <c r="BE5" s="10">
        <f>IFERROR(Deaths!BF6/(Deaths!BF6+Recovered!BF6), 0)</f>
        <v>0.4490521327014218</v>
      </c>
      <c r="BF5" s="10">
        <f>IFERROR(Deaths!BG6/(Deaths!BG6+Recovered!BG6), 0)</f>
        <v>0.42735042735042733</v>
      </c>
      <c r="BG5" s="10">
        <f>IFERROR(Deaths!BH6/(Deaths!BH6+Recovered!BH6), 0)</f>
        <v>0.45436802973977697</v>
      </c>
      <c r="BH5" s="10">
        <f>IFERROR(Deaths!BI6/(Deaths!BI6+Recovered!BI6), 0)</f>
        <v>0.48669232002565338</v>
      </c>
      <c r="BI5" s="10">
        <f>IFERROR(Deaths!BJ6/(Deaths!BJ6+Recovered!BJ6), 0)</f>
        <v>0.4564146237605694</v>
      </c>
      <c r="BJ5" s="10">
        <f>IFERROR(Deaths!BK6/(Deaths!BK6+Recovered!BK6), 0)</f>
        <v>0.40963967310549776</v>
      </c>
      <c r="BK5" s="10">
        <f>IFERROR(Deaths!BL6/(Deaths!BL6+Recovered!BL6), 0)</f>
        <v>0.44918118014036912</v>
      </c>
      <c r="BL5" s="10">
        <f>IFERROR(Deaths!BM6/(Deaths!BM6+Recovered!BM6), 0)</f>
        <v>0.38343452137531853</v>
      </c>
      <c r="BM5" s="10">
        <f>IFERROR(Deaths!BN6/(Deaths!BN6+Recovered!BN6), 0)</f>
        <v>0.38180229325000664</v>
      </c>
      <c r="BN5" s="10">
        <f>IFERROR(Deaths!BO6/(Deaths!BO6+Recovered!BO6), 0)</f>
        <v>0.3621765700169029</v>
      </c>
      <c r="BO5" s="10">
        <f>IFERROR(Deaths!BP6/(Deaths!BP6+Recovered!BP6), 0)</f>
        <v>0.3504617998445605</v>
      </c>
      <c r="BP5" s="10">
        <f>IFERROR(Deaths!BQ6/(Deaths!BQ6+Recovered!BQ6), 0)</f>
        <v>0.34280355869679779</v>
      </c>
      <c r="BQ5" s="10">
        <f>IFERROR(Deaths!BR6/(Deaths!BR6+Recovered!BR6), 0)</f>
        <v>0.33733769343385278</v>
      </c>
      <c r="BR5" s="10">
        <f>IFERROR(Deaths!BS6/(Deaths!BS6+Recovered!BS6), 0)</f>
        <v>0.32382734822786291</v>
      </c>
      <c r="BS5" s="10">
        <f>IFERROR(Deaths!BT6/(Deaths!BT6+Recovered!BT6), 0)</f>
        <v>0.31791069335033628</v>
      </c>
      <c r="BT5" s="10">
        <f>IFERROR(Deaths!BU6/(Deaths!BU6+Recovered!BU6), 0)</f>
        <v>0.30862412982751741</v>
      </c>
      <c r="BU5" s="10">
        <f>IFERROR(Deaths!BV6/(Deaths!BV6+Recovered!BV6), 0)</f>
        <v>0.29944947365996361</v>
      </c>
      <c r="BV5" s="10">
        <f>IFERROR(Deaths!BW6/(Deaths!BW6+Recovered!BW6), 0)</f>
        <v>0.29692309806508355</v>
      </c>
      <c r="BW5" s="10">
        <f>IFERROR(Deaths!BX6/(Deaths!BX6+Recovered!BX6), 0)</f>
        <v>0.29366693409456995</v>
      </c>
      <c r="BX5" s="10">
        <f>IFERROR(Deaths!BY6/(Deaths!BY6+Recovered!BY6), 0)</f>
        <v>0.29079518462223097</v>
      </c>
      <c r="BY5" s="10">
        <f>IFERROR(Deaths!BZ6/(Deaths!BZ6+Recovered!BZ6), 0)</f>
        <v>0.29261934502796938</v>
      </c>
      <c r="BZ5" s="10">
        <f>IFERROR(Deaths!CA6/(Deaths!CA6+Recovered!CA6), 0)</f>
        <v>0.28742164443035195</v>
      </c>
      <c r="CA5" s="10">
        <f>IFERROR(Deaths!CB6/(Deaths!CB6+Recovered!CB6), 0)</f>
        <v>0.2725823292650697</v>
      </c>
      <c r="CB5" s="10">
        <f>IFERROR(Deaths!CC6/(Deaths!CC6+Recovered!CC6), 0)</f>
        <v>0.26808069374136684</v>
      </c>
      <c r="CC5" s="10">
        <f>IFERROR(Deaths!CD6/(Deaths!CD6+Recovered!CD6), 0)</f>
        <v>0.26899151462776855</v>
      </c>
      <c r="CD5" s="10">
        <f>IFERROR(Deaths!CE6/(Deaths!CE6+Recovered!CE6), 0)</f>
        <v>0.26489576469598619</v>
      </c>
      <c r="CE5" s="10">
        <f>IFERROR(Deaths!CF6/(Deaths!CF6+Recovered!CF6), 0)</f>
        <v>0.26296862177327346</v>
      </c>
      <c r="CF5" s="10">
        <f>IFERROR(Deaths!CG6/(Deaths!CG6+Recovered!CG6), 0)</f>
        <v>0.26205969930139117</v>
      </c>
      <c r="CG5" s="10">
        <f>IFERROR(Deaths!CH6/(Deaths!CH6+Recovered!CH6), 0)</f>
        <v>0.26114694314030751</v>
      </c>
      <c r="CH5" s="10">
        <f>IFERROR(Deaths!CI6/(Deaths!CI6+Recovered!CI6), 0)</f>
        <v>0.26055379419670549</v>
      </c>
      <c r="CI5" s="10">
        <f>IFERROR(Deaths!CJ6/(Deaths!CJ6+Recovered!CJ6), 0)</f>
        <v>0.25628547599575707</v>
      </c>
      <c r="CJ5" s="10">
        <f>IFERROR(Deaths!CK6/(Deaths!CK6+Recovered!CK6), 0)</f>
        <v>0.25453699992806567</v>
      </c>
      <c r="CK5" s="10">
        <f>IFERROR(Deaths!CL6/(Deaths!CL6+Recovered!CL6), 0)</f>
        <v>0.25378542675803778</v>
      </c>
      <c r="CL5" s="10">
        <f>IFERROR(Deaths!CM6/(Deaths!CM6+Recovered!CM6), 0)</f>
        <v>0.25106943546262367</v>
      </c>
      <c r="CM5" s="10">
        <f>IFERROR(Deaths!CN6/(Deaths!CN6+Recovered!CN6), 0)</f>
        <v>0.24845910128279386</v>
      </c>
      <c r="CN5" s="10">
        <f>IFERROR(Deaths!CO6/(Deaths!CO6+Recovered!CO6), 0)</f>
        <v>0.24166178544310662</v>
      </c>
      <c r="CO5" s="10">
        <f>IFERROR(Deaths!CP6/(Deaths!CP6+Recovered!CP6), 0)</f>
        <v>0.23863182755638349</v>
      </c>
      <c r="CP5" s="10">
        <f>IFERROR(Deaths!CQ6/(Deaths!CQ6+Recovered!CQ6), 0)</f>
        <v>0.23564080390328077</v>
      </c>
      <c r="CQ5" s="10">
        <f>IFERROR(Deaths!CR6/(Deaths!CR6+Recovered!CR6), 0)</f>
        <v>0.2304178103659521</v>
      </c>
      <c r="CR5" s="10">
        <f>IFERROR(Deaths!CS6/(Deaths!CS6+Recovered!CS6), 0)</f>
        <v>0.22881302803786568</v>
      </c>
      <c r="CS5" s="10">
        <f>IFERROR(Deaths!CT6/(Deaths!CT6+Recovered!CT6), 0)</f>
        <v>0.22610379648143258</v>
      </c>
      <c r="CT5" s="10">
        <f>IFERROR(Deaths!CU6/(Deaths!CU6+Recovered!CU6), 0)</f>
        <v>0.22359524446145432</v>
      </c>
      <c r="CU5" s="10">
        <f>IFERROR(Deaths!CV6/(Deaths!CV6+Recovered!CV6), 0)</f>
        <v>0.22129945187102371</v>
      </c>
      <c r="CV5" s="10">
        <f>IFERROR(Deaths!CW6/(Deaths!CW6+Recovered!CW6), 0)</f>
        <v>0.21605639730639731</v>
      </c>
      <c r="CW5" s="10">
        <f>IFERROR(Deaths!CX6/(Deaths!CX6+Recovered!CX6), 0)</f>
        <v>0.21164752344291035</v>
      </c>
      <c r="CX5" s="10">
        <f>IFERROR(Deaths!CY6/(Deaths!CY6+Recovered!CY6), 0)</f>
        <v>0.20927560493075636</v>
      </c>
      <c r="CY5" s="10">
        <f>IFERROR(Deaths!CZ6/(Deaths!CZ6+Recovered!CZ6), 0)</f>
        <v>0.20699633759305963</v>
      </c>
      <c r="CZ5" s="10">
        <f>IFERROR(Deaths!DA6/(Deaths!DA6+Recovered!DA6), 0)</f>
        <v>0.20483678960197799</v>
      </c>
      <c r="DA5" s="10">
        <f>IFERROR(Deaths!DB6/(Deaths!DB6+Recovered!DB6), 0)</f>
        <v>0.20250239274596218</v>
      </c>
      <c r="DB5" s="10">
        <f>IFERROR(Deaths!DC6/(Deaths!DC6+Recovered!DC6), 0)</f>
        <v>0.20020788203180401</v>
      </c>
      <c r="DC5" s="10">
        <f>IFERROR(Deaths!DD6/(Deaths!DD6+Recovered!DD6), 0)</f>
        <v>0.19522609454669321</v>
      </c>
      <c r="DD5" s="10">
        <f>IFERROR(Deaths!DE6/(Deaths!DE6+Recovered!DE6), 0)</f>
        <v>0.19301048570143442</v>
      </c>
      <c r="DE5" s="10">
        <f>IFERROR(Deaths!DF6/(Deaths!DF6+Recovered!DF6), 0)</f>
        <v>0.19184594465661026</v>
      </c>
      <c r="DF5" s="10">
        <f>IFERROR(Deaths!DG6/(Deaths!DG6+Recovered!DG6), 0)</f>
        <v>0.18960357515507437</v>
      </c>
      <c r="DG5" s="10">
        <f>IFERROR(Deaths!DH6/(Deaths!DH6+Recovered!DH6), 0)</f>
        <v>0.18802786237555491</v>
      </c>
      <c r="DH5" s="10">
        <f>IFERROR(Deaths!DI6/(Deaths!DI6+Recovered!DI6), 0)</f>
        <v>0.18717966224025515</v>
      </c>
      <c r="DI5" s="10">
        <f>IFERROR(Deaths!DJ6/(Deaths!DJ6+Recovered!DJ6), 0)</f>
        <v>0.18593733907840879</v>
      </c>
      <c r="DJ5" s="10">
        <f>IFERROR(Deaths!DK6/(Deaths!DK6+Recovered!DK6), 0)</f>
        <v>0.18398341047571659</v>
      </c>
      <c r="DK5" s="10">
        <f>IFERROR(Deaths!DL6/(Deaths!DL6+Recovered!DL6), 0)</f>
        <v>0.18268347724157663</v>
      </c>
      <c r="DL5" s="10">
        <f>IFERROR(Deaths!DM6/(Deaths!DM6+Recovered!DM6), 0)</f>
        <v>0.181044957472661</v>
      </c>
      <c r="DM5" s="10">
        <f>IFERROR(Deaths!DN6/(Deaths!DN6+Recovered!DN6), 0)</f>
        <v>0.17990804747108136</v>
      </c>
      <c r="DN5" s="10">
        <f>IFERROR(Deaths!DO6/(Deaths!DO6+Recovered!DO6), 0)</f>
        <v>0.17914326784433812</v>
      </c>
      <c r="DO5" s="10">
        <f>IFERROR(Deaths!DP6/(Deaths!DP6+Recovered!DP6), 0)</f>
        <v>0.17723917661261976</v>
      </c>
      <c r="DP5" s="10">
        <f>IFERROR(Deaths!DQ6/(Deaths!DQ6+Recovered!DQ6), 0)</f>
        <v>0.17673474735858394</v>
      </c>
      <c r="DQ5" s="10">
        <f>IFERROR(Deaths!DR6/(Deaths!DR6+Recovered!DR6), 0)</f>
        <v>0.17582227036422973</v>
      </c>
      <c r="DR5" s="10">
        <f>IFERROR(Deaths!DS6/(Deaths!DS6+Recovered!DS6), 0)</f>
        <v>0.17524200197145529</v>
      </c>
      <c r="DS5" s="10">
        <f>IFERROR(Deaths!DT6/(Deaths!DT6+Recovered!DT6), 0)</f>
        <v>0.17359781848721634</v>
      </c>
      <c r="DT5" s="10">
        <f>IFERROR(Deaths!DU6/(Deaths!DU6+Recovered!DU6), 0)</f>
        <v>0.17303420977528508</v>
      </c>
      <c r="DU5" s="10">
        <f>IFERROR(Deaths!DV6/(Deaths!DV6+Recovered!DV6), 0)</f>
        <v>0.17076127314475548</v>
      </c>
      <c r="DV5" s="10">
        <f>IFERROR(Deaths!DW6/(Deaths!DW6+Recovered!DW6), 0)</f>
        <v>0.16850986839772636</v>
      </c>
      <c r="DW5" s="10">
        <f>IFERROR(Deaths!DX6/(Deaths!DX6+Recovered!DX6), 0)</f>
        <v>0.16786969179801225</v>
      </c>
      <c r="DX5" s="10">
        <f>IFERROR(Deaths!DY6/(Deaths!DY6+Recovered!DY6), 0)</f>
        <v>0.16724054053247403</v>
      </c>
      <c r="DY5" s="10">
        <f>IFERROR(Deaths!DZ6/(Deaths!DZ6+Recovered!DZ6), 0)</f>
        <v>0.16632851050418099</v>
      </c>
      <c r="DZ5" s="10">
        <f>IFERROR(Deaths!EA6/(Deaths!EA6+Recovered!EA6), 0)</f>
        <v>0.16575552645466451</v>
      </c>
      <c r="EA5" s="10">
        <f>IFERROR(Deaths!EB6/(Deaths!EB6+Recovered!EB6), 0)</f>
        <v>0.16506024797492319</v>
      </c>
      <c r="EB5" s="10">
        <f>IFERROR(Deaths!EC6/(Deaths!EC6+Recovered!EC6), 0)</f>
        <v>0.16449038302913599</v>
      </c>
      <c r="EC5" s="10">
        <f>IFERROR(Deaths!ED6/(Deaths!ED6+Recovered!ED6), 0)</f>
        <v>0.16460709957142677</v>
      </c>
      <c r="ED5" s="10">
        <f>IFERROR(Deaths!EE6/(Deaths!EE6+Recovered!EE6), 0)</f>
        <v>0.16425684777727886</v>
      </c>
      <c r="EE5" s="10">
        <f>IFERROR(Deaths!EF6/(Deaths!EF6+Recovered!EF6), 0)</f>
        <v>0.16387704001533868</v>
      </c>
      <c r="EF5" s="10">
        <f>IFERROR(Deaths!EG6/(Deaths!EG6+Recovered!EG6), 0)</f>
        <v>0.16335716651552712</v>
      </c>
      <c r="EG5" s="10">
        <f>IFERROR(Deaths!EH6/(Deaths!EH6+Recovered!EH6), 0)</f>
        <v>0.16287147964036225</v>
      </c>
      <c r="EH5" s="10">
        <f>IFERROR(Deaths!EI6/(Deaths!EI6+Recovered!EI6), 0)</f>
        <v>0.16222645321366558</v>
      </c>
      <c r="EI5" s="10">
        <f>IFERROR(Deaths!EJ6/(Deaths!EJ6+Recovered!EJ6), 0)</f>
        <v>0.16160566417321523</v>
      </c>
      <c r="EJ5" s="10">
        <f>IFERROR(Deaths!EK6/(Deaths!EK6+Recovered!EK6), 0)</f>
        <v>0.16099365516834807</v>
      </c>
      <c r="EK5" s="10">
        <f>IFERROR(Deaths!EL6/(Deaths!EL6+Recovered!EL6), 0)</f>
        <v>0.16033862886572495</v>
      </c>
      <c r="EL5" s="10">
        <f>IFERROR(Deaths!EM6/(Deaths!EM6+Recovered!EM6), 0)</f>
        <v>0.15974763498604327</v>
      </c>
      <c r="EM5" s="10">
        <f>IFERROR(Deaths!EN6/(Deaths!EN6+Recovered!EN6), 0)</f>
        <v>0.15917409361705201</v>
      </c>
      <c r="EN5" s="10">
        <f>IFERROR(Deaths!EO6/(Deaths!EO6+Recovered!EO6), 0)</f>
        <v>0.15863697057479231</v>
      </c>
      <c r="EO5" s="10">
        <f>IFERROR(Deaths!EP6/(Deaths!EP6+Recovered!EP6), 0)</f>
        <v>0.15809188579102643</v>
      </c>
      <c r="EP5" s="10">
        <f>IFERROR(Deaths!EQ6/(Deaths!EQ6+Recovered!EQ6), 0)</f>
        <v>0.15753183529922157</v>
      </c>
      <c r="EQ5" s="10">
        <f>IFERROR(Deaths!ER6/(Deaths!ER6+Recovered!ER6), 0)</f>
        <v>0.15718987669331783</v>
      </c>
      <c r="ER5" s="10">
        <f>IFERROR(Deaths!ES6/(Deaths!ES6+Recovered!ES6), 0)</f>
        <v>0.15687732145313707</v>
      </c>
      <c r="ES5" s="10">
        <f>IFERROR(Deaths!ET6/(Deaths!ET6+Recovered!ET6), 0)</f>
        <v>0.1564207302849546</v>
      </c>
      <c r="ET5" s="10">
        <f>IFERROR(Deaths!EU6/(Deaths!EU6+Recovered!EU6), 0)</f>
        <v>0.15592184409822094</v>
      </c>
      <c r="EU5" s="10">
        <f>IFERROR(Deaths!EV6/(Deaths!EV6+Recovered!EV6), 0)</f>
        <v>0.15623900454637632</v>
      </c>
      <c r="EV5" s="10">
        <f>IFERROR(Deaths!EW6/(Deaths!EW6+Recovered!EW6), 0)</f>
        <v>0.15569555199911703</v>
      </c>
      <c r="EW5" s="10">
        <f>IFERROR(Deaths!EX6/(Deaths!EX6+Recovered!EX6), 0)</f>
        <v>0.15519190170180383</v>
      </c>
      <c r="EX5" s="10">
        <f>IFERROR(Deaths!EY6/(Deaths!EY6+Recovered!EY6), 0)</f>
        <v>0.15477203356027547</v>
      </c>
      <c r="EY5" s="10">
        <f>IFERROR(Deaths!EZ6/(Deaths!EZ6+Recovered!EZ6), 0)</f>
        <v>0.15441947922769822</v>
      </c>
      <c r="EZ5" s="10">
        <f>IFERROR(Deaths!FA6/(Deaths!FA6+Recovered!FA6), 0)</f>
        <v>0.15365221393472581</v>
      </c>
      <c r="FA5" s="10">
        <f>IFERROR(Deaths!FB6/(Deaths!FB6+Recovered!FB6), 0)</f>
        <v>0.15310993509466483</v>
      </c>
      <c r="FB5" s="10">
        <f>IFERROR(Deaths!FC6/(Deaths!FC6+Recovered!FC6), 0)</f>
        <v>0.15265143872333764</v>
      </c>
      <c r="FC5" s="10">
        <f>IFERROR(Deaths!FD6/(Deaths!FD6+Recovered!FD6), 0)</f>
        <v>0.15194386301456544</v>
      </c>
      <c r="FD5" s="10">
        <f>IFERROR(Deaths!FE6/(Deaths!FE6+Recovered!FE6), 0)</f>
        <v>0.15150112215985695</v>
      </c>
      <c r="FE5" s="10">
        <f>IFERROR(Deaths!FF6/(Deaths!FF6+Recovered!FF6), 0)</f>
        <v>0.15122980969664171</v>
      </c>
    </row>
    <row r="6" spans="1:161" x14ac:dyDescent="0.35">
      <c r="A6" s="4" t="s">
        <v>273</v>
      </c>
      <c r="B6" s="10">
        <f>IFERROR(Deaths!C7/(Deaths!C7+Recovered!C7), 0)</f>
        <v>0</v>
      </c>
      <c r="C6" s="10">
        <f>IFERROR(Deaths!D7/(Deaths!D7+Recovered!D7), 0)</f>
        <v>0</v>
      </c>
      <c r="D6" s="10">
        <f>IFERROR(Deaths!E7/(Deaths!E7+Recovered!E7), 0)</f>
        <v>0</v>
      </c>
      <c r="E6" s="10">
        <f>IFERROR(Deaths!F7/(Deaths!F7+Recovered!F7), 0)</f>
        <v>0</v>
      </c>
      <c r="F6" s="10">
        <f>IFERROR(Deaths!G7/(Deaths!G7+Recovered!G7), 0)</f>
        <v>0</v>
      </c>
      <c r="G6" s="10">
        <f>IFERROR(Deaths!H7/(Deaths!H7+Recovered!H7), 0)</f>
        <v>0</v>
      </c>
      <c r="H6" s="10">
        <f>IFERROR(Deaths!I7/(Deaths!I7+Recovered!I7), 0)</f>
        <v>0</v>
      </c>
      <c r="I6" s="10">
        <f>IFERROR(Deaths!J7/(Deaths!J7+Recovered!J7), 0)</f>
        <v>0</v>
      </c>
      <c r="J6" s="10">
        <f>IFERROR(Deaths!K7/(Deaths!K7+Recovered!K7), 0)</f>
        <v>0</v>
      </c>
      <c r="K6" s="10">
        <f>IFERROR(Deaths!L7/(Deaths!L7+Recovered!L7), 0)</f>
        <v>0</v>
      </c>
      <c r="L6" s="10">
        <f>IFERROR(Deaths!M7/(Deaths!M7+Recovered!M7), 0)</f>
        <v>0</v>
      </c>
      <c r="M6" s="10">
        <f>IFERROR(Deaths!N7/(Deaths!N7+Recovered!N7), 0)</f>
        <v>0</v>
      </c>
      <c r="N6" s="10">
        <f>IFERROR(Deaths!O7/(Deaths!O7+Recovered!O7), 0)</f>
        <v>0</v>
      </c>
      <c r="O6" s="10">
        <f>IFERROR(Deaths!P7/(Deaths!P7+Recovered!P7), 0)</f>
        <v>0</v>
      </c>
      <c r="P6" s="10">
        <f>IFERROR(Deaths!Q7/(Deaths!Q7+Recovered!Q7), 0)</f>
        <v>0</v>
      </c>
      <c r="Q6" s="10">
        <f>IFERROR(Deaths!R7/(Deaths!R7+Recovered!R7), 0)</f>
        <v>0</v>
      </c>
      <c r="R6" s="10">
        <f>IFERROR(Deaths!S7/(Deaths!S7+Recovered!S7), 0)</f>
        <v>0</v>
      </c>
      <c r="S6" s="10">
        <f>IFERROR(Deaths!T7/(Deaths!T7+Recovered!T7), 0)</f>
        <v>0</v>
      </c>
      <c r="T6" s="10">
        <f>IFERROR(Deaths!U7/(Deaths!U7+Recovered!U7), 0)</f>
        <v>0</v>
      </c>
      <c r="U6" s="10">
        <f>IFERROR(Deaths!V7/(Deaths!V7+Recovered!V7), 0)</f>
        <v>0</v>
      </c>
      <c r="V6" s="10">
        <f>IFERROR(Deaths!W7/(Deaths!W7+Recovered!W7), 0)</f>
        <v>0</v>
      </c>
      <c r="W6" s="10">
        <f>IFERROR(Deaths!X7/(Deaths!X7+Recovered!X7), 0)</f>
        <v>0</v>
      </c>
      <c r="X6" s="10">
        <f>IFERROR(Deaths!Y7/(Deaths!Y7+Recovered!Y7), 0)</f>
        <v>0</v>
      </c>
      <c r="Y6" s="10">
        <f>IFERROR(Deaths!Z7/(Deaths!Z7+Recovered!Z7), 0)</f>
        <v>0</v>
      </c>
      <c r="Z6" s="10">
        <f>IFERROR(Deaths!AA7/(Deaths!AA7+Recovered!AA7), 0)</f>
        <v>0</v>
      </c>
      <c r="AA6" s="10">
        <f>IFERROR(Deaths!AB7/(Deaths!AB7+Recovered!AB7), 0)</f>
        <v>0</v>
      </c>
      <c r="AB6" s="10">
        <f>IFERROR(Deaths!AC7/(Deaths!AC7+Recovered!AC7), 0)</f>
        <v>0</v>
      </c>
      <c r="AC6" s="10">
        <f>IFERROR(Deaths!AD7/(Deaths!AD7+Recovered!AD7), 0)</f>
        <v>0</v>
      </c>
      <c r="AD6" s="10">
        <f>IFERROR(Deaths!AE7/(Deaths!AE7+Recovered!AE7), 0)</f>
        <v>0</v>
      </c>
      <c r="AE6" s="10">
        <f>IFERROR(Deaths!AF7/(Deaths!AF7+Recovered!AF7), 0)</f>
        <v>0</v>
      </c>
      <c r="AF6" s="10">
        <f>IFERROR(Deaths!AG7/(Deaths!AG7+Recovered!AG7), 0)</f>
        <v>0</v>
      </c>
      <c r="AG6" s="10">
        <f>IFERROR(Deaths!AH7/(Deaths!AH7+Recovered!AH7), 0)</f>
        <v>0</v>
      </c>
      <c r="AH6" s="10">
        <f>IFERROR(Deaths!AI7/(Deaths!AI7+Recovered!AI7), 0)</f>
        <v>0</v>
      </c>
      <c r="AI6" s="10">
        <f>IFERROR(Deaths!AJ7/(Deaths!AJ7+Recovered!AJ7), 0)</f>
        <v>0</v>
      </c>
      <c r="AJ6" s="10">
        <f>IFERROR(Deaths!AK7/(Deaths!AK7+Recovered!AK7), 0)</f>
        <v>0</v>
      </c>
      <c r="AK6" s="10">
        <f>IFERROR(Deaths!AL7/(Deaths!AL7+Recovered!AL7), 0)</f>
        <v>0</v>
      </c>
      <c r="AL6" s="10">
        <f>IFERROR(Deaths!AM7/(Deaths!AM7+Recovered!AM7), 0)</f>
        <v>0</v>
      </c>
      <c r="AM6" s="10">
        <f>IFERROR(Deaths!AN7/(Deaths!AN7+Recovered!AN7), 0)</f>
        <v>0</v>
      </c>
      <c r="AN6" s="10">
        <f>IFERROR(Deaths!AO7/(Deaths!AO7+Recovered!AO7), 0)</f>
        <v>0</v>
      </c>
      <c r="AO6" s="10">
        <f>IFERROR(Deaths!AP7/(Deaths!AP7+Recovered!AP7), 0)</f>
        <v>0</v>
      </c>
      <c r="AP6" s="10">
        <f>IFERROR(Deaths!AQ7/(Deaths!AQ7+Recovered!AQ7), 0)</f>
        <v>0</v>
      </c>
      <c r="AQ6" s="10">
        <f>IFERROR(Deaths!AR7/(Deaths!AR7+Recovered!AR7), 0)</f>
        <v>0</v>
      </c>
      <c r="AR6" s="10">
        <f>IFERROR(Deaths!AS7/(Deaths!AS7+Recovered!AS7), 0)</f>
        <v>0</v>
      </c>
      <c r="AS6" s="10">
        <f>IFERROR(Deaths!AT7/(Deaths!AT7+Recovered!AT7), 0)</f>
        <v>0</v>
      </c>
      <c r="AT6" s="10">
        <f>IFERROR(Deaths!AU7/(Deaths!AU7+Recovered!AU7), 0)</f>
        <v>0.1111111111111111</v>
      </c>
      <c r="AU6" s="10">
        <f>IFERROR(Deaths!AV7/(Deaths!AV7+Recovered!AV7), 0)</f>
        <v>0.1</v>
      </c>
      <c r="AV6" s="10">
        <f>IFERROR(Deaths!AW7/(Deaths!AW7+Recovered!AW7), 0)</f>
        <v>0.1</v>
      </c>
      <c r="AW6" s="10">
        <f>IFERROR(Deaths!AX7/(Deaths!AX7+Recovered!AX7), 0)</f>
        <v>0.14285714285714285</v>
      </c>
      <c r="AX6" s="10">
        <f>IFERROR(Deaths!AY7/(Deaths!AY7+Recovered!AY7), 0)</f>
        <v>0.26923076923076922</v>
      </c>
      <c r="AY6" s="10">
        <f>IFERROR(Deaths!AZ7/(Deaths!AZ7+Recovered!AZ7), 0)</f>
        <v>0.26923076923076922</v>
      </c>
      <c r="AZ6" s="10">
        <f>IFERROR(Deaths!BA7/(Deaths!BA7+Recovered!BA7), 0)</f>
        <v>0.32142857142857145</v>
      </c>
      <c r="BA6" s="10">
        <f>IFERROR(Deaths!BB7/(Deaths!BB7+Recovered!BB7), 0)</f>
        <v>0.34482758620689657</v>
      </c>
      <c r="BB6" s="10">
        <f>IFERROR(Deaths!BC7/(Deaths!BC7+Recovered!BC7), 0)</f>
        <v>0.5957446808510638</v>
      </c>
      <c r="BC6" s="10">
        <f>IFERROR(Deaths!BD7/(Deaths!BD7+Recovered!BD7), 0)</f>
        <v>0.69354838709677424</v>
      </c>
      <c r="BD6" s="10">
        <f>IFERROR(Deaths!BE7/(Deaths!BE7+Recovered!BE7), 0)</f>
        <v>0.75862068965517238</v>
      </c>
      <c r="BE6" s="10">
        <f>IFERROR(Deaths!BF7/(Deaths!BF7+Recovered!BF7), 0)</f>
        <v>0.6074074074074074</v>
      </c>
      <c r="BF6" s="10">
        <f>IFERROR(Deaths!BG7/(Deaths!BG7+Recovered!BG7), 0)</f>
        <v>0.63387978142076506</v>
      </c>
      <c r="BG6" s="10">
        <f>IFERROR(Deaths!BH7/(Deaths!BH7+Recovered!BH7), 0)</f>
        <v>0.70353982300884954</v>
      </c>
      <c r="BH6" s="10">
        <f>IFERROR(Deaths!BI7/(Deaths!BI7+Recovered!BI7), 0)</f>
        <v>0.74427480916030531</v>
      </c>
      <c r="BI6" s="10">
        <f>IFERROR(Deaths!BJ7/(Deaths!BJ7+Recovered!BJ7), 0)</f>
        <v>0.78930817610062898</v>
      </c>
      <c r="BJ6" s="10">
        <f>IFERROR(Deaths!BK7/(Deaths!BK7+Recovered!BK7), 0)</f>
        <v>0.8101983002832861</v>
      </c>
      <c r="BK6" s="10">
        <f>IFERROR(Deaths!BL7/(Deaths!BL7+Recovered!BL7), 0)</f>
        <v>0.84309133489461363</v>
      </c>
      <c r="BL6" s="10">
        <f>IFERROR(Deaths!BM7/(Deaths!BM7+Recovered!BM7), 0)</f>
        <v>0.78428351309707245</v>
      </c>
      <c r="BM6" s="10">
        <f>IFERROR(Deaths!BN7/(Deaths!BN7+Recovered!BN7), 0)</f>
        <v>0.83233532934131738</v>
      </c>
      <c r="BN6" s="10">
        <f>IFERROR(Deaths!BO7/(Deaths!BO7+Recovered!BO7), 0)</f>
        <v>0.85422740524781338</v>
      </c>
      <c r="BO6" s="10">
        <f>IFERROR(Deaths!BP7/(Deaths!BP7+Recovered!BP7), 0)</f>
        <v>0.88508371385083717</v>
      </c>
      <c r="BP6" s="10">
        <f>IFERROR(Deaths!BQ7/(Deaths!BQ7+Recovered!BQ7), 0)</f>
        <v>0.90609452736318408</v>
      </c>
      <c r="BQ6" s="10">
        <f>IFERROR(Deaths!BR7/(Deaths!BR7+Recovered!BR7), 0)</f>
        <v>0.91716950082281956</v>
      </c>
      <c r="BR6" s="10">
        <f>IFERROR(Deaths!BS7/(Deaths!BS7+Recovered!BS7), 0)</f>
        <v>0.92286874154262521</v>
      </c>
      <c r="BS6" s="10">
        <f>IFERROR(Deaths!BT7/(Deaths!BT7+Recovered!BT7), 0)</f>
        <v>0.93136503067484666</v>
      </c>
      <c r="BT6" s="10">
        <f>IFERROR(Deaths!BU7/(Deaths!BU7+Recovered!BU7), 0)</f>
        <v>0.94544346235903687</v>
      </c>
      <c r="BU6" s="10">
        <f>IFERROR(Deaths!BV7/(Deaths!BV7+Recovered!BV7), 0)</f>
        <v>0.95134313228585909</v>
      </c>
      <c r="BV6" s="10">
        <f>IFERROR(Deaths!BW7/(Deaths!BW7+Recovered!BW7), 0)</f>
        <v>0.95552704725251225</v>
      </c>
      <c r="BW6" s="10">
        <f>IFERROR(Deaths!BX7/(Deaths!BX7+Recovered!BX7), 0)</f>
        <v>0.96051423324150598</v>
      </c>
      <c r="BX6" s="10">
        <f>IFERROR(Deaths!BY7/(Deaths!BY7+Recovered!BY7), 0)</f>
        <v>0.96248976248976248</v>
      </c>
      <c r="BY6" s="10">
        <f>IFERROR(Deaths!BZ7/(Deaths!BZ7+Recovered!BZ7), 0)</f>
        <v>0.95738045738045741</v>
      </c>
      <c r="BZ6" s="10">
        <f>IFERROR(Deaths!CA7/(Deaths!CA7+Recovered!CA7), 0)</f>
        <v>0.95838668373879643</v>
      </c>
      <c r="CA6" s="10">
        <f>IFERROR(Deaths!CB7/(Deaths!CB7+Recovered!CB7), 0)</f>
        <v>0.96108729979697727</v>
      </c>
      <c r="CB6" s="10">
        <f>IFERROR(Deaths!CC7/(Deaths!CC7+Recovered!CC7), 0)</f>
        <v>0.96404246794871795</v>
      </c>
      <c r="CC6" s="10">
        <f>IFERROR(Deaths!CD7/(Deaths!CD7+Recovered!CD7), 0)</f>
        <v>0.94826676051381309</v>
      </c>
      <c r="CD6" s="10">
        <f>IFERROR(Deaths!CE7/(Deaths!CE7+Recovered!CE7), 0)</f>
        <v>0.94918300653594767</v>
      </c>
      <c r="CE6" s="10">
        <f>IFERROR(Deaths!CF7/(Deaths!CF7+Recovered!CF7), 0)</f>
        <v>0.95158546017014689</v>
      </c>
      <c r="CF6" s="10">
        <f>IFERROR(Deaths!CG7/(Deaths!CG7+Recovered!CG7), 0)</f>
        <v>0.97723358046880848</v>
      </c>
      <c r="CG6" s="10">
        <f>IFERROR(Deaths!CH7/(Deaths!CH7+Recovered!CH7), 0)</f>
        <v>0.97760055478502084</v>
      </c>
      <c r="CH6" s="10">
        <f>IFERROR(Deaths!CI7/(Deaths!CI7+Recovered!CI7), 0)</f>
        <v>0.9759649924890601</v>
      </c>
      <c r="CI6" s="10">
        <f>IFERROR(Deaths!CJ7/(Deaths!CJ7+Recovered!CJ7), 0)</f>
        <v>0.97706562289768206</v>
      </c>
      <c r="CJ6" s="10">
        <f>IFERROR(Deaths!CK7/(Deaths!CK7+Recovered!CK7), 0)</f>
        <v>0.97723332948110486</v>
      </c>
      <c r="CK6" s="10">
        <f>IFERROR(Deaths!CL7/(Deaths!CL7+Recovered!CL7), 0)</f>
        <v>0.97755367599219256</v>
      </c>
      <c r="CL6" s="10">
        <f>IFERROR(Deaths!CM7/(Deaths!CM7+Recovered!CM7), 0)</f>
        <v>0.97701028209860263</v>
      </c>
      <c r="CM6" s="10">
        <f>IFERROR(Deaths!CN7/(Deaths!CN7+Recovered!CN7), 0)</f>
        <v>0.97717502558853631</v>
      </c>
      <c r="CN6" s="10">
        <f>IFERROR(Deaths!CO7/(Deaths!CO7+Recovered!CO7), 0)</f>
        <v>0.96947952544967475</v>
      </c>
      <c r="CO6" s="10">
        <f>IFERROR(Deaths!CP7/(Deaths!CP7+Recovered!CP7), 0)</f>
        <v>0.96866397504129198</v>
      </c>
      <c r="CP6" s="10">
        <f>IFERROR(Deaths!CQ7/(Deaths!CQ7+Recovered!CQ7), 0)</f>
        <v>0.9684313203866276</v>
      </c>
      <c r="CQ6" s="10">
        <f>IFERROR(Deaths!CR7/(Deaths!CR7+Recovered!CR7), 0)</f>
        <v>0.96929471139573353</v>
      </c>
      <c r="CR6" s="10">
        <f>IFERROR(Deaths!CS7/(Deaths!CS7+Recovered!CS7), 0)</f>
        <v>0.96837330936133703</v>
      </c>
      <c r="CS6" s="10">
        <f>IFERROR(Deaths!CT7/(Deaths!CT7+Recovered!CT7), 0)</f>
        <v>0.96875125517130578</v>
      </c>
      <c r="CT6" s="10">
        <f>IFERROR(Deaths!CU7/(Deaths!CU7+Recovered!CU7), 0)</f>
        <v>0.96806110737325368</v>
      </c>
      <c r="CU6" s="10">
        <f>IFERROR(Deaths!CV7/(Deaths!CV7+Recovered!CV7), 0)</f>
        <v>0.96895050412465633</v>
      </c>
      <c r="CV6" s="10">
        <f>IFERROR(Deaths!CW7/(Deaths!CW7+Recovered!CW7), 0)</f>
        <v>0.96828862164662355</v>
      </c>
      <c r="CW6" s="10">
        <f>IFERROR(Deaths!CX7/(Deaths!CX7+Recovered!CX7), 0)</f>
        <v>0.96899252788506662</v>
      </c>
      <c r="CX6" s="10">
        <f>IFERROR(Deaths!CY7/(Deaths!CY7+Recovered!CY7), 0)</f>
        <v>0.9686764757523616</v>
      </c>
      <c r="CY6" s="10">
        <f>IFERROR(Deaths!CZ7/(Deaths!CZ7+Recovered!CZ7), 0)</f>
        <v>0.96921279593169085</v>
      </c>
      <c r="CZ6" s="10">
        <f>IFERROR(Deaths!DA7/(Deaths!DA7+Recovered!DA7), 0)</f>
        <v>0.96937769771947113</v>
      </c>
      <c r="DA6" s="10">
        <f>IFERROR(Deaths!DB7/(Deaths!DB7+Recovered!DB7), 0)</f>
        <v>0.96938191850879851</v>
      </c>
      <c r="DB6" s="10">
        <f>IFERROR(Deaths!DC7/(Deaths!DC7+Recovered!DC7), 0)</f>
        <v>0.96956850372999437</v>
      </c>
      <c r="DC6" s="10">
        <f>IFERROR(Deaths!DD7/(Deaths!DD7+Recovered!DD7), 0)</f>
        <v>0.9699543202727916</v>
      </c>
      <c r="DD6" s="10">
        <f>IFERROR(Deaths!DE7/(Deaths!DE7+Recovered!DE7), 0)</f>
        <v>0.96936293863112344</v>
      </c>
      <c r="DE6" s="10">
        <f>IFERROR(Deaths!DF7/(Deaths!DF7+Recovered!DF7), 0)</f>
        <v>0.96914745474237973</v>
      </c>
      <c r="DF6" s="10">
        <f>IFERROR(Deaths!DG7/(Deaths!DG7+Recovered!DG7), 0)</f>
        <v>0.96935557936629424</v>
      </c>
      <c r="DG6" s="10">
        <f>IFERROR(Deaths!DH7/(Deaths!DH7+Recovered!DH7), 0)</f>
        <v>0.96957551466569503</v>
      </c>
      <c r="DH6" s="10">
        <f>IFERROR(Deaths!DI7/(Deaths!DI7+Recovered!DI7), 0)</f>
        <v>0.96938898606671087</v>
      </c>
      <c r="DI6" s="10">
        <f>IFERROR(Deaths!DJ7/(Deaths!DJ7+Recovered!DJ7), 0)</f>
        <v>0.96972835414570635</v>
      </c>
      <c r="DJ6" s="10">
        <f>IFERROR(Deaths!DK7/(Deaths!DK7+Recovered!DK7), 0)</f>
        <v>0.96991078196979419</v>
      </c>
      <c r="DK6" s="10">
        <f>IFERROR(Deaths!DL7/(Deaths!DL7+Recovered!DL7), 0)</f>
        <v>0.96997524324946749</v>
      </c>
      <c r="DL6" s="10">
        <f>IFERROR(Deaths!DM7/(Deaths!DM7+Recovered!DM7), 0)</f>
        <v>0.97019386796481344</v>
      </c>
      <c r="DM6" s="10">
        <f>IFERROR(Deaths!DN7/(Deaths!DN7+Recovered!DN7), 0)</f>
        <v>0.97028590686962868</v>
      </c>
      <c r="DN6" s="10">
        <f>IFERROR(Deaths!DO7/(Deaths!DO7+Recovered!DO7), 0)</f>
        <v>0.97042710196779969</v>
      </c>
      <c r="DO6" s="10">
        <f>IFERROR(Deaths!DP7/(Deaths!DP7+Recovered!DP7), 0)</f>
        <v>0.96969528469750887</v>
      </c>
      <c r="DP6" s="10">
        <f>IFERROR(Deaths!DQ7/(Deaths!DQ7+Recovered!DQ7), 0)</f>
        <v>0.9699093721764368</v>
      </c>
      <c r="DQ6" s="10">
        <f>IFERROR(Deaths!DR7/(Deaths!DR7+Recovered!DR7), 0)</f>
        <v>0.96975937567743331</v>
      </c>
      <c r="DR6" s="10">
        <f>IFERROR(Deaths!DS7/(Deaths!DS7+Recovered!DS7), 0)</f>
        <v>0.9695652173913043</v>
      </c>
      <c r="DS6" s="10">
        <f>IFERROR(Deaths!DT7/(Deaths!DT7+Recovered!DT7), 0)</f>
        <v>0.96964299954810074</v>
      </c>
      <c r="DT6" s="10">
        <f>IFERROR(Deaths!DU7/(Deaths!DU7+Recovered!DU7), 0)</f>
        <v>0.96968977524533084</v>
      </c>
      <c r="DU6" s="10">
        <f>IFERROR(Deaths!DV7/(Deaths!DV7+Recovered!DV7), 0)</f>
        <v>0.96973282844220043</v>
      </c>
      <c r="DV6" s="10">
        <f>IFERROR(Deaths!DW7/(Deaths!DW7+Recovered!DW7), 0)</f>
        <v>0.9695746743887419</v>
      </c>
      <c r="DW6" s="10">
        <f>IFERROR(Deaths!DX7/(Deaths!DX7+Recovered!DX7), 0)</f>
        <v>0.96968114276760764</v>
      </c>
      <c r="DX6" s="10">
        <f>IFERROR(Deaths!DY7/(Deaths!DY7+Recovered!DY7), 0)</f>
        <v>0.96987858434513041</v>
      </c>
      <c r="DY6" s="10">
        <f>IFERROR(Deaths!DZ7/(Deaths!DZ7+Recovered!DZ7), 0)</f>
        <v>0.97014428980761358</v>
      </c>
      <c r="DZ6" s="10">
        <f>IFERROR(Deaths!EA7/(Deaths!EA7+Recovered!EA7), 0)</f>
        <v>0.97026663622294951</v>
      </c>
      <c r="EA6" s="10">
        <f>IFERROR(Deaths!EB7/(Deaths!EB7+Recovered!EB7), 0)</f>
        <v>0.970060786440336</v>
      </c>
      <c r="EB6" s="10">
        <f>IFERROR(Deaths!EC7/(Deaths!EC7+Recovered!EC7), 0)</f>
        <v>0.97007268063274898</v>
      </c>
      <c r="EC6" s="10">
        <f>IFERROR(Deaths!ED7/(Deaths!ED7+Recovered!ED7), 0)</f>
        <v>0.9697397769516729</v>
      </c>
      <c r="ED6" s="10">
        <f>IFERROR(Deaths!EE7/(Deaths!EE7+Recovered!EE7), 0)</f>
        <v>0.96991002507497914</v>
      </c>
      <c r="EE6" s="10">
        <f>IFERROR(Deaths!EF7/(Deaths!EF7+Recovered!EF7), 0)</f>
        <v>0.97045703839122488</v>
      </c>
      <c r="EF6" s="10">
        <f>IFERROR(Deaths!EG7/(Deaths!EG7+Recovered!EG7), 0)</f>
        <v>0.97041836536594839</v>
      </c>
      <c r="EG6" s="10">
        <f>IFERROR(Deaths!EH7/(Deaths!EH7+Recovered!EH7), 0)</f>
        <v>0.97046230817337764</v>
      </c>
      <c r="EH6" s="10">
        <f>IFERROR(Deaths!EI7/(Deaths!EI7+Recovered!EI7), 0)</f>
        <v>0.97056007659167065</v>
      </c>
      <c r="EI6" s="10">
        <f>IFERROR(Deaths!EJ7/(Deaths!EJ7+Recovered!EJ7), 0)</f>
        <v>0.97040557970668317</v>
      </c>
      <c r="EJ6" s="10">
        <f>IFERROR(Deaths!EK7/(Deaths!EK7+Recovered!EK7), 0)</f>
        <v>0.97007415885733361</v>
      </c>
      <c r="EK6" s="10">
        <f>IFERROR(Deaths!EL7/(Deaths!EL7+Recovered!EL7), 0)</f>
        <v>0.9702323158168944</v>
      </c>
      <c r="EL6" s="10">
        <f>IFERROR(Deaths!EM7/(Deaths!EM7+Recovered!EM7), 0)</f>
        <v>0.97012993126824221</v>
      </c>
      <c r="EM6" s="10">
        <f>IFERROR(Deaths!EN7/(Deaths!EN7+Recovered!EN7), 0)</f>
        <v>0.97003095394428285</v>
      </c>
      <c r="EN6" s="10">
        <f>IFERROR(Deaths!EO7/(Deaths!EO7+Recovered!EO7), 0)</f>
        <v>0.97008168028004671</v>
      </c>
      <c r="EO6" s="10">
        <f>IFERROR(Deaths!EP7/(Deaths!EP7+Recovered!EP7), 0)</f>
        <v>0.97018497862056141</v>
      </c>
      <c r="EP6" s="10">
        <f>IFERROR(Deaths!EQ7/(Deaths!EQ7+Recovered!EQ7), 0)</f>
        <v>0.97020990062227175</v>
      </c>
      <c r="EQ6" s="10">
        <f>IFERROR(Deaths!ER7/(Deaths!ER7+Recovered!ER7), 0)</f>
        <v>0.97021365439487783</v>
      </c>
      <c r="ER6" s="10">
        <f>IFERROR(Deaths!ES7/(Deaths!ES7+Recovered!ES7), 0)</f>
        <v>0.97017232231424022</v>
      </c>
      <c r="ES6" s="10">
        <f>IFERROR(Deaths!ET7/(Deaths!ET7+Recovered!ET7), 0)</f>
        <v>0.97005327944148445</v>
      </c>
      <c r="ET6" s="10">
        <f>IFERROR(Deaths!EU7/(Deaths!EU7+Recovered!EU7), 0)</f>
        <v>0.96994598058963555</v>
      </c>
      <c r="EU6" s="10">
        <f>IFERROR(Deaths!EV7/(Deaths!EV7+Recovered!EV7), 0)</f>
        <v>0.96993183942371264</v>
      </c>
      <c r="EV6" s="10">
        <f>IFERROR(Deaths!EW7/(Deaths!EW7+Recovered!EW7), 0)</f>
        <v>0.97001932037731564</v>
      </c>
      <c r="EW6" s="10">
        <f>IFERROR(Deaths!EX7/(Deaths!EX7+Recovered!EX7), 0)</f>
        <v>0.97004859439574909</v>
      </c>
      <c r="EX6" s="10">
        <f>IFERROR(Deaths!EY7/(Deaths!EY7+Recovered!EY7), 0)</f>
        <v>0.96999205538531386</v>
      </c>
      <c r="EY6" s="10">
        <f>IFERROR(Deaths!EZ7/(Deaths!EZ7+Recovered!EZ7), 0)</f>
        <v>0.97000653992738428</v>
      </c>
      <c r="EZ6" s="10">
        <f>IFERROR(Deaths!FA7/(Deaths!FA7+Recovered!FA7), 0)</f>
        <v>0.96978342918763483</v>
      </c>
      <c r="FA6" s="10">
        <f>IFERROR(Deaths!FB7/(Deaths!FB7+Recovered!FB7), 0)</f>
        <v>0.96953689818027178</v>
      </c>
      <c r="FB6" s="10">
        <f>IFERROR(Deaths!FC7/(Deaths!FC7+Recovered!FC7), 0)</f>
        <v>0.9696186166774402</v>
      </c>
      <c r="FC6" s="10">
        <f>IFERROR(Deaths!FD7/(Deaths!FD7+Recovered!FD7), 0)</f>
        <v>0.96966462058535718</v>
      </c>
      <c r="FD6" s="10">
        <f>IFERROR(Deaths!FE7/(Deaths!FE7+Recovered!FE7), 0)</f>
        <v>0.96968888888888893</v>
      </c>
      <c r="FE6" s="10">
        <f>IFERROR(Deaths!FF7/(Deaths!FF7+Recovered!FF7), 0)</f>
        <v>0.96961957849385949</v>
      </c>
    </row>
    <row r="7" spans="1:161" x14ac:dyDescent="0.35">
      <c r="A7" s="4" t="s">
        <v>52</v>
      </c>
      <c r="B7" s="10">
        <f>IFERROR(Deaths!C8/(Deaths!C8+Recovered!C8), 0)</f>
        <v>0</v>
      </c>
      <c r="C7" s="10">
        <f>IFERROR(Deaths!D8/(Deaths!D8+Recovered!D8), 0)</f>
        <v>0</v>
      </c>
      <c r="D7" s="10">
        <f>IFERROR(Deaths!E8/(Deaths!E8+Recovered!E8), 0)</f>
        <v>0</v>
      </c>
      <c r="E7" s="10">
        <f>IFERROR(Deaths!F8/(Deaths!F8+Recovered!F8), 0)</f>
        <v>0</v>
      </c>
      <c r="F7" s="10">
        <f>IFERROR(Deaths!G8/(Deaths!G8+Recovered!G8), 0)</f>
        <v>0</v>
      </c>
      <c r="G7" s="10">
        <f>IFERROR(Deaths!H8/(Deaths!H8+Recovered!H8), 0)</f>
        <v>0</v>
      </c>
      <c r="H7" s="10">
        <f>IFERROR(Deaths!I8/(Deaths!I8+Recovered!I8), 0)</f>
        <v>0</v>
      </c>
      <c r="I7" s="10">
        <f>IFERROR(Deaths!J8/(Deaths!J8+Recovered!J8), 0)</f>
        <v>0</v>
      </c>
      <c r="J7" s="10">
        <f>IFERROR(Deaths!K8/(Deaths!K8+Recovered!K8), 0)</f>
        <v>0</v>
      </c>
      <c r="K7" s="10">
        <f>IFERROR(Deaths!L8/(Deaths!L8+Recovered!L8), 0)</f>
        <v>0</v>
      </c>
      <c r="L7" s="10">
        <f>IFERROR(Deaths!M8/(Deaths!M8+Recovered!M8), 0)</f>
        <v>0</v>
      </c>
      <c r="M7" s="10">
        <f>IFERROR(Deaths!N8/(Deaths!N8+Recovered!N8), 0)</f>
        <v>0</v>
      </c>
      <c r="N7" s="10">
        <f>IFERROR(Deaths!O8/(Deaths!O8+Recovered!O8), 0)</f>
        <v>0</v>
      </c>
      <c r="O7" s="10">
        <f>IFERROR(Deaths!P8/(Deaths!P8+Recovered!P8), 0)</f>
        <v>0</v>
      </c>
      <c r="P7" s="10">
        <f>IFERROR(Deaths!Q8/(Deaths!Q8+Recovered!Q8), 0)</f>
        <v>0</v>
      </c>
      <c r="Q7" s="10">
        <f>IFERROR(Deaths!R8/(Deaths!R8+Recovered!R8), 0)</f>
        <v>0</v>
      </c>
      <c r="R7" s="10">
        <f>IFERROR(Deaths!S8/(Deaths!S8+Recovered!S8), 0)</f>
        <v>0</v>
      </c>
      <c r="S7" s="10">
        <f>IFERROR(Deaths!T8/(Deaths!T8+Recovered!T8), 0)</f>
        <v>0</v>
      </c>
      <c r="T7" s="10">
        <f>IFERROR(Deaths!U8/(Deaths!U8+Recovered!U8), 0)</f>
        <v>0</v>
      </c>
      <c r="U7" s="10">
        <f>IFERROR(Deaths!V8/(Deaths!V8+Recovered!V8), 0)</f>
        <v>0</v>
      </c>
      <c r="V7" s="10">
        <f>IFERROR(Deaths!W8/(Deaths!W8+Recovered!W8), 0)</f>
        <v>0</v>
      </c>
      <c r="W7" s="10">
        <f>IFERROR(Deaths!X8/(Deaths!X8+Recovered!X8), 0)</f>
        <v>0</v>
      </c>
      <c r="X7" s="10">
        <f>IFERROR(Deaths!Y8/(Deaths!Y8+Recovered!Y8), 0)</f>
        <v>0</v>
      </c>
      <c r="Y7" s="10">
        <f>IFERROR(Deaths!Z8/(Deaths!Z8+Recovered!Z8), 0)</f>
        <v>0</v>
      </c>
      <c r="Z7" s="10">
        <f>IFERROR(Deaths!AA8/(Deaths!AA8+Recovered!AA8), 0)</f>
        <v>0</v>
      </c>
      <c r="AA7" s="10">
        <f>IFERROR(Deaths!AB8/(Deaths!AB8+Recovered!AB8), 0)</f>
        <v>0</v>
      </c>
      <c r="AB7" s="10">
        <f>IFERROR(Deaths!AC8/(Deaths!AC8+Recovered!AC8), 0)</f>
        <v>0</v>
      </c>
      <c r="AC7" s="10">
        <f>IFERROR(Deaths!AD8/(Deaths!AD8+Recovered!AD8), 0)</f>
        <v>0</v>
      </c>
      <c r="AD7" s="10">
        <f>IFERROR(Deaths!AE8/(Deaths!AE8+Recovered!AE8), 0)</f>
        <v>0</v>
      </c>
      <c r="AE7" s="10">
        <f>IFERROR(Deaths!AF8/(Deaths!AF8+Recovered!AF8), 0)</f>
        <v>0</v>
      </c>
      <c r="AF7" s="10">
        <f>IFERROR(Deaths!AG8/(Deaths!AG8+Recovered!AG8), 0)</f>
        <v>1</v>
      </c>
      <c r="AG7" s="10">
        <f>IFERROR(Deaths!AH8/(Deaths!AH8+Recovered!AH8), 0)</f>
        <v>0.66666666666666663</v>
      </c>
      <c r="AH7" s="10">
        <f>IFERROR(Deaths!AI8/(Deaths!AI8+Recovered!AI8), 0)</f>
        <v>0.6</v>
      </c>
      <c r="AI7" s="10">
        <f>IFERROR(Deaths!AJ8/(Deaths!AJ8+Recovered!AJ8), 0)</f>
        <v>0.875</v>
      </c>
      <c r="AJ7" s="10">
        <f>IFERROR(Deaths!AK8/(Deaths!AK8+Recovered!AK8), 0)</f>
        <v>0.90909090909090906</v>
      </c>
      <c r="AK7" s="10">
        <f>IFERROR(Deaths!AL8/(Deaths!AL8+Recovered!AL8), 0)</f>
        <v>0.8</v>
      </c>
      <c r="AL7" s="10">
        <f>IFERROR(Deaths!AM8/(Deaths!AM8+Recovered!AM8), 0)</f>
        <v>0.27419354838709675</v>
      </c>
      <c r="AM7" s="10">
        <f>IFERROR(Deaths!AN8/(Deaths!AN8+Recovered!AN8), 0)</f>
        <v>0.31343283582089554</v>
      </c>
      <c r="AN7" s="10">
        <f>IFERROR(Deaths!AO8/(Deaths!AO8+Recovered!AO8), 0)</f>
        <v>0.38666666666666666</v>
      </c>
      <c r="AO7" s="10">
        <f>IFERROR(Deaths!AP8/(Deaths!AP8+Recovered!AP8), 0)</f>
        <v>0.29059829059829062</v>
      </c>
      <c r="AP7" s="10">
        <f>IFERROR(Deaths!AQ8/(Deaths!AQ8+Recovered!AQ8), 0)</f>
        <v>0.25870646766169153</v>
      </c>
      <c r="AQ7" s="10">
        <f>IFERROR(Deaths!AR8/(Deaths!AR8+Recovered!AR8), 0)</f>
        <v>0.33054393305439328</v>
      </c>
      <c r="AR7" s="10">
        <f>IFERROR(Deaths!AS8/(Deaths!AS8+Recovered!AS8), 0)</f>
        <v>0.27937336814621411</v>
      </c>
      <c r="AS7" s="10">
        <f>IFERROR(Deaths!AT8/(Deaths!AT8+Recovered!AT8), 0)</f>
        <v>0.26334519572953735</v>
      </c>
      <c r="AT7" s="10">
        <f>IFERROR(Deaths!AU8/(Deaths!AU8+Recovered!AU8), 0)</f>
        <v>0.27361111111111114</v>
      </c>
      <c r="AU7" s="10">
        <f>IFERROR(Deaths!AV8/(Deaths!AV8+Recovered!AV8), 0)</f>
        <v>0.28345498783454987</v>
      </c>
      <c r="AV7" s="10">
        <f>IFERROR(Deaths!AW8/(Deaths!AW8+Recovered!AW8), 0)</f>
        <v>0.37044534412955465</v>
      </c>
      <c r="AW7" s="10">
        <f>IFERROR(Deaths!AX8/(Deaths!AX8+Recovered!AX8), 0)</f>
        <v>0.39005897219882057</v>
      </c>
      <c r="AX7" s="10">
        <f>IFERROR(Deaths!AY8/(Deaths!AY8+Recovered!AY8), 0)</f>
        <v>0.46568265682656829</v>
      </c>
      <c r="AY7" s="10">
        <f>IFERROR(Deaths!AZ8/(Deaths!AZ8+Recovered!AZ8), 0)</f>
        <v>0.44177350427350426</v>
      </c>
      <c r="AZ7" s="10">
        <f>IFERROR(Deaths!BA8/(Deaths!BA8+Recovered!BA8), 0)</f>
        <v>0.49296458030082485</v>
      </c>
      <c r="BA7" s="10">
        <f>IFERROR(Deaths!BB8/(Deaths!BB8+Recovered!BB8), 0)</f>
        <v>0.4680221811460259</v>
      </c>
      <c r="BB7" s="10">
        <f>IFERROR(Deaths!BC8/(Deaths!BC8+Recovered!BC8), 0)</f>
        <v>0.4229527443498679</v>
      </c>
      <c r="BC7" s="10">
        <f>IFERROR(Deaths!BD8/(Deaths!BD8+Recovered!BD8), 0)</f>
        <v>0.43653474903474904</v>
      </c>
      <c r="BD7" s="10">
        <f>IFERROR(Deaths!BE8/(Deaths!BE8+Recovered!BE8), 0)</f>
        <v>0.43977990625636848</v>
      </c>
      <c r="BE7" s="10">
        <f>IFERROR(Deaths!BF8/(Deaths!BF8+Recovered!BF8), 0)</f>
        <v>0.45977222630418807</v>
      </c>
      <c r="BF7" s="10">
        <f>IFERROR(Deaths!BG8/(Deaths!BG8+Recovered!BG8), 0)</f>
        <v>0.42524632300442666</v>
      </c>
      <c r="BG7" s="10">
        <f>IFERROR(Deaths!BH8/(Deaths!BH8+Recovered!BH8), 0)</f>
        <v>0.4340344168260038</v>
      </c>
      <c r="BH7" s="10">
        <f>IFERROR(Deaths!BI8/(Deaths!BI8+Recovered!BI8), 0)</f>
        <v>0.47592067988668557</v>
      </c>
      <c r="BI7" s="10">
        <f>IFERROR(Deaths!BJ8/(Deaths!BJ8+Recovered!BJ8), 0)</f>
        <v>0.4427824171790401</v>
      </c>
      <c r="BJ7" s="10">
        <f>IFERROR(Deaths!BK8/(Deaths!BK8+Recovered!BK8), 0)</f>
        <v>0.43808000000000002</v>
      </c>
      <c r="BK7" s="10">
        <f>IFERROR(Deaths!BL8/(Deaths!BL8+Recovered!BL8), 0)</f>
        <v>0.46385772078467291</v>
      </c>
      <c r="BL7" s="10">
        <f>IFERROR(Deaths!BM8/(Deaths!BM8+Recovered!BM8), 0)</f>
        <v>0.45028390334081608</v>
      </c>
      <c r="BM7" s="10">
        <f>IFERROR(Deaths!BN8/(Deaths!BN8+Recovered!BN8), 0)</f>
        <v>0.44488585828639193</v>
      </c>
      <c r="BN7" s="10">
        <f>IFERROR(Deaths!BO8/(Deaths!BO8+Recovered!BO8), 0)</f>
        <v>0.44223729543496987</v>
      </c>
      <c r="BO7" s="10">
        <f>IFERROR(Deaths!BP8/(Deaths!BP8+Recovered!BP8), 0)</f>
        <v>0.4547898824935272</v>
      </c>
      <c r="BP7" s="10">
        <f>IFERROR(Deaths!BQ8/(Deaths!BQ8+Recovered!BQ8), 0)</f>
        <v>0.44731557102691122</v>
      </c>
      <c r="BQ7" s="10">
        <f>IFERROR(Deaths!BR8/(Deaths!BR8+Recovered!BR8), 0)</f>
        <v>0.45272796001512033</v>
      </c>
      <c r="BR7" s="10">
        <f>IFERROR(Deaths!BS8/(Deaths!BS8+Recovered!BS8), 0)</f>
        <v>0.44221891572240662</v>
      </c>
      <c r="BS7" s="10">
        <f>IFERROR(Deaths!BT8/(Deaths!BT8+Recovered!BT8), 0)</f>
        <v>0.44138224952942429</v>
      </c>
      <c r="BT7" s="10">
        <f>IFERROR(Deaths!BU8/(Deaths!BU8+Recovered!BU8), 0)</f>
        <v>0.43847076861542567</v>
      </c>
      <c r="BU7" s="10">
        <f>IFERROR(Deaths!BV8/(Deaths!BV8+Recovered!BV8), 0)</f>
        <v>0.43223682166930699</v>
      </c>
      <c r="BV7" s="10">
        <f>IFERROR(Deaths!BW8/(Deaths!BW8+Recovered!BW8), 0)</f>
        <v>0.42628996196172941</v>
      </c>
      <c r="BW7" s="10">
        <f>IFERROR(Deaths!BX8/(Deaths!BX8+Recovered!BX8), 0)</f>
        <v>0.42252049067605479</v>
      </c>
      <c r="BX7" s="10">
        <f>IFERROR(Deaths!BY8/(Deaths!BY8+Recovered!BY8), 0)</f>
        <v>0.42138348098244127</v>
      </c>
      <c r="BY7" s="10">
        <f>IFERROR(Deaths!BZ8/(Deaths!BZ8+Recovered!BZ8), 0)</f>
        <v>0.41979166666666667</v>
      </c>
      <c r="BZ7" s="10">
        <f>IFERROR(Deaths!CA8/(Deaths!CA8+Recovered!CA8), 0)</f>
        <v>0.41250993521038559</v>
      </c>
      <c r="CA7" s="10">
        <f>IFERROR(Deaths!CB8/(Deaths!CB8+Recovered!CB8), 0)</f>
        <v>0.40011322463768118</v>
      </c>
      <c r="CB7" s="10">
        <f>IFERROR(Deaths!CC8/(Deaths!CC8+Recovered!CC8), 0)</f>
        <v>0.39100301610729643</v>
      </c>
      <c r="CC7" s="10">
        <f>IFERROR(Deaths!CD8/(Deaths!CD8+Recovered!CD8), 0)</f>
        <v>0.38230163881226675</v>
      </c>
      <c r="CD7" s="10">
        <f>IFERROR(Deaths!CE8/(Deaths!CE8+Recovered!CE8), 0)</f>
        <v>0.37437021653013347</v>
      </c>
      <c r="CE7" s="10">
        <f>IFERROR(Deaths!CF8/(Deaths!CF8+Recovered!CF8), 0)</f>
        <v>0.36775087784143412</v>
      </c>
      <c r="CF7" s="10">
        <f>IFERROR(Deaths!CG8/(Deaths!CG8+Recovered!CG8), 0)</f>
        <v>0.36610017889087659</v>
      </c>
      <c r="CG7" s="10">
        <f>IFERROR(Deaths!CH8/(Deaths!CH8+Recovered!CH8), 0)</f>
        <v>0.36199460453287968</v>
      </c>
      <c r="CH7" s="10">
        <f>IFERROR(Deaths!CI8/(Deaths!CI8+Recovered!CI8), 0)</f>
        <v>0.36233824932621322</v>
      </c>
      <c r="CI7" s="10">
        <f>IFERROR(Deaths!CJ8/(Deaths!CJ8+Recovered!CJ8), 0)</f>
        <v>0.35566464529791125</v>
      </c>
      <c r="CJ7" s="10">
        <f>IFERROR(Deaths!CK8/(Deaths!CK8+Recovered!CK8), 0)</f>
        <v>0.34740041544477029</v>
      </c>
      <c r="CK7" s="10">
        <f>IFERROR(Deaths!CL8/(Deaths!CL8+Recovered!CL8), 0)</f>
        <v>0.34080171376588314</v>
      </c>
      <c r="CL7" s="10">
        <f>IFERROR(Deaths!CM8/(Deaths!CM8+Recovered!CM8), 0)</f>
        <v>0.33458247896485893</v>
      </c>
      <c r="CM7" s="10">
        <f>IFERROR(Deaths!CN8/(Deaths!CN8+Recovered!CN8), 0)</f>
        <v>0.33036949760929429</v>
      </c>
      <c r="CN7" s="10">
        <f>IFERROR(Deaths!CO8/(Deaths!CO8+Recovered!CO8), 0)</f>
        <v>0.32326093799181616</v>
      </c>
      <c r="CO7" s="10">
        <f>IFERROR(Deaths!CP8/(Deaths!CP8+Recovered!CP8), 0)</f>
        <v>0.31502737730446578</v>
      </c>
      <c r="CP7" s="10">
        <f>IFERROR(Deaths!CQ8/(Deaths!CQ8+Recovered!CQ8), 0)</f>
        <v>0.30735639097744361</v>
      </c>
      <c r="CQ7" s="10">
        <f>IFERROR(Deaths!CR8/(Deaths!CR8+Recovered!CR8), 0)</f>
        <v>0.30033423155654759</v>
      </c>
      <c r="CR7" s="10">
        <f>IFERROR(Deaths!CS8/(Deaths!CS8+Recovered!CS8), 0)</f>
        <v>0.294780121558813</v>
      </c>
      <c r="CS7" s="10">
        <f>IFERROR(Deaths!CT8/(Deaths!CT8+Recovered!CT8), 0)</f>
        <v>0.29096230288734548</v>
      </c>
      <c r="CT7" s="10">
        <f>IFERROR(Deaths!CU8/(Deaths!CU8+Recovered!CU8), 0)</f>
        <v>0.28821273276994902</v>
      </c>
      <c r="CU7" s="10">
        <f>IFERROR(Deaths!CV8/(Deaths!CV8+Recovered!CV8), 0)</f>
        <v>0.2841017653167186</v>
      </c>
      <c r="CV7" s="10">
        <f>IFERROR(Deaths!CW8/(Deaths!CW8+Recovered!CW8), 0)</f>
        <v>0.2798026967473265</v>
      </c>
      <c r="CW7" s="10">
        <f>IFERROR(Deaths!CX8/(Deaths!CX8+Recovered!CX8), 0)</f>
        <v>0.26914119639695128</v>
      </c>
      <c r="CX7" s="10">
        <f>IFERROR(Deaths!CY8/(Deaths!CY8+Recovered!CY8), 0)</f>
        <v>0.26516410762079168</v>
      </c>
      <c r="CY7" s="10">
        <f>IFERROR(Deaths!CZ8/(Deaths!CZ8+Recovered!CZ8), 0)</f>
        <v>0.26430623066725584</v>
      </c>
      <c r="CZ7" s="10">
        <f>IFERROR(Deaths!DA8/(Deaths!DA8+Recovered!DA8), 0)</f>
        <v>0.26130380502632577</v>
      </c>
      <c r="DA7" s="10">
        <f>IFERROR(Deaths!DB8/(Deaths!DB8+Recovered!DB8), 0)</f>
        <v>0.25973132781936081</v>
      </c>
      <c r="DB7" s="10">
        <f>IFERROR(Deaths!DC8/(Deaths!DC8+Recovered!DC8), 0)</f>
        <v>0.25592338449181989</v>
      </c>
      <c r="DC7" s="10">
        <f>IFERROR(Deaths!DD8/(Deaths!DD8+Recovered!DD8), 0)</f>
        <v>0.24147272002538051</v>
      </c>
      <c r="DD7" s="10">
        <f>IFERROR(Deaths!DE8/(Deaths!DE8+Recovered!DE8), 0)</f>
        <v>0.23732116545463186</v>
      </c>
      <c r="DE7" s="10">
        <f>IFERROR(Deaths!DF8/(Deaths!DF8+Recovered!DF8), 0)</f>
        <v>0.23371045626199469</v>
      </c>
      <c r="DF7" s="10">
        <f>IFERROR(Deaths!DG8/(Deaths!DG8+Recovered!DG8), 0)</f>
        <v>0.22780417609761217</v>
      </c>
      <c r="DG7" s="10">
        <f>IFERROR(Deaths!DH8/(Deaths!DH8+Recovered!DH8), 0)</f>
        <v>0.22512633889764708</v>
      </c>
      <c r="DH7" s="10">
        <f>IFERROR(Deaths!DI8/(Deaths!DI8+Recovered!DI8), 0)</f>
        <v>0.22383962250411429</v>
      </c>
      <c r="DI7" s="10">
        <f>IFERROR(Deaths!DJ8/(Deaths!DJ8+Recovered!DJ8), 0)</f>
        <v>0.22087173990710968</v>
      </c>
      <c r="DJ7" s="10">
        <f>IFERROR(Deaths!DK8/(Deaths!DK8+Recovered!DK8), 0)</f>
        <v>0.21654472421978879</v>
      </c>
      <c r="DK7" s="10">
        <f>IFERROR(Deaths!DL8/(Deaths!DL8+Recovered!DL8), 0)</f>
        <v>0.21388828278420249</v>
      </c>
      <c r="DL7" s="10">
        <f>IFERROR(Deaths!DM8/(Deaths!DM8+Recovered!DM8), 0)</f>
        <v>0.20821394460362941</v>
      </c>
      <c r="DM7" s="10">
        <f>IFERROR(Deaths!DN8/(Deaths!DN8+Recovered!DN8), 0)</f>
        <v>0.20548866878432845</v>
      </c>
      <c r="DN7" s="10">
        <f>IFERROR(Deaths!DO8/(Deaths!DO8+Recovered!DO8), 0)</f>
        <v>0.20312698938147741</v>
      </c>
      <c r="DO7" s="10">
        <f>IFERROR(Deaths!DP8/(Deaths!DP8+Recovered!DP8), 0)</f>
        <v>0.20088117339157613</v>
      </c>
      <c r="DP7" s="10">
        <f>IFERROR(Deaths!DQ8/(Deaths!DQ8+Recovered!DQ8), 0)</f>
        <v>0.19910255616760536</v>
      </c>
      <c r="DQ7" s="10">
        <f>IFERROR(Deaths!DR8/(Deaths!DR8+Recovered!DR8), 0)</f>
        <v>0.19640123441790391</v>
      </c>
      <c r="DR7" s="10">
        <f>IFERROR(Deaths!DS8/(Deaths!DS8+Recovered!DS8), 0)</f>
        <v>0.1944733785903284</v>
      </c>
      <c r="DS7" s="10">
        <f>IFERROR(Deaths!DT8/(Deaths!DT8+Recovered!DT8), 0)</f>
        <v>0.19261113998204751</v>
      </c>
      <c r="DT7" s="10">
        <f>IFERROR(Deaths!DU8/(Deaths!DU8+Recovered!DU8), 0)</f>
        <v>0.19079119918403031</v>
      </c>
      <c r="DU7" s="10">
        <f>IFERROR(Deaths!DV8/(Deaths!DV8+Recovered!DV8), 0)</f>
        <v>0.18921991873672547</v>
      </c>
      <c r="DV7" s="10">
        <f>IFERROR(Deaths!DW8/(Deaths!DW8+Recovered!DW8), 0)</f>
        <v>0.18802113715128849</v>
      </c>
      <c r="DW7" s="10">
        <f>IFERROR(Deaths!DX8/(Deaths!DX8+Recovered!DX8), 0)</f>
        <v>0.18554385095685563</v>
      </c>
      <c r="DX7" s="10">
        <f>IFERROR(Deaths!DY8/(Deaths!DY8+Recovered!DY8), 0)</f>
        <v>0.18355691474305252</v>
      </c>
      <c r="DY7" s="10">
        <f>IFERROR(Deaths!DZ8/(Deaths!DZ8+Recovered!DZ8), 0)</f>
        <v>0.18036855224059301</v>
      </c>
      <c r="DZ7" s="10">
        <f>IFERROR(Deaths!EA8/(Deaths!EA8+Recovered!EA8), 0)</f>
        <v>0.17858044960848699</v>
      </c>
      <c r="EA7" s="10">
        <f>IFERROR(Deaths!EB8/(Deaths!EB8+Recovered!EB8), 0)</f>
        <v>0.17642732030501712</v>
      </c>
      <c r="EB7" s="10">
        <f>IFERROR(Deaths!EC8/(Deaths!EC8+Recovered!EC8), 0)</f>
        <v>0.17501911775489468</v>
      </c>
      <c r="EC7" s="10">
        <f>IFERROR(Deaths!ED8/(Deaths!ED8+Recovered!ED8), 0)</f>
        <v>0.17450346661106189</v>
      </c>
      <c r="ED7" s="10">
        <f>IFERROR(Deaths!EE8/(Deaths!EE8+Recovered!EE8), 0)</f>
        <v>0.17317247007054984</v>
      </c>
      <c r="EE7" s="10">
        <f>IFERROR(Deaths!EF8/(Deaths!EF8+Recovered!EF8), 0)</f>
        <v>0.17272115102884256</v>
      </c>
      <c r="EF7" s="10">
        <f>IFERROR(Deaths!EG8/(Deaths!EG8+Recovered!EG8), 0)</f>
        <v>0.17224824116492146</v>
      </c>
      <c r="EG7" s="10">
        <f>IFERROR(Deaths!EH8/(Deaths!EH8+Recovered!EH8), 0)</f>
        <v>0.1709599858267318</v>
      </c>
      <c r="EH7" s="10">
        <f>IFERROR(Deaths!EI8/(Deaths!EI8+Recovered!EI8), 0)</f>
        <v>0.17014538215599928</v>
      </c>
      <c r="EI7" s="10">
        <f>IFERROR(Deaths!EJ8/(Deaths!EJ8+Recovered!EJ8), 0)</f>
        <v>0.16971902911843634</v>
      </c>
      <c r="EJ7" s="10">
        <f>IFERROR(Deaths!EK8/(Deaths!EK8+Recovered!EK8), 0)</f>
        <v>0.16935596465684025</v>
      </c>
      <c r="EK7" s="10">
        <f>IFERROR(Deaths!EL8/(Deaths!EL8+Recovered!EL8), 0)</f>
        <v>0.1679568205477357</v>
      </c>
      <c r="EL7" s="10">
        <f>IFERROR(Deaths!EM8/(Deaths!EM8+Recovered!EM8), 0)</f>
        <v>0.16718205564240662</v>
      </c>
      <c r="EM7" s="10">
        <f>IFERROR(Deaths!EN8/(Deaths!EN8+Recovered!EN8), 0)</f>
        <v>0.16625872849809006</v>
      </c>
      <c r="EN7" s="10">
        <f>IFERROR(Deaths!EO8/(Deaths!EO8+Recovered!EO8), 0)</f>
        <v>0.16508287186215678</v>
      </c>
      <c r="EO7" s="10">
        <f>IFERROR(Deaths!EP8/(Deaths!EP8+Recovered!EP8), 0)</f>
        <v>0.1639893672967882</v>
      </c>
      <c r="EP7" s="10">
        <f>IFERROR(Deaths!EQ8/(Deaths!EQ8+Recovered!EQ8), 0)</f>
        <v>0.16299266782146501</v>
      </c>
      <c r="EQ7" s="10">
        <f>IFERROR(Deaths!ER8/(Deaths!ER8+Recovered!ER8), 0)</f>
        <v>0.16260212601889479</v>
      </c>
      <c r="ER7" s="10">
        <f>IFERROR(Deaths!ES8/(Deaths!ES8+Recovered!ES8), 0)</f>
        <v>0.16157816381832613</v>
      </c>
      <c r="ES7" s="10">
        <f>IFERROR(Deaths!ET8/(Deaths!ET8+Recovered!ET8), 0)</f>
        <v>0.16104495963123472</v>
      </c>
      <c r="ET7" s="10">
        <f>IFERROR(Deaths!EU8/(Deaths!EU8+Recovered!EU8), 0)</f>
        <v>0.16048693840731337</v>
      </c>
      <c r="EU7" s="10">
        <f>IFERROR(Deaths!EV8/(Deaths!EV8+Recovered!EV8), 0)</f>
        <v>0.15965870244100744</v>
      </c>
      <c r="EV7" s="10">
        <f>IFERROR(Deaths!EW8/(Deaths!EW8+Recovered!EW8), 0)</f>
        <v>0.15944679655215308</v>
      </c>
      <c r="EW7" s="10">
        <f>IFERROR(Deaths!EX8/(Deaths!EX8+Recovered!EX8), 0)</f>
        <v>0.15921701673815206</v>
      </c>
      <c r="EX7" s="10">
        <f>IFERROR(Deaths!EY8/(Deaths!EY8+Recovered!EY8), 0)</f>
        <v>0.15891655929164583</v>
      </c>
      <c r="EY7" s="10">
        <f>IFERROR(Deaths!EZ8/(Deaths!EZ8+Recovered!EZ8), 0)</f>
        <v>0.15814558058925476</v>
      </c>
      <c r="EZ7" s="10">
        <f>IFERROR(Deaths!FA8/(Deaths!FA8+Recovered!FA8), 0)</f>
        <v>0.15693415777672079</v>
      </c>
      <c r="FA7" s="10">
        <f>IFERROR(Deaths!FB8/(Deaths!FB8+Recovered!FB8), 0)</f>
        <v>0.1566284106358089</v>
      </c>
      <c r="FB7" s="10">
        <f>IFERROR(Deaths!FC8/(Deaths!FC8+Recovered!FC8), 0)</f>
        <v>0.15611520175600366</v>
      </c>
      <c r="FC7" s="10">
        <f>IFERROR(Deaths!FD8/(Deaths!FD8+Recovered!FD8), 0)</f>
        <v>0.15546798029556649</v>
      </c>
      <c r="FD7" s="10">
        <f>IFERROR(Deaths!FE8/(Deaths!FE8+Recovered!FE8), 0)</f>
        <v>0.15533763510099316</v>
      </c>
      <c r="FE7" s="10">
        <f>IFERROR(Deaths!FF8/(Deaths!FF8+Recovered!FF8), 0)</f>
        <v>0.15514870054478877</v>
      </c>
    </row>
    <row r="8" spans="1:161" x14ac:dyDescent="0.35">
      <c r="A8" s="4" t="s">
        <v>274</v>
      </c>
      <c r="B8" s="10">
        <f>IFERROR(Deaths!C9/(Deaths!C9+Recovered!C9), 0)</f>
        <v>0</v>
      </c>
      <c r="C8" s="10">
        <f>IFERROR(Deaths!D9/(Deaths!D9+Recovered!D9), 0)</f>
        <v>0</v>
      </c>
      <c r="D8" s="10">
        <f>IFERROR(Deaths!E9/(Deaths!E9+Recovered!E9), 0)</f>
        <v>0</v>
      </c>
      <c r="E8" s="10">
        <f>IFERROR(Deaths!F9/(Deaths!F9+Recovered!F9), 0)</f>
        <v>0</v>
      </c>
      <c r="F8" s="10">
        <f>IFERROR(Deaths!G9/(Deaths!G9+Recovered!G9), 0)</f>
        <v>0</v>
      </c>
      <c r="G8" s="10">
        <f>IFERROR(Deaths!H9/(Deaths!H9+Recovered!H9), 0)</f>
        <v>0</v>
      </c>
      <c r="H8" s="10">
        <f>IFERROR(Deaths!I9/(Deaths!I9+Recovered!I9), 0)</f>
        <v>0</v>
      </c>
      <c r="I8" s="10">
        <f>IFERROR(Deaths!J9/(Deaths!J9+Recovered!J9), 0)</f>
        <v>0</v>
      </c>
      <c r="J8" s="10">
        <f>IFERROR(Deaths!K9/(Deaths!K9+Recovered!K9), 0)</f>
        <v>0</v>
      </c>
      <c r="K8" s="10">
        <f>IFERROR(Deaths!L9/(Deaths!L9+Recovered!L9), 0)</f>
        <v>0</v>
      </c>
      <c r="L8" s="10">
        <f>IFERROR(Deaths!M9/(Deaths!M9+Recovered!M9), 0)</f>
        <v>0</v>
      </c>
      <c r="M8" s="10">
        <f>IFERROR(Deaths!N9/(Deaths!N9+Recovered!N9), 0)</f>
        <v>0</v>
      </c>
      <c r="N8" s="10">
        <f>IFERROR(Deaths!O9/(Deaths!O9+Recovered!O9), 0)</f>
        <v>0</v>
      </c>
      <c r="O8" s="10">
        <f>IFERROR(Deaths!P9/(Deaths!P9+Recovered!P9), 0)</f>
        <v>0</v>
      </c>
      <c r="P8" s="10">
        <f>IFERROR(Deaths!Q9/(Deaths!Q9+Recovered!Q9), 0)</f>
        <v>0</v>
      </c>
      <c r="Q8" s="10">
        <f>IFERROR(Deaths!R9/(Deaths!R9+Recovered!R9), 0)</f>
        <v>0</v>
      </c>
      <c r="R8" s="10">
        <f>IFERROR(Deaths!S9/(Deaths!S9+Recovered!S9), 0)</f>
        <v>0</v>
      </c>
      <c r="S8" s="10">
        <f>IFERROR(Deaths!T9/(Deaths!T9+Recovered!T9), 0)</f>
        <v>0</v>
      </c>
      <c r="T8" s="10">
        <f>IFERROR(Deaths!U9/(Deaths!U9+Recovered!U9), 0)</f>
        <v>0</v>
      </c>
      <c r="U8" s="10">
        <f>IFERROR(Deaths!V9/(Deaths!V9+Recovered!V9), 0)</f>
        <v>0</v>
      </c>
      <c r="V8" s="10">
        <f>IFERROR(Deaths!W9/(Deaths!W9+Recovered!W9), 0)</f>
        <v>0</v>
      </c>
      <c r="W8" s="10">
        <f>IFERROR(Deaths!X9/(Deaths!X9+Recovered!X9), 0)</f>
        <v>0</v>
      </c>
      <c r="X8" s="10">
        <f>IFERROR(Deaths!Y9/(Deaths!Y9+Recovered!Y9), 0)</f>
        <v>0</v>
      </c>
      <c r="Y8" s="10">
        <f>IFERROR(Deaths!Z9/(Deaths!Z9+Recovered!Z9), 0)</f>
        <v>0</v>
      </c>
      <c r="Z8" s="10">
        <f>IFERROR(Deaths!AA9/(Deaths!AA9+Recovered!AA9), 0)</f>
        <v>0</v>
      </c>
      <c r="AA8" s="10">
        <f>IFERROR(Deaths!AB9/(Deaths!AB9+Recovered!AB9), 0)</f>
        <v>0</v>
      </c>
      <c r="AB8" s="10">
        <f>IFERROR(Deaths!AC9/(Deaths!AC9+Recovered!AC9), 0)</f>
        <v>0</v>
      </c>
      <c r="AC8" s="10">
        <f>IFERROR(Deaths!AD9/(Deaths!AD9+Recovered!AD9), 0)</f>
        <v>0</v>
      </c>
      <c r="AD8" s="10">
        <f>IFERROR(Deaths!AE9/(Deaths!AE9+Recovered!AE9), 0)</f>
        <v>0</v>
      </c>
      <c r="AE8" s="10">
        <f>IFERROR(Deaths!AF9/(Deaths!AF9+Recovered!AF9), 0)</f>
        <v>0</v>
      </c>
      <c r="AF8" s="10">
        <f>IFERROR(Deaths!AG9/(Deaths!AG9+Recovered!AG9), 0)</f>
        <v>0</v>
      </c>
      <c r="AG8" s="10">
        <f>IFERROR(Deaths!AH9/(Deaths!AH9+Recovered!AH9), 0)</f>
        <v>0</v>
      </c>
      <c r="AH8" s="10">
        <f>IFERROR(Deaths!AI9/(Deaths!AI9+Recovered!AI9), 0)</f>
        <v>0</v>
      </c>
      <c r="AI8" s="10">
        <f>IFERROR(Deaths!AJ9/(Deaths!AJ9+Recovered!AJ9), 0)</f>
        <v>0</v>
      </c>
      <c r="AJ8" s="10">
        <f>IFERROR(Deaths!AK9/(Deaths!AK9+Recovered!AK9), 0)</f>
        <v>0</v>
      </c>
      <c r="AK8" s="10">
        <f>IFERROR(Deaths!AL9/(Deaths!AL9+Recovered!AL9), 0)</f>
        <v>0</v>
      </c>
      <c r="AL8" s="10">
        <f>IFERROR(Deaths!AM9/(Deaths!AM9+Recovered!AM9), 0)</f>
        <v>0</v>
      </c>
      <c r="AM8" s="10">
        <f>IFERROR(Deaths!AN9/(Deaths!AN9+Recovered!AN9), 0)</f>
        <v>0</v>
      </c>
      <c r="AN8" s="10">
        <f>IFERROR(Deaths!AO9/(Deaths!AO9+Recovered!AO9), 0)</f>
        <v>0</v>
      </c>
      <c r="AO8" s="10">
        <f>IFERROR(Deaths!AP9/(Deaths!AP9+Recovered!AP9), 0)</f>
        <v>0</v>
      </c>
      <c r="AP8" s="10">
        <f>IFERROR(Deaths!AQ9/(Deaths!AQ9+Recovered!AQ9), 0)</f>
        <v>0</v>
      </c>
      <c r="AQ8" s="10">
        <f>IFERROR(Deaths!AR9/(Deaths!AR9+Recovered!AR9), 0)</f>
        <v>0</v>
      </c>
      <c r="AR8" s="10">
        <f>IFERROR(Deaths!AS9/(Deaths!AS9+Recovered!AS9), 0)</f>
        <v>0</v>
      </c>
      <c r="AS8" s="10">
        <f>IFERROR(Deaths!AT9/(Deaths!AT9+Recovered!AT9), 0)</f>
        <v>0</v>
      </c>
      <c r="AT8" s="10">
        <f>IFERROR(Deaths!AU9/(Deaths!AU9+Recovered!AU9), 0)</f>
        <v>0</v>
      </c>
      <c r="AU8" s="10">
        <f>IFERROR(Deaths!AV9/(Deaths!AV9+Recovered!AV9), 0)</f>
        <v>0</v>
      </c>
      <c r="AV8" s="10">
        <f>IFERROR(Deaths!AW9/(Deaths!AW9+Recovered!AW9), 0)</f>
        <v>0</v>
      </c>
      <c r="AW8" s="10">
        <f>IFERROR(Deaths!AX9/(Deaths!AX9+Recovered!AX9), 0)</f>
        <v>0</v>
      </c>
      <c r="AX8" s="10">
        <f>IFERROR(Deaths!AY9/(Deaths!AY9+Recovered!AY9), 0)</f>
        <v>0</v>
      </c>
      <c r="AY8" s="10">
        <f>IFERROR(Deaths!AZ9/(Deaths!AZ9+Recovered!AZ9), 0)</f>
        <v>0</v>
      </c>
      <c r="AZ8" s="10">
        <f>IFERROR(Deaths!BA9/(Deaths!BA9+Recovered!BA9), 0)</f>
        <v>0</v>
      </c>
      <c r="BA8" s="10">
        <f>IFERROR(Deaths!BB9/(Deaths!BB9+Recovered!BB9), 0)</f>
        <v>0</v>
      </c>
      <c r="BB8" s="10">
        <f>IFERROR(Deaths!BC9/(Deaths!BC9+Recovered!BC9), 0)</f>
        <v>0</v>
      </c>
      <c r="BC8" s="10">
        <f>IFERROR(Deaths!BD9/(Deaths!BD9+Recovered!BD9), 0)</f>
        <v>0</v>
      </c>
      <c r="BD8" s="10">
        <f>IFERROR(Deaths!BE9/(Deaths!BE9+Recovered!BE9), 0)</f>
        <v>0</v>
      </c>
      <c r="BE8" s="10">
        <f>IFERROR(Deaths!BF9/(Deaths!BF9+Recovered!BF9), 0)</f>
        <v>0</v>
      </c>
      <c r="BF8" s="10">
        <f>IFERROR(Deaths!BG9/(Deaths!BG9+Recovered!BG9), 0)</f>
        <v>0</v>
      </c>
      <c r="BG8" s="10">
        <f>IFERROR(Deaths!BH9/(Deaths!BH9+Recovered!BH9), 0)</f>
        <v>0</v>
      </c>
      <c r="BH8" s="10">
        <f>IFERROR(Deaths!BI9/(Deaths!BI9+Recovered!BI9), 0)</f>
        <v>0</v>
      </c>
      <c r="BI8" s="10">
        <f>IFERROR(Deaths!BJ9/(Deaths!BJ9+Recovered!BJ9), 0)</f>
        <v>0</v>
      </c>
      <c r="BJ8" s="10">
        <f>IFERROR(Deaths!BK9/(Deaths!BK9+Recovered!BK9), 0)</f>
        <v>0</v>
      </c>
      <c r="BK8" s="10">
        <f>IFERROR(Deaths!BL9/(Deaths!BL9+Recovered!BL9), 0)</f>
        <v>0</v>
      </c>
      <c r="BL8" s="10">
        <f>IFERROR(Deaths!BM9/(Deaths!BM9+Recovered!BM9), 0)</f>
        <v>0</v>
      </c>
      <c r="BM8" s="10">
        <f>IFERROR(Deaths!BN9/(Deaths!BN9+Recovered!BN9), 0)</f>
        <v>0</v>
      </c>
      <c r="BN8" s="10">
        <f>IFERROR(Deaths!BO9/(Deaths!BO9+Recovered!BO9), 0)</f>
        <v>0</v>
      </c>
      <c r="BO8" s="10">
        <f>IFERROR(Deaths!BP9/(Deaths!BP9+Recovered!BP9), 0)</f>
        <v>3.125E-2</v>
      </c>
      <c r="BP8" s="10">
        <f>IFERROR(Deaths!BQ9/(Deaths!BQ9+Recovered!BQ9), 0)</f>
        <v>3.125E-2</v>
      </c>
      <c r="BQ8" s="10">
        <f>IFERROR(Deaths!BR9/(Deaths!BR9+Recovered!BR9), 0)</f>
        <v>6.0606060606060608E-2</v>
      </c>
      <c r="BR8" s="10">
        <f>IFERROR(Deaths!BS9/(Deaths!BS9+Recovered!BS9), 0)</f>
        <v>8.8235294117647065E-2</v>
      </c>
      <c r="BS8" s="10">
        <f>IFERROR(Deaths!BT9/(Deaths!BT9+Recovered!BT9), 0)</f>
        <v>0.1388888888888889</v>
      </c>
      <c r="BT8" s="10">
        <f>IFERROR(Deaths!BU9/(Deaths!BU9+Recovered!BU9), 0)</f>
        <v>9.0909090909090912E-2</v>
      </c>
      <c r="BU8" s="10">
        <f>IFERROR(Deaths!BV9/(Deaths!BV9+Recovered!BV9), 0)</f>
        <v>9.0909090909090912E-2</v>
      </c>
      <c r="BV8" s="10">
        <f>IFERROR(Deaths!BW9/(Deaths!BW9+Recovered!BW9), 0)</f>
        <v>8.6538461538461536E-2</v>
      </c>
      <c r="BW8" s="10">
        <f>IFERROR(Deaths!BX9/(Deaths!BX9+Recovered!BX9), 0)</f>
        <v>8.6538461538461536E-2</v>
      </c>
      <c r="BX8" s="10">
        <f>IFERROR(Deaths!BY9/(Deaths!BY9+Recovered!BY9), 0)</f>
        <v>0.10377358490566038</v>
      </c>
      <c r="BY8" s="10">
        <f>IFERROR(Deaths!BZ9/(Deaths!BZ9+Recovered!BZ9), 0)</f>
        <v>0.11214953271028037</v>
      </c>
      <c r="BZ8" s="10">
        <f>IFERROR(Deaths!CA9/(Deaths!CA9+Recovered!CA9), 0)</f>
        <v>0.12037037037037036</v>
      </c>
      <c r="CA8" s="10">
        <f>IFERROR(Deaths!CB9/(Deaths!CB9+Recovered!CB9), 0)</f>
        <v>0.15929203539823009</v>
      </c>
      <c r="CB8" s="10">
        <f>IFERROR(Deaths!CC9/(Deaths!CC9+Recovered!CC9), 0)</f>
        <v>0.15929203539823009</v>
      </c>
      <c r="CC8" s="10">
        <f>IFERROR(Deaths!CD9/(Deaths!CD9+Recovered!CD9), 0)</f>
        <v>5.5299539170506916E-2</v>
      </c>
      <c r="CD8" s="10">
        <f>IFERROR(Deaths!CE9/(Deaths!CE9+Recovered!CE9), 0)</f>
        <v>5.7471264367816091E-2</v>
      </c>
      <c r="CE8" s="10">
        <f>IFERROR(Deaths!CF9/(Deaths!CF9+Recovered!CF9), 0)</f>
        <v>5.7471264367816091E-2</v>
      </c>
      <c r="CF8" s="10">
        <f>IFERROR(Deaths!CG9/(Deaths!CG9+Recovered!CG9), 0)</f>
        <v>6.1784897025171627E-2</v>
      </c>
      <c r="CG8" s="10">
        <f>IFERROR(Deaths!CH9/(Deaths!CH9+Recovered!CH9), 0)</f>
        <v>6.1784897025171627E-2</v>
      </c>
      <c r="CH8" s="10">
        <f>IFERROR(Deaths!CI9/(Deaths!CI9+Recovered!CI9), 0)</f>
        <v>7.6576576576576572E-2</v>
      </c>
      <c r="CI8" s="10">
        <f>IFERROR(Deaths!CJ9/(Deaths!CJ9+Recovered!CJ9), 0)</f>
        <v>5.0473186119873815E-2</v>
      </c>
      <c r="CJ8" s="10">
        <f>IFERROR(Deaths!CK9/(Deaths!CK9+Recovered!CK9), 0)</f>
        <v>5.2465897166841552E-2</v>
      </c>
      <c r="CK8" s="10">
        <f>IFERROR(Deaths!CL9/(Deaths!CL9+Recovered!CL9), 0)</f>
        <v>5.445026178010471E-2</v>
      </c>
      <c r="CL8" s="10">
        <f>IFERROR(Deaths!CM9/(Deaths!CM9+Recovered!CM9), 0)</f>
        <v>5.6426332288401257E-2</v>
      </c>
      <c r="CM8" s="10">
        <f>IFERROR(Deaths!CN9/(Deaths!CN9+Recovered!CN9), 0)</f>
        <v>5.2111410601976639E-2</v>
      </c>
      <c r="CN8" s="10">
        <f>IFERROR(Deaths!CO9/(Deaths!CO9+Recovered!CO9), 0)</f>
        <v>5.2111410601976639E-2</v>
      </c>
      <c r="CO8" s="10">
        <f>IFERROR(Deaths!CP9/(Deaths!CP9+Recovered!CP9), 0)</f>
        <v>5.8035714285714288E-2</v>
      </c>
      <c r="CP8" s="10">
        <f>IFERROR(Deaths!CQ9/(Deaths!CQ9+Recovered!CQ9), 0)</f>
        <v>4.8449612403100778E-2</v>
      </c>
      <c r="CQ8" s="10">
        <f>IFERROR(Deaths!CR9/(Deaths!CR9+Recovered!CR9), 0)</f>
        <v>5.0902061855670103E-2</v>
      </c>
      <c r="CR8" s="10">
        <f>IFERROR(Deaths!CS9/(Deaths!CS9+Recovered!CS9), 0)</f>
        <v>5.5163566388710714E-2</v>
      </c>
      <c r="CS8" s="10">
        <f>IFERROR(Deaths!CT9/(Deaths!CT9+Recovered!CT9), 0)</f>
        <v>5.5769230769230772E-2</v>
      </c>
      <c r="CT8" s="10">
        <f>IFERROR(Deaths!CU9/(Deaths!CU9+Recovered!CU9), 0)</f>
        <v>5.7581573896353169E-2</v>
      </c>
      <c r="CU8" s="10">
        <f>IFERROR(Deaths!CV9/(Deaths!CV9+Recovered!CV9), 0)</f>
        <v>4.2936288088642659E-2</v>
      </c>
      <c r="CV8" s="10">
        <f>IFERROR(Deaths!CW9/(Deaths!CW9+Recovered!CW9), 0)</f>
        <v>4.733455882352941E-2</v>
      </c>
      <c r="CW8" s="10">
        <f>IFERROR(Deaths!CX9/(Deaths!CX9+Recovered!CX9), 0)</f>
        <v>4.733455882352941E-2</v>
      </c>
      <c r="CX8" s="10">
        <f>IFERROR(Deaths!CY9/(Deaths!CY9+Recovered!CY9), 0)</f>
        <v>4.6437149719775819E-2</v>
      </c>
      <c r="CY8" s="10">
        <f>IFERROR(Deaths!CZ9/(Deaths!CZ9+Recovered!CZ9), 0)</f>
        <v>4.6032934131736529E-2</v>
      </c>
      <c r="CZ8" s="10">
        <f>IFERROR(Deaths!DA9/(Deaths!DA9+Recovered!DA9), 0)</f>
        <v>4.8880597014925371E-2</v>
      </c>
      <c r="DA8" s="10">
        <f>IFERROR(Deaths!DB9/(Deaths!DB9+Recovered!DB9), 0)</f>
        <v>4.7850208044382801E-2</v>
      </c>
      <c r="DB8" s="10">
        <f>IFERROR(Deaths!DC9/(Deaths!DC9+Recovered!DC9), 0)</f>
        <v>5.1140290255701451E-2</v>
      </c>
      <c r="DC8" s="10">
        <f>IFERROR(Deaths!DD9/(Deaths!DD9+Recovered!DD9), 0)</f>
        <v>4.6279491833030852E-2</v>
      </c>
      <c r="DD8" s="10">
        <f>IFERROR(Deaths!DE9/(Deaths!DE9+Recovered!DE9), 0)</f>
        <v>4.8581774290887149E-2</v>
      </c>
      <c r="DE8" s="10">
        <f>IFERROR(Deaths!DF9/(Deaths!DF9+Recovered!DF9), 0)</f>
        <v>5.3437406184329031E-2</v>
      </c>
      <c r="DF8" s="10">
        <f>IFERROR(Deaths!DG9/(Deaths!DG9+Recovered!DG9), 0)</f>
        <v>4.4615015591268889E-2</v>
      </c>
      <c r="DG8" s="10">
        <f>IFERROR(Deaths!DH9/(Deaths!DH9+Recovered!DH9), 0)</f>
        <v>4.442408976414014E-2</v>
      </c>
      <c r="DH8" s="10">
        <f>IFERROR(Deaths!DI9/(Deaths!DI9+Recovered!DI9), 0)</f>
        <v>4.5145737453429764E-2</v>
      </c>
      <c r="DI8" s="10">
        <f>IFERROR(Deaths!DJ9/(Deaths!DJ9+Recovered!DJ9), 0)</f>
        <v>4.5145737453429764E-2</v>
      </c>
      <c r="DJ8" s="10">
        <f>IFERROR(Deaths!DK9/(Deaths!DK9+Recovered!DK9), 0)</f>
        <v>4.4117647058823532E-2</v>
      </c>
      <c r="DK8" s="10">
        <f>IFERROR(Deaths!DL9/(Deaths!DL9+Recovered!DL9), 0)</f>
        <v>4.024349002367264E-2</v>
      </c>
      <c r="DL8" s="10">
        <f>IFERROR(Deaths!DM9/(Deaths!DM9+Recovered!DM9), 0)</f>
        <v>3.902053712480253E-2</v>
      </c>
      <c r="DM8" s="10">
        <f>IFERROR(Deaths!DN9/(Deaths!DN9+Recovered!DN9), 0)</f>
        <v>3.8729781866745805E-2</v>
      </c>
      <c r="DN8" s="10">
        <f>IFERROR(Deaths!DO9/(Deaths!DO9+Recovered!DO9), 0)</f>
        <v>3.6313617606602476E-2</v>
      </c>
      <c r="DO8" s="10">
        <f>IFERROR(Deaths!DP9/(Deaths!DP9+Recovered!DP9), 0)</f>
        <v>3.7710970464135019E-2</v>
      </c>
      <c r="DP8" s="10">
        <f>IFERROR(Deaths!DQ9/(Deaths!DQ9+Recovered!DQ9), 0)</f>
        <v>3.7717601547388784E-2</v>
      </c>
      <c r="DQ8" s="10">
        <f>IFERROR(Deaths!DR9/(Deaths!DR9+Recovered!DR9), 0)</f>
        <v>3.6494778770588869E-2</v>
      </c>
      <c r="DR8" s="10">
        <f>IFERROR(Deaths!DS9/(Deaths!DS9+Recovered!DS9), 0)</f>
        <v>3.9596523232106447E-2</v>
      </c>
      <c r="DS8" s="10">
        <f>IFERROR(Deaths!DT9/(Deaths!DT9+Recovered!DT9), 0)</f>
        <v>3.7805923245405201E-2</v>
      </c>
      <c r="DT8" s="10">
        <f>IFERROR(Deaths!DU9/(Deaths!DU9+Recovered!DU9), 0)</f>
        <v>3.8721339549043859E-2</v>
      </c>
      <c r="DU8" s="10">
        <f>IFERROR(Deaths!DV9/(Deaths!DV9+Recovered!DV9), 0)</f>
        <v>3.7210512620348683E-2</v>
      </c>
      <c r="DV8" s="10">
        <f>IFERROR(Deaths!DW9/(Deaths!DW9+Recovered!DW9), 0)</f>
        <v>3.8796580093563481E-2</v>
      </c>
      <c r="DW8" s="10">
        <f>IFERROR(Deaths!DX9/(Deaths!DX9+Recovered!DX9), 0)</f>
        <v>3.9502450056539767E-2</v>
      </c>
      <c r="DX8" s="10">
        <f>IFERROR(Deaths!DY9/(Deaths!DY9+Recovered!DY9), 0)</f>
        <v>3.9420124259087336E-2</v>
      </c>
      <c r="DY8" s="10">
        <f>IFERROR(Deaths!DZ9/(Deaths!DZ9+Recovered!DZ9), 0)</f>
        <v>3.8603064160032112E-2</v>
      </c>
      <c r="DZ8" s="10">
        <f>IFERROR(Deaths!EA9/(Deaths!EA9+Recovered!EA9), 0)</f>
        <v>3.8907284768211918E-2</v>
      </c>
      <c r="EA8" s="10">
        <f>IFERROR(Deaths!EB9/(Deaths!EB9+Recovered!EB9), 0)</f>
        <v>3.8367444358255266E-2</v>
      </c>
      <c r="EB8" s="10">
        <f>IFERROR(Deaths!EC9/(Deaths!EC9+Recovered!EC9), 0)</f>
        <v>3.9046421221129661E-2</v>
      </c>
      <c r="EC8" s="10">
        <f>IFERROR(Deaths!ED9/(Deaths!ED9+Recovered!ED9), 0)</f>
        <v>3.9175372304956657E-2</v>
      </c>
      <c r="ED8" s="10">
        <f>IFERROR(Deaths!EE9/(Deaths!EE9+Recovered!EE9), 0)</f>
        <v>3.9595133207468013E-2</v>
      </c>
      <c r="EE8" s="10">
        <f>IFERROR(Deaths!EF9/(Deaths!EF9+Recovered!EF9), 0)</f>
        <v>3.8683207971085279E-2</v>
      </c>
      <c r="EF8" s="10">
        <f>IFERROR(Deaths!EG9/(Deaths!EG9+Recovered!EG9), 0)</f>
        <v>3.8268874949230564E-2</v>
      </c>
      <c r="EG8" s="10">
        <f>IFERROR(Deaths!EH9/(Deaths!EH9+Recovered!EH9), 0)</f>
        <v>3.7839639939989997E-2</v>
      </c>
      <c r="EH8" s="10">
        <f>IFERROR(Deaths!EI9/(Deaths!EI9+Recovered!EI9), 0)</f>
        <v>3.776279254264181E-2</v>
      </c>
      <c r="EI8" s="10">
        <f>IFERROR(Deaths!EJ9/(Deaths!EJ9+Recovered!EJ9), 0)</f>
        <v>3.9350208974055674E-2</v>
      </c>
      <c r="EJ8" s="10">
        <f>IFERROR(Deaths!EK9/(Deaths!EK9+Recovered!EK9), 0)</f>
        <v>3.9736561315721695E-2</v>
      </c>
      <c r="EK8" s="10">
        <f>IFERROR(Deaths!EL9/(Deaths!EL9+Recovered!EL9), 0)</f>
        <v>3.8517634579687085E-2</v>
      </c>
      <c r="EL8" s="10">
        <f>IFERROR(Deaths!EM9/(Deaths!EM9+Recovered!EM9), 0)</f>
        <v>3.6986092006724744E-2</v>
      </c>
      <c r="EM8" s="10">
        <f>IFERROR(Deaths!EN9/(Deaths!EN9+Recovered!EN9), 0)</f>
        <v>3.7178596247394023E-2</v>
      </c>
      <c r="EN8" s="10">
        <f>IFERROR(Deaths!EO9/(Deaths!EO9+Recovered!EO9), 0)</f>
        <v>3.723872387238724E-2</v>
      </c>
      <c r="EO8" s="10">
        <f>IFERROR(Deaths!EP9/(Deaths!EP9+Recovered!EP9), 0)</f>
        <v>3.7180257622867294E-2</v>
      </c>
      <c r="EP8" s="10">
        <f>IFERROR(Deaths!EQ9/(Deaths!EQ9+Recovered!EQ9), 0)</f>
        <v>3.6989827797355726E-2</v>
      </c>
      <c r="EQ8" s="10">
        <f>IFERROR(Deaths!ER9/(Deaths!ER9+Recovered!ER9), 0)</f>
        <v>3.784240376493303E-2</v>
      </c>
      <c r="ER8" s="10">
        <f>IFERROR(Deaths!ES9/(Deaths!ES9+Recovered!ES9), 0)</f>
        <v>3.7195568577183667E-2</v>
      </c>
      <c r="ES8" s="10">
        <f>IFERROR(Deaths!ET9/(Deaths!ET9+Recovered!ET9), 0)</f>
        <v>3.6387349201173785E-2</v>
      </c>
      <c r="ET8" s="10">
        <f>IFERROR(Deaths!EU9/(Deaths!EU9+Recovered!EU9), 0)</f>
        <v>3.7229140321923829E-2</v>
      </c>
      <c r="EU8" s="10">
        <f>IFERROR(Deaths!EV9/(Deaths!EV9+Recovered!EV9), 0)</f>
        <v>3.6873690994038991E-2</v>
      </c>
      <c r="EV8" s="10">
        <f>IFERROR(Deaths!EW9/(Deaths!EW9+Recovered!EW9), 0)</f>
        <v>3.5955787981533628E-2</v>
      </c>
      <c r="EW8" s="10">
        <f>IFERROR(Deaths!EX9/(Deaths!EX9+Recovered!EX9), 0)</f>
        <v>3.6049161343344911E-2</v>
      </c>
      <c r="EX8" s="10">
        <f>IFERROR(Deaths!EY9/(Deaths!EY9+Recovered!EY9), 0)</f>
        <v>3.5915937584558494E-2</v>
      </c>
      <c r="EY8" s="10">
        <f>IFERROR(Deaths!EZ9/(Deaths!EZ9+Recovered!EZ9), 0)</f>
        <v>3.6782333280837139E-2</v>
      </c>
      <c r="EZ8" s="10">
        <f>IFERROR(Deaths!FA9/(Deaths!FA9+Recovered!FA9), 0)</f>
        <v>3.7322906616564261E-2</v>
      </c>
      <c r="FA8" s="10">
        <f>IFERROR(Deaths!FB9/(Deaths!FB9+Recovered!FB9), 0)</f>
        <v>3.6809815950920248E-2</v>
      </c>
      <c r="FB8" s="10">
        <f>IFERROR(Deaths!FC9/(Deaths!FC9+Recovered!FC9), 0)</f>
        <v>3.5213917021564761E-2</v>
      </c>
      <c r="FC8" s="10">
        <f>IFERROR(Deaths!FD9/(Deaths!FD9+Recovered!FD9), 0)</f>
        <v>3.4715927892154747E-2</v>
      </c>
      <c r="FD8" s="10">
        <f>IFERROR(Deaths!FE9/(Deaths!FE9+Recovered!FE9), 0)</f>
        <v>3.4406915005393592E-2</v>
      </c>
      <c r="FE8" s="10">
        <f>IFERROR(Deaths!FF9/(Deaths!FF9+Recovered!FF9), 0)</f>
        <v>3.4576104343546202E-2</v>
      </c>
    </row>
    <row r="9" spans="1:161" x14ac:dyDescent="0.35">
      <c r="A9" s="4" t="s">
        <v>54</v>
      </c>
      <c r="B9" s="10">
        <f>IFERROR(Deaths!C10/(Deaths!C10+Recovered!C10), 0)</f>
        <v>0</v>
      </c>
      <c r="C9" s="10">
        <f>IFERROR(Deaths!D10/(Deaths!D10+Recovered!D10), 0)</f>
        <v>0</v>
      </c>
      <c r="D9" s="10">
        <f>IFERROR(Deaths!E10/(Deaths!E10+Recovered!E10), 0)</f>
        <v>0</v>
      </c>
      <c r="E9" s="10">
        <f>IFERROR(Deaths!F10/(Deaths!F10+Recovered!F10), 0)</f>
        <v>0</v>
      </c>
      <c r="F9" s="10">
        <f>IFERROR(Deaths!G10/(Deaths!G10+Recovered!G10), 0)</f>
        <v>0</v>
      </c>
      <c r="G9" s="10">
        <f>IFERROR(Deaths!H10/(Deaths!H10+Recovered!H10), 0)</f>
        <v>0</v>
      </c>
      <c r="H9" s="10">
        <f>IFERROR(Deaths!I10/(Deaths!I10+Recovered!I10), 0)</f>
        <v>0</v>
      </c>
      <c r="I9" s="10">
        <f>IFERROR(Deaths!J10/(Deaths!J10+Recovered!J10), 0)</f>
        <v>0</v>
      </c>
      <c r="J9" s="10">
        <f>IFERROR(Deaths!K10/(Deaths!K10+Recovered!K10), 0)</f>
        <v>0</v>
      </c>
      <c r="K9" s="10">
        <f>IFERROR(Deaths!L10/(Deaths!L10+Recovered!L10), 0)</f>
        <v>0</v>
      </c>
      <c r="L9" s="10">
        <f>IFERROR(Deaths!M10/(Deaths!M10+Recovered!M10), 0)</f>
        <v>0</v>
      </c>
      <c r="M9" s="10">
        <f>IFERROR(Deaths!N10/(Deaths!N10+Recovered!N10), 0)</f>
        <v>0</v>
      </c>
      <c r="N9" s="10">
        <f>IFERROR(Deaths!O10/(Deaths!O10+Recovered!O10), 0)</f>
        <v>0</v>
      </c>
      <c r="O9" s="10">
        <f>IFERROR(Deaths!P10/(Deaths!P10+Recovered!P10), 0)</f>
        <v>0</v>
      </c>
      <c r="P9" s="10">
        <f>IFERROR(Deaths!Q10/(Deaths!Q10+Recovered!Q10), 0)</f>
        <v>0</v>
      </c>
      <c r="Q9" s="10">
        <f>IFERROR(Deaths!R10/(Deaths!R10+Recovered!R10), 0)</f>
        <v>0</v>
      </c>
      <c r="R9" s="10">
        <f>IFERROR(Deaths!S10/(Deaths!S10+Recovered!S10), 0)</f>
        <v>0</v>
      </c>
      <c r="S9" s="10">
        <f>IFERROR(Deaths!T10/(Deaths!T10+Recovered!T10), 0)</f>
        <v>0</v>
      </c>
      <c r="T9" s="10">
        <f>IFERROR(Deaths!U10/(Deaths!U10+Recovered!U10), 0)</f>
        <v>0</v>
      </c>
      <c r="U9" s="10">
        <f>IFERROR(Deaths!V10/(Deaths!V10+Recovered!V10), 0)</f>
        <v>0</v>
      </c>
      <c r="V9" s="10">
        <f>IFERROR(Deaths!W10/(Deaths!W10+Recovered!W10), 0)</f>
        <v>0</v>
      </c>
      <c r="W9" s="10">
        <f>IFERROR(Deaths!X10/(Deaths!X10+Recovered!X10), 0)</f>
        <v>0</v>
      </c>
      <c r="X9" s="10">
        <f>IFERROR(Deaths!Y10/(Deaths!Y10+Recovered!Y10), 0)</f>
        <v>0</v>
      </c>
      <c r="Y9" s="10">
        <f>IFERROR(Deaths!Z10/(Deaths!Z10+Recovered!Z10), 0)</f>
        <v>0</v>
      </c>
      <c r="Z9" s="10">
        <f>IFERROR(Deaths!AA10/(Deaths!AA10+Recovered!AA10), 0)</f>
        <v>0</v>
      </c>
      <c r="AA9" s="10">
        <f>IFERROR(Deaths!AB10/(Deaths!AB10+Recovered!AB10), 0)</f>
        <v>0</v>
      </c>
      <c r="AB9" s="10">
        <f>IFERROR(Deaths!AC10/(Deaths!AC10+Recovered!AC10), 0)</f>
        <v>0</v>
      </c>
      <c r="AC9" s="10">
        <f>IFERROR(Deaths!AD10/(Deaths!AD10+Recovered!AD10), 0)</f>
        <v>0</v>
      </c>
      <c r="AD9" s="10">
        <f>IFERROR(Deaths!AE10/(Deaths!AE10+Recovered!AE10), 0)</f>
        <v>0</v>
      </c>
      <c r="AE9" s="10">
        <f>IFERROR(Deaths!AF10/(Deaths!AF10+Recovered!AF10), 0)</f>
        <v>0</v>
      </c>
      <c r="AF9" s="10">
        <f>IFERROR(Deaths!AG10/(Deaths!AG10+Recovered!AG10), 0)</f>
        <v>0</v>
      </c>
      <c r="AG9" s="10">
        <f>IFERROR(Deaths!AH10/(Deaths!AH10+Recovered!AH10), 0)</f>
        <v>0</v>
      </c>
      <c r="AH9" s="10">
        <f>IFERROR(Deaths!AI10/(Deaths!AI10+Recovered!AI10), 0)</f>
        <v>0</v>
      </c>
      <c r="AI9" s="10">
        <f>IFERROR(Deaths!AJ10/(Deaths!AJ10+Recovered!AJ10), 0)</f>
        <v>0</v>
      </c>
      <c r="AJ9" s="10">
        <f>IFERROR(Deaths!AK10/(Deaths!AK10+Recovered!AK10), 0)</f>
        <v>0</v>
      </c>
      <c r="AK9" s="10">
        <f>IFERROR(Deaths!AL10/(Deaths!AL10+Recovered!AL10), 0)</f>
        <v>0</v>
      </c>
      <c r="AL9" s="10">
        <f>IFERROR(Deaths!AM10/(Deaths!AM10+Recovered!AM10), 0)</f>
        <v>0</v>
      </c>
      <c r="AM9" s="10">
        <f>IFERROR(Deaths!AN10/(Deaths!AN10+Recovered!AN10), 0)</f>
        <v>0</v>
      </c>
      <c r="AN9" s="10">
        <f>IFERROR(Deaths!AO10/(Deaths!AO10+Recovered!AO10), 0)</f>
        <v>0</v>
      </c>
      <c r="AO9" s="10">
        <f>IFERROR(Deaths!AP10/(Deaths!AP10+Recovered!AP10), 0)</f>
        <v>0</v>
      </c>
      <c r="AP9" s="10">
        <f>IFERROR(Deaths!AQ10/(Deaths!AQ10+Recovered!AQ10), 0)</f>
        <v>0</v>
      </c>
      <c r="AQ9" s="10">
        <f>IFERROR(Deaths!AR10/(Deaths!AR10+Recovered!AR10), 0)</f>
        <v>0.33333333333333331</v>
      </c>
      <c r="AR9" s="10">
        <f>IFERROR(Deaths!AS10/(Deaths!AS10+Recovered!AS10), 0)</f>
        <v>0.5</v>
      </c>
      <c r="AS9" s="10">
        <f>IFERROR(Deaths!AT10/(Deaths!AT10+Recovered!AT10), 0)</f>
        <v>0.6</v>
      </c>
      <c r="AT9" s="10">
        <f>IFERROR(Deaths!AU10/(Deaths!AU10+Recovered!AU10), 0)</f>
        <v>0.7142857142857143</v>
      </c>
      <c r="AU9" s="10">
        <f>IFERROR(Deaths!AV10/(Deaths!AV10+Recovered!AV10), 0)</f>
        <v>0.25</v>
      </c>
      <c r="AV9" s="10">
        <f>IFERROR(Deaths!AW10/(Deaths!AW10+Recovered!AW10), 0)</f>
        <v>0.36170212765957449</v>
      </c>
      <c r="AW9" s="10">
        <f>IFERROR(Deaths!AX10/(Deaths!AX10+Recovered!AX10), 0)</f>
        <v>0.46666666666666667</v>
      </c>
      <c r="AX9" s="10">
        <f>IFERROR(Deaths!AY10/(Deaths!AY10+Recovered!AY10), 0)</f>
        <v>0.52238805970149249</v>
      </c>
      <c r="AY9" s="10">
        <f>IFERROR(Deaths!AZ10/(Deaths!AZ10+Recovered!AZ10), 0)</f>
        <v>0.22784810126582278</v>
      </c>
      <c r="AZ9" s="10">
        <f>IFERROR(Deaths!BA10/(Deaths!BA10+Recovered!BA10), 0)</f>
        <v>0.23109243697478993</v>
      </c>
      <c r="BA9" s="10">
        <f>IFERROR(Deaths!BB10/(Deaths!BB10+Recovered!BB10), 0)</f>
        <v>0.40797546012269936</v>
      </c>
      <c r="BB9" s="10">
        <f>IFERROR(Deaths!BC10/(Deaths!BC10+Recovered!BC10), 0)</f>
        <v>0.273876404494382</v>
      </c>
      <c r="BC9" s="10">
        <f>IFERROR(Deaths!BD10/(Deaths!BD10+Recovered!BD10), 0)</f>
        <v>0.35856079404466501</v>
      </c>
      <c r="BD9" s="10">
        <f>IFERROR(Deaths!BE10/(Deaths!BE10+Recovered!BE10), 0)</f>
        <v>0.3922018348623853</v>
      </c>
      <c r="BE9" s="10">
        <f>IFERROR(Deaths!BF10/(Deaths!BF10+Recovered!BF10), 0)</f>
        <v>0.34144778987828317</v>
      </c>
      <c r="BF9" s="10">
        <f>IFERROR(Deaths!BG10/(Deaths!BG10+Recovered!BG10), 0)</f>
        <v>0.36561032863849763</v>
      </c>
      <c r="BG9" s="10">
        <f>IFERROR(Deaths!BH10/(Deaths!BH10+Recovered!BH10), 0)</f>
        <v>0.42849767681982448</v>
      </c>
      <c r="BH9" s="10">
        <f>IFERROR(Deaths!BI10/(Deaths!BI10+Recovered!BI10), 0)</f>
        <v>0.39642721398707714</v>
      </c>
      <c r="BI9" s="10">
        <f>IFERROR(Deaths!BJ10/(Deaths!BJ10+Recovered!BJ10), 0)</f>
        <v>0.39285714285714285</v>
      </c>
      <c r="BJ9" s="10">
        <f>IFERROR(Deaths!BK10/(Deaths!BK10+Recovered!BK10), 0)</f>
        <v>0.40763745111571198</v>
      </c>
      <c r="BK9" s="10">
        <f>IFERROR(Deaths!BL10/(Deaths!BL10+Recovered!BL10), 0)</f>
        <v>0.4729840360212853</v>
      </c>
      <c r="BL9" s="10">
        <f>IFERROR(Deaths!BM10/(Deaths!BM10+Recovered!BM10), 0)</f>
        <v>0.42532565889124507</v>
      </c>
      <c r="BM9" s="10">
        <f>IFERROR(Deaths!BN10/(Deaths!BN10+Recovered!BN10), 0)</f>
        <v>0.40459285555802088</v>
      </c>
      <c r="BN9" s="10">
        <f>IFERROR(Deaths!BO10/(Deaths!BO10+Recovered!BO10), 0)</f>
        <v>0.38356766256590508</v>
      </c>
      <c r="BO9" s="10">
        <f>IFERROR(Deaths!BP10/(Deaths!BP10+Recovered!BP10), 0)</f>
        <v>0.35446705760607106</v>
      </c>
      <c r="BP9" s="10">
        <f>IFERROR(Deaths!BQ10/(Deaths!BQ10+Recovered!BQ10), 0)</f>
        <v>0.32747577598948924</v>
      </c>
      <c r="BQ9" s="10">
        <f>IFERROR(Deaths!BR10/(Deaths!BR10+Recovered!BR10), 0)</f>
        <v>0.31624209743399034</v>
      </c>
      <c r="BR9" s="10">
        <f>IFERROR(Deaths!BS10/(Deaths!BS10+Recovered!BS10), 0)</f>
        <v>0.31499020248203791</v>
      </c>
      <c r="BS9" s="10">
        <f>IFERROR(Deaths!BT10/(Deaths!BT10+Recovered!BT10), 0)</f>
        <v>0.30530606355733508</v>
      </c>
      <c r="BT9" s="10">
        <f>IFERROR(Deaths!BU10/(Deaths!BU10+Recovered!BU10), 0)</f>
        <v>0.29303240307173628</v>
      </c>
      <c r="BU9" s="10">
        <f>IFERROR(Deaths!BV10/(Deaths!BV10+Recovered!BV10), 0)</f>
        <v>0.27898951228060714</v>
      </c>
      <c r="BV9" s="10">
        <f>IFERROR(Deaths!BW10/(Deaths!BW10+Recovered!BW10), 0)</f>
        <v>0.26846635180168299</v>
      </c>
      <c r="BW9" s="10">
        <f>IFERROR(Deaths!BX10/(Deaths!BX10+Recovered!BX10), 0)</f>
        <v>0.25878352033964391</v>
      </c>
      <c r="BX9" s="10">
        <f>IFERROR(Deaths!BY10/(Deaths!BY10+Recovered!BY10), 0)</f>
        <v>0.24922615879024468</v>
      </c>
      <c r="BY9" s="10">
        <f>IFERROR(Deaths!BZ10/(Deaths!BZ10+Recovered!BZ10), 0)</f>
        <v>0.24807542117594555</v>
      </c>
      <c r="BZ9" s="10">
        <f>IFERROR(Deaths!CA10/(Deaths!CA10+Recovered!CA10), 0)</f>
        <v>0.24531465600055893</v>
      </c>
      <c r="CA9" s="10">
        <f>IFERROR(Deaths!CB10/(Deaths!CB10+Recovered!CB10), 0)</f>
        <v>0.23549265279480364</v>
      </c>
      <c r="CB9" s="10">
        <f>IFERROR(Deaths!CC10/(Deaths!CC10+Recovered!CC10), 0)</f>
        <v>0.22846536117848903</v>
      </c>
      <c r="CC9" s="10">
        <f>IFERROR(Deaths!CD10/(Deaths!CD10+Recovered!CD10), 0)</f>
        <v>0.22412855928305622</v>
      </c>
      <c r="CD9" s="10">
        <f>IFERROR(Deaths!CE10/(Deaths!CE10+Recovered!CE10), 0)</f>
        <v>0.21932245922208282</v>
      </c>
      <c r="CE9" s="10">
        <f>IFERROR(Deaths!CF10/(Deaths!CF10+Recovered!CF10), 0)</f>
        <v>0.2161934673366834</v>
      </c>
      <c r="CF9" s="10">
        <f>IFERROR(Deaths!CG10/(Deaths!CG10+Recovered!CG10), 0)</f>
        <v>0.21526860080258964</v>
      </c>
      <c r="CG9" s="10">
        <f>IFERROR(Deaths!CH10/(Deaths!CH10+Recovered!CH10), 0)</f>
        <v>0.21103319308087892</v>
      </c>
      <c r="CH9" s="10">
        <f>IFERROR(Deaths!CI10/(Deaths!CI10+Recovered!CI10), 0)</f>
        <v>0.20888556402898584</v>
      </c>
      <c r="CI9" s="10">
        <f>IFERROR(Deaths!CJ10/(Deaths!CJ10+Recovered!CJ10), 0)</f>
        <v>0.20523418905134308</v>
      </c>
      <c r="CJ9" s="10">
        <f>IFERROR(Deaths!CK10/(Deaths!CK10+Recovered!CK10), 0)</f>
        <v>0.21099378685429171</v>
      </c>
      <c r="CK9" s="10">
        <f>IFERROR(Deaths!CL10/(Deaths!CL10+Recovered!CL10), 0)</f>
        <v>0.21133487979755378</v>
      </c>
      <c r="CL9" s="10">
        <f>IFERROR(Deaths!CM10/(Deaths!CM10+Recovered!CM10), 0)</f>
        <v>0.20910949800633882</v>
      </c>
      <c r="CM9" s="10">
        <f>IFERROR(Deaths!CN10/(Deaths!CN10+Recovered!CN10), 0)</f>
        <v>0.20556196334743049</v>
      </c>
      <c r="CN9" s="10">
        <f>IFERROR(Deaths!CO10/(Deaths!CO10+Recovered!CO10), 0)</f>
        <v>0.20503680295965163</v>
      </c>
      <c r="CO9" s="10">
        <f>IFERROR(Deaths!CP10/(Deaths!CP10+Recovered!CP10), 0)</f>
        <v>0.20177084881819532</v>
      </c>
      <c r="CP9" s="10">
        <f>IFERROR(Deaths!CQ10/(Deaths!CQ10+Recovered!CQ10), 0)</f>
        <v>0.19888337357616667</v>
      </c>
      <c r="CQ9" s="10">
        <f>IFERROR(Deaths!CR10/(Deaths!CR10+Recovered!CR10), 0)</f>
        <v>0.19606716632282661</v>
      </c>
      <c r="CR9" s="10">
        <f>IFERROR(Deaths!CS10/(Deaths!CS10+Recovered!CS10), 0)</f>
        <v>0.19308658629120648</v>
      </c>
      <c r="CS9" s="10">
        <f>IFERROR(Deaths!CT10/(Deaths!CT10+Recovered!CT10), 0)</f>
        <v>0.19076685148319375</v>
      </c>
      <c r="CT9" s="10">
        <f>IFERROR(Deaths!CU10/(Deaths!CU10+Recovered!CU10), 0)</f>
        <v>0.1890816424965433</v>
      </c>
      <c r="CU9" s="10">
        <f>IFERROR(Deaths!CV10/(Deaths!CV10+Recovered!CV10), 0)</f>
        <v>0.18850993115454617</v>
      </c>
      <c r="CV9" s="10">
        <f>IFERROR(Deaths!CW10/(Deaths!CW10+Recovered!CW10), 0)</f>
        <v>0.18221464923210881</v>
      </c>
      <c r="CW9" s="10">
        <f>IFERROR(Deaths!CX10/(Deaths!CX10+Recovered!CX10), 0)</f>
        <v>0.179679778612374</v>
      </c>
      <c r="CX9" s="10">
        <f>IFERROR(Deaths!CY10/(Deaths!CY10+Recovered!CY10), 0)</f>
        <v>0.179679778612374</v>
      </c>
      <c r="CY9" s="10">
        <f>IFERROR(Deaths!CZ10/(Deaths!CZ10+Recovered!CZ10), 0)</f>
        <v>0.17632843454070307</v>
      </c>
      <c r="CZ9" s="10">
        <f>IFERROR(Deaths!DA10/(Deaths!DA10+Recovered!DA10), 0)</f>
        <v>0.17524242886672309</v>
      </c>
      <c r="DA9" s="10">
        <f>IFERROR(Deaths!DB10/(Deaths!DB10+Recovered!DB10), 0)</f>
        <v>0.17324948388986924</v>
      </c>
      <c r="DB9" s="10">
        <f>IFERROR(Deaths!DC10/(Deaths!DC10+Recovered!DC10), 0)</f>
        <v>0.17178518970616838</v>
      </c>
      <c r="DC9" s="10">
        <f>IFERROR(Deaths!DD10/(Deaths!DD10+Recovered!DD10), 0)</f>
        <v>0.17026978973916593</v>
      </c>
      <c r="DD9" s="10">
        <f>IFERROR(Deaths!DE10/(Deaths!DE10+Recovered!DE10), 0)</f>
        <v>0.1686494459215557</v>
      </c>
      <c r="DE9" s="10">
        <f>IFERROR(Deaths!DF10/(Deaths!DF10+Recovered!DF10), 0)</f>
        <v>0.1670339860397467</v>
      </c>
      <c r="DF9" s="10">
        <f>IFERROR(Deaths!DG10/(Deaths!DG10+Recovered!DG10), 0)</f>
        <v>0.16504394439942655</v>
      </c>
      <c r="DG9" s="10">
        <f>IFERROR(Deaths!DH10/(Deaths!DH10+Recovered!DH10), 0)</f>
        <v>0.16353271452880144</v>
      </c>
      <c r="DH9" s="10">
        <f>IFERROR(Deaths!DI10/(Deaths!DI10+Recovered!DI10), 0)</f>
        <v>0.16318959257519083</v>
      </c>
      <c r="DI9" s="10">
        <f>IFERROR(Deaths!DJ10/(Deaths!DJ10+Recovered!DJ10), 0)</f>
        <v>0.16226642555756479</v>
      </c>
      <c r="DJ9" s="10">
        <f>IFERROR(Deaths!DK10/(Deaths!DK10+Recovered!DK10), 0)</f>
        <v>0.16140346698267699</v>
      </c>
      <c r="DK9" s="10">
        <f>IFERROR(Deaths!DL10/(Deaths!DL10+Recovered!DL10), 0)</f>
        <v>0.16005741234365389</v>
      </c>
      <c r="DL9" s="10">
        <f>IFERROR(Deaths!DM10/(Deaths!DM10+Recovered!DM10), 0)</f>
        <v>0.15942104713136168</v>
      </c>
      <c r="DM9" s="10">
        <f>IFERROR(Deaths!DN10/(Deaths!DN10+Recovered!DN10), 0)</f>
        <v>0.15839985288117281</v>
      </c>
      <c r="DN9" s="10">
        <f>IFERROR(Deaths!DO10/(Deaths!DO10+Recovered!DO10), 0)</f>
        <v>0.15839985288117281</v>
      </c>
      <c r="DO9" s="10">
        <f>IFERROR(Deaths!DP10/(Deaths!DP10+Recovered!DP10), 0)</f>
        <v>0.15559423870623579</v>
      </c>
      <c r="DP9" s="10">
        <f>IFERROR(Deaths!DQ10/(Deaths!DQ10+Recovered!DQ10), 0)</f>
        <v>0.15592128158783974</v>
      </c>
      <c r="DQ9" s="10">
        <f>IFERROR(Deaths!DR10/(Deaths!DR10+Recovered!DR10), 0)</f>
        <v>0.15644213077233765</v>
      </c>
      <c r="DR9" s="10">
        <f>IFERROR(Deaths!DS10/(Deaths!DS10+Recovered!DS10), 0)</f>
        <v>0.15668812669642657</v>
      </c>
      <c r="DS9" s="10">
        <f>IFERROR(Deaths!DT10/(Deaths!DT10+Recovered!DT10), 0)</f>
        <v>0.1599293870528033</v>
      </c>
      <c r="DT9" s="10">
        <f>IFERROR(Deaths!DU10/(Deaths!DU10+Recovered!DU10), 0)</f>
        <v>0.16016397287968992</v>
      </c>
      <c r="DU9" s="10">
        <f>IFERROR(Deaths!DV10/(Deaths!DV10+Recovered!DV10), 0)</f>
        <v>0.16051091956589703</v>
      </c>
      <c r="DV9" s="10">
        <f>IFERROR(Deaths!DW10/(Deaths!DW10+Recovered!DW10), 0)</f>
        <v>0.15142486315670672</v>
      </c>
      <c r="DW9" s="10">
        <f>IFERROR(Deaths!DX10/(Deaths!DX10+Recovered!DX10), 0)</f>
        <v>0.15277785602812505</v>
      </c>
      <c r="DX9" s="10">
        <f>IFERROR(Deaths!DY10/(Deaths!DY10+Recovered!DY10), 0)</f>
        <v>0.15277785602812505</v>
      </c>
      <c r="DY9" s="10">
        <f>IFERROR(Deaths!DZ10/(Deaths!DZ10+Recovered!DZ10), 0)</f>
        <v>0.15278740246204117</v>
      </c>
      <c r="DZ9" s="10">
        <f>IFERROR(Deaths!EA10/(Deaths!EA10+Recovered!EA10), 0)</f>
        <v>0.15279694868082278</v>
      </c>
      <c r="EA9" s="10">
        <f>IFERROR(Deaths!EB10/(Deaths!EB10+Recovered!EB10), 0)</f>
        <v>0.15281604047301142</v>
      </c>
      <c r="EB9" s="10">
        <f>IFERROR(Deaths!EC10/(Deaths!EC10+Recovered!EC10), 0)</f>
        <v>0.15282558604643301</v>
      </c>
      <c r="EC9" s="10">
        <f>IFERROR(Deaths!ED10/(Deaths!ED10+Recovered!ED10), 0)</f>
        <v>0.15282558604643301</v>
      </c>
      <c r="ED9" s="10">
        <f>IFERROR(Deaths!EE10/(Deaths!EE10+Recovered!EE10), 0)</f>
        <v>0.15282558604643301</v>
      </c>
      <c r="EE9" s="10">
        <f>IFERROR(Deaths!EF10/(Deaths!EF10+Recovered!EF10), 0)</f>
        <v>0.15283035875247883</v>
      </c>
      <c r="EF9" s="10">
        <f>IFERROR(Deaths!EG10/(Deaths!EG10+Recovered!EG10), 0)</f>
        <v>0.15285422147609418</v>
      </c>
      <c r="EG9" s="10">
        <f>IFERROR(Deaths!EH10/(Deaths!EH10+Recovered!EH10), 0)</f>
        <v>0.15285899385950089</v>
      </c>
      <c r="EH9" s="10">
        <f>IFERROR(Deaths!EI10/(Deaths!EI10+Recovered!EI10), 0)</f>
        <v>0.15286376618913758</v>
      </c>
      <c r="EI9" s="10">
        <f>IFERROR(Deaths!EJ10/(Deaths!EJ10+Recovered!EJ10), 0)</f>
        <v>0.15286853846500517</v>
      </c>
      <c r="EJ9" s="10">
        <f>IFERROR(Deaths!EK10/(Deaths!EK10+Recovered!EK10), 0)</f>
        <v>0.15286853846500517</v>
      </c>
      <c r="EK9" s="10">
        <f>IFERROR(Deaths!EL10/(Deaths!EL10+Recovered!EL10), 0)</f>
        <v>0.15286853846500517</v>
      </c>
      <c r="EL9" s="10">
        <f>IFERROR(Deaths!EM10/(Deaths!EM10+Recovered!EM10), 0)</f>
        <v>0.15286853846500517</v>
      </c>
      <c r="EM9" s="10">
        <f>IFERROR(Deaths!EN10/(Deaths!EN10+Recovered!EN10), 0)</f>
        <v>0.15286853846500517</v>
      </c>
      <c r="EN9" s="10">
        <f>IFERROR(Deaths!EO10/(Deaths!EO10+Recovered!EO10), 0)</f>
        <v>0.15286853846500517</v>
      </c>
      <c r="EO9" s="10">
        <f>IFERROR(Deaths!EP10/(Deaths!EP10+Recovered!EP10), 0)</f>
        <v>0.15286853846500517</v>
      </c>
      <c r="EP9" s="10">
        <f>IFERROR(Deaths!EQ10/(Deaths!EQ10+Recovered!EQ10), 0)</f>
        <v>0.15286853846500517</v>
      </c>
      <c r="EQ9" s="10">
        <f>IFERROR(Deaths!ER10/(Deaths!ER10+Recovered!ER10), 0)</f>
        <v>0.15286853846500517</v>
      </c>
      <c r="ER9" s="10">
        <f>IFERROR(Deaths!ES10/(Deaths!ES10+Recovered!ES10), 0)</f>
        <v>0.15286853846500517</v>
      </c>
      <c r="ES9" s="10">
        <f>IFERROR(Deaths!ET10/(Deaths!ET10+Recovered!ET10), 0)</f>
        <v>0.15286853846500517</v>
      </c>
      <c r="ET9" s="10">
        <f>IFERROR(Deaths!EU10/(Deaths!EU10+Recovered!EU10), 0)</f>
        <v>0.15286853846500517</v>
      </c>
      <c r="EU9" s="10">
        <f>IFERROR(Deaths!EV10/(Deaths!EV10+Recovered!EV10), 0)</f>
        <v>0.15845789659244169</v>
      </c>
      <c r="EV9" s="10">
        <f>IFERROR(Deaths!EW10/(Deaths!EW10+Recovered!EW10), 0)</f>
        <v>0.15849086167724316</v>
      </c>
      <c r="EW9" s="10">
        <f>IFERROR(Deaths!EX10/(Deaths!EX10+Recovered!EX10), 0)</f>
        <v>0.15849557076424603</v>
      </c>
      <c r="EX9" s="10">
        <f>IFERROR(Deaths!EY10/(Deaths!EY10+Recovered!EY10), 0)</f>
        <v>0.15850027979854506</v>
      </c>
      <c r="EY9" s="10">
        <f>IFERROR(Deaths!EZ10/(Deaths!EZ10+Recovered!EZ10), 0)</f>
        <v>0.15850498878014113</v>
      </c>
      <c r="EZ9" s="10">
        <f>IFERROR(Deaths!FA10/(Deaths!FA10+Recovered!FA10), 0)</f>
        <v>0.158514406585228</v>
      </c>
      <c r="FA9" s="10">
        <f>IFERROR(Deaths!FB10/(Deaths!FB10+Recovered!FB10), 0)</f>
        <v>0.15852853289760835</v>
      </c>
      <c r="FB9" s="10">
        <f>IFERROR(Deaths!FC10/(Deaths!FC10+Recovered!FC10), 0)</f>
        <v>0.15856620074532493</v>
      </c>
      <c r="FC9" s="10">
        <f>IFERROR(Deaths!FD10/(Deaths!FD10+Recovered!FD10), 0)</f>
        <v>0.15858032531880012</v>
      </c>
      <c r="FD9" s="10">
        <f>IFERROR(Deaths!FE10/(Deaths!FE10+Recovered!FE10), 0)</f>
        <v>0.1585897414376759</v>
      </c>
      <c r="FE9" s="10">
        <f>IFERROR(Deaths!FF10/(Deaths!FF10+Recovered!FF10), 0)</f>
        <v>0.1586038652208458</v>
      </c>
    </row>
    <row r="10" spans="1:161" x14ac:dyDescent="0.35">
      <c r="A10" s="4" t="s">
        <v>179</v>
      </c>
      <c r="B10" s="10">
        <f>IFERROR(Deaths!C11/(Deaths!C11+Recovered!C11), 0)</f>
        <v>0</v>
      </c>
      <c r="C10" s="10">
        <f>IFERROR(Deaths!D11/(Deaths!D11+Recovered!D11), 0)</f>
        <v>0</v>
      </c>
      <c r="D10" s="10">
        <f>IFERROR(Deaths!E11/(Deaths!E11+Recovered!E11), 0)</f>
        <v>0</v>
      </c>
      <c r="E10" s="10">
        <f>IFERROR(Deaths!F11/(Deaths!F11+Recovered!F11), 0)</f>
        <v>0</v>
      </c>
      <c r="F10" s="10">
        <f>IFERROR(Deaths!G11/(Deaths!G11+Recovered!G11), 0)</f>
        <v>0</v>
      </c>
      <c r="G10" s="10">
        <f>IFERROR(Deaths!H11/(Deaths!H11+Recovered!H11), 0)</f>
        <v>0</v>
      </c>
      <c r="H10" s="10">
        <f>IFERROR(Deaths!I11/(Deaths!I11+Recovered!I11), 0)</f>
        <v>0</v>
      </c>
      <c r="I10" s="10">
        <f>IFERROR(Deaths!J11/(Deaths!J11+Recovered!J11), 0)</f>
        <v>0</v>
      </c>
      <c r="J10" s="10">
        <f>IFERROR(Deaths!K11/(Deaths!K11+Recovered!K11), 0)</f>
        <v>0</v>
      </c>
      <c r="K10" s="10">
        <f>IFERROR(Deaths!L11/(Deaths!L11+Recovered!L11), 0)</f>
        <v>0</v>
      </c>
      <c r="L10" s="10">
        <f>IFERROR(Deaths!M11/(Deaths!M11+Recovered!M11), 0)</f>
        <v>0</v>
      </c>
      <c r="M10" s="10">
        <f>IFERROR(Deaths!N11/(Deaths!N11+Recovered!N11), 0)</f>
        <v>0</v>
      </c>
      <c r="N10" s="10">
        <f>IFERROR(Deaths!O11/(Deaths!O11+Recovered!O11), 0)</f>
        <v>0</v>
      </c>
      <c r="O10" s="10">
        <f>IFERROR(Deaths!P11/(Deaths!P11+Recovered!P11), 0)</f>
        <v>0</v>
      </c>
      <c r="P10" s="10">
        <f>IFERROR(Deaths!Q11/(Deaths!Q11+Recovered!Q11), 0)</f>
        <v>0</v>
      </c>
      <c r="Q10" s="10">
        <f>IFERROR(Deaths!R11/(Deaths!R11+Recovered!R11), 0)</f>
        <v>0</v>
      </c>
      <c r="R10" s="10">
        <f>IFERROR(Deaths!S11/(Deaths!S11+Recovered!S11), 0)</f>
        <v>0</v>
      </c>
      <c r="S10" s="10">
        <f>IFERROR(Deaths!T11/(Deaths!T11+Recovered!T11), 0)</f>
        <v>0</v>
      </c>
      <c r="T10" s="10">
        <f>IFERROR(Deaths!U11/(Deaths!U11+Recovered!U11), 0)</f>
        <v>0</v>
      </c>
      <c r="U10" s="10">
        <f>IFERROR(Deaths!V11/(Deaths!V11+Recovered!V11), 0)</f>
        <v>0</v>
      </c>
      <c r="V10" s="10">
        <f>IFERROR(Deaths!W11/(Deaths!W11+Recovered!W11), 0)</f>
        <v>0</v>
      </c>
      <c r="W10" s="10">
        <f>IFERROR(Deaths!X11/(Deaths!X11+Recovered!X11), 0)</f>
        <v>0</v>
      </c>
      <c r="X10" s="10">
        <f>IFERROR(Deaths!Y11/(Deaths!Y11+Recovered!Y11), 0)</f>
        <v>0</v>
      </c>
      <c r="Y10" s="10">
        <f>IFERROR(Deaths!Z11/(Deaths!Z11+Recovered!Z11), 0)</f>
        <v>0</v>
      </c>
      <c r="Z10" s="10">
        <f>IFERROR(Deaths!AA11/(Deaths!AA11+Recovered!AA11), 0)</f>
        <v>0</v>
      </c>
      <c r="AA10" s="10">
        <f>IFERROR(Deaths!AB11/(Deaths!AB11+Recovered!AB11), 0)</f>
        <v>0</v>
      </c>
      <c r="AB10" s="10">
        <f>IFERROR(Deaths!AC11/(Deaths!AC11+Recovered!AC11), 0)</f>
        <v>0</v>
      </c>
      <c r="AC10" s="10">
        <f>IFERROR(Deaths!AD11/(Deaths!AD11+Recovered!AD11), 0)</f>
        <v>0</v>
      </c>
      <c r="AD10" s="10">
        <f>IFERROR(Deaths!AE11/(Deaths!AE11+Recovered!AE11), 0)</f>
        <v>0</v>
      </c>
      <c r="AE10" s="10">
        <f>IFERROR(Deaths!AF11/(Deaths!AF11+Recovered!AF11), 0)</f>
        <v>0</v>
      </c>
      <c r="AF10" s="10">
        <f>IFERROR(Deaths!AG11/(Deaths!AG11+Recovered!AG11), 0)</f>
        <v>0</v>
      </c>
      <c r="AG10" s="10">
        <f>IFERROR(Deaths!AH11/(Deaths!AH11+Recovered!AH11), 0)</f>
        <v>0</v>
      </c>
      <c r="AH10" s="10">
        <f>IFERROR(Deaths!AI11/(Deaths!AI11+Recovered!AI11), 0)</f>
        <v>0</v>
      </c>
      <c r="AI10" s="10">
        <f>IFERROR(Deaths!AJ11/(Deaths!AJ11+Recovered!AJ11), 0)</f>
        <v>0</v>
      </c>
      <c r="AJ10" s="10">
        <f>IFERROR(Deaths!AK11/(Deaths!AK11+Recovered!AK11), 0)</f>
        <v>0</v>
      </c>
      <c r="AK10" s="10">
        <f>IFERROR(Deaths!AL11/(Deaths!AL11+Recovered!AL11), 0)</f>
        <v>0</v>
      </c>
      <c r="AL10" s="10">
        <f>IFERROR(Deaths!AM11/(Deaths!AM11+Recovered!AM11), 0)</f>
        <v>0</v>
      </c>
      <c r="AM10" s="10">
        <f>IFERROR(Deaths!AN11/(Deaths!AN11+Recovered!AN11), 0)</f>
        <v>0</v>
      </c>
      <c r="AN10" s="10">
        <f>IFERROR(Deaths!AO11/(Deaths!AO11+Recovered!AO11), 0)</f>
        <v>0</v>
      </c>
      <c r="AO10" s="10">
        <f>IFERROR(Deaths!AP11/(Deaths!AP11+Recovered!AP11), 0)</f>
        <v>0</v>
      </c>
      <c r="AP10" s="10">
        <f>IFERROR(Deaths!AQ11/(Deaths!AQ11+Recovered!AQ11), 0)</f>
        <v>0</v>
      </c>
      <c r="AQ10" s="10">
        <f>IFERROR(Deaths!AR11/(Deaths!AR11+Recovered!AR11), 0)</f>
        <v>0</v>
      </c>
      <c r="AR10" s="10">
        <f>IFERROR(Deaths!AS11/(Deaths!AS11+Recovered!AS11), 0)</f>
        <v>0</v>
      </c>
      <c r="AS10" s="10">
        <f>IFERROR(Deaths!AT11/(Deaths!AT11+Recovered!AT11), 0)</f>
        <v>0</v>
      </c>
      <c r="AT10" s="10">
        <f>IFERROR(Deaths!AU11/(Deaths!AU11+Recovered!AU11), 0)</f>
        <v>0</v>
      </c>
      <c r="AU10" s="10">
        <f>IFERROR(Deaths!AV11/(Deaths!AV11+Recovered!AV11), 0)</f>
        <v>0</v>
      </c>
      <c r="AV10" s="10">
        <f>IFERROR(Deaths!AW11/(Deaths!AW11+Recovered!AW11), 0)</f>
        <v>0</v>
      </c>
      <c r="AW10" s="10">
        <f>IFERROR(Deaths!AX11/(Deaths!AX11+Recovered!AX11), 0)</f>
        <v>0</v>
      </c>
      <c r="AX10" s="10">
        <f>IFERROR(Deaths!AY11/(Deaths!AY11+Recovered!AY11), 0)</f>
        <v>0</v>
      </c>
      <c r="AY10" s="10">
        <f>IFERROR(Deaths!AZ11/(Deaths!AZ11+Recovered!AZ11), 0)</f>
        <v>0</v>
      </c>
      <c r="AZ10" s="10">
        <f>IFERROR(Deaths!BA11/(Deaths!BA11+Recovered!BA11), 0)</f>
        <v>0</v>
      </c>
      <c r="BA10" s="10">
        <f>IFERROR(Deaths!BB11/(Deaths!BB11+Recovered!BB11), 0)</f>
        <v>0</v>
      </c>
      <c r="BB10" s="10">
        <f>IFERROR(Deaths!BC11/(Deaths!BC11+Recovered!BC11), 0)</f>
        <v>0</v>
      </c>
      <c r="BC10" s="10">
        <f>IFERROR(Deaths!BD11/(Deaths!BD11+Recovered!BD11), 0)</f>
        <v>0</v>
      </c>
      <c r="BD10" s="10">
        <f>IFERROR(Deaths!BE11/(Deaths!BE11+Recovered!BE11), 0)</f>
        <v>0</v>
      </c>
      <c r="BE10" s="10">
        <f>IFERROR(Deaths!BF11/(Deaths!BF11+Recovered!BF11), 0)</f>
        <v>0</v>
      </c>
      <c r="BF10" s="10">
        <f>IFERROR(Deaths!BG11/(Deaths!BG11+Recovered!BG11), 0)</f>
        <v>0</v>
      </c>
      <c r="BG10" s="10">
        <f>IFERROR(Deaths!BH11/(Deaths!BH11+Recovered!BH11), 0)</f>
        <v>0.1</v>
      </c>
      <c r="BH10" s="10">
        <f>IFERROR(Deaths!BI11/(Deaths!BI11+Recovered!BI11), 0)</f>
        <v>0.1</v>
      </c>
      <c r="BI10" s="10">
        <f>IFERROR(Deaths!BJ11/(Deaths!BJ11+Recovered!BJ11), 0)</f>
        <v>7.6923076923076927E-2</v>
      </c>
      <c r="BJ10" s="10">
        <f>IFERROR(Deaths!BK11/(Deaths!BK11+Recovered!BK11), 0)</f>
        <v>5.8823529411764705E-2</v>
      </c>
      <c r="BK10" s="10">
        <f>IFERROR(Deaths!BL11/(Deaths!BL11+Recovered!BL11), 0)</f>
        <v>5.8823529411764705E-2</v>
      </c>
      <c r="BL10" s="10">
        <f>IFERROR(Deaths!BM11/(Deaths!BM11+Recovered!BM11), 0)</f>
        <v>4.3478260869565216E-2</v>
      </c>
      <c r="BM10" s="10">
        <f>IFERROR(Deaths!BN11/(Deaths!BN11+Recovered!BN11), 0)</f>
        <v>9.375E-2</v>
      </c>
      <c r="BN10" s="10">
        <f>IFERROR(Deaths!BO11/(Deaths!BO11+Recovered!BO11), 0)</f>
        <v>7.3170731707317069E-2</v>
      </c>
      <c r="BO10" s="10">
        <f>IFERROR(Deaths!BP11/(Deaths!BP11+Recovered!BP11), 0)</f>
        <v>8.1632653061224483E-2</v>
      </c>
      <c r="BP10" s="10">
        <f>IFERROR(Deaths!BQ11/(Deaths!BQ11+Recovered!BQ11), 0)</f>
        <v>7.5471698113207544E-2</v>
      </c>
      <c r="BQ10" s="10">
        <f>IFERROR(Deaths!BR11/(Deaths!BR11+Recovered!BR11), 0)</f>
        <v>0.1111111111111111</v>
      </c>
      <c r="BR10" s="10">
        <f>IFERROR(Deaths!BS11/(Deaths!BS11+Recovered!BS11), 0)</f>
        <v>0.12</v>
      </c>
      <c r="BS10" s="10">
        <f>IFERROR(Deaths!BT11/(Deaths!BT11+Recovered!BT11), 0)</f>
        <v>0.12318840579710146</v>
      </c>
      <c r="BT10" s="10">
        <f>IFERROR(Deaths!BU11/(Deaths!BU11+Recovered!BU11), 0)</f>
        <v>0.11214953271028037</v>
      </c>
      <c r="BU10" s="10">
        <f>IFERROR(Deaths!BV11/(Deaths!BV11+Recovered!BV11), 0)</f>
        <v>0.11320754716981132</v>
      </c>
      <c r="BV10" s="10">
        <f>IFERROR(Deaths!BW11/(Deaths!BW11+Recovered!BW11), 0)</f>
        <v>0.10793650793650794</v>
      </c>
      <c r="BW10" s="10">
        <f>IFERROR(Deaths!BX11/(Deaths!BX11+Recovered!BX11), 0)</f>
        <v>0.11436170212765957</v>
      </c>
      <c r="BX10" s="10">
        <f>IFERROR(Deaths!BY11/(Deaths!BY11+Recovered!BY11), 0)</f>
        <v>0.1125</v>
      </c>
      <c r="BY10" s="10">
        <f>IFERROR(Deaths!BZ11/(Deaths!BZ11+Recovered!BZ11), 0)</f>
        <v>0.10375275938189846</v>
      </c>
      <c r="BZ10" s="10">
        <f>IFERROR(Deaths!CA11/(Deaths!CA11+Recovered!CA11), 0)</f>
        <v>0.10507246376811594</v>
      </c>
      <c r="CA10" s="10">
        <f>IFERROR(Deaths!CB11/(Deaths!CB11+Recovered!CB11), 0)</f>
        <v>9.7978227060653192E-2</v>
      </c>
      <c r="CB10" s="10">
        <f>IFERROR(Deaths!CC11/(Deaths!CC11+Recovered!CC11), 0)</f>
        <v>9.8191214470284241E-2</v>
      </c>
      <c r="CC10" s="10">
        <f>IFERROR(Deaths!CD11/(Deaths!CD11+Recovered!CD11), 0)</f>
        <v>0.10573678290213723</v>
      </c>
      <c r="CD10" s="10">
        <f>IFERROR(Deaths!CE11/(Deaths!CE11+Recovered!CE11), 0)</f>
        <v>9.2093831450912253E-2</v>
      </c>
      <c r="CE10" s="10">
        <f>IFERROR(Deaths!CF11/(Deaths!CF11+Recovered!CF11), 0)</f>
        <v>9.1484869809992958E-2</v>
      </c>
      <c r="CF10" s="10">
        <f>IFERROR(Deaths!CG11/(Deaths!CG11+Recovered!CG11), 0)</f>
        <v>9.1470951792336219E-2</v>
      </c>
      <c r="CG10" s="10">
        <f>IFERROR(Deaths!CH11/(Deaths!CH11+Recovered!CH11), 0)</f>
        <v>9.1201716738197422E-2</v>
      </c>
      <c r="CH10" s="10">
        <f>IFERROR(Deaths!CI11/(Deaths!CI11+Recovered!CI11), 0)</f>
        <v>9.0659340659340656E-2</v>
      </c>
      <c r="CI10" s="10">
        <f>IFERROR(Deaths!CJ11/(Deaths!CJ11+Recovered!CJ11), 0)</f>
        <v>9.1482649842271294E-2</v>
      </c>
      <c r="CJ10" s="10">
        <f>IFERROR(Deaths!CK11/(Deaths!CK11+Recovered!CK11), 0)</f>
        <v>9.5354523227383858E-2</v>
      </c>
      <c r="CK10" s="10">
        <f>IFERROR(Deaths!CL11/(Deaths!CL11+Recovered!CL11), 0)</f>
        <v>9.2878338278931757E-2</v>
      </c>
      <c r="CL10" s="10">
        <f>IFERROR(Deaths!CM11/(Deaths!CM11+Recovered!CM11), 0)</f>
        <v>9.8849945235487402E-2</v>
      </c>
      <c r="CM10" s="10">
        <f>IFERROR(Deaths!CN11/(Deaths!CN11+Recovered!CN11), 0)</f>
        <v>0.10516748896390547</v>
      </c>
      <c r="CN10" s="10">
        <f>IFERROR(Deaths!CO11/(Deaths!CO11+Recovered!CO11), 0)</f>
        <v>0.10533610533610534</v>
      </c>
      <c r="CO10" s="10">
        <f>IFERROR(Deaths!CP11/(Deaths!CP11+Recovered!CP11), 0)</f>
        <v>0.10399351307520778</v>
      </c>
      <c r="CP10" s="10">
        <f>IFERROR(Deaths!CQ11/(Deaths!CQ11+Recovered!CQ11), 0)</f>
        <v>0.10190965846492839</v>
      </c>
      <c r="CQ10" s="10">
        <f>IFERROR(Deaths!CR11/(Deaths!CR11+Recovered!CR11), 0)</f>
        <v>9.9466278505579819E-2</v>
      </c>
      <c r="CR10" s="10">
        <f>IFERROR(Deaths!CS11/(Deaths!CS11+Recovered!CS11), 0)</f>
        <v>9.8254220170249609E-2</v>
      </c>
      <c r="CS10" s="10">
        <f>IFERROR(Deaths!CT11/(Deaths!CT11+Recovered!CT11), 0)</f>
        <v>9.9414426404045783E-2</v>
      </c>
      <c r="CT10" s="10">
        <f>IFERROR(Deaths!CU11/(Deaths!CU11+Recovered!CU11), 0)</f>
        <v>9.7542997542997542E-2</v>
      </c>
      <c r="CU10" s="10">
        <f>IFERROR(Deaths!CV11/(Deaths!CV11+Recovered!CV11), 0)</f>
        <v>9.2995816797168299E-2</v>
      </c>
      <c r="CV10" s="10">
        <f>IFERROR(Deaths!CW11/(Deaths!CW11+Recovered!CW11), 0)</f>
        <v>8.6338603659619831E-2</v>
      </c>
      <c r="CW10" s="10">
        <f>IFERROR(Deaths!CX11/(Deaths!CX11+Recovered!CX11), 0)</f>
        <v>8.4541443428931606E-2</v>
      </c>
      <c r="CX10" s="10">
        <f>IFERROR(Deaths!CY11/(Deaths!CY11+Recovered!CY11), 0)</f>
        <v>8.1242615887136008E-2</v>
      </c>
      <c r="CY10" s="10">
        <f>IFERROR(Deaths!CZ11/(Deaths!CZ11+Recovered!CZ11), 0)</f>
        <v>7.5269479519556509E-2</v>
      </c>
      <c r="CZ10" s="10">
        <f>IFERROR(Deaths!DA11/(Deaths!DA11+Recovered!DA11), 0)</f>
        <v>7.1432557620402931E-2</v>
      </c>
      <c r="DA10" s="10">
        <f>IFERROR(Deaths!DB11/(Deaths!DB11+Recovered!DB11), 0)</f>
        <v>6.9713639401573185E-2</v>
      </c>
      <c r="DB10" s="10">
        <f>IFERROR(Deaths!DC11/(Deaths!DC11+Recovered!DC11), 0)</f>
        <v>6.807093263276412E-2</v>
      </c>
      <c r="DC10" s="10">
        <f>IFERROR(Deaths!DD11/(Deaths!DD11+Recovered!DD11), 0)</f>
        <v>6.7223582925122469E-2</v>
      </c>
      <c r="DD10" s="10">
        <f>IFERROR(Deaths!DE11/(Deaths!DE11+Recovered!DE11), 0)</f>
        <v>6.3905930470347649E-2</v>
      </c>
      <c r="DE10" s="10">
        <f>IFERROR(Deaths!DF11/(Deaths!DF11+Recovered!DF11), 0)</f>
        <v>6.0816773146023788E-2</v>
      </c>
      <c r="DF10" s="10">
        <f>IFERROR(Deaths!DG11/(Deaths!DG11+Recovered!DG11), 0)</f>
        <v>5.4144563316836085E-2</v>
      </c>
      <c r="DG10" s="10">
        <f>IFERROR(Deaths!DH11/(Deaths!DH11+Recovered!DH11), 0)</f>
        <v>5.2869882112586621E-2</v>
      </c>
      <c r="DH10" s="10">
        <f>IFERROR(Deaths!DI11/(Deaths!DI11+Recovered!DI11), 0)</f>
        <v>4.8050705572829464E-2</v>
      </c>
      <c r="DI10" s="10">
        <f>IFERROR(Deaths!DJ11/(Deaths!DJ11+Recovered!DJ11), 0)</f>
        <v>4.6375032874550713E-2</v>
      </c>
      <c r="DJ10" s="10">
        <f>IFERROR(Deaths!DK11/(Deaths!DK11+Recovered!DK11), 0)</f>
        <v>4.4050582495270336E-2</v>
      </c>
      <c r="DK10" s="10">
        <f>IFERROR(Deaths!DL11/(Deaths!DL11+Recovered!DL11), 0)</f>
        <v>4.1282349780603564E-2</v>
      </c>
      <c r="DL10" s="10">
        <f>IFERROR(Deaths!DM11/(Deaths!DM11+Recovered!DM11), 0)</f>
        <v>3.9872040102895585E-2</v>
      </c>
      <c r="DM10" s="10">
        <f>IFERROR(Deaths!DN11/(Deaths!DN11+Recovered!DN11), 0)</f>
        <v>3.8613153128472064E-2</v>
      </c>
      <c r="DN10" s="10">
        <f>IFERROR(Deaths!DO11/(Deaths!DO11+Recovered!DO11), 0)</f>
        <v>3.7583566653334094E-2</v>
      </c>
      <c r="DO10" s="10">
        <f>IFERROR(Deaths!DP11/(Deaths!DP11+Recovered!DP11), 0)</f>
        <v>3.7322949088864819E-2</v>
      </c>
      <c r="DP10" s="10">
        <f>IFERROR(Deaths!DQ11/(Deaths!DQ11+Recovered!DQ11), 0)</f>
        <v>3.5926399635290693E-2</v>
      </c>
      <c r="DQ10" s="10">
        <f>IFERROR(Deaths!DR11/(Deaths!DR11+Recovered!DR11), 0)</f>
        <v>3.3633606446064009E-2</v>
      </c>
      <c r="DR10" s="10">
        <f>IFERROR(Deaths!DS11/(Deaths!DS11+Recovered!DS11), 0)</f>
        <v>3.2355397786594277E-2</v>
      </c>
      <c r="DS10" s="10">
        <f>IFERROR(Deaths!DT11/(Deaths!DT11+Recovered!DT11), 0)</f>
        <v>3.1521043134059026E-2</v>
      </c>
      <c r="DT10" s="10">
        <f>IFERROR(Deaths!DU11/(Deaths!DU11+Recovered!DU11), 0)</f>
        <v>3.0433689051776795E-2</v>
      </c>
      <c r="DU10" s="10">
        <f>IFERROR(Deaths!DV11/(Deaths!DV11+Recovered!DV11), 0)</f>
        <v>3.030640191715166E-2</v>
      </c>
      <c r="DV10" s="10">
        <f>IFERROR(Deaths!DW11/(Deaths!DW11+Recovered!DW11), 0)</f>
        <v>2.9673857111352515E-2</v>
      </c>
      <c r="DW10" s="10">
        <f>IFERROR(Deaths!DX11/(Deaths!DX11+Recovered!DX11), 0)</f>
        <v>2.8213375229738543E-2</v>
      </c>
      <c r="DX10" s="10">
        <f>IFERROR(Deaths!DY11/(Deaths!DY11+Recovered!DY11), 0)</f>
        <v>2.7145359019264449E-2</v>
      </c>
      <c r="DY10" s="10">
        <f>IFERROR(Deaths!DZ11/(Deaths!DZ11+Recovered!DZ11), 0)</f>
        <v>2.6699326393141456E-2</v>
      </c>
      <c r="DZ10" s="10">
        <f>IFERROR(Deaths!EA11/(Deaths!EA11+Recovered!EA11), 0)</f>
        <v>2.6730876178719193E-2</v>
      </c>
      <c r="EA10" s="10">
        <f>IFERROR(Deaths!EB11/(Deaths!EB11+Recovered!EB11), 0)</f>
        <v>2.6478863414407292E-2</v>
      </c>
      <c r="EB10" s="10">
        <f>IFERROR(Deaths!EC11/(Deaths!EC11+Recovered!EC11), 0)</f>
        <v>2.657779086625589E-2</v>
      </c>
      <c r="EC10" s="10">
        <f>IFERROR(Deaths!ED11/(Deaths!ED11+Recovered!ED11), 0)</f>
        <v>2.6884671468094899E-2</v>
      </c>
      <c r="ED10" s="10">
        <f>IFERROR(Deaths!EE11/(Deaths!EE11+Recovered!EE11), 0)</f>
        <v>2.6253307102638897E-2</v>
      </c>
      <c r="EE10" s="10">
        <f>IFERROR(Deaths!EF11/(Deaths!EF11+Recovered!EF11), 0)</f>
        <v>2.5940518113036506E-2</v>
      </c>
      <c r="EF10" s="10">
        <f>IFERROR(Deaths!EG11/(Deaths!EG11+Recovered!EG11), 0)</f>
        <v>2.5652159390761216E-2</v>
      </c>
      <c r="EG10" s="10">
        <f>IFERROR(Deaths!EH11/(Deaths!EH11+Recovered!EH11), 0)</f>
        <v>2.5349357311131214E-2</v>
      </c>
      <c r="EH10" s="10">
        <f>IFERROR(Deaths!EI11/(Deaths!EI11+Recovered!EI11), 0)</f>
        <v>2.5223690944708187E-2</v>
      </c>
      <c r="EI10" s="10">
        <f>IFERROR(Deaths!EJ11/(Deaths!EJ11+Recovered!EJ11), 0)</f>
        <v>2.5206463814443206E-2</v>
      </c>
      <c r="EJ10" s="10">
        <f>IFERROR(Deaths!EK11/(Deaths!EK11+Recovered!EK11), 0)</f>
        <v>2.524673037270999E-2</v>
      </c>
      <c r="EK10" s="10">
        <f>IFERROR(Deaths!EL11/(Deaths!EL11+Recovered!EL11), 0)</f>
        <v>2.4728785612636112E-2</v>
      </c>
      <c r="EL10" s="10">
        <f>IFERROR(Deaths!EM11/(Deaths!EM11+Recovered!EM11), 0)</f>
        <v>2.455102553693286E-2</v>
      </c>
      <c r="EM10" s="10">
        <f>IFERROR(Deaths!EN11/(Deaths!EN11+Recovered!EN11), 0)</f>
        <v>2.4411332068225967E-2</v>
      </c>
      <c r="EN10" s="10">
        <f>IFERROR(Deaths!EO11/(Deaths!EO11+Recovered!EO11), 0)</f>
        <v>2.433165074192483E-2</v>
      </c>
      <c r="EO10" s="10">
        <f>IFERROR(Deaths!EP11/(Deaths!EP11+Recovered!EP11), 0)</f>
        <v>2.4271481809736355E-2</v>
      </c>
      <c r="EP10" s="10">
        <f>IFERROR(Deaths!EQ11/(Deaths!EQ11+Recovered!EQ11), 0)</f>
        <v>2.4218602735326767E-2</v>
      </c>
      <c r="EQ10" s="10">
        <f>IFERROR(Deaths!ER11/(Deaths!ER11+Recovered!ER11), 0)</f>
        <v>2.4324807112283665E-2</v>
      </c>
      <c r="ER10" s="10">
        <f>IFERROR(Deaths!ES11/(Deaths!ES11+Recovered!ES11), 0)</f>
        <v>2.4161778285623176E-2</v>
      </c>
      <c r="ES10" s="10">
        <f>IFERROR(Deaths!ET11/(Deaths!ET11+Recovered!ET11), 0)</f>
        <v>2.3992186797229396E-2</v>
      </c>
      <c r="ET10" s="10">
        <f>IFERROR(Deaths!EU11/(Deaths!EU11+Recovered!EU11), 0)</f>
        <v>2.382739621066533E-2</v>
      </c>
      <c r="EU10" s="10">
        <f>IFERROR(Deaths!EV11/(Deaths!EV11+Recovered!EV11), 0)</f>
        <v>2.3609963760469366E-2</v>
      </c>
      <c r="EV10" s="10">
        <f>IFERROR(Deaths!EW11/(Deaths!EW11+Recovered!EW11), 0)</f>
        <v>2.3367327844311378E-2</v>
      </c>
      <c r="EW10" s="10">
        <f>IFERROR(Deaths!EX11/(Deaths!EX11+Recovered!EX11), 0)</f>
        <v>2.3329483963679613E-2</v>
      </c>
      <c r="EX10" s="10">
        <f>IFERROR(Deaths!EY11/(Deaths!EY11+Recovered!EY11), 0)</f>
        <v>2.3281246893135214E-2</v>
      </c>
      <c r="EY10" s="10">
        <f>IFERROR(Deaths!EZ11/(Deaths!EZ11+Recovered!EZ11), 0)</f>
        <v>2.2924469241836814E-2</v>
      </c>
      <c r="EZ10" s="10">
        <f>IFERROR(Deaths!FA11/(Deaths!FA11+Recovered!FA11), 0)</f>
        <v>2.2570840798991305E-2</v>
      </c>
      <c r="FA10" s="10">
        <f>IFERROR(Deaths!FB11/(Deaths!FB11+Recovered!FB11), 0)</f>
        <v>2.2429799217540864E-2</v>
      </c>
      <c r="FB10" s="10">
        <f>IFERROR(Deaths!FC11/(Deaths!FC11+Recovered!FC11), 0)</f>
        <v>2.2355682217928389E-2</v>
      </c>
      <c r="FC10" s="10">
        <f>IFERROR(Deaths!FD11/(Deaths!FD11+Recovered!FD11), 0)</f>
        <v>2.2302389328314177E-2</v>
      </c>
      <c r="FD10" s="10">
        <f>IFERROR(Deaths!FE11/(Deaths!FE11+Recovered!FE11), 0)</f>
        <v>2.2233347075799516E-2</v>
      </c>
      <c r="FE10" s="10">
        <f>IFERROR(Deaths!FF11/(Deaths!FF11+Recovered!FF11), 0)</f>
        <v>2.2217367028378607E-2</v>
      </c>
    </row>
    <row r="11" spans="1:161" x14ac:dyDescent="0.35">
      <c r="A11" s="4" t="s">
        <v>134</v>
      </c>
      <c r="B11" s="10">
        <f>IFERROR(Deaths!C12/(Deaths!C12+Recovered!C12), 0)</f>
        <v>0</v>
      </c>
      <c r="C11" s="10">
        <f>IFERROR(Deaths!D12/(Deaths!D12+Recovered!D12), 0)</f>
        <v>0</v>
      </c>
      <c r="D11" s="10">
        <f>IFERROR(Deaths!E12/(Deaths!E12+Recovered!E12), 0)</f>
        <v>0</v>
      </c>
      <c r="E11" s="10">
        <f>IFERROR(Deaths!F12/(Deaths!F12+Recovered!F12), 0)</f>
        <v>0</v>
      </c>
      <c r="F11" s="10">
        <f>IFERROR(Deaths!G12/(Deaths!G12+Recovered!G12), 0)</f>
        <v>0</v>
      </c>
      <c r="G11" s="10">
        <f>IFERROR(Deaths!H12/(Deaths!H12+Recovered!H12), 0)</f>
        <v>0</v>
      </c>
      <c r="H11" s="10">
        <f>IFERROR(Deaths!I12/(Deaths!I12+Recovered!I12), 0)</f>
        <v>0</v>
      </c>
      <c r="I11" s="10">
        <f>IFERROR(Deaths!J12/(Deaths!J12+Recovered!J12), 0)</f>
        <v>0</v>
      </c>
      <c r="J11" s="10">
        <f>IFERROR(Deaths!K12/(Deaths!K12+Recovered!K12), 0)</f>
        <v>0</v>
      </c>
      <c r="K11" s="10">
        <f>IFERROR(Deaths!L12/(Deaths!L12+Recovered!L12), 0)</f>
        <v>0</v>
      </c>
      <c r="L11" s="10">
        <f>IFERROR(Deaths!M12/(Deaths!M12+Recovered!M12), 0)</f>
        <v>0</v>
      </c>
      <c r="M11" s="10">
        <f>IFERROR(Deaths!N12/(Deaths!N12+Recovered!N12), 0)</f>
        <v>0</v>
      </c>
      <c r="N11" s="10">
        <f>IFERROR(Deaths!O12/(Deaths!O12+Recovered!O12), 0)</f>
        <v>0</v>
      </c>
      <c r="O11" s="10">
        <f>IFERROR(Deaths!P12/(Deaths!P12+Recovered!P12), 0)</f>
        <v>0</v>
      </c>
      <c r="P11" s="10">
        <f>IFERROR(Deaths!Q12/(Deaths!Q12+Recovered!Q12), 0)</f>
        <v>0</v>
      </c>
      <c r="Q11" s="10">
        <f>IFERROR(Deaths!R12/(Deaths!R12+Recovered!R12), 0)</f>
        <v>0</v>
      </c>
      <c r="R11" s="10">
        <f>IFERROR(Deaths!S12/(Deaths!S12+Recovered!S12), 0)</f>
        <v>0</v>
      </c>
      <c r="S11" s="10">
        <f>IFERROR(Deaths!T12/(Deaths!T12+Recovered!T12), 0)</f>
        <v>0</v>
      </c>
      <c r="T11" s="10">
        <f>IFERROR(Deaths!U12/(Deaths!U12+Recovered!U12), 0)</f>
        <v>0</v>
      </c>
      <c r="U11" s="10">
        <f>IFERROR(Deaths!V12/(Deaths!V12+Recovered!V12), 0)</f>
        <v>0</v>
      </c>
      <c r="V11" s="10">
        <f>IFERROR(Deaths!W12/(Deaths!W12+Recovered!W12), 0)</f>
        <v>0</v>
      </c>
      <c r="W11" s="10">
        <f>IFERROR(Deaths!X12/(Deaths!X12+Recovered!X12), 0)</f>
        <v>0</v>
      </c>
      <c r="X11" s="10">
        <f>IFERROR(Deaths!Y12/(Deaths!Y12+Recovered!Y12), 0)</f>
        <v>0</v>
      </c>
      <c r="Y11" s="10">
        <f>IFERROR(Deaths!Z12/(Deaths!Z12+Recovered!Z12), 0)</f>
        <v>0</v>
      </c>
      <c r="Z11" s="10">
        <f>IFERROR(Deaths!AA12/(Deaths!AA12+Recovered!AA12), 0)</f>
        <v>0</v>
      </c>
      <c r="AA11" s="10">
        <f>IFERROR(Deaths!AB12/(Deaths!AB12+Recovered!AB12), 0)</f>
        <v>0</v>
      </c>
      <c r="AB11" s="10">
        <f>IFERROR(Deaths!AC12/(Deaths!AC12+Recovered!AC12), 0)</f>
        <v>0</v>
      </c>
      <c r="AC11" s="10">
        <f>IFERROR(Deaths!AD12/(Deaths!AD12+Recovered!AD12), 0)</f>
        <v>0</v>
      </c>
      <c r="AD11" s="10">
        <f>IFERROR(Deaths!AE12/(Deaths!AE12+Recovered!AE12), 0)</f>
        <v>0</v>
      </c>
      <c r="AE11" s="10">
        <f>IFERROR(Deaths!AF12/(Deaths!AF12+Recovered!AF12), 0)</f>
        <v>0</v>
      </c>
      <c r="AF11" s="10">
        <f>IFERROR(Deaths!AG12/(Deaths!AG12+Recovered!AG12), 0)</f>
        <v>0</v>
      </c>
      <c r="AG11" s="10">
        <f>IFERROR(Deaths!AH12/(Deaths!AH12+Recovered!AH12), 0)</f>
        <v>0</v>
      </c>
      <c r="AH11" s="10">
        <f>IFERROR(Deaths!AI12/(Deaths!AI12+Recovered!AI12), 0)</f>
        <v>0</v>
      </c>
      <c r="AI11" s="10">
        <f>IFERROR(Deaths!AJ12/(Deaths!AJ12+Recovered!AJ12), 0)</f>
        <v>0</v>
      </c>
      <c r="AJ11" s="10">
        <f>IFERROR(Deaths!AK12/(Deaths!AK12+Recovered!AK12), 0)</f>
        <v>0</v>
      </c>
      <c r="AK11" s="10">
        <f>IFERROR(Deaths!AL12/(Deaths!AL12+Recovered!AL12), 0)</f>
        <v>0</v>
      </c>
      <c r="AL11" s="10">
        <f>IFERROR(Deaths!AM12/(Deaths!AM12+Recovered!AM12), 0)</f>
        <v>0</v>
      </c>
      <c r="AM11" s="10">
        <f>IFERROR(Deaths!AN12/(Deaths!AN12+Recovered!AN12), 0)</f>
        <v>0</v>
      </c>
      <c r="AN11" s="10">
        <f>IFERROR(Deaths!AO12/(Deaths!AO12+Recovered!AO12), 0)</f>
        <v>0.125</v>
      </c>
      <c r="AO11" s="10">
        <f>IFERROR(Deaths!AP12/(Deaths!AP12+Recovered!AP12), 0)</f>
        <v>0.125</v>
      </c>
      <c r="AP11" s="10">
        <f>IFERROR(Deaths!AQ12/(Deaths!AQ12+Recovered!AQ12), 0)</f>
        <v>0.46153846153846156</v>
      </c>
      <c r="AQ11" s="10">
        <f>IFERROR(Deaths!AR12/(Deaths!AR12+Recovered!AR12), 0)</f>
        <v>0.5</v>
      </c>
      <c r="AR11" s="10">
        <f>IFERROR(Deaths!AS12/(Deaths!AS12+Recovered!AS12), 0)</f>
        <v>0.61111111111111116</v>
      </c>
      <c r="AS11" s="10">
        <f>IFERROR(Deaths!AT12/(Deaths!AT12+Recovered!AT12), 0)</f>
        <v>0.63157894736842102</v>
      </c>
      <c r="AT11" s="10">
        <f>IFERROR(Deaths!AU12/(Deaths!AU12+Recovered!AU12), 0)</f>
        <v>0.66666666666666663</v>
      </c>
      <c r="AU11" s="10">
        <f>IFERROR(Deaths!AV12/(Deaths!AV12+Recovered!AV12), 0)</f>
        <v>0.70833333333333337</v>
      </c>
      <c r="AV11" s="10">
        <f>IFERROR(Deaths!AW12/(Deaths!AW12+Recovered!AW12), 0)</f>
        <v>0.75</v>
      </c>
      <c r="AW11" s="10">
        <f>IFERROR(Deaths!AX12/(Deaths!AX12+Recovered!AX12), 0)</f>
        <v>0.75862068965517238</v>
      </c>
      <c r="AX11" s="10">
        <f>IFERROR(Deaths!AY12/(Deaths!AY12+Recovered!AY12), 0)</f>
        <v>0.77777777777777779</v>
      </c>
      <c r="AY11" s="10">
        <f>IFERROR(Deaths!AZ12/(Deaths!AZ12+Recovered!AZ12), 0)</f>
        <v>0.8</v>
      </c>
      <c r="AZ11" s="10">
        <f>IFERROR(Deaths!BA12/(Deaths!BA12+Recovered!BA12), 0)</f>
        <v>0.78181818181818186</v>
      </c>
      <c r="BA11" s="10">
        <f>IFERROR(Deaths!BB12/(Deaths!BB12+Recovered!BB12), 0)</f>
        <v>0.8125</v>
      </c>
      <c r="BB11" s="10">
        <f>IFERROR(Deaths!BC12/(Deaths!BC12+Recovered!BC12), 0)</f>
        <v>0.83098591549295775</v>
      </c>
      <c r="BC11" s="10">
        <f>IFERROR(Deaths!BD12/(Deaths!BD12+Recovered!BD12), 0)</f>
        <v>0.8571428571428571</v>
      </c>
      <c r="BD11" s="10">
        <f>IFERROR(Deaths!BE12/(Deaths!BE12+Recovered!BE12), 0)</f>
        <v>0.85470085470085466</v>
      </c>
      <c r="BE11" s="10">
        <f>IFERROR(Deaths!BF12/(Deaths!BF12+Recovered!BF12), 0)</f>
        <v>0.88741721854304634</v>
      </c>
      <c r="BF11" s="10">
        <f>IFERROR(Deaths!BG12/(Deaths!BG12+Recovered!BG12), 0)</f>
        <v>0.64527027027027029</v>
      </c>
      <c r="BG11" s="10">
        <f>IFERROR(Deaths!BH12/(Deaths!BH12+Recovered!BH12), 0)</f>
        <v>0.68974358974358974</v>
      </c>
      <c r="BH11" s="10">
        <f>IFERROR(Deaths!BI12/(Deaths!BI12+Recovered!BI12), 0)</f>
        <v>0.71345029239766078</v>
      </c>
      <c r="BI11" s="10">
        <f>IFERROR(Deaths!BJ12/(Deaths!BJ12+Recovered!BJ12), 0)</f>
        <v>0.72151898734177211</v>
      </c>
      <c r="BJ11" s="10">
        <f>IFERROR(Deaths!BK12/(Deaths!BK12+Recovered!BK12), 0)</f>
        <v>0.77120822622107965</v>
      </c>
      <c r="BK11" s="10">
        <f>IFERROR(Deaths!BL12/(Deaths!BL12+Recovered!BL12), 0)</f>
        <v>0.81496881496881501</v>
      </c>
      <c r="BL11" s="10">
        <f>IFERROR(Deaths!BM12/(Deaths!BM12+Recovered!BM12), 0)</f>
        <v>0.745427944403804</v>
      </c>
      <c r="BM11" s="10">
        <f>IFERROR(Deaths!BN12/(Deaths!BN12+Recovered!BN12), 0)</f>
        <v>0.78639053254437874</v>
      </c>
      <c r="BN11" s="10">
        <f>IFERROR(Deaths!BO12/(Deaths!BO12+Recovered!BO12), 0)</f>
        <v>0.71824575920562683</v>
      </c>
      <c r="BO11" s="10">
        <f>IFERROR(Deaths!BP12/(Deaths!BP12+Recovered!BP12), 0)</f>
        <v>0.72438947034570256</v>
      </c>
      <c r="BP11" s="10">
        <f>IFERROR(Deaths!BQ12/(Deaths!BQ12+Recovered!BQ12), 0)</f>
        <v>0.73153017781116958</v>
      </c>
      <c r="BQ11" s="10">
        <f>IFERROR(Deaths!BR12/(Deaths!BR12+Recovered!BR12), 0)</f>
        <v>0.57092255675414583</v>
      </c>
      <c r="BR11" s="10">
        <f>IFERROR(Deaths!BS12/(Deaths!BS12+Recovered!BS12), 0)</f>
        <v>0.43537414965986393</v>
      </c>
      <c r="BS11" s="10">
        <f>IFERROR(Deaths!BT12/(Deaths!BT12+Recovered!BT12), 0)</f>
        <v>0.44218551461245237</v>
      </c>
      <c r="BT11" s="10">
        <f>IFERROR(Deaths!BU12/(Deaths!BU12+Recovered!BU12), 0)</f>
        <v>0.44472839263482078</v>
      </c>
      <c r="BU11" s="10">
        <f>IFERROR(Deaths!BV12/(Deaths!BV12+Recovered!BV12), 0)</f>
        <v>0.48121037463976946</v>
      </c>
      <c r="BV11" s="10">
        <f>IFERROR(Deaths!BW12/(Deaths!BW12+Recovered!BW12), 0)</f>
        <v>0.49842401694827676</v>
      </c>
      <c r="BW11" s="10">
        <f>IFERROR(Deaths!BX12/(Deaths!BX12+Recovered!BX12), 0)</f>
        <v>0.42685025817555938</v>
      </c>
      <c r="BX11" s="10">
        <f>IFERROR(Deaths!BY12/(Deaths!BY12+Recovered!BY12), 0)</f>
        <v>0.41392630412146048</v>
      </c>
      <c r="BY11" s="10">
        <f>IFERROR(Deaths!BZ12/(Deaths!BZ12+Recovered!BZ12), 0)</f>
        <v>0.41664183995709947</v>
      </c>
      <c r="BZ11" s="10">
        <f>IFERROR(Deaths!CA12/(Deaths!CA12+Recovered!CA12), 0)</f>
        <v>0.42808714161826927</v>
      </c>
      <c r="CA11" s="10">
        <f>IFERROR(Deaths!CB12/(Deaths!CB12+Recovered!CB12), 0)</f>
        <v>0.43810818546078995</v>
      </c>
      <c r="CB11" s="10">
        <f>IFERROR(Deaths!CC12/(Deaths!CC12+Recovered!CC12), 0)</f>
        <v>0.44549918166939445</v>
      </c>
      <c r="CC11" s="10">
        <f>IFERROR(Deaths!CD12/(Deaths!CD12+Recovered!CD12), 0)</f>
        <v>0.43852874639207429</v>
      </c>
      <c r="CD11" s="10">
        <f>IFERROR(Deaths!CE12/(Deaths!CE12+Recovered!CE12), 0)</f>
        <v>0.4392841773059819</v>
      </c>
      <c r="CE11" s="10">
        <f>IFERROR(Deaths!CF12/(Deaths!CF12+Recovered!CF12), 0)</f>
        <v>0.44301489210819572</v>
      </c>
      <c r="CF11" s="10">
        <f>IFERROR(Deaths!CG12/(Deaths!CG12+Recovered!CG12), 0)</f>
        <v>0.39201319947425822</v>
      </c>
      <c r="CG11" s="10">
        <f>IFERROR(Deaths!CH12/(Deaths!CH12+Recovered!CH12), 0)</f>
        <v>0.3891574585635359</v>
      </c>
      <c r="CH11" s="10">
        <f>IFERROR(Deaths!CI12/(Deaths!CI12+Recovered!CI12), 0)</f>
        <v>0.3873941674506115</v>
      </c>
      <c r="CI11" s="10">
        <f>IFERROR(Deaths!CJ12/(Deaths!CJ12+Recovered!CJ12), 0)</f>
        <v>0.39038714422626875</v>
      </c>
      <c r="CJ11" s="10">
        <f>IFERROR(Deaths!CK12/(Deaths!CK12+Recovered!CK12), 0)</f>
        <v>0.39120895118856974</v>
      </c>
      <c r="CK11" s="10">
        <f>IFERROR(Deaths!CL12/(Deaths!CL12+Recovered!CL12), 0)</f>
        <v>0.38133312978264605</v>
      </c>
      <c r="CL11" s="10">
        <f>IFERROR(Deaths!CM12/(Deaths!CM12+Recovered!CM12), 0)</f>
        <v>0.36909001210925235</v>
      </c>
      <c r="CM11" s="10">
        <f>IFERROR(Deaths!CN12/(Deaths!CN12+Recovered!CN12), 0)</f>
        <v>0.3724001492446658</v>
      </c>
      <c r="CN11" s="10">
        <f>IFERROR(Deaths!CO12/(Deaths!CO12+Recovered!CO12), 0)</f>
        <v>0.37599362750792414</v>
      </c>
      <c r="CO11" s="10">
        <f>IFERROR(Deaths!CP12/(Deaths!CP12+Recovered!CP12), 0)</f>
        <v>0.38114626244850619</v>
      </c>
      <c r="CP11" s="10">
        <f>IFERROR(Deaths!CQ12/(Deaths!CQ12+Recovered!CQ12), 0)</f>
        <v>0.38386903481547491</v>
      </c>
      <c r="CQ11" s="10">
        <f>IFERROR(Deaths!CR12/(Deaths!CR12+Recovered!CR12), 0)</f>
        <v>0.34308635836234047</v>
      </c>
      <c r="CR11" s="10">
        <f>IFERROR(Deaths!CS12/(Deaths!CS12+Recovered!CS12), 0)</f>
        <v>0.34986754066080694</v>
      </c>
      <c r="CS11" s="10">
        <f>IFERROR(Deaths!CT12/(Deaths!CT12+Recovered!CT12), 0)</f>
        <v>0.34019118100524204</v>
      </c>
      <c r="CT11" s="10">
        <f>IFERROR(Deaths!CU12/(Deaths!CU12+Recovered!CU12), 0)</f>
        <v>0.33646963543465574</v>
      </c>
      <c r="CU11" s="10">
        <f>IFERROR(Deaths!CV12/(Deaths!CV12+Recovered!CV12), 0)</f>
        <v>0.33586911690573301</v>
      </c>
      <c r="CV11" s="10">
        <f>IFERROR(Deaths!CW12/(Deaths!CW12+Recovered!CW12), 0)</f>
        <v>0.33660123535488978</v>
      </c>
      <c r="CW11" s="10">
        <f>IFERROR(Deaths!CX12/(Deaths!CX12+Recovered!CX12), 0)</f>
        <v>0.29134405582817002</v>
      </c>
      <c r="CX11" s="10">
        <f>IFERROR(Deaths!CY12/(Deaths!CY12+Recovered!CY12), 0)</f>
        <v>0.2845833078889286</v>
      </c>
      <c r="CY11" s="10">
        <f>IFERROR(Deaths!CZ12/(Deaths!CZ12+Recovered!CZ12), 0)</f>
        <v>0.27543069613716176</v>
      </c>
      <c r="CZ11" s="10">
        <f>IFERROR(Deaths!DA12/(Deaths!DA12+Recovered!DA12), 0)</f>
        <v>0.27399634080486174</v>
      </c>
      <c r="DA11" s="10">
        <f>IFERROR(Deaths!DB12/(Deaths!DB12+Recovered!DB12), 0)</f>
        <v>0.27001719854767819</v>
      </c>
      <c r="DB11" s="10">
        <f>IFERROR(Deaths!DC12/(Deaths!DC12+Recovered!DC12), 0)</f>
        <v>0.27332700304007229</v>
      </c>
      <c r="DC11" s="10">
        <f>IFERROR(Deaths!DD12/(Deaths!DD12+Recovered!DD12), 0)</f>
        <v>0.27978459146329904</v>
      </c>
      <c r="DD11" s="10">
        <f>IFERROR(Deaths!DE12/(Deaths!DE12+Recovered!DE12), 0)</f>
        <v>0.28036838337847114</v>
      </c>
      <c r="DE11" s="10">
        <f>IFERROR(Deaths!DF12/(Deaths!DF12+Recovered!DF12), 0)</f>
        <v>0.28028341193831197</v>
      </c>
      <c r="DF11" s="10">
        <f>IFERROR(Deaths!DG12/(Deaths!DG12+Recovered!DG12), 0)</f>
        <v>0.27128534986422359</v>
      </c>
      <c r="DG11" s="10">
        <f>IFERROR(Deaths!DH12/(Deaths!DH12+Recovered!DH12), 0)</f>
        <v>0.26976099991554769</v>
      </c>
      <c r="DH11" s="10">
        <f>IFERROR(Deaths!DI12/(Deaths!DI12+Recovered!DI12), 0)</f>
        <v>0.25822387817090625</v>
      </c>
      <c r="DI11" s="10">
        <f>IFERROR(Deaths!DJ12/(Deaths!DJ12+Recovered!DJ12), 0)</f>
        <v>0.26424938337870135</v>
      </c>
      <c r="DJ11" s="10">
        <f>IFERROR(Deaths!DK12/(Deaths!DK12+Recovered!DK12), 0)</f>
        <v>0.25756827151231237</v>
      </c>
      <c r="DK11" s="10">
        <f>IFERROR(Deaths!DL12/(Deaths!DL12+Recovered!DL12), 0)</f>
        <v>0.25922385259873199</v>
      </c>
      <c r="DL11" s="10">
        <f>IFERROR(Deaths!DM12/(Deaths!DM12+Recovered!DM12), 0)</f>
        <v>0.25947922234789977</v>
      </c>
      <c r="DM11" s="10">
        <f>IFERROR(Deaths!DN12/(Deaths!DN12+Recovered!DN12), 0)</f>
        <v>0.24921389805852404</v>
      </c>
      <c r="DN11" s="10">
        <f>IFERROR(Deaths!DO12/(Deaths!DO12+Recovered!DO12), 0)</f>
        <v>0.24821486754400013</v>
      </c>
      <c r="DO11" s="10">
        <f>IFERROR(Deaths!DP12/(Deaths!DP12+Recovered!DP12), 0)</f>
        <v>0.24255806302342314</v>
      </c>
      <c r="DP11" s="10">
        <f>IFERROR(Deaths!DQ12/(Deaths!DQ12+Recovered!DQ12), 0)</f>
        <v>0.24172265252434205</v>
      </c>
      <c r="DQ11" s="10">
        <f>IFERROR(Deaths!DR12/(Deaths!DR12+Recovered!DR12), 0)</f>
        <v>0.2416339635184894</v>
      </c>
      <c r="DR11" s="10">
        <f>IFERROR(Deaths!DS12/(Deaths!DS12+Recovered!DS12), 0)</f>
        <v>0.24151200443271875</v>
      </c>
      <c r="DS11" s="10">
        <f>IFERROR(Deaths!DT12/(Deaths!DT12+Recovered!DT12), 0)</f>
        <v>0.21570186658184579</v>
      </c>
      <c r="DT11" s="10">
        <f>IFERROR(Deaths!DU12/(Deaths!DU12+Recovered!DU12), 0)</f>
        <v>0.21237776493802396</v>
      </c>
      <c r="DU11" s="10">
        <f>IFERROR(Deaths!DV12/(Deaths!DV12+Recovered!DV12), 0)</f>
        <v>0.21093862621698672</v>
      </c>
      <c r="DV11" s="10">
        <f>IFERROR(Deaths!DW12/(Deaths!DW12+Recovered!DW12), 0)</f>
        <v>0.20628304912308612</v>
      </c>
      <c r="DW11" s="10">
        <f>IFERROR(Deaths!DX12/(Deaths!DX12+Recovered!DX12), 0)</f>
        <v>0.20497954108410565</v>
      </c>
      <c r="DX11" s="10">
        <f>IFERROR(Deaths!DY12/(Deaths!DY12+Recovered!DY12), 0)</f>
        <v>0.20465940209486197</v>
      </c>
      <c r="DY11" s="10">
        <f>IFERROR(Deaths!DZ12/(Deaths!DZ12+Recovered!DZ12), 0)</f>
        <v>0.20309088156070193</v>
      </c>
      <c r="DZ11" s="10">
        <f>IFERROR(Deaths!EA12/(Deaths!EA12+Recovered!EA12), 0)</f>
        <v>0.20235733251694113</v>
      </c>
      <c r="EA11" s="10">
        <f>IFERROR(Deaths!EB12/(Deaths!EB12+Recovered!EB12), 0)</f>
        <v>0.19990586246313746</v>
      </c>
      <c r="EB11" s="10">
        <f>IFERROR(Deaths!EC12/(Deaths!EC12+Recovered!EC12), 0)</f>
        <v>0.19049101138115493</v>
      </c>
      <c r="EC11" s="10">
        <f>IFERROR(Deaths!ED12/(Deaths!ED12+Recovered!ED12), 0)</f>
        <v>0.18704505012764763</v>
      </c>
      <c r="ED11" s="10">
        <f>IFERROR(Deaths!EE12/(Deaths!EE12+Recovered!EE12), 0)</f>
        <v>0.1866659419387757</v>
      </c>
      <c r="EE11" s="10">
        <f>IFERROR(Deaths!EF12/(Deaths!EF12+Recovered!EF12), 0)</f>
        <v>0.18313215226810203</v>
      </c>
      <c r="EF11" s="10">
        <f>IFERROR(Deaths!EG12/(Deaths!EG12+Recovered!EG12), 0)</f>
        <v>0.1827842845853532</v>
      </c>
      <c r="EG11" s="10">
        <f>IFERROR(Deaths!EH12/(Deaths!EH12+Recovered!EH12), 0)</f>
        <v>0.18206452578785837</v>
      </c>
      <c r="EH11" s="10">
        <f>IFERROR(Deaths!EI12/(Deaths!EI12+Recovered!EI12), 0)</f>
        <v>0.18024364415448801</v>
      </c>
      <c r="EI11" s="10">
        <f>IFERROR(Deaths!EJ12/(Deaths!EJ12+Recovered!EJ12), 0)</f>
        <v>0.1792307866865929</v>
      </c>
      <c r="EJ11" s="10">
        <f>IFERROR(Deaths!EK12/(Deaths!EK12+Recovered!EK12), 0)</f>
        <v>0.17641322130275258</v>
      </c>
      <c r="EK11" s="10">
        <f>IFERROR(Deaths!EL12/(Deaths!EL12+Recovered!EL12), 0)</f>
        <v>0.17588232430845277</v>
      </c>
      <c r="EL11" s="10">
        <f>IFERROR(Deaths!EM12/(Deaths!EM12+Recovered!EM12), 0)</f>
        <v>0.1747032589308504</v>
      </c>
      <c r="EM11" s="10">
        <f>IFERROR(Deaths!EN12/(Deaths!EN12+Recovered!EN12), 0)</f>
        <v>0.17401068619432364</v>
      </c>
      <c r="EN11" s="10">
        <f>IFERROR(Deaths!EO12/(Deaths!EO12+Recovered!EO12), 0)</f>
        <v>0.17320162222171873</v>
      </c>
      <c r="EO11" s="10">
        <f>IFERROR(Deaths!EP12/(Deaths!EP12+Recovered!EP12), 0)</f>
        <v>0.17176902634061561</v>
      </c>
      <c r="EP11" s="10">
        <f>IFERROR(Deaths!EQ12/(Deaths!EQ12+Recovered!EQ12), 0)</f>
        <v>0.17081003855077426</v>
      </c>
      <c r="EQ11" s="10">
        <f>IFERROR(Deaths!ER12/(Deaths!ER12+Recovered!ER12), 0)</f>
        <v>0.16770186335403728</v>
      </c>
      <c r="ER11" s="10">
        <f>IFERROR(Deaths!ES12/(Deaths!ES12+Recovered!ES12), 0)</f>
        <v>0.16697883980093253</v>
      </c>
      <c r="ES11" s="10">
        <f>IFERROR(Deaths!ET12/(Deaths!ET12+Recovered!ET12), 0)</f>
        <v>0.16582007809462634</v>
      </c>
      <c r="ET11" s="10">
        <f>IFERROR(Deaths!EU12/(Deaths!EU12+Recovered!EU12), 0)</f>
        <v>0.16505120918908447</v>
      </c>
      <c r="EU11" s="10">
        <f>IFERROR(Deaths!EV12/(Deaths!EV12+Recovered!EV12), 0)</f>
        <v>0.1641190401728207</v>
      </c>
      <c r="EV11" s="10">
        <f>IFERROR(Deaths!EW12/(Deaths!EW12+Recovered!EW12), 0)</f>
        <v>0.16240266963292546</v>
      </c>
      <c r="EW11" s="10">
        <f>IFERROR(Deaths!EX12/(Deaths!EX12+Recovered!EX12), 0)</f>
        <v>0.16167236212323746</v>
      </c>
      <c r="EX11" s="10">
        <f>IFERROR(Deaths!EY12/(Deaths!EY12+Recovered!EY12), 0)</f>
        <v>0.15829871154351827</v>
      </c>
      <c r="EY11" s="10">
        <f>IFERROR(Deaths!EZ12/(Deaths!EZ12+Recovered!EZ12), 0)</f>
        <v>0.15769291304783301</v>
      </c>
      <c r="EZ11" s="10">
        <f>IFERROR(Deaths!FA12/(Deaths!FA12+Recovered!FA12), 0)</f>
        <v>0.15676364075636193</v>
      </c>
      <c r="FA11" s="10">
        <f>IFERROR(Deaths!FB12/(Deaths!FB12+Recovered!FB12), 0)</f>
        <v>0.15788632083373522</v>
      </c>
      <c r="FB11" s="10">
        <f>IFERROR(Deaths!FC12/(Deaths!FC12+Recovered!FC12), 0)</f>
        <v>0.15711417255556337</v>
      </c>
      <c r="FC11" s="10">
        <f>IFERROR(Deaths!FD12/(Deaths!FD12+Recovered!FD12), 0)</f>
        <v>0.15597871396675392</v>
      </c>
      <c r="FD11" s="10">
        <f>IFERROR(Deaths!FE12/(Deaths!FE12+Recovered!FE12), 0)</f>
        <v>0.15512715067320865</v>
      </c>
      <c r="FE11" s="10">
        <f>IFERROR(Deaths!FF12/(Deaths!FF12+Recovered!FF12), 0)</f>
        <v>0.15173039287033149</v>
      </c>
    </row>
    <row r="12" spans="1:161" x14ac:dyDescent="0.35">
      <c r="A12" s="4" t="s">
        <v>70</v>
      </c>
      <c r="B12" s="10">
        <f>IFERROR(Deaths!C13/(Deaths!C13+Recovered!C13), 0)</f>
        <v>0</v>
      </c>
      <c r="C12" s="10">
        <f>IFERROR(Deaths!D13/(Deaths!D13+Recovered!D13), 0)</f>
        <v>0</v>
      </c>
      <c r="D12" s="10">
        <f>IFERROR(Deaths!E13/(Deaths!E13+Recovered!E13), 0)</f>
        <v>0</v>
      </c>
      <c r="E12" s="10">
        <f>IFERROR(Deaths!F13/(Deaths!F13+Recovered!F13), 0)</f>
        <v>0</v>
      </c>
      <c r="F12" s="10">
        <f>IFERROR(Deaths!G13/(Deaths!G13+Recovered!G13), 0)</f>
        <v>0</v>
      </c>
      <c r="G12" s="10">
        <f>IFERROR(Deaths!H13/(Deaths!H13+Recovered!H13), 0)</f>
        <v>0</v>
      </c>
      <c r="H12" s="10">
        <f>IFERROR(Deaths!I13/(Deaths!I13+Recovered!I13), 0)</f>
        <v>0</v>
      </c>
      <c r="I12" s="10">
        <f>IFERROR(Deaths!J13/(Deaths!J13+Recovered!J13), 0)</f>
        <v>0</v>
      </c>
      <c r="J12" s="10">
        <f>IFERROR(Deaths!K13/(Deaths!K13+Recovered!K13), 0)</f>
        <v>0</v>
      </c>
      <c r="K12" s="10">
        <f>IFERROR(Deaths!L13/(Deaths!L13+Recovered!L13), 0)</f>
        <v>0</v>
      </c>
      <c r="L12" s="10">
        <f>IFERROR(Deaths!M13/(Deaths!M13+Recovered!M13), 0)</f>
        <v>0</v>
      </c>
      <c r="M12" s="10">
        <f>IFERROR(Deaths!N13/(Deaths!N13+Recovered!N13), 0)</f>
        <v>0</v>
      </c>
      <c r="N12" s="10">
        <f>IFERROR(Deaths!O13/(Deaths!O13+Recovered!O13), 0)</f>
        <v>0</v>
      </c>
      <c r="O12" s="10">
        <f>IFERROR(Deaths!P13/(Deaths!P13+Recovered!P13), 0)</f>
        <v>0</v>
      </c>
      <c r="P12" s="10">
        <f>IFERROR(Deaths!Q13/(Deaths!Q13+Recovered!Q13), 0)</f>
        <v>0</v>
      </c>
      <c r="Q12" s="10">
        <f>IFERROR(Deaths!R13/(Deaths!R13+Recovered!R13), 0)</f>
        <v>0</v>
      </c>
      <c r="R12" s="10">
        <f>IFERROR(Deaths!S13/(Deaths!S13+Recovered!S13), 0)</f>
        <v>0</v>
      </c>
      <c r="S12" s="10">
        <f>IFERROR(Deaths!T13/(Deaths!T13+Recovered!T13), 0)</f>
        <v>0</v>
      </c>
      <c r="T12" s="10">
        <f>IFERROR(Deaths!U13/(Deaths!U13+Recovered!U13), 0)</f>
        <v>0</v>
      </c>
      <c r="U12" s="10">
        <f>IFERROR(Deaths!V13/(Deaths!V13+Recovered!V13), 0)</f>
        <v>0</v>
      </c>
      <c r="V12" s="10">
        <f>IFERROR(Deaths!W13/(Deaths!W13+Recovered!W13), 0)</f>
        <v>0</v>
      </c>
      <c r="W12" s="10">
        <f>IFERROR(Deaths!X13/(Deaths!X13+Recovered!X13), 0)</f>
        <v>0</v>
      </c>
      <c r="X12" s="10">
        <f>IFERROR(Deaths!Y13/(Deaths!Y13+Recovered!Y13), 0)</f>
        <v>0</v>
      </c>
      <c r="Y12" s="10">
        <f>IFERROR(Deaths!Z13/(Deaths!Z13+Recovered!Z13), 0)</f>
        <v>0</v>
      </c>
      <c r="Z12" s="10">
        <f>IFERROR(Deaths!AA13/(Deaths!AA13+Recovered!AA13), 0)</f>
        <v>0</v>
      </c>
      <c r="AA12" s="10">
        <f>IFERROR(Deaths!AB13/(Deaths!AB13+Recovered!AB13), 0)</f>
        <v>0</v>
      </c>
      <c r="AB12" s="10">
        <f>IFERROR(Deaths!AC13/(Deaths!AC13+Recovered!AC13), 0)</f>
        <v>0</v>
      </c>
      <c r="AC12" s="10">
        <f>IFERROR(Deaths!AD13/(Deaths!AD13+Recovered!AD13), 0)</f>
        <v>0</v>
      </c>
      <c r="AD12" s="10">
        <f>IFERROR(Deaths!AE13/(Deaths!AE13+Recovered!AE13), 0)</f>
        <v>0</v>
      </c>
      <c r="AE12" s="10">
        <f>IFERROR(Deaths!AF13/(Deaths!AF13+Recovered!AF13), 0)</f>
        <v>0</v>
      </c>
      <c r="AF12" s="10">
        <f>IFERROR(Deaths!AG13/(Deaths!AG13+Recovered!AG13), 0)</f>
        <v>0</v>
      </c>
      <c r="AG12" s="10">
        <f>IFERROR(Deaths!AH13/(Deaths!AH13+Recovered!AH13), 0)</f>
        <v>0</v>
      </c>
      <c r="AH12" s="10">
        <f>IFERROR(Deaths!AI13/(Deaths!AI13+Recovered!AI13), 0)</f>
        <v>0</v>
      </c>
      <c r="AI12" s="10">
        <f>IFERROR(Deaths!AJ13/(Deaths!AJ13+Recovered!AJ13), 0)</f>
        <v>0</v>
      </c>
      <c r="AJ12" s="10">
        <f>IFERROR(Deaths!AK13/(Deaths!AK13+Recovered!AK13), 0)</f>
        <v>0</v>
      </c>
      <c r="AK12" s="10">
        <f>IFERROR(Deaths!AL13/(Deaths!AL13+Recovered!AL13), 0)</f>
        <v>0</v>
      </c>
      <c r="AL12" s="10">
        <f>IFERROR(Deaths!AM13/(Deaths!AM13+Recovered!AM13), 0)</f>
        <v>0</v>
      </c>
      <c r="AM12" s="10">
        <f>IFERROR(Deaths!AN13/(Deaths!AN13+Recovered!AN13), 0)</f>
        <v>0</v>
      </c>
      <c r="AN12" s="10">
        <f>IFERROR(Deaths!AO13/(Deaths!AO13+Recovered!AO13), 0)</f>
        <v>0</v>
      </c>
      <c r="AO12" s="10">
        <f>IFERROR(Deaths!AP13/(Deaths!AP13+Recovered!AP13), 0)</f>
        <v>0</v>
      </c>
      <c r="AP12" s="10">
        <f>IFERROR(Deaths!AQ13/(Deaths!AQ13+Recovered!AQ13), 0)</f>
        <v>0</v>
      </c>
      <c r="AQ12" s="10">
        <f>IFERROR(Deaths!AR13/(Deaths!AR13+Recovered!AR13), 0)</f>
        <v>0</v>
      </c>
      <c r="AR12" s="10">
        <f>IFERROR(Deaths!AS13/(Deaths!AS13+Recovered!AS13), 0)</f>
        <v>0</v>
      </c>
      <c r="AS12" s="10">
        <f>IFERROR(Deaths!AT13/(Deaths!AT13+Recovered!AT13), 0)</f>
        <v>0</v>
      </c>
      <c r="AT12" s="10">
        <f>IFERROR(Deaths!AU13/(Deaths!AU13+Recovered!AU13), 0)</f>
        <v>0</v>
      </c>
      <c r="AU12" s="10">
        <f>IFERROR(Deaths!AV13/(Deaths!AV13+Recovered!AV13), 0)</f>
        <v>0</v>
      </c>
      <c r="AV12" s="10">
        <f>IFERROR(Deaths!AW13/(Deaths!AW13+Recovered!AW13), 0)</f>
        <v>0</v>
      </c>
      <c r="AW12" s="10">
        <f>IFERROR(Deaths!AX13/(Deaths!AX13+Recovered!AX13), 0)</f>
        <v>0</v>
      </c>
      <c r="AX12" s="10">
        <f>IFERROR(Deaths!AY13/(Deaths!AY13+Recovered!AY13), 0)</f>
        <v>0</v>
      </c>
      <c r="AY12" s="10">
        <f>IFERROR(Deaths!AZ13/(Deaths!AZ13+Recovered!AZ13), 0)</f>
        <v>0</v>
      </c>
      <c r="AZ12" s="10">
        <f>IFERROR(Deaths!BA13/(Deaths!BA13+Recovered!BA13), 0)</f>
        <v>0</v>
      </c>
      <c r="BA12" s="10">
        <f>IFERROR(Deaths!BB13/(Deaths!BB13+Recovered!BB13), 0)</f>
        <v>0</v>
      </c>
      <c r="BB12" s="10">
        <f>IFERROR(Deaths!BC13/(Deaths!BC13+Recovered!BC13), 0)</f>
        <v>0</v>
      </c>
      <c r="BC12" s="10">
        <f>IFERROR(Deaths!BD13/(Deaths!BD13+Recovered!BD13), 0)</f>
        <v>0</v>
      </c>
      <c r="BD12" s="10">
        <f>IFERROR(Deaths!BE13/(Deaths!BE13+Recovered!BE13), 0)</f>
        <v>0</v>
      </c>
      <c r="BE12" s="10">
        <f>IFERROR(Deaths!BF13/(Deaths!BF13+Recovered!BF13), 0)</f>
        <v>0.33333333333333331</v>
      </c>
      <c r="BF12" s="10">
        <f>IFERROR(Deaths!BG13/(Deaths!BG13+Recovered!BG13), 0)</f>
        <v>0.6</v>
      </c>
      <c r="BG12" s="10">
        <f>IFERROR(Deaths!BH13/(Deaths!BH13+Recovered!BH13), 0)</f>
        <v>0.75</v>
      </c>
      <c r="BH12" s="10">
        <f>IFERROR(Deaths!BI13/(Deaths!BI13+Recovered!BI13), 0)</f>
        <v>0.84615384615384615</v>
      </c>
      <c r="BI12" s="10">
        <f>IFERROR(Deaths!BJ13/(Deaths!BJ13+Recovered!BJ13), 0)</f>
        <v>0.88235294117647056</v>
      </c>
      <c r="BJ12" s="10">
        <f>IFERROR(Deaths!BK13/(Deaths!BK13+Recovered!BK13), 0)</f>
        <v>0.92592592592592593</v>
      </c>
      <c r="BK12" s="10">
        <f>IFERROR(Deaths!BL13/(Deaths!BL13+Recovered!BL13), 0)</f>
        <v>0.94444444444444442</v>
      </c>
      <c r="BL12" s="10">
        <f>IFERROR(Deaths!BM13/(Deaths!BM13+Recovered!BM13), 0)</f>
        <v>0.95833333333333337</v>
      </c>
      <c r="BM12" s="10">
        <f>IFERROR(Deaths!BN13/(Deaths!BN13+Recovered!BN13), 0)</f>
        <v>0.96721311475409832</v>
      </c>
      <c r="BN12" s="10">
        <f>IFERROR(Deaths!BO13/(Deaths!BO13+Recovered!BO13), 0)</f>
        <v>0.92771084337349397</v>
      </c>
      <c r="BO12" s="10">
        <f>IFERROR(Deaths!BP13/(Deaths!BP13+Recovered!BP13), 0)</f>
        <v>0.93877551020408168</v>
      </c>
      <c r="BP12" s="10">
        <f>IFERROR(Deaths!BQ13/(Deaths!BQ13+Recovered!BQ13), 0)</f>
        <v>0.94871794871794868</v>
      </c>
      <c r="BQ12" s="10">
        <f>IFERROR(Deaths!BR13/(Deaths!BR13+Recovered!BR13), 0)</f>
        <v>0.95774647887323938</v>
      </c>
      <c r="BR12" s="10">
        <f>IFERROR(Deaths!BS13/(Deaths!BS13+Recovered!BS13), 0)</f>
        <v>0.56989247311827962</v>
      </c>
      <c r="BS12" s="10">
        <f>IFERROR(Deaths!BT13/(Deaths!BT13+Recovered!BT13), 0)</f>
        <v>0.61280487804878048</v>
      </c>
      <c r="BT12" s="10">
        <f>IFERROR(Deaths!BU13/(Deaths!BU13+Recovered!BU13), 0)</f>
        <v>0.65395095367847411</v>
      </c>
      <c r="BU12" s="10">
        <f>IFERROR(Deaths!BV13/(Deaths!BV13+Recovered!BV13), 0)</f>
        <v>0.71840354767184034</v>
      </c>
      <c r="BV12" s="10">
        <f>IFERROR(Deaths!BW13/(Deaths!BW13+Recovered!BW13), 0)</f>
        <v>0.73868312757201648</v>
      </c>
      <c r="BW12" s="10">
        <f>IFERROR(Deaths!BX13/(Deaths!BX13+Recovered!BX13), 0)</f>
        <v>0.77797202797202802</v>
      </c>
      <c r="BX12" s="10">
        <f>IFERROR(Deaths!BY13/(Deaths!BY13+Recovered!BY13), 0)</f>
        <v>0.79282218597063625</v>
      </c>
      <c r="BY12" s="10">
        <f>IFERROR(Deaths!BZ13/(Deaths!BZ13+Recovered!BZ13), 0)</f>
        <v>0.81620839363241682</v>
      </c>
      <c r="BZ12" s="10">
        <f>IFERROR(Deaths!CA13/(Deaths!CA13+Recovered!CA13), 0)</f>
        <v>0.84378843788437885</v>
      </c>
      <c r="CA12" s="10">
        <f>IFERROR(Deaths!CB13/(Deaths!CB13+Recovered!CB13), 0)</f>
        <v>0.86575052854122625</v>
      </c>
      <c r="CB12" s="10">
        <f>IFERROR(Deaths!CC13/(Deaths!CC13+Recovered!CC13), 0)</f>
        <v>0.84594835262689227</v>
      </c>
      <c r="CC12" s="10">
        <f>IFERROR(Deaths!CD13/(Deaths!CD13+Recovered!CD13), 0)</f>
        <v>0.85934959349593498</v>
      </c>
      <c r="CD12" s="10">
        <f>IFERROR(Deaths!CE13/(Deaths!CE13+Recovered!CE13), 0)</f>
        <v>0.86661526599845795</v>
      </c>
      <c r="CE12" s="10">
        <f>IFERROR(Deaths!CF13/(Deaths!CF13+Recovered!CF13), 0)</f>
        <v>0.87607449856733521</v>
      </c>
      <c r="CF12" s="10">
        <f>IFERROR(Deaths!CG13/(Deaths!CG13+Recovered!CG13), 0)</f>
        <v>0.88474350433044635</v>
      </c>
      <c r="CG12" s="10">
        <f>IFERROR(Deaths!CH13/(Deaths!CH13+Recovered!CH13), 0)</f>
        <v>0.33464394932284841</v>
      </c>
      <c r="CH12" s="10">
        <f>IFERROR(Deaths!CI13/(Deaths!CI13+Recovered!CI13), 0)</f>
        <v>0.11013830732140591</v>
      </c>
      <c r="CI12" s="10">
        <f>IFERROR(Deaths!CJ13/(Deaths!CJ13+Recovered!CJ13), 0)</f>
        <v>0.12062695924764891</v>
      </c>
      <c r="CJ12" s="10">
        <f>IFERROR(Deaths!CK13/(Deaths!CK13+Recovered!CK13), 0)</f>
        <v>0.13243025916991402</v>
      </c>
      <c r="CK12" s="10">
        <f>IFERROR(Deaths!CL13/(Deaths!CL13+Recovered!CL13), 0)</f>
        <v>0.1437118437118437</v>
      </c>
      <c r="CL12" s="10">
        <f>IFERROR(Deaths!CM13/(Deaths!CM13+Recovered!CM13), 0)</f>
        <v>0.10011385816525699</v>
      </c>
      <c r="CM12" s="10">
        <f>IFERROR(Deaths!CN13/(Deaths!CN13+Recovered!CN13), 0)</f>
        <v>0.10466480559938504</v>
      </c>
      <c r="CN12" s="10">
        <f>IFERROR(Deaths!CO13/(Deaths!CO13+Recovered!CO13), 0)</f>
        <v>0.10652106326752682</v>
      </c>
      <c r="CO12" s="10">
        <f>IFERROR(Deaths!CP13/(Deaths!CP13+Recovered!CP13), 0)</f>
        <v>0.10296201814058957</v>
      </c>
      <c r="CP12" s="10">
        <f>IFERROR(Deaths!CQ13/(Deaths!CQ13+Recovered!CQ13), 0)</f>
        <v>0.11138978063135367</v>
      </c>
      <c r="CQ12" s="10">
        <f>IFERROR(Deaths!CR13/(Deaths!CR13+Recovered!CR13), 0)</f>
        <v>0.11811601135240282</v>
      </c>
      <c r="CR12" s="10">
        <f>IFERROR(Deaths!CS13/(Deaths!CS13+Recovered!CS13), 0)</f>
        <v>0.122136255531806</v>
      </c>
      <c r="CS12" s="10">
        <f>IFERROR(Deaths!CT13/(Deaths!CT13+Recovered!CT13), 0)</f>
        <v>0.12445554329519716</v>
      </c>
      <c r="CT12" s="10">
        <f>IFERROR(Deaths!CU13/(Deaths!CU13+Recovered!CU13), 0)</f>
        <v>0.12877325500069939</v>
      </c>
      <c r="CU12" s="10">
        <f>IFERROR(Deaths!CV13/(Deaths!CV13+Recovered!CV13), 0)</f>
        <v>0.13508916469556437</v>
      </c>
      <c r="CV12" s="10">
        <f>IFERROR(Deaths!CW13/(Deaths!CW13+Recovered!CW13), 0)</f>
        <v>0.13905914995585825</v>
      </c>
      <c r="CW12" s="10">
        <f>IFERROR(Deaths!CX13/(Deaths!CX13+Recovered!CX13), 0)</f>
        <v>0.14320116353925752</v>
      </c>
      <c r="CX12" s="10">
        <f>IFERROR(Deaths!CY13/(Deaths!CY13+Recovered!CY13), 0)</f>
        <v>0.14424872331331129</v>
      </c>
      <c r="CY12" s="10">
        <f>IFERROR(Deaths!CZ13/(Deaths!CZ13+Recovered!CZ13), 0)</f>
        <v>0.14174598515661033</v>
      </c>
      <c r="CZ12" s="10">
        <f>IFERROR(Deaths!DA13/(Deaths!DA13+Recovered!DA13), 0)</f>
        <v>0.14090164262019902</v>
      </c>
      <c r="DA12" s="10">
        <f>IFERROR(Deaths!DB13/(Deaths!DB13+Recovered!DB13), 0)</f>
        <v>0.13852431273739235</v>
      </c>
      <c r="DB12" s="10">
        <f>IFERROR(Deaths!DC13/(Deaths!DC13+Recovered!DC13), 0)</f>
        <v>0.14134867073843907</v>
      </c>
      <c r="DC12" s="10">
        <f>IFERROR(Deaths!DD13/(Deaths!DD13+Recovered!DD13), 0)</f>
        <v>0.14323359685112913</v>
      </c>
      <c r="DD12" s="10">
        <f>IFERROR(Deaths!DE13/(Deaths!DE13+Recovered!DE13), 0)</f>
        <v>0.14239231484350789</v>
      </c>
      <c r="DE12" s="10">
        <f>IFERROR(Deaths!DF13/(Deaths!DF13+Recovered!DF13), 0)</f>
        <v>0.14451625934154716</v>
      </c>
      <c r="DF12" s="10">
        <f>IFERROR(Deaths!DG13/(Deaths!DG13+Recovered!DG13), 0)</f>
        <v>0.14730235965773214</v>
      </c>
      <c r="DG12" s="10">
        <f>IFERROR(Deaths!DH13/(Deaths!DH13+Recovered!DH13), 0)</f>
        <v>0.14620136698212408</v>
      </c>
      <c r="DH12" s="10">
        <f>IFERROR(Deaths!DI13/(Deaths!DI13+Recovered!DI13), 0)</f>
        <v>0.14743727621240685</v>
      </c>
      <c r="DI12" s="10">
        <f>IFERROR(Deaths!DJ13/(Deaths!DJ13+Recovered!DJ13), 0)</f>
        <v>0.14650003527005104</v>
      </c>
      <c r="DJ12" s="10">
        <f>IFERROR(Deaths!DK13/(Deaths!DK13+Recovered!DK13), 0)</f>
        <v>0.14444056554372492</v>
      </c>
      <c r="DK12" s="10">
        <f>IFERROR(Deaths!DL13/(Deaths!DL13+Recovered!DL13), 0)</f>
        <v>0.14975716211301054</v>
      </c>
      <c r="DL12" s="10">
        <f>IFERROR(Deaths!DM13/(Deaths!DM13+Recovered!DM13), 0)</f>
        <v>0.14972181083136532</v>
      </c>
      <c r="DM12" s="10">
        <f>IFERROR(Deaths!DN13/(Deaths!DN13+Recovered!DN13), 0)</f>
        <v>0.14868893234852945</v>
      </c>
      <c r="DN12" s="10">
        <f>IFERROR(Deaths!DO13/(Deaths!DO13+Recovered!DO13), 0)</f>
        <v>0.14620827285921625</v>
      </c>
      <c r="DO12" s="10">
        <f>IFERROR(Deaths!DP13/(Deaths!DP13+Recovered!DP13), 0)</f>
        <v>0.14365964266230224</v>
      </c>
      <c r="DP12" s="10">
        <f>IFERROR(Deaths!DQ13/(Deaths!DQ13+Recovered!DQ13), 0)</f>
        <v>0.14412111206392203</v>
      </c>
      <c r="DQ12" s="10">
        <f>IFERROR(Deaths!DR13/(Deaths!DR13+Recovered!DR13), 0)</f>
        <v>0.13913768426022929</v>
      </c>
      <c r="DR12" s="10">
        <f>IFERROR(Deaths!DS13/(Deaths!DS13+Recovered!DS13), 0)</f>
        <v>0.13730163622292083</v>
      </c>
      <c r="DS12" s="10">
        <f>IFERROR(Deaths!DT13/(Deaths!DT13+Recovered!DT13), 0)</f>
        <v>0.13451092166310918</v>
      </c>
      <c r="DT12" s="10">
        <f>IFERROR(Deaths!DU13/(Deaths!DU13+Recovered!DU13), 0)</f>
        <v>0.1337363304981774</v>
      </c>
      <c r="DU12" s="10">
        <f>IFERROR(Deaths!DV13/(Deaths!DV13+Recovered!DV13), 0)</f>
        <v>0.13133847499956541</v>
      </c>
      <c r="DV12" s="10">
        <f>IFERROR(Deaths!DW13/(Deaths!DW13+Recovered!DW13), 0)</f>
        <v>0.13238694686023034</v>
      </c>
      <c r="DW12" s="10">
        <f>IFERROR(Deaths!DX13/(Deaths!DX13+Recovered!DX13), 0)</f>
        <v>0.13386854537014281</v>
      </c>
      <c r="DX12" s="10">
        <f>IFERROR(Deaths!DY13/(Deaths!DY13+Recovered!DY13), 0)</f>
        <v>0.13315300788056905</v>
      </c>
      <c r="DY12" s="10">
        <f>IFERROR(Deaths!DZ13/(Deaths!DZ13+Recovered!DZ13), 0)</f>
        <v>0.1309173117763924</v>
      </c>
      <c r="DZ12" s="10">
        <f>IFERROR(Deaths!EA13/(Deaths!EA13+Recovered!EA13), 0)</f>
        <v>0.12826080955491961</v>
      </c>
      <c r="EA12" s="10">
        <f>IFERROR(Deaths!EB13/(Deaths!EB13+Recovered!EB13), 0)</f>
        <v>0.12551474365113222</v>
      </c>
      <c r="EB12" s="10">
        <f>IFERROR(Deaths!EC13/(Deaths!EC13+Recovered!EC13), 0)</f>
        <v>0.12428085081125539</v>
      </c>
      <c r="EC12" s="10">
        <f>IFERROR(Deaths!ED13/(Deaths!ED13+Recovered!ED13), 0)</f>
        <v>0.12421115522971408</v>
      </c>
      <c r="ED12" s="10">
        <f>IFERROR(Deaths!EE13/(Deaths!EE13+Recovered!EE13), 0)</f>
        <v>0.12242727704375739</v>
      </c>
      <c r="EE12" s="10">
        <f>IFERROR(Deaths!EF13/(Deaths!EF13+Recovered!EF13), 0)</f>
        <v>0.12003023989084137</v>
      </c>
      <c r="EF12" s="10">
        <f>IFERROR(Deaths!EG13/(Deaths!EG13+Recovered!EG13), 0)</f>
        <v>0.11772624089915013</v>
      </c>
      <c r="EG12" s="10">
        <f>IFERROR(Deaths!EH13/(Deaths!EH13+Recovered!EH13), 0)</f>
        <v>0.11599319128643622</v>
      </c>
      <c r="EH12" s="10">
        <f>IFERROR(Deaths!EI13/(Deaths!EI13+Recovered!EI13), 0)</f>
        <v>0.11476336643466985</v>
      </c>
      <c r="EI12" s="10">
        <f>IFERROR(Deaths!EJ13/(Deaths!EJ13+Recovered!EJ13), 0)</f>
        <v>0.11377716466868701</v>
      </c>
      <c r="EJ12" s="10">
        <f>IFERROR(Deaths!EK13/(Deaths!EK13+Recovered!EK13), 0)</f>
        <v>8.9395292627909614E-2</v>
      </c>
      <c r="EK12" s="10">
        <f>IFERROR(Deaths!EL13/(Deaths!EL13+Recovered!EL13), 0)</f>
        <v>8.8260640754878286E-2</v>
      </c>
      <c r="EL12" s="10">
        <f>IFERROR(Deaths!EM13/(Deaths!EM13+Recovered!EM13), 0)</f>
        <v>8.747872556195381E-2</v>
      </c>
      <c r="EM12" s="10">
        <f>IFERROR(Deaths!EN13/(Deaths!EN13+Recovered!EN13), 0)</f>
        <v>8.6898259443939488E-2</v>
      </c>
      <c r="EN12" s="10">
        <f>IFERROR(Deaths!EO13/(Deaths!EO13+Recovered!EO13), 0)</f>
        <v>8.589775973352555E-2</v>
      </c>
      <c r="EO12" s="10">
        <f>IFERROR(Deaths!EP13/(Deaths!EP13+Recovered!EP13), 0)</f>
        <v>8.5073164514612984E-2</v>
      </c>
      <c r="EP12" s="10">
        <f>IFERROR(Deaths!EQ13/(Deaths!EQ13+Recovered!EQ13), 0)</f>
        <v>8.4554698491432725E-2</v>
      </c>
      <c r="EQ12" s="10">
        <f>IFERROR(Deaths!ER13/(Deaths!ER13+Recovered!ER13), 0)</f>
        <v>8.4266238297154517E-2</v>
      </c>
      <c r="ER12" s="10">
        <f>IFERROR(Deaths!ES13/(Deaths!ES13+Recovered!ES13), 0)</f>
        <v>8.4523751695482083E-2</v>
      </c>
      <c r="ES12" s="10">
        <f>IFERROR(Deaths!ET13/(Deaths!ET13+Recovered!ET13), 0)</f>
        <v>8.1947860651636131E-2</v>
      </c>
      <c r="ET12" s="10">
        <f>IFERROR(Deaths!EU13/(Deaths!EU13+Recovered!EU13), 0)</f>
        <v>8.1995026857715925E-2</v>
      </c>
      <c r="EU12" s="10">
        <f>IFERROR(Deaths!EV13/(Deaths!EV13+Recovered!EV13), 0)</f>
        <v>8.1510527235944957E-2</v>
      </c>
      <c r="EV12" s="10">
        <f>IFERROR(Deaths!EW13/(Deaths!EW13+Recovered!EW13), 0)</f>
        <v>7.9737696548092957E-2</v>
      </c>
      <c r="EW12" s="10">
        <f>IFERROR(Deaths!EX13/(Deaths!EX13+Recovered!EX13), 0)</f>
        <v>7.9208215321844536E-2</v>
      </c>
      <c r="EX12" s="10">
        <f>IFERROR(Deaths!EY13/(Deaths!EY13+Recovered!EY13), 0)</f>
        <v>7.8515237968352566E-2</v>
      </c>
      <c r="EY12" s="10">
        <f>IFERROR(Deaths!EZ13/(Deaths!EZ13+Recovered!EZ13), 0)</f>
        <v>7.7349957684893514E-2</v>
      </c>
      <c r="EZ12" s="10">
        <f>IFERROR(Deaths!FA13/(Deaths!FA13+Recovered!FA13), 0)</f>
        <v>7.5360598292871755E-2</v>
      </c>
      <c r="FA12" s="10">
        <f>IFERROR(Deaths!FB13/(Deaths!FB13+Recovered!FB13), 0)</f>
        <v>7.4841898174936528E-2</v>
      </c>
      <c r="FB12" s="10">
        <f>IFERROR(Deaths!FC13/(Deaths!FC13+Recovered!FC13), 0)</f>
        <v>7.3792130386623772E-2</v>
      </c>
      <c r="FC12" s="10">
        <f>IFERROR(Deaths!FD13/(Deaths!FD13+Recovered!FD13), 0)</f>
        <v>7.272055403709296E-2</v>
      </c>
      <c r="FD12" s="10">
        <f>IFERROR(Deaths!FE13/(Deaths!FE13+Recovered!FE13), 0)</f>
        <v>7.1701259270320047E-2</v>
      </c>
      <c r="FE12" s="10">
        <f>IFERROR(Deaths!FF13/(Deaths!FF13+Recovered!FF13), 0)</f>
        <v>7.1452289784040432E-2</v>
      </c>
    </row>
    <row r="13" spans="1:161" x14ac:dyDescent="0.35">
      <c r="A13" s="4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E13"/>
  <sheetViews>
    <sheetView zoomScale="80" zoomScaleNormal="80" workbookViewId="0">
      <selection activeCell="A5" sqref="A5"/>
    </sheetView>
  </sheetViews>
  <sheetFormatPr defaultRowHeight="14.5" x14ac:dyDescent="0.35"/>
  <cols>
    <col min="1" max="1" width="13" bestFit="1" customWidth="1"/>
    <col min="2" max="3" width="10.54296875" bestFit="1" customWidth="1"/>
    <col min="4" max="65" width="10.453125" bestFit="1" customWidth="1"/>
    <col min="72" max="83" width="10.453125" bestFit="1" customWidth="1"/>
    <col min="102" max="113" width="10.453125" bestFit="1" customWidth="1"/>
    <col min="133" max="144" width="10.453125" bestFit="1" customWidth="1"/>
  </cols>
  <sheetData>
    <row r="1" spans="1:161" x14ac:dyDescent="0.35">
      <c r="B1" s="3" t="str">
        <f>'time_series_19-covid-Deaths'!E2</f>
        <v>1/22/20</v>
      </c>
      <c r="C1" s="3" t="str">
        <f>'time_series_19-covid-Deaths'!F2</f>
        <v>1/23/20</v>
      </c>
      <c r="D1" s="3" t="str">
        <f>'time_series_19-covid-Deaths'!G2</f>
        <v>1/24/20</v>
      </c>
      <c r="E1" s="3" t="str">
        <f>'time_series_19-covid-Deaths'!H2</f>
        <v>1/25/20</v>
      </c>
      <c r="F1" s="3" t="str">
        <f>'time_series_19-covid-Deaths'!I2</f>
        <v>1/26/20</v>
      </c>
      <c r="G1" s="3" t="str">
        <f>'time_series_19-covid-Deaths'!J2</f>
        <v>1/27/20</v>
      </c>
      <c r="H1" s="3" t="str">
        <f>'time_series_19-covid-Deaths'!K2</f>
        <v>1/28/20</v>
      </c>
      <c r="I1" s="3" t="str">
        <f>'time_series_19-covid-Deaths'!L2</f>
        <v>1/29/20</v>
      </c>
      <c r="J1" s="3" t="str">
        <f>'time_series_19-covid-Deaths'!M2</f>
        <v>1/30/20</v>
      </c>
      <c r="K1" s="3" t="str">
        <f>'time_series_19-covid-Deaths'!N2</f>
        <v>1/31/20</v>
      </c>
      <c r="L1" s="3">
        <f>'time_series_19-covid-Deaths'!O2</f>
        <v>43832</v>
      </c>
      <c r="M1" s="3">
        <f>'time_series_19-covid-Deaths'!P2</f>
        <v>43863</v>
      </c>
      <c r="N1" s="3">
        <f>'time_series_19-covid-Deaths'!Q2</f>
        <v>43892</v>
      </c>
      <c r="O1" s="3">
        <f>'time_series_19-covid-Deaths'!R2</f>
        <v>43923</v>
      </c>
      <c r="P1" s="3">
        <f>'time_series_19-covid-Deaths'!S2</f>
        <v>43953</v>
      </c>
      <c r="Q1" s="3">
        <f>'time_series_19-covid-Deaths'!T2</f>
        <v>43984</v>
      </c>
      <c r="R1" s="3">
        <f>'time_series_19-covid-Deaths'!U2</f>
        <v>44014</v>
      </c>
      <c r="S1" s="3">
        <f>'time_series_19-covid-Deaths'!V2</f>
        <v>44045</v>
      </c>
      <c r="T1" s="3">
        <f>'time_series_19-covid-Deaths'!W2</f>
        <v>44076</v>
      </c>
      <c r="U1" s="3">
        <f>'time_series_19-covid-Deaths'!X2</f>
        <v>44106</v>
      </c>
      <c r="V1" s="3">
        <f>'time_series_19-covid-Deaths'!Y2</f>
        <v>44137</v>
      </c>
      <c r="W1" s="3">
        <f>'time_series_19-covid-Deaths'!Z2</f>
        <v>44167</v>
      </c>
      <c r="X1" s="3" t="str">
        <f>'time_series_19-covid-Deaths'!AA2</f>
        <v>2/13/20</v>
      </c>
      <c r="Y1" s="3" t="str">
        <f>'time_series_19-covid-Deaths'!AB2</f>
        <v>2/14/20</v>
      </c>
      <c r="Z1" s="3" t="str">
        <f>'time_series_19-covid-Deaths'!AC2</f>
        <v>2/15/20</v>
      </c>
      <c r="AA1" s="3" t="str">
        <f>'time_series_19-covid-Deaths'!AD2</f>
        <v>2/16/20</v>
      </c>
      <c r="AB1" s="3" t="str">
        <f>'time_series_19-covid-Deaths'!AE2</f>
        <v>2/17/20</v>
      </c>
      <c r="AC1" s="3" t="str">
        <f>'time_series_19-covid-Deaths'!AF2</f>
        <v>2/18/20</v>
      </c>
      <c r="AD1" s="3" t="str">
        <f>'time_series_19-covid-Deaths'!AG2</f>
        <v>2/19/20</v>
      </c>
      <c r="AE1" s="3" t="str">
        <f>'time_series_19-covid-Deaths'!AH2</f>
        <v>2/20/20</v>
      </c>
      <c r="AF1" s="3" t="str">
        <f>'time_series_19-covid-Deaths'!AI2</f>
        <v>2/21/20</v>
      </c>
      <c r="AG1" s="3" t="str">
        <f>'time_series_19-covid-Deaths'!AJ2</f>
        <v>2/22/20</v>
      </c>
      <c r="AH1" s="3" t="str">
        <f>'time_series_19-covid-Deaths'!AK2</f>
        <v>2/23/20</v>
      </c>
      <c r="AI1" s="3" t="str">
        <f>'time_series_19-covid-Deaths'!AL2</f>
        <v>2/24/20</v>
      </c>
      <c r="AJ1" s="3" t="str">
        <f>'time_series_19-covid-Deaths'!AM2</f>
        <v>2/25/20</v>
      </c>
      <c r="AK1" s="3" t="str">
        <f>'time_series_19-covid-Deaths'!AN2</f>
        <v>2/26/20</v>
      </c>
      <c r="AL1" s="3" t="str">
        <f>'time_series_19-covid-Deaths'!AO2</f>
        <v>2/27/20</v>
      </c>
      <c r="AM1" s="3" t="str">
        <f>'time_series_19-covid-Deaths'!AP2</f>
        <v>2/28/20</v>
      </c>
      <c r="AN1" s="3" t="str">
        <f>'time_series_19-covid-Deaths'!AQ2</f>
        <v>2/29/20</v>
      </c>
      <c r="AO1" s="3">
        <f>'time_series_19-covid-Deaths'!AR2</f>
        <v>43833</v>
      </c>
      <c r="AP1" s="3">
        <f>'time_series_19-covid-Deaths'!AS2</f>
        <v>43864</v>
      </c>
      <c r="AQ1" s="3">
        <f>'time_series_19-covid-Deaths'!AT2</f>
        <v>43893</v>
      </c>
      <c r="AR1" s="3">
        <f>'time_series_19-covid-Deaths'!AU2</f>
        <v>43924</v>
      </c>
      <c r="AS1" s="3">
        <f>'time_series_19-covid-Deaths'!AV2</f>
        <v>43954</v>
      </c>
      <c r="AT1" s="3">
        <f>'time_series_19-covid-Deaths'!AW2</f>
        <v>43985</v>
      </c>
      <c r="AU1" s="3">
        <f>'time_series_19-covid-Deaths'!AX2</f>
        <v>44015</v>
      </c>
      <c r="AV1" s="3">
        <f>'time_series_19-covid-Deaths'!AY2</f>
        <v>44046</v>
      </c>
      <c r="AW1" s="3">
        <f>'time_series_19-covid-Deaths'!AZ2</f>
        <v>44077</v>
      </c>
      <c r="AX1" s="3">
        <f>'time_series_19-covid-Deaths'!BA2</f>
        <v>44107</v>
      </c>
      <c r="AY1" s="3">
        <f>'time_series_19-covid-Deaths'!BB2</f>
        <v>44138</v>
      </c>
      <c r="AZ1" s="3">
        <f>'time_series_19-covid-Deaths'!BC2</f>
        <v>44168</v>
      </c>
      <c r="BA1" s="3" t="str">
        <f>'time_series_19-covid-Deaths'!BD2</f>
        <v>3/13/20</v>
      </c>
      <c r="BB1" s="3" t="str">
        <f>'time_series_19-covid-Deaths'!BE2</f>
        <v>3/14/20</v>
      </c>
      <c r="BC1" s="3" t="str">
        <f>'time_series_19-covid-Deaths'!BF2</f>
        <v>3/15/20</v>
      </c>
      <c r="BD1" s="3" t="str">
        <f>'time_series_19-covid-Deaths'!BG2</f>
        <v>3/16/20</v>
      </c>
      <c r="BE1" s="3" t="str">
        <f>'time_series_19-covid-Deaths'!BH2</f>
        <v>3/17/20</v>
      </c>
      <c r="BF1" s="3" t="str">
        <f>'time_series_19-covid-Deaths'!BI2</f>
        <v>3/18/20</v>
      </c>
      <c r="BG1" s="3" t="str">
        <f>'time_series_19-covid-Deaths'!BJ2</f>
        <v>3/19/20</v>
      </c>
      <c r="BH1" s="3" t="str">
        <f>'time_series_19-covid-Deaths'!BK2</f>
        <v>3/20/20</v>
      </c>
      <c r="BI1" s="3" t="str">
        <f>'time_series_19-covid-Deaths'!BL2</f>
        <v>3/21/20</v>
      </c>
      <c r="BJ1" s="3" t="str">
        <f>'time_series_19-covid-Deaths'!BM2</f>
        <v>3/22/20</v>
      </c>
      <c r="BK1" s="3" t="str">
        <f>'time_series_19-covid-Deaths'!BN2</f>
        <v>3/23/20</v>
      </c>
      <c r="BL1" s="3" t="str">
        <f>'time_series_19-covid-Deaths'!BO2</f>
        <v>3/24/20</v>
      </c>
      <c r="BM1" s="3" t="str">
        <f>'time_series_19-covid-Deaths'!BP2</f>
        <v>3/25/20</v>
      </c>
      <c r="BN1" s="3" t="str">
        <f>'time_series_19-covid-Deaths'!BQ2</f>
        <v>3/26/20</v>
      </c>
      <c r="BO1" s="3" t="str">
        <f>'time_series_19-covid-Deaths'!BR2</f>
        <v>3/27/20</v>
      </c>
      <c r="BP1" s="3" t="str">
        <f>'time_series_19-covid-Deaths'!BS2</f>
        <v>3/28/20</v>
      </c>
      <c r="BQ1" s="3" t="str">
        <f>'time_series_19-covid-Deaths'!BT2</f>
        <v>3/29/20</v>
      </c>
      <c r="BR1" s="3" t="str">
        <f>'time_series_19-covid-Deaths'!BU2</f>
        <v>3/30/20</v>
      </c>
      <c r="BS1" s="3" t="str">
        <f>'time_series_19-covid-Deaths'!BV2</f>
        <v>3/31/20</v>
      </c>
      <c r="BT1" s="3">
        <f>'time_series_19-covid-Deaths'!BW2</f>
        <v>43834</v>
      </c>
      <c r="BU1" s="3">
        <f>'time_series_19-covid-Deaths'!BX2</f>
        <v>43865</v>
      </c>
      <c r="BV1" s="3">
        <f>'time_series_19-covid-Deaths'!BY2</f>
        <v>43894</v>
      </c>
      <c r="BW1" s="3">
        <f>'time_series_19-covid-Deaths'!BZ2</f>
        <v>43925</v>
      </c>
      <c r="BX1" s="3">
        <f>'time_series_19-covid-Deaths'!CA2</f>
        <v>43955</v>
      </c>
      <c r="BY1" s="3">
        <f>'time_series_19-covid-Deaths'!CB2</f>
        <v>43986</v>
      </c>
      <c r="BZ1" s="3">
        <f>'time_series_19-covid-Deaths'!CC2</f>
        <v>44016</v>
      </c>
      <c r="CA1" s="3">
        <f>'time_series_19-covid-Deaths'!CD2</f>
        <v>44047</v>
      </c>
      <c r="CB1" s="3">
        <f>'time_series_19-covid-Deaths'!CE2</f>
        <v>44078</v>
      </c>
      <c r="CC1" s="3">
        <f>'time_series_19-covid-Deaths'!CF2</f>
        <v>44108</v>
      </c>
      <c r="CD1" s="3">
        <f>'time_series_19-covid-Deaths'!CG2</f>
        <v>44139</v>
      </c>
      <c r="CE1" s="3">
        <f>'time_series_19-covid-Deaths'!CH2</f>
        <v>44169</v>
      </c>
      <c r="CF1" s="3" t="str">
        <f>'time_series_19-covid-Deaths'!CI2</f>
        <v>4/13/20</v>
      </c>
      <c r="CG1" s="3" t="str">
        <f>'time_series_19-covid-Deaths'!CJ2</f>
        <v>4/14/20</v>
      </c>
      <c r="CH1" s="3" t="str">
        <f>'time_series_19-covid-Deaths'!CK2</f>
        <v>4/15/20</v>
      </c>
      <c r="CI1" s="3" t="str">
        <f>'time_series_19-covid-Deaths'!CL2</f>
        <v>4/16/20</v>
      </c>
      <c r="CJ1" s="3" t="str">
        <f>'time_series_19-covid-Deaths'!CM2</f>
        <v>4/17/20</v>
      </c>
      <c r="CK1" s="3" t="str">
        <f>'time_series_19-covid-Deaths'!CN2</f>
        <v>4/18/20</v>
      </c>
      <c r="CL1" s="3" t="str">
        <f>'time_series_19-covid-Deaths'!CO2</f>
        <v>4/19/20</v>
      </c>
      <c r="CM1" s="3" t="str">
        <f>'time_series_19-covid-Deaths'!CP2</f>
        <v>4/20/20</v>
      </c>
      <c r="CN1" s="3" t="str">
        <f>'time_series_19-covid-Deaths'!CQ2</f>
        <v>4/21/20</v>
      </c>
      <c r="CO1" s="3" t="str">
        <f>'time_series_19-covid-Deaths'!CR2</f>
        <v>4/22/20</v>
      </c>
      <c r="CP1" s="3" t="str">
        <f>'time_series_19-covid-Deaths'!CS2</f>
        <v>4/23/20</v>
      </c>
      <c r="CQ1" s="3" t="str">
        <f>'time_series_19-covid-Deaths'!CT2</f>
        <v>4/24/20</v>
      </c>
      <c r="CR1" s="3" t="str">
        <f>'time_series_19-covid-Deaths'!CU2</f>
        <v>4/25/20</v>
      </c>
      <c r="CS1" s="3" t="str">
        <f>'time_series_19-covid-Deaths'!CV2</f>
        <v>4/26/20</v>
      </c>
      <c r="CT1" s="3" t="str">
        <f>'time_series_19-covid-Deaths'!CW2</f>
        <v>4/27/20</v>
      </c>
      <c r="CU1" s="3" t="str">
        <f>'time_series_19-covid-Deaths'!CX2</f>
        <v>4/28/20</v>
      </c>
      <c r="CV1" s="3" t="str">
        <f>'time_series_19-covid-Deaths'!CY2</f>
        <v>4/29/20</v>
      </c>
      <c r="CW1" s="3" t="str">
        <f>'time_series_19-covid-Deaths'!CZ2</f>
        <v>4/30/20</v>
      </c>
      <c r="CX1" s="3">
        <f>'time_series_19-covid-Deaths'!DA2</f>
        <v>43835</v>
      </c>
      <c r="CY1" s="3">
        <f>'time_series_19-covid-Deaths'!DB2</f>
        <v>43866</v>
      </c>
      <c r="CZ1" s="3">
        <f>'time_series_19-covid-Deaths'!DC2</f>
        <v>43895</v>
      </c>
      <c r="DA1" s="3">
        <f>'time_series_19-covid-Deaths'!DD2</f>
        <v>43926</v>
      </c>
      <c r="DB1" s="3">
        <f>'time_series_19-covid-Deaths'!DE2</f>
        <v>43956</v>
      </c>
      <c r="DC1" s="3">
        <f>'time_series_19-covid-Deaths'!DF2</f>
        <v>43987</v>
      </c>
      <c r="DD1" s="3">
        <f>'time_series_19-covid-Deaths'!DG2</f>
        <v>44017</v>
      </c>
      <c r="DE1" s="3">
        <f>'time_series_19-covid-Deaths'!DH2</f>
        <v>44048</v>
      </c>
      <c r="DF1" s="3">
        <f>'time_series_19-covid-Deaths'!DI2</f>
        <v>44079</v>
      </c>
      <c r="DG1" s="3">
        <f>'time_series_19-covid-Deaths'!DJ2</f>
        <v>44109</v>
      </c>
      <c r="DH1" s="3">
        <f>'time_series_19-covid-Deaths'!DK2</f>
        <v>44140</v>
      </c>
      <c r="DI1" s="3">
        <f>'time_series_19-covid-Deaths'!DL2</f>
        <v>44170</v>
      </c>
      <c r="DJ1" s="3" t="str">
        <f>'time_series_19-covid-Deaths'!DM2</f>
        <v>5/13/20</v>
      </c>
      <c r="DK1" s="3" t="str">
        <f>'time_series_19-covid-Deaths'!DN2</f>
        <v>5/14/20</v>
      </c>
      <c r="DL1" s="3" t="str">
        <f>'time_series_19-covid-Deaths'!DO2</f>
        <v>5/15/20</v>
      </c>
      <c r="DM1" s="3" t="str">
        <f>'time_series_19-covid-Deaths'!DP2</f>
        <v>5/16/20</v>
      </c>
      <c r="DN1" s="3" t="str">
        <f>'time_series_19-covid-Deaths'!DQ2</f>
        <v>5/17/20</v>
      </c>
      <c r="DO1" s="3" t="str">
        <f>'time_series_19-covid-Deaths'!DR2</f>
        <v>5/18/20</v>
      </c>
      <c r="DP1" s="3" t="str">
        <f>'time_series_19-covid-Deaths'!DS2</f>
        <v>5/19/20</v>
      </c>
      <c r="DQ1" s="3" t="str">
        <f>'time_series_19-covid-Deaths'!DT2</f>
        <v>5/20/20</v>
      </c>
      <c r="DR1" s="3" t="str">
        <f>'time_series_19-covid-Deaths'!DU2</f>
        <v>5/21/20</v>
      </c>
      <c r="DS1" s="3" t="str">
        <f>'time_series_19-covid-Deaths'!DV2</f>
        <v>5/22/20</v>
      </c>
      <c r="DT1" s="3" t="str">
        <f>'time_series_19-covid-Deaths'!DW2</f>
        <v>5/23/20</v>
      </c>
      <c r="DU1" s="3" t="str">
        <f>'time_series_19-covid-Deaths'!DX2</f>
        <v>5/24/20</v>
      </c>
      <c r="DV1" s="3" t="str">
        <f>'time_series_19-covid-Deaths'!DY2</f>
        <v>5/25/20</v>
      </c>
      <c r="DW1" s="3" t="str">
        <f>'time_series_19-covid-Deaths'!DZ2</f>
        <v>5/26/20</v>
      </c>
      <c r="DX1" s="3" t="str">
        <f>'time_series_19-covid-Deaths'!EA2</f>
        <v>5/27/20</v>
      </c>
      <c r="DY1" s="3" t="str">
        <f>'time_series_19-covid-Deaths'!EB2</f>
        <v>5/28/20</v>
      </c>
      <c r="DZ1" s="3" t="str">
        <f>'time_series_19-covid-Deaths'!EC2</f>
        <v>5/29/20</v>
      </c>
      <c r="EA1" s="3" t="str">
        <f>'time_series_19-covid-Deaths'!ED2</f>
        <v>5/30/20</v>
      </c>
      <c r="EB1" s="3" t="str">
        <f>'time_series_19-covid-Deaths'!EE2</f>
        <v>5/31/20</v>
      </c>
      <c r="EC1" s="3">
        <f>'time_series_19-covid-Deaths'!EF2</f>
        <v>43836</v>
      </c>
      <c r="ED1" s="3">
        <f>'time_series_19-covid-Deaths'!EG2</f>
        <v>43867</v>
      </c>
      <c r="EE1" s="3">
        <f>'time_series_19-covid-Deaths'!EH2</f>
        <v>43896</v>
      </c>
      <c r="EF1" s="3">
        <f>'time_series_19-covid-Deaths'!EI2</f>
        <v>43927</v>
      </c>
      <c r="EG1" s="3">
        <f>'time_series_19-covid-Deaths'!EJ2</f>
        <v>43957</v>
      </c>
      <c r="EH1" s="3">
        <f>'time_series_19-covid-Deaths'!EK2</f>
        <v>43988</v>
      </c>
      <c r="EI1" s="3">
        <f>'time_series_19-covid-Deaths'!EL2</f>
        <v>44018</v>
      </c>
      <c r="EJ1" s="3">
        <f>'time_series_19-covid-Deaths'!EM2</f>
        <v>44049</v>
      </c>
      <c r="EK1" s="3">
        <f>'time_series_19-covid-Deaths'!EN2</f>
        <v>44080</v>
      </c>
      <c r="EL1" s="3">
        <f>'time_series_19-covid-Deaths'!EO2</f>
        <v>44110</v>
      </c>
      <c r="EM1" s="3">
        <f>'time_series_19-covid-Deaths'!EP2</f>
        <v>44141</v>
      </c>
      <c r="EN1" s="3">
        <f>'time_series_19-covid-Deaths'!EQ2</f>
        <v>44171</v>
      </c>
      <c r="EO1" s="3" t="str">
        <f>'time_series_19-covid-Deaths'!ER2</f>
        <v>6/13/20</v>
      </c>
      <c r="EP1" s="3" t="str">
        <f>'time_series_19-covid-Deaths'!ES2</f>
        <v>6/14/20</v>
      </c>
      <c r="EQ1" s="3" t="str">
        <f>'time_series_19-covid-Deaths'!ET2</f>
        <v>6/15/20</v>
      </c>
      <c r="ER1" s="3" t="str">
        <f>'time_series_19-covid-Deaths'!EU2</f>
        <v>6/16/20</v>
      </c>
      <c r="ES1" s="3" t="str">
        <f>'time_series_19-covid-Deaths'!EV2</f>
        <v>6/17/20</v>
      </c>
      <c r="ET1" s="3" t="str">
        <f>'time_series_19-covid-Deaths'!EW2</f>
        <v>6/18/20</v>
      </c>
      <c r="EU1" s="3" t="str">
        <f>'time_series_19-covid-Deaths'!EX2</f>
        <v>6/19/20</v>
      </c>
      <c r="EV1" s="3" t="str">
        <f>'time_series_19-covid-Deaths'!EY2</f>
        <v>6/20/20</v>
      </c>
      <c r="EW1" s="3" t="str">
        <f>'time_series_19-covid-Deaths'!EZ2</f>
        <v>6/21/20</v>
      </c>
      <c r="EX1" s="3" t="str">
        <f>'time_series_19-covid-Deaths'!FA2</f>
        <v>6/22/20</v>
      </c>
      <c r="EY1" s="3" t="str">
        <f>'time_series_19-covid-Deaths'!FB2</f>
        <v>6/23/20</v>
      </c>
      <c r="EZ1" s="3" t="str">
        <f>'time_series_19-covid-Deaths'!FC2</f>
        <v>6/24/20</v>
      </c>
      <c r="FA1" s="3" t="str">
        <f>'time_series_19-covid-Deaths'!FD2</f>
        <v>6/25/20</v>
      </c>
      <c r="FB1" s="3" t="str">
        <f>'time_series_19-covid-Deaths'!FE2</f>
        <v>6/26/20</v>
      </c>
      <c r="FC1" s="3" t="str">
        <f>'time_series_19-covid-Deaths'!FF2</f>
        <v>6/27/20</v>
      </c>
      <c r="FD1" s="3" t="str">
        <f>'time_series_19-covid-Deaths'!FG2</f>
        <v>6/28/20</v>
      </c>
      <c r="FE1" s="3" t="str">
        <f>'time_series_19-covid-Deaths'!FH2</f>
        <v>6/29/20</v>
      </c>
    </row>
    <row r="2" spans="1:161" x14ac:dyDescent="0.35">
      <c r="A2" s="9" t="s">
        <v>252</v>
      </c>
      <c r="B2" s="10">
        <f>IFERROR(Deaths!C3/Confirmed!C2, 0)</f>
        <v>3.063063063063063E-2</v>
      </c>
      <c r="C2" s="10">
        <f>IFERROR(Deaths!D3/Confirmed!D2, 0)</f>
        <v>2.7522935779816515E-2</v>
      </c>
      <c r="D2" s="10">
        <f>IFERROR(Deaths!E3/Confirmed!E2, 0)</f>
        <v>2.763018065887354E-2</v>
      </c>
      <c r="E2" s="10">
        <f>IFERROR(Deaths!F3/Confirmed!F2, 0)</f>
        <v>2.9288702928870293E-2</v>
      </c>
      <c r="F2" s="10">
        <f>IFERROR(Deaths!G3/Confirmed!G2, 0)</f>
        <v>2.644003777148253E-2</v>
      </c>
      <c r="G2" s="10">
        <f>IFERROR(Deaths!H3/Confirmed!H2, 0)</f>
        <v>2.8015032456440041E-2</v>
      </c>
      <c r="H2" s="10">
        <f>IFERROR(Deaths!I3/Confirmed!I2, 0)</f>
        <v>2.3485120114736465E-2</v>
      </c>
      <c r="I2" s="10">
        <f>IFERROR(Deaths!J3/Confirmed!J2, 0)</f>
        <v>2.1569899448589037E-2</v>
      </c>
      <c r="J2" s="10">
        <f>IFERROR(Deaths!K3/Confirmed!K2, 0)</f>
        <v>2.0767549186300704E-2</v>
      </c>
      <c r="K2" s="10">
        <f>IFERROR(Deaths!L3/Confirmed!L2, 0)</f>
        <v>2.1456633423995165E-2</v>
      </c>
      <c r="L2" s="10">
        <f>IFERROR(Deaths!M3/Confirmed!M2, 0)</f>
        <v>2.1515201860774213E-2</v>
      </c>
      <c r="M2" s="10">
        <f>IFERROR(Deaths!N3/Confirmed!N2, 0)</f>
        <v>2.1564305712753917E-2</v>
      </c>
      <c r="N2" s="10">
        <f>IFERROR(Deaths!O3/Confirmed!O2, 0)</f>
        <v>2.1427493586841709E-2</v>
      </c>
      <c r="O2" s="10">
        <f>IFERROR(Deaths!P3/Confirmed!P2, 0)</f>
        <v>2.0592667001506779E-2</v>
      </c>
      <c r="P2" s="10">
        <f>IFERROR(Deaths!Q3/Confirmed!Q2, 0)</f>
        <v>2.0408901755020806E-2</v>
      </c>
      <c r="Q2" s="10">
        <f>IFERROR(Deaths!R3/Confirmed!R2, 0)</f>
        <v>2.0588426316814963E-2</v>
      </c>
      <c r="R2" s="10">
        <f>IFERROR(Deaths!S3/Confirmed!S2, 0)</f>
        <v>2.0906632549213457E-2</v>
      </c>
      <c r="S2" s="10">
        <f>IFERROR(Deaths!T3/Confirmed!T2, 0)</f>
        <v>2.1713362068965517E-2</v>
      </c>
      <c r="T2" s="10">
        <f>IFERROR(Deaths!U3/Confirmed!U2, 0)</f>
        <v>2.2565379825653799E-2</v>
      </c>
      <c r="U2" s="10">
        <f>IFERROR(Deaths!V3/Confirmed!V2, 0)</f>
        <v>2.3689256816799963E-2</v>
      </c>
      <c r="V2" s="10">
        <f>IFERROR(Deaths!W3/Confirmed!W2, 0)</f>
        <v>2.4842640953528859E-2</v>
      </c>
      <c r="W2" s="10">
        <f>IFERROR(Deaths!X3/Confirmed!X2, 0)</f>
        <v>2.4723026912275271E-2</v>
      </c>
      <c r="X2" s="10">
        <f>IFERROR(Deaths!Y3/Confirmed!Y2, 0)</f>
        <v>2.2710707659687253E-2</v>
      </c>
      <c r="Y2" s="10">
        <f>IFERROR(Deaths!Z3/Confirmed!Z2, 0)</f>
        <v>2.2770426852059506E-2</v>
      </c>
      <c r="Z2" s="10">
        <f>IFERROR(Deaths!AA3/Confirmed!AA2, 0)</f>
        <v>2.4134434303925829E-2</v>
      </c>
      <c r="AA2" s="10">
        <f>IFERROR(Deaths!AB3/Confirmed!AB2, 0)</f>
        <v>2.4851173761653376E-2</v>
      </c>
      <c r="AB2" s="10">
        <f>IFERROR(Deaths!AC3/Confirmed!AC2, 0)</f>
        <v>2.5498921619481831E-2</v>
      </c>
      <c r="AC2" s="10">
        <f>IFERROR(Deaths!AD3/Confirmed!AD2, 0)</f>
        <v>2.6711563032367974E-2</v>
      </c>
      <c r="AD2" s="10">
        <f>IFERROR(Deaths!AE3/Confirmed!AE2, 0)</f>
        <v>2.8054310606962018E-2</v>
      </c>
      <c r="AE2" s="10">
        <f>IFERROR(Deaths!AF3/Confirmed!AF2, 0)</f>
        <v>2.9489349974408441E-2</v>
      </c>
      <c r="AF2" s="10">
        <f>IFERROR(Deaths!AG3/Confirmed!AG2, 0)</f>
        <v>2.9302646480688373E-2</v>
      </c>
      <c r="AG2" s="10">
        <f>IFERROR(Deaths!AH3/Confirmed!AH2, 0)</f>
        <v>3.1283408847935651E-2</v>
      </c>
      <c r="AH2" s="10">
        <f>IFERROR(Deaths!AI3/Confirmed!AI2, 0)</f>
        <v>3.1269789001747768E-2</v>
      </c>
      <c r="AI2" s="10">
        <f>IFERROR(Deaths!AJ3/Confirmed!AJ2, 0)</f>
        <v>3.3058786545111601E-2</v>
      </c>
      <c r="AJ2" s="10">
        <f>IFERROR(Deaths!AK3/Confirmed!AK2, 0)</f>
        <v>3.3693326033942171E-2</v>
      </c>
      <c r="AK2" s="10">
        <f>IFERROR(Deaths!AL3/Confirmed!AL2, 0)</f>
        <v>3.4052073857350082E-2</v>
      </c>
      <c r="AL2" s="10">
        <f>IFERROR(Deaths!AM3/Confirmed!AM2, 0)</f>
        <v>3.4024956471271038E-2</v>
      </c>
      <c r="AM2" s="10">
        <f>IFERROR(Deaths!AN3/Confirmed!AN2, 0)</f>
        <v>3.4162007850600688E-2</v>
      </c>
      <c r="AN2" s="10">
        <f>IFERROR(Deaths!AO3/Confirmed!AO2, 0)</f>
        <v>3.4210801819302757E-2</v>
      </c>
      <c r="AO2" s="10">
        <f>IFERROR(Deaths!AP3/Confirmed!AP2, 0)</f>
        <v>3.3920181149165014E-2</v>
      </c>
      <c r="AP2" s="10">
        <f>IFERROR(Deaths!AQ3/Confirmed!AQ2, 0)</f>
        <v>3.4178281004187808E-2</v>
      </c>
      <c r="AQ2" s="10">
        <f>IFERROR(Deaths!AR3/Confirmed!AR2, 0)</f>
        <v>3.4053558920200441E-2</v>
      </c>
      <c r="AR2" s="10">
        <f>IFERROR(Deaths!AS3/Confirmed!AS2, 0)</f>
        <v>3.4225611359453061E-2</v>
      </c>
      <c r="AS2" s="10">
        <f>IFERROR(Deaths!AT3/Confirmed!AT2, 0)</f>
        <v>3.4207514001880546E-2</v>
      </c>
      <c r="AT2" s="10">
        <f>IFERROR(Deaths!AU3/Confirmed!AU2, 0)</f>
        <v>3.3991411247924055E-2</v>
      </c>
      <c r="AU2" s="10">
        <f>IFERROR(Deaths!AV3/Confirmed!AV2, 0)</f>
        <v>3.3635212039855554E-2</v>
      </c>
      <c r="AV2" s="10">
        <f>IFERROR(Deaths!AW3/Confirmed!AW2, 0)</f>
        <v>3.4631995189241392E-2</v>
      </c>
      <c r="AW2" s="10">
        <f>IFERROR(Deaths!AX3/Confirmed!AX2, 0)</f>
        <v>3.511661499436302E-2</v>
      </c>
      <c r="AX2" s="10">
        <f>IFERROR(Deaths!AY3/Confirmed!AY2, 0)</f>
        <v>3.6012671594508973E-2</v>
      </c>
      <c r="AY2" s="10">
        <f>IFERROR(Deaths!AZ3/Confirmed!AZ2, 0)</f>
        <v>3.6673455100871888E-2</v>
      </c>
      <c r="AZ2" s="10">
        <f>IFERROR(Deaths!BA3/Confirmed!BA2, 0)</f>
        <v>3.7529887173532762E-2</v>
      </c>
      <c r="BA2" s="10">
        <f>IFERROR(Deaths!BB3/Confirmed!BB2, 0)</f>
        <v>3.7264813641497481E-2</v>
      </c>
      <c r="BB2" s="10">
        <f>IFERROR(Deaths!BC3/Confirmed!BC2, 0)</f>
        <v>3.7310520018172165E-2</v>
      </c>
      <c r="BC2" s="10">
        <f>IFERROR(Deaths!BD3/Confirmed!BD2, 0)</f>
        <v>3.8743399073175991E-2</v>
      </c>
      <c r="BD2" s="10">
        <f>IFERROR(Deaths!BE3/Confirmed!BE2, 0)</f>
        <v>3.940987148116306E-2</v>
      </c>
      <c r="BE2" s="10">
        <f>IFERROR(Deaths!BF3/Confirmed!BF2, 0)</f>
        <v>4.0407887587156008E-2</v>
      </c>
      <c r="BF2" s="10">
        <f>IFERROR(Deaths!BG3/Confirmed!BG2, 0)</f>
        <v>4.0950957850861162E-2</v>
      </c>
      <c r="BG2" s="10">
        <f>IFERROR(Deaths!BH3/Confirmed!BH2, 0)</f>
        <v>4.0965263036645772E-2</v>
      </c>
      <c r="BH2" s="10">
        <f>IFERROR(Deaths!BI3/Confirmed!BI2, 0)</f>
        <v>4.1947502365253873E-2</v>
      </c>
      <c r="BI2" s="10">
        <f>IFERROR(Deaths!BJ3/Confirmed!BJ2, 0)</f>
        <v>4.3107294222618782E-2</v>
      </c>
      <c r="BJ2" s="10">
        <f>IFERROR(Deaths!BK3/Confirmed!BK2, 0)</f>
        <v>4.3957736591261176E-2</v>
      </c>
      <c r="BK2" s="10">
        <f>IFERROR(Deaths!BL3/Confirmed!BL2, 0)</f>
        <v>4.4288693142626082E-2</v>
      </c>
      <c r="BL2" s="10">
        <f>IFERROR(Deaths!BM3/Confirmed!BM2, 0)</f>
        <v>4.5454871239867259E-2</v>
      </c>
      <c r="BM2" s="10">
        <f>IFERROR(Deaths!BN3/Confirmed!BN2, 0)</f>
        <v>4.6563638111309286E-2</v>
      </c>
      <c r="BN2" s="10">
        <f>IFERROR(Deaths!BO3/Confirmed!BO2, 0)</f>
        <v>4.6780272306456053E-2</v>
      </c>
      <c r="BO2" s="10">
        <f>IFERROR(Deaths!BP3/Confirmed!BP2, 0)</f>
        <v>4.7642289011037099E-2</v>
      </c>
      <c r="BP2" s="10">
        <f>IFERROR(Deaths!BQ3/Confirmed!BQ2, 0)</f>
        <v>4.8356571898467829E-2</v>
      </c>
      <c r="BQ2" s="10">
        <f>IFERROR(Deaths!BR3/Confirmed!BR2, 0)</f>
        <v>4.9196955716357127E-2</v>
      </c>
      <c r="BR2" s="10">
        <f>IFERROR(Deaths!BS3/Confirmed!BS2, 0)</f>
        <v>5.0542382398734015E-2</v>
      </c>
      <c r="BS2" s="10">
        <f>IFERROR(Deaths!BT3/Confirmed!BT2, 0)</f>
        <v>5.1775742528692777E-2</v>
      </c>
      <c r="BT2" s="10">
        <f>IFERROR(Deaths!BU3/Confirmed!BU2, 0)</f>
        <v>5.3504371429642199E-2</v>
      </c>
      <c r="BU2" s="10">
        <f>IFERROR(Deaths!BV3/Confirmed!BV2, 0)</f>
        <v>5.5435379264875878E-2</v>
      </c>
      <c r="BV2" s="10">
        <f>IFERROR(Deaths!BW3/Confirmed!BW2, 0)</f>
        <v>5.6701965834634382E-2</v>
      </c>
      <c r="BW2" s="10">
        <f>IFERROR(Deaths!BX3/Confirmed!BX2, 0)</f>
        <v>5.7789437656217225E-2</v>
      </c>
      <c r="BX2" s="10">
        <f>IFERROR(Deaths!BY3/Confirmed!BY2, 0)</f>
        <v>5.8372358273327242E-2</v>
      </c>
      <c r="BY2" s="10">
        <f>IFERROR(Deaths!BZ3/Confirmed!BZ2, 0)</f>
        <v>5.9626583436539295E-2</v>
      </c>
      <c r="BZ2" s="10">
        <f>IFERROR(Deaths!CA3/Confirmed!CA2, 0)</f>
        <v>6.208422388816897E-2</v>
      </c>
      <c r="CA2" s="10">
        <f>IFERROR(Deaths!CB3/Confirmed!CB2, 0)</f>
        <v>6.3083112272104433E-2</v>
      </c>
      <c r="CB2" s="10">
        <f>IFERROR(Deaths!CC3/Confirmed!CC2, 0)</f>
        <v>6.4464410691944682E-2</v>
      </c>
      <c r="CC2" s="10">
        <f>IFERROR(Deaths!CD3/Confirmed!CD2, 0)</f>
        <v>6.5245343362612174E-2</v>
      </c>
      <c r="CD2" s="10">
        <f>IFERROR(Deaths!CE3/Confirmed!CE2, 0)</f>
        <v>6.5776352231223953E-2</v>
      </c>
      <c r="CE2" s="10">
        <f>IFERROR(Deaths!CF3/Confirmed!CF2, 0)</f>
        <v>6.5341402525842376E-2</v>
      </c>
      <c r="CF2" s="10">
        <f>IFERROR(Deaths!CG3/Confirmed!CG2, 0)</f>
        <v>6.5941431547413012E-2</v>
      </c>
      <c r="CG2" s="10">
        <f>IFERROR(Deaths!CH3/Confirmed!CH2, 0)</f>
        <v>6.7072205501780974E-2</v>
      </c>
      <c r="CH2" s="10">
        <f>IFERROR(Deaths!CI3/Confirmed!CI2, 0)</f>
        <v>6.8471566652928875E-2</v>
      </c>
      <c r="CI2" s="10">
        <f>IFERROR(Deaths!CJ3/Confirmed!CJ2, 0)</f>
        <v>6.8795743641511933E-2</v>
      </c>
      <c r="CJ2" s="10">
        <f>IFERROR(Deaths!CK3/Confirmed!CK2, 0)</f>
        <v>7.0019803463666375E-2</v>
      </c>
      <c r="CK2" s="10">
        <f>IFERROR(Deaths!CL3/Confirmed!CL2, 0)</f>
        <v>7.055712467155402E-2</v>
      </c>
      <c r="CL2" s="10">
        <f>IFERROR(Deaths!CM3/Confirmed!CM2, 0)</f>
        <v>7.000893120968088E-2</v>
      </c>
      <c r="CM2" s="10">
        <f>IFERROR(Deaths!CN3/Confirmed!CN2, 0)</f>
        <v>7.0130455323541493E-2</v>
      </c>
      <c r="CN2" s="10">
        <f>IFERROR(Deaths!CO3/Confirmed!CO2, 0)</f>
        <v>7.0860515017246425E-2</v>
      </c>
      <c r="CO2" s="10">
        <f>IFERROR(Deaths!CP3/Confirmed!CP2, 0)</f>
        <v>7.1365551425030982E-2</v>
      </c>
      <c r="CP2" s="10">
        <f>IFERROR(Deaths!CQ3/Confirmed!CQ2, 0)</f>
        <v>7.1516262328816374E-2</v>
      </c>
      <c r="CQ2" s="10">
        <f>IFERROR(Deaths!CR3/Confirmed!CR2, 0)</f>
        <v>7.1547488731947537E-2</v>
      </c>
      <c r="CR2" s="10">
        <f>IFERROR(Deaths!CS3/Confirmed!CS2, 0)</f>
        <v>7.1577301502555105E-2</v>
      </c>
      <c r="CS2" s="10">
        <f>IFERROR(Deaths!CT3/Confirmed!CT2, 0)</f>
        <v>7.1050368583589776E-2</v>
      </c>
      <c r="CT2" s="10">
        <f>IFERROR(Deaths!CU3/Confirmed!CU2, 0)</f>
        <v>7.0938800184327841E-2</v>
      </c>
      <c r="CU2" s="10">
        <f>IFERROR(Deaths!CV3/Confirmed!CV2, 0)</f>
        <v>7.1300689631154074E-2</v>
      </c>
      <c r="CV2" s="10">
        <f>IFERROR(Deaths!CW3/Confirmed!CW2, 0)</f>
        <v>7.1772425577567939E-2</v>
      </c>
      <c r="CW2" s="10">
        <f>IFERROR(Deaths!CX3/Confirmed!CX2, 0)</f>
        <v>7.1651259409158508E-2</v>
      </c>
      <c r="CX2" s="10">
        <f>IFERROR(Deaths!CY3/Confirmed!CY2, 0)</f>
        <v>7.132777995859596E-2</v>
      </c>
      <c r="CY2" s="10">
        <f>IFERROR(Deaths!CZ3/Confirmed!CZ2, 0)</f>
        <v>7.113212220101689E-2</v>
      </c>
      <c r="CZ2" s="10">
        <f>IFERROR(Deaths!DA3/Confirmed!DA2, 0)</f>
        <v>7.0574172559073833E-2</v>
      </c>
      <c r="DA2" s="10">
        <f>IFERROR(Deaths!DB3/Confirmed!DB2, 0)</f>
        <v>7.0205921389658615E-2</v>
      </c>
      <c r="DB2" s="10">
        <f>IFERROR(Deaths!DC3/Confirmed!DC2, 0)</f>
        <v>7.0220122743200122E-2</v>
      </c>
      <c r="DC2" s="10">
        <f>IFERROR(Deaths!DD3/Confirmed!DD2, 0)</f>
        <v>7.0249274363465994E-2</v>
      </c>
      <c r="DD2" s="10">
        <f>IFERROR(Deaths!DE3/Confirmed!DE2, 0)</f>
        <v>7.0070705457962901E-2</v>
      </c>
      <c r="DE2" s="10">
        <f>IFERROR(Deaths!DF3/Confirmed!DF2, 0)</f>
        <v>6.9771827745587961E-2</v>
      </c>
      <c r="DF2" s="10">
        <f>IFERROR(Deaths!DG3/Confirmed!DG2, 0)</f>
        <v>6.938853894798061E-2</v>
      </c>
      <c r="DG2" s="10">
        <f>IFERROR(Deaths!DH3/Confirmed!DH2, 0)</f>
        <v>6.8906376650025442E-2</v>
      </c>
      <c r="DH2" s="10">
        <f>IFERROR(Deaths!DI3/Confirmed!DI2, 0)</f>
        <v>6.8508506183512952E-2</v>
      </c>
      <c r="DI2" s="10">
        <f>IFERROR(Deaths!DJ3/Confirmed!DJ2, 0)</f>
        <v>6.8486898719778866E-2</v>
      </c>
      <c r="DJ2" s="10">
        <f>IFERROR(Deaths!DK3/Confirmed!DK2, 0)</f>
        <v>6.8349317320019642E-2</v>
      </c>
      <c r="DK2" s="10">
        <f>IFERROR(Deaths!DL3/Confirmed!DL2, 0)</f>
        <v>6.8030651120637789E-2</v>
      </c>
      <c r="DL2" s="10">
        <f>IFERROR(Deaths!DM3/Confirmed!DM2, 0)</f>
        <v>6.7713462029319674E-2</v>
      </c>
      <c r="DM2" s="10">
        <f>IFERROR(Deaths!DN3/Confirmed!DN2, 0)</f>
        <v>6.7248677054897885E-2</v>
      </c>
      <c r="DN2" s="10">
        <f>IFERROR(Deaths!DO3/Confirmed!DO2, 0)</f>
        <v>6.6825103431450622E-2</v>
      </c>
      <c r="DO2" s="10">
        <f>IFERROR(Deaths!DP3/Confirmed!DP2, 0)</f>
        <v>6.6285264062748483E-2</v>
      </c>
      <c r="DP2" s="10">
        <f>IFERROR(Deaths!DQ3/Confirmed!DQ2, 0)</f>
        <v>6.5970091270359729E-2</v>
      </c>
      <c r="DQ2" s="10">
        <f>IFERROR(Deaths!DR3/Confirmed!DR2, 0)</f>
        <v>6.5620991493601066E-2</v>
      </c>
      <c r="DR2" s="10">
        <f>IFERROR(Deaths!DS3/Confirmed!DS2, 0)</f>
        <v>6.5193297975927392E-2</v>
      </c>
      <c r="DS2" s="10">
        <f>IFERROR(Deaths!DT3/Confirmed!DT2, 0)</f>
        <v>6.4855758502160202E-2</v>
      </c>
      <c r="DT2" s="10">
        <f>IFERROR(Deaths!DU3/Confirmed!DU2, 0)</f>
        <v>6.4379549642906944E-2</v>
      </c>
      <c r="DU2" s="10">
        <f>IFERROR(Deaths!DV3/Confirmed!DV2, 0)</f>
        <v>6.3760278541885942E-2</v>
      </c>
      <c r="DV2" s="10">
        <f>IFERROR(Deaths!DW3/Confirmed!DW2, 0)</f>
        <v>6.296558850823461E-2</v>
      </c>
      <c r="DW2" s="10">
        <f>IFERROR(Deaths!DX3/Confirmed!DX2, 0)</f>
        <v>6.2652878545853566E-2</v>
      </c>
      <c r="DX2" s="10">
        <f>IFERROR(Deaths!DY3/Confirmed!DY2, 0)</f>
        <v>6.243124259375428E-2</v>
      </c>
      <c r="DY2" s="10">
        <f>IFERROR(Deaths!DZ3/Confirmed!DZ2, 0)</f>
        <v>6.1970845597261834E-2</v>
      </c>
      <c r="DZ2" s="10">
        <f>IFERROR(Deaths!EA3/Confirmed!EA2, 0)</f>
        <v>6.1491722061051461E-2</v>
      </c>
      <c r="EA2" s="10">
        <f>IFERROR(Deaths!EB3/Confirmed!EB2, 0)</f>
        <v>6.0862964932289924E-2</v>
      </c>
      <c r="EB2" s="10">
        <f>IFERROR(Deaths!EC3/Confirmed!EC2, 0)</f>
        <v>6.026564770847697E-2</v>
      </c>
      <c r="EC2" s="10">
        <f>IFERROR(Deaths!ED3/Confirmed!ED2, 0)</f>
        <v>5.9902352832064271E-2</v>
      </c>
      <c r="ED2" s="10">
        <f>IFERROR(Deaths!EE3/Confirmed!EE2, 0)</f>
        <v>5.9580484037131606E-2</v>
      </c>
      <c r="EE2" s="10">
        <f>IFERROR(Deaths!EF3/Confirmed!EF2, 0)</f>
        <v>5.928664126776767E-2</v>
      </c>
      <c r="EF2" s="10">
        <f>IFERROR(Deaths!EG3/Confirmed!EG2, 0)</f>
        <v>5.8930134570528162E-2</v>
      </c>
      <c r="EG2" s="10">
        <f>IFERROR(Deaths!EH3/Confirmed!EH2, 0)</f>
        <v>5.8482720108945084E-2</v>
      </c>
      <c r="EH2" s="10">
        <f>IFERROR(Deaths!EI3/Confirmed!EI2, 0)</f>
        <v>5.7963151668414273E-2</v>
      </c>
      <c r="EI2" s="10">
        <f>IFERROR(Deaths!EJ3/Confirmed!EJ2, 0)</f>
        <v>5.7420668082409157E-2</v>
      </c>
      <c r="EJ2" s="10">
        <f>IFERROR(Deaths!EK3/Confirmed!EK2, 0)</f>
        <v>5.7110856442325129E-2</v>
      </c>
      <c r="EK2" s="10">
        <f>IFERROR(Deaths!EL3/Confirmed!EL2, 0)</f>
        <v>5.6807949393471065E-2</v>
      </c>
      <c r="EL2" s="10">
        <f>IFERROR(Deaths!EM3/Confirmed!EM2, 0)</f>
        <v>5.6484920883559886E-2</v>
      </c>
      <c r="EM2" s="10">
        <f>IFERROR(Deaths!EN3/Confirmed!EN2, 0)</f>
        <v>5.6082261595065901E-2</v>
      </c>
      <c r="EN2" s="10">
        <f>IFERROR(Deaths!EO3/Confirmed!EO2, 0)</f>
        <v>5.5696933751546517E-2</v>
      </c>
      <c r="EO2" s="10">
        <f>IFERROR(Deaths!EP3/Confirmed!EP2, 0)</f>
        <v>5.5281598754217495E-2</v>
      </c>
      <c r="EP2" s="10">
        <f>IFERROR(Deaths!EQ3/Confirmed!EQ2, 0)</f>
        <v>5.4771209814234036E-2</v>
      </c>
      <c r="EQ2" s="10">
        <f>IFERROR(Deaths!ER3/Confirmed!ER2, 0)</f>
        <v>5.4375928073762257E-2</v>
      </c>
      <c r="ER2" s="10">
        <f>IFERROR(Deaths!ES3/Confirmed!ES2, 0)</f>
        <v>5.4276262672229285E-2</v>
      </c>
      <c r="ES2" s="10">
        <f>IFERROR(Deaths!ET3/Confirmed!ET2, 0)</f>
        <v>5.3763823294627033E-2</v>
      </c>
      <c r="ET2" s="10">
        <f>IFERROR(Deaths!EU3/Confirmed!EU2, 0)</f>
        <v>5.3474696817425171E-2</v>
      </c>
      <c r="EU2" s="10">
        <f>IFERROR(Deaths!EV3/Confirmed!EV2, 0)</f>
        <v>5.3081605466343891E-2</v>
      </c>
      <c r="EV2" s="10">
        <f>IFERROR(Deaths!EW3/Confirmed!EW2, 0)</f>
        <v>5.2608356189609427E-2</v>
      </c>
      <c r="EW2" s="10">
        <f>IFERROR(Deaths!EX3/Confirmed!EX2, 0)</f>
        <v>5.2290002438279991E-2</v>
      </c>
      <c r="EX2" s="10">
        <f>IFERROR(Deaths!EY3/Confirmed!EY2, 0)</f>
        <v>5.1891080065644822E-2</v>
      </c>
      <c r="EY2" s="10">
        <f>IFERROR(Deaths!EZ3/Confirmed!EZ2, 0)</f>
        <v>5.1549345000036162E-2</v>
      </c>
      <c r="EZ2" s="10">
        <f>IFERROR(Deaths!FA3/Confirmed!FA2, 0)</f>
        <v>5.1182603355869209E-2</v>
      </c>
      <c r="FA2" s="10">
        <f>IFERROR(Deaths!FB3/Confirmed!FB2, 0)</f>
        <v>5.0914042285400703E-2</v>
      </c>
      <c r="FB2" s="10">
        <f>IFERROR(Deaths!FC3/Confirmed!FC2, 0)</f>
        <v>5.04148314670015E-2</v>
      </c>
      <c r="FC2" s="10">
        <f>IFERROR(Deaths!FD3/Confirmed!FD2, 0)</f>
        <v>4.9969655090044272E-2</v>
      </c>
      <c r="FD2" s="10">
        <f>IFERROR(Deaths!FE3/Confirmed!FE2, 0)</f>
        <v>4.9468099628703174E-2</v>
      </c>
      <c r="FE2" s="10">
        <f>IFERROR(Deaths!FF3/Confirmed!FF2, 0)</f>
        <v>4.9068379775213715E-2</v>
      </c>
    </row>
    <row r="3" spans="1:161" x14ac:dyDescent="0.35">
      <c r="A3" s="9" t="s">
        <v>363</v>
      </c>
      <c r="B3" s="10">
        <f>IFERROR(Deaths!C4/Confirmed!C3, 0)</f>
        <v>0</v>
      </c>
      <c r="C3" s="10">
        <f>IFERROR(Deaths!D4/Confirmed!D3, 0)</f>
        <v>0</v>
      </c>
      <c r="D3" s="10">
        <f>IFERROR(Deaths!E4/Confirmed!E3, 0)</f>
        <v>0</v>
      </c>
      <c r="E3" s="10">
        <f>IFERROR(Deaths!F4/Confirmed!F3, 0)</f>
        <v>0</v>
      </c>
      <c r="F3" s="10">
        <f>IFERROR(Deaths!G4/Confirmed!G3, 0)</f>
        <v>0</v>
      </c>
      <c r="G3" s="10">
        <f>IFERROR(Deaths!H4/Confirmed!H3, 0)</f>
        <v>0</v>
      </c>
      <c r="H3" s="10">
        <f>IFERROR(Deaths!I4/Confirmed!I3, 0)</f>
        <v>0</v>
      </c>
      <c r="I3" s="10">
        <f>IFERROR(Deaths!J4/Confirmed!J3, 0)</f>
        <v>0</v>
      </c>
      <c r="J3" s="10">
        <f>IFERROR(Deaths!K4/Confirmed!K3, 0)</f>
        <v>0</v>
      </c>
      <c r="K3" s="10">
        <f>IFERROR(Deaths!L4/Confirmed!L3, 0)</f>
        <v>0</v>
      </c>
      <c r="L3" s="10">
        <f>IFERROR(Deaths!M4/Confirmed!M3, 0)</f>
        <v>0</v>
      </c>
      <c r="M3" s="10">
        <f>IFERROR(Deaths!N4/Confirmed!N3, 0)</f>
        <v>0</v>
      </c>
      <c r="N3" s="10">
        <f>IFERROR(Deaths!O4/Confirmed!O3, 0)</f>
        <v>0</v>
      </c>
      <c r="O3" s="10">
        <f>IFERROR(Deaths!P4/Confirmed!P3, 0)</f>
        <v>0</v>
      </c>
      <c r="P3" s="10">
        <f>IFERROR(Deaths!Q4/Confirmed!Q3, 0)</f>
        <v>0</v>
      </c>
      <c r="Q3" s="10">
        <f>IFERROR(Deaths!R4/Confirmed!R3, 0)</f>
        <v>0</v>
      </c>
      <c r="R3" s="10">
        <f>IFERROR(Deaths!S4/Confirmed!S3, 0)</f>
        <v>0</v>
      </c>
      <c r="S3" s="10">
        <f>IFERROR(Deaths!T4/Confirmed!T3, 0)</f>
        <v>0</v>
      </c>
      <c r="T3" s="10">
        <f>IFERROR(Deaths!U4/Confirmed!U3, 0)</f>
        <v>0</v>
      </c>
      <c r="U3" s="10">
        <f>IFERROR(Deaths!V4/Confirmed!V3, 0)</f>
        <v>0</v>
      </c>
      <c r="V3" s="10">
        <f>IFERROR(Deaths!W4/Confirmed!W3, 0)</f>
        <v>0</v>
      </c>
      <c r="W3" s="10">
        <f>IFERROR(Deaths!X4/Confirmed!X3, 0)</f>
        <v>0</v>
      </c>
      <c r="X3" s="10">
        <f>IFERROR(Deaths!Y4/Confirmed!Y3, 0)</f>
        <v>0</v>
      </c>
      <c r="Y3" s="10">
        <f>IFERROR(Deaths!Z4/Confirmed!Z3, 0)</f>
        <v>0</v>
      </c>
      <c r="Z3" s="10">
        <f>IFERROR(Deaths!AA4/Confirmed!AA3, 0)</f>
        <v>0</v>
      </c>
      <c r="AA3" s="10">
        <f>IFERROR(Deaths!AB4/Confirmed!AB3, 0)</f>
        <v>0</v>
      </c>
      <c r="AB3" s="10">
        <f>IFERROR(Deaths!AC4/Confirmed!AC3, 0)</f>
        <v>0</v>
      </c>
      <c r="AC3" s="10">
        <f>IFERROR(Deaths!AD4/Confirmed!AD3, 0)</f>
        <v>0</v>
      </c>
      <c r="AD3" s="10">
        <f>IFERROR(Deaths!AE4/Confirmed!AE3, 0)</f>
        <v>0</v>
      </c>
      <c r="AE3" s="10">
        <f>IFERROR(Deaths!AF4/Confirmed!AF3, 0)</f>
        <v>0</v>
      </c>
      <c r="AF3" s="10">
        <f>IFERROR(Deaths!AG4/Confirmed!AG3, 0)</f>
        <v>0</v>
      </c>
      <c r="AG3" s="10">
        <f>IFERROR(Deaths!AH4/Confirmed!AH3, 0)</f>
        <v>0</v>
      </c>
      <c r="AH3" s="10">
        <f>IFERROR(Deaths!AI4/Confirmed!AI3, 0)</f>
        <v>0</v>
      </c>
      <c r="AI3" s="10">
        <f>IFERROR(Deaths!AJ4/Confirmed!AJ3, 0)</f>
        <v>0</v>
      </c>
      <c r="AJ3" s="10">
        <f>IFERROR(Deaths!AK4/Confirmed!AK3, 0)</f>
        <v>0</v>
      </c>
      <c r="AK3" s="10">
        <f>IFERROR(Deaths!AL4/Confirmed!AL3, 0)</f>
        <v>0</v>
      </c>
      <c r="AL3" s="10">
        <f>IFERROR(Deaths!AM4/Confirmed!AM3, 0)</f>
        <v>0</v>
      </c>
      <c r="AM3" s="10">
        <f>IFERROR(Deaths!AN4/Confirmed!AN3, 0)</f>
        <v>0</v>
      </c>
      <c r="AN3" s="10">
        <f>IFERROR(Deaths!AO4/Confirmed!AO3, 0)</f>
        <v>0</v>
      </c>
      <c r="AO3" s="10">
        <f>IFERROR(Deaths!AP4/Confirmed!AP3, 0)</f>
        <v>0</v>
      </c>
      <c r="AP3" s="10">
        <f>IFERROR(Deaths!AQ4/Confirmed!AQ3, 0)</f>
        <v>0</v>
      </c>
      <c r="AQ3" s="10">
        <f>IFERROR(Deaths!AR4/Confirmed!AR3, 0)</f>
        <v>0</v>
      </c>
      <c r="AR3" s="10">
        <f>IFERROR(Deaths!AS4/Confirmed!AS3, 0)</f>
        <v>0</v>
      </c>
      <c r="AS3" s="10">
        <f>IFERROR(Deaths!AT4/Confirmed!AT3, 0)</f>
        <v>0</v>
      </c>
      <c r="AT3" s="10">
        <f>IFERROR(Deaths!AU4/Confirmed!AU3, 0)</f>
        <v>0</v>
      </c>
      <c r="AU3" s="10">
        <f>IFERROR(Deaths!AV4/Confirmed!AV3, 0)</f>
        <v>0</v>
      </c>
      <c r="AV3" s="10">
        <f>IFERROR(Deaths!AW4/Confirmed!AW3, 0)</f>
        <v>1.1764705882352941E-2</v>
      </c>
      <c r="AW3" s="10">
        <f>IFERROR(Deaths!AX4/Confirmed!AX3, 0)</f>
        <v>1.0309278350515464E-2</v>
      </c>
      <c r="AX3" s="10">
        <f>IFERROR(Deaths!AY4/Confirmed!AY3, 0)</f>
        <v>9.2592592592592587E-3</v>
      </c>
      <c r="AY3" s="10">
        <f>IFERROR(Deaths!AZ4/Confirmed!AZ3, 0)</f>
        <v>8.1967213114754103E-3</v>
      </c>
      <c r="AZ3" s="10">
        <f>IFERROR(Deaths!BA4/Confirmed!BA3, 0)</f>
        <v>1.3698630136986301E-2</v>
      </c>
      <c r="BA3" s="10">
        <f>IFERROR(Deaths!BB4/Confirmed!BB3, 0)</f>
        <v>2.6455026455026454E-2</v>
      </c>
      <c r="BB3" s="10">
        <f>IFERROR(Deaths!BC4/Confirmed!BC3, 0)</f>
        <v>2.34375E-2</v>
      </c>
      <c r="BC3" s="10">
        <f>IFERROR(Deaths!BD4/Confirmed!BD3, 0)</f>
        <v>2.3026315789473683E-2</v>
      </c>
      <c r="BD3" s="10">
        <f>IFERROR(Deaths!BE4/Confirmed!BE3, 0)</f>
        <v>1.8229166666666668E-2</v>
      </c>
      <c r="BE3" s="10">
        <f>IFERROR(Deaths!BF4/Confirmed!BF3, 0)</f>
        <v>1.9565217391304349E-2</v>
      </c>
      <c r="BF3" s="10">
        <f>IFERROR(Deaths!BG4/Confirmed!BG3, 0)</f>
        <v>2.6548672566371681E-2</v>
      </c>
      <c r="BG3" s="10">
        <f>IFERROR(Deaths!BH4/Confirmed!BH3, 0)</f>
        <v>2.5991792065663474E-2</v>
      </c>
      <c r="BH3" s="10">
        <f>IFERROR(Deaths!BI4/Confirmed!BI3, 0)</f>
        <v>2.6785714285714284E-2</v>
      </c>
      <c r="BI3" s="10">
        <f>IFERROR(Deaths!BJ4/Confirmed!BJ3, 0)</f>
        <v>3.1835205992509365E-2</v>
      </c>
      <c r="BJ3" s="10">
        <f>IFERROR(Deaths!BK4/Confirmed!BK3, 0)</f>
        <v>3.3690658499234305E-2</v>
      </c>
      <c r="BK3" s="10">
        <f>IFERROR(Deaths!BL4/Confirmed!BL3, 0)</f>
        <v>3.2595325953259535E-2</v>
      </c>
      <c r="BL3" s="10">
        <f>IFERROR(Deaths!BM4/Confirmed!BM3, 0)</f>
        <v>2.9396857577293461E-2</v>
      </c>
      <c r="BM3" s="10">
        <f>IFERROR(Deaths!BN4/Confirmed!BN3, 0)</f>
        <v>2.736318407960199E-2</v>
      </c>
      <c r="BN3" s="10">
        <f>IFERROR(Deaths!BO4/Confirmed!BO3, 0)</f>
        <v>2.7402011793270897E-2</v>
      </c>
      <c r="BO3" s="10">
        <f>IFERROR(Deaths!BP4/Confirmed!BP3, 0)</f>
        <v>2.6905829596412557E-2</v>
      </c>
      <c r="BP3" s="10">
        <f>IFERROR(Deaths!BQ4/Confirmed!BQ3, 0)</f>
        <v>2.9598893499308436E-2</v>
      </c>
      <c r="BQ3" s="10">
        <f>IFERROR(Deaths!BR4/Confirmed!BR3, 0)</f>
        <v>3.0099502487562189E-2</v>
      </c>
      <c r="BR3" s="10">
        <f>IFERROR(Deaths!BS4/Confirmed!BS3, 0)</f>
        <v>3.0894308943089432E-2</v>
      </c>
      <c r="BS3" s="10">
        <f>IFERROR(Deaths!BT4/Confirmed!BT3, 0)</f>
        <v>3.2440351611552953E-2</v>
      </c>
      <c r="BT3" s="10">
        <f>IFERROR(Deaths!BU4/Confirmed!BU3, 0)</f>
        <v>3.446976831795065E-2</v>
      </c>
      <c r="BU3" s="10">
        <f>IFERROR(Deaths!BV4/Confirmed!BV3, 0)</f>
        <v>3.898305084745763E-2</v>
      </c>
      <c r="BV3" s="10">
        <f>IFERROR(Deaths!BW4/Confirmed!BW3, 0)</f>
        <v>4.0481565086531224E-2</v>
      </c>
      <c r="BW3" s="10">
        <f>IFERROR(Deaths!BX4/Confirmed!BX3, 0)</f>
        <v>4.3308186644314052E-2</v>
      </c>
      <c r="BX3" s="10">
        <f>IFERROR(Deaths!BY4/Confirmed!BY3, 0)</f>
        <v>4.625779625779626E-2</v>
      </c>
      <c r="BY3" s="10">
        <f>IFERROR(Deaths!BZ4/Confirmed!BZ3, 0)</f>
        <v>4.7444362924920519E-2</v>
      </c>
      <c r="BZ3" s="10">
        <f>IFERROR(Deaths!CA4/Confirmed!CA3, 0)</f>
        <v>4.8898627609272285E-2</v>
      </c>
      <c r="CA3" s="10">
        <f>IFERROR(Deaths!CB4/Confirmed!CB3, 0)</f>
        <v>4.946351931330472E-2</v>
      </c>
      <c r="CB3" s="10">
        <f>IFERROR(Deaths!CC4/Confirmed!CC3, 0)</f>
        <v>5.1400927232412817E-2</v>
      </c>
      <c r="CC3" s="10">
        <f>IFERROR(Deaths!CD4/Confirmed!CD3, 0)</f>
        <v>5.3704056370215199E-2</v>
      </c>
      <c r="CD3" s="10">
        <f>IFERROR(Deaths!CE4/Confirmed!CE3, 0)</f>
        <v>5.528780576520869E-2</v>
      </c>
      <c r="CE3" s="10">
        <f>IFERROR(Deaths!CF4/Confirmed!CF3, 0)</f>
        <v>5.5118110236220472E-2</v>
      </c>
      <c r="CF3" s="10">
        <f>IFERROR(Deaths!CG4/Confirmed!CG3, 0)</f>
        <v>5.5239642567018681E-2</v>
      </c>
      <c r="CG3" s="10">
        <f>IFERROR(Deaths!CH4/Confirmed!CH3, 0)</f>
        <v>5.4710781691755174E-2</v>
      </c>
      <c r="CH3" s="10">
        <f>IFERROR(Deaths!CI4/Confirmed!CI3, 0)</f>
        <v>5.4391794279110083E-2</v>
      </c>
      <c r="CI3" s="10">
        <f>IFERROR(Deaths!CJ4/Confirmed!CJ3, 0)</f>
        <v>5.4533106960950761E-2</v>
      </c>
      <c r="CJ3" s="10">
        <f>IFERROR(Deaths!CK4/Confirmed!CK3, 0)</f>
        <v>5.3717178108193611E-2</v>
      </c>
      <c r="CK3" s="10">
        <f>IFERROR(Deaths!CL4/Confirmed!CL3, 0)</f>
        <v>5.2728569730115325E-2</v>
      </c>
      <c r="CL3" s="10">
        <f>IFERROR(Deaths!CM4/Confirmed!CM3, 0)</f>
        <v>5.3107789142407553E-2</v>
      </c>
      <c r="CM3" s="10">
        <f>IFERROR(Deaths!CN4/Confirmed!CN3, 0)</f>
        <v>5.2387055430951616E-2</v>
      </c>
      <c r="CN3" s="10">
        <f>IFERROR(Deaths!CO4/Confirmed!CO3, 0)</f>
        <v>5.1480381108492984E-2</v>
      </c>
      <c r="CO3" s="10">
        <f>IFERROR(Deaths!CP4/Confirmed!CP3, 0)</f>
        <v>5.0846635291834461E-2</v>
      </c>
      <c r="CP3" s="10">
        <f>IFERROR(Deaths!CQ4/Confirmed!CQ3, 0)</f>
        <v>5.0096074663738679E-2</v>
      </c>
      <c r="CQ3" s="10">
        <f>IFERROR(Deaths!CR4/Confirmed!CR3, 0)</f>
        <v>4.8098001289490648E-2</v>
      </c>
      <c r="CR3" s="10">
        <f>IFERROR(Deaths!CS4/Confirmed!CS3, 0)</f>
        <v>4.8089185075486443E-2</v>
      </c>
      <c r="CS3" s="10">
        <f>IFERROR(Deaths!CT4/Confirmed!CT3, 0)</f>
        <v>4.7471822166562302E-2</v>
      </c>
      <c r="CT3" s="10">
        <f>IFERROR(Deaths!CU4/Confirmed!CU3, 0)</f>
        <v>4.6662684784231745E-2</v>
      </c>
      <c r="CU3" s="10">
        <f>IFERROR(Deaths!CV4/Confirmed!CV3, 0)</f>
        <v>4.6276953581418402E-2</v>
      </c>
      <c r="CV3" s="10">
        <f>IFERROR(Deaths!CW4/Confirmed!CW3, 0)</f>
        <v>4.5460591952111738E-2</v>
      </c>
      <c r="CW3" s="10">
        <f>IFERROR(Deaths!CX4/Confirmed!CX3, 0)</f>
        <v>4.4113039664139354E-2</v>
      </c>
      <c r="CX3" s="10">
        <f>IFERROR(Deaths!CY4/Confirmed!CY3, 0)</f>
        <v>4.376197318007663E-2</v>
      </c>
      <c r="CY3" s="10">
        <f>IFERROR(Deaths!CZ4/Confirmed!CZ3, 0)</f>
        <v>4.31670956974343E-2</v>
      </c>
      <c r="CZ3" s="10">
        <f>IFERROR(Deaths!DA4/Confirmed!DA3, 0)</f>
        <v>4.2566552901023888E-2</v>
      </c>
      <c r="DA3" s="10">
        <f>IFERROR(Deaths!DB4/Confirmed!DB3, 0)</f>
        <v>4.0870678617157492E-2</v>
      </c>
      <c r="DB3" s="10">
        <f>IFERROR(Deaths!DC4/Confirmed!DC3, 0)</f>
        <v>4.0698960406989601E-2</v>
      </c>
      <c r="DC3" s="10">
        <f>IFERROR(Deaths!DD4/Confirmed!DD3, 0)</f>
        <v>4.0812523294819235E-2</v>
      </c>
      <c r="DD3" s="10">
        <f>IFERROR(Deaths!DE4/Confirmed!DE3, 0)</f>
        <v>4.0288408208541321E-2</v>
      </c>
      <c r="DE3" s="10">
        <f>IFERROR(Deaths!DF4/Confirmed!DF3, 0)</f>
        <v>3.8929991962574448E-2</v>
      </c>
      <c r="DF3" s="10">
        <f>IFERROR(Deaths!DG4/Confirmed!DG3, 0)</f>
        <v>3.8366336633663366E-2</v>
      </c>
      <c r="DG3" s="10">
        <f>IFERROR(Deaths!DH4/Confirmed!DH3, 0)</f>
        <v>3.7825989208633094E-2</v>
      </c>
      <c r="DH3" s="10">
        <f>IFERROR(Deaths!DI4/Confirmed!DI3, 0)</f>
        <v>3.6912990807382598E-2</v>
      </c>
      <c r="DI3" s="10">
        <f>IFERROR(Deaths!DJ4/Confirmed!DJ3, 0)</f>
        <v>3.5998439275959762E-2</v>
      </c>
      <c r="DJ3" s="10">
        <f>IFERROR(Deaths!DK4/Confirmed!DK3, 0)</f>
        <v>3.5893940869113683E-2</v>
      </c>
      <c r="DK3" s="10">
        <f>IFERROR(Deaths!DL4/Confirmed!DL3, 0)</f>
        <v>3.5378971584903315E-2</v>
      </c>
      <c r="DL3" s="10">
        <f>IFERROR(Deaths!DM4/Confirmed!DM3, 0)</f>
        <v>3.4846113719353158E-2</v>
      </c>
      <c r="DM3" s="10">
        <f>IFERROR(Deaths!DN4/Confirmed!DN3, 0)</f>
        <v>3.4427724578203374E-2</v>
      </c>
      <c r="DN3" s="10">
        <f>IFERROR(Deaths!DO4/Confirmed!DO3, 0)</f>
        <v>3.3739302172481896E-2</v>
      </c>
      <c r="DO3" s="10">
        <f>IFERROR(Deaths!DP4/Confirmed!DP3, 0)</f>
        <v>3.3128272251308898E-2</v>
      </c>
      <c r="DP3" s="10">
        <f>IFERROR(Deaths!DQ4/Confirmed!DQ3, 0)</f>
        <v>3.2701588578322942E-2</v>
      </c>
      <c r="DQ3" s="10">
        <f>IFERROR(Deaths!DR4/Confirmed!DR3, 0)</f>
        <v>3.2326130992572588E-2</v>
      </c>
      <c r="DR3" s="10">
        <f>IFERROR(Deaths!DS4/Confirmed!DS3, 0)</f>
        <v>3.1782546494992847E-2</v>
      </c>
      <c r="DS3" s="10">
        <f>IFERROR(Deaths!DT4/Confirmed!DT3, 0)</f>
        <v>3.1371947209190162E-2</v>
      </c>
      <c r="DT3" s="10">
        <f>IFERROR(Deaths!DU4/Confirmed!DU3, 0)</f>
        <v>3.0903495088325815E-2</v>
      </c>
      <c r="DU3" s="10">
        <f>IFERROR(Deaths!DV4/Confirmed!DV3, 0)</f>
        <v>3.0634661915223179E-2</v>
      </c>
      <c r="DV3" s="10">
        <f>IFERROR(Deaths!DW4/Confirmed!DW3, 0)</f>
        <v>3.0619406913493595E-2</v>
      </c>
      <c r="DW3" s="10">
        <f>IFERROR(Deaths!DX4/Confirmed!DX3, 0)</f>
        <v>3.0646959874501504E-2</v>
      </c>
      <c r="DX3" s="10">
        <f>IFERROR(Deaths!DY4/Confirmed!DY3, 0)</f>
        <v>3.0177077322562033E-2</v>
      </c>
      <c r="DY3" s="10">
        <f>IFERROR(Deaths!DZ4/Confirmed!DZ3, 0)</f>
        <v>2.9774501300954034E-2</v>
      </c>
      <c r="DZ3" s="10">
        <f>IFERROR(Deaths!EA4/Confirmed!EA3, 0)</f>
        <v>2.9444127307173645E-2</v>
      </c>
      <c r="EA3" s="10">
        <f>IFERROR(Deaths!EB4/Confirmed!EB3, 0)</f>
        <v>2.9165943891631053E-2</v>
      </c>
      <c r="EB3" s="10">
        <f>IFERROR(Deaths!EC4/Confirmed!EC3, 0)</f>
        <v>2.9175103709265199E-2</v>
      </c>
      <c r="EC3" s="10">
        <f>IFERROR(Deaths!ED4/Confirmed!ED3, 0)</f>
        <v>2.8903460837887068E-2</v>
      </c>
      <c r="ED3" s="10">
        <f>IFERROR(Deaths!EE4/Confirmed!EE3, 0)</f>
        <v>2.8958127731566332E-2</v>
      </c>
      <c r="EE3" s="10">
        <f>IFERROR(Deaths!EF4/Confirmed!EF3, 0)</f>
        <v>2.8688664262880591E-2</v>
      </c>
      <c r="EF3" s="10">
        <f>IFERROR(Deaths!EG4/Confirmed!EG3, 0)</f>
        <v>2.8351876112077901E-2</v>
      </c>
      <c r="EG3" s="10">
        <f>IFERROR(Deaths!EH4/Confirmed!EH3, 0)</f>
        <v>2.8112199020881207E-2</v>
      </c>
      <c r="EH3" s="10">
        <f>IFERROR(Deaths!EI4/Confirmed!EI3, 0)</f>
        <v>2.7824666158069573E-2</v>
      </c>
      <c r="EI3" s="10">
        <f>IFERROR(Deaths!EJ4/Confirmed!EJ3, 0)</f>
        <v>2.7627453257461385E-2</v>
      </c>
      <c r="EJ3" s="10">
        <f>IFERROR(Deaths!EK4/Confirmed!EK3, 0)</f>
        <v>2.7563395810363836E-2</v>
      </c>
      <c r="EK3" s="10">
        <f>IFERROR(Deaths!EL4/Confirmed!EL3, 0)</f>
        <v>2.7568366192762084E-2</v>
      </c>
      <c r="EL3" s="10">
        <f>IFERROR(Deaths!EM4/Confirmed!EM3, 0)</f>
        <v>2.7407888942479083E-2</v>
      </c>
      <c r="EM3" s="10">
        <f>IFERROR(Deaths!EN4/Confirmed!EN3, 0)</f>
        <v>2.7250189729319505E-2</v>
      </c>
      <c r="EN3" s="10">
        <f>IFERROR(Deaths!EO4/Confirmed!EO3, 0)</f>
        <v>2.714535048118644E-2</v>
      </c>
      <c r="EO3" s="10">
        <f>IFERROR(Deaths!EP4/Confirmed!EP3, 0)</f>
        <v>2.7093966481497148E-2</v>
      </c>
      <c r="EP3" s="10">
        <f>IFERROR(Deaths!EQ4/Confirmed!EQ3, 0)</f>
        <v>2.6983638879593368E-2</v>
      </c>
      <c r="EQ3" s="10">
        <f>IFERROR(Deaths!ER4/Confirmed!ER3, 0)</f>
        <v>2.7208371539200304E-2</v>
      </c>
      <c r="ER3" s="10">
        <f>IFERROR(Deaths!ES4/Confirmed!ES3, 0)</f>
        <v>2.7436634439508754E-2</v>
      </c>
      <c r="ES3" s="10">
        <f>IFERROR(Deaths!ET4/Confirmed!ET3, 0)</f>
        <v>2.7333876885446393E-2</v>
      </c>
      <c r="ET3" s="10">
        <f>IFERROR(Deaths!EU4/Confirmed!EU3, 0)</f>
        <v>2.7318293754800497E-2</v>
      </c>
      <c r="EU3" s="10">
        <f>IFERROR(Deaths!EV4/Confirmed!EV3, 0)</f>
        <v>2.736478218306412E-2</v>
      </c>
      <c r="EV3" s="10">
        <f>IFERROR(Deaths!EW4/Confirmed!EW3, 0)</f>
        <v>2.7154281342191028E-2</v>
      </c>
      <c r="EW3" s="10">
        <f>IFERROR(Deaths!EX4/Confirmed!EX3, 0)</f>
        <v>2.6992526243724328E-2</v>
      </c>
      <c r="EX3" s="10">
        <f>IFERROR(Deaths!EY4/Confirmed!EY3, 0)</f>
        <v>2.6962362799072055E-2</v>
      </c>
      <c r="EY3" s="10">
        <f>IFERROR(Deaths!EZ4/Confirmed!EZ3, 0)</f>
        <v>2.7129579483108346E-2</v>
      </c>
      <c r="EZ3" s="10">
        <f>IFERROR(Deaths!FA4/Confirmed!FA3, 0)</f>
        <v>2.696944958514794E-2</v>
      </c>
      <c r="FA3" s="10">
        <f>IFERROR(Deaths!FB4/Confirmed!FB3, 0)</f>
        <v>2.6669930579093386E-2</v>
      </c>
      <c r="FB3" s="10">
        <f>IFERROR(Deaths!FC4/Confirmed!FC3, 0)</f>
        <v>2.6413548210871347E-2</v>
      </c>
      <c r="FC3" s="10">
        <f>IFERROR(Deaths!FD4/Confirmed!FD3, 0)</f>
        <v>2.6117705750297125E-2</v>
      </c>
      <c r="FD3" s="10">
        <f>IFERROR(Deaths!FE4/Confirmed!FE3, 0)</f>
        <v>2.5854990820038545E-2</v>
      </c>
      <c r="FE3" s="10">
        <f>IFERROR(Deaths!FF4/Confirmed!FF3, 0)</f>
        <v>2.5661106252974838E-2</v>
      </c>
    </row>
    <row r="4" spans="1:161" x14ac:dyDescent="0.35">
      <c r="A4" t="s">
        <v>376</v>
      </c>
      <c r="B4" s="10">
        <f>IFERROR(Deaths!C5/Confirmed!C4, 0)</f>
        <v>0</v>
      </c>
      <c r="C4" s="10">
        <f>IFERROR(Deaths!D5/Confirmed!D4, 0)</f>
        <v>0</v>
      </c>
      <c r="D4" s="10">
        <f>IFERROR(Deaths!E5/Confirmed!E4, 0)</f>
        <v>0</v>
      </c>
      <c r="E4" s="10">
        <f>IFERROR(Deaths!F5/Confirmed!F4, 0)</f>
        <v>0</v>
      </c>
      <c r="F4" s="10">
        <f>IFERROR(Deaths!G5/Confirmed!G4, 0)</f>
        <v>0</v>
      </c>
      <c r="G4" s="10">
        <f>IFERROR(Deaths!H5/Confirmed!H4, 0)</f>
        <v>0</v>
      </c>
      <c r="H4" s="10">
        <f>IFERROR(Deaths!I5/Confirmed!I4, 0)</f>
        <v>0</v>
      </c>
      <c r="I4" s="10">
        <f>IFERROR(Deaths!J5/Confirmed!J4, 0)</f>
        <v>0</v>
      </c>
      <c r="J4" s="10">
        <f>IFERROR(Deaths!K5/Confirmed!K4, 0)</f>
        <v>0</v>
      </c>
      <c r="K4" s="10">
        <f>IFERROR(Deaths!L5/Confirmed!L4, 0)</f>
        <v>0</v>
      </c>
      <c r="L4" s="10">
        <f>IFERROR(Deaths!M5/Confirmed!M4, 0)</f>
        <v>0</v>
      </c>
      <c r="M4" s="10">
        <f>IFERROR(Deaths!N5/Confirmed!N4, 0)</f>
        <v>0</v>
      </c>
      <c r="N4" s="10">
        <f>IFERROR(Deaths!O5/Confirmed!O4, 0)</f>
        <v>0</v>
      </c>
      <c r="O4" s="10">
        <f>IFERROR(Deaths!P5/Confirmed!P4, 0)</f>
        <v>0</v>
      </c>
      <c r="P4" s="10">
        <f>IFERROR(Deaths!Q5/Confirmed!Q4, 0)</f>
        <v>0</v>
      </c>
      <c r="Q4" s="10">
        <f>IFERROR(Deaths!R5/Confirmed!R4, 0)</f>
        <v>0</v>
      </c>
      <c r="R4" s="10">
        <f>IFERROR(Deaths!S5/Confirmed!S4, 0)</f>
        <v>0</v>
      </c>
      <c r="S4" s="10">
        <f>IFERROR(Deaths!T5/Confirmed!T4, 0)</f>
        <v>0</v>
      </c>
      <c r="T4" s="10">
        <f>IFERROR(Deaths!U5/Confirmed!U4, 0)</f>
        <v>0</v>
      </c>
      <c r="U4" s="10">
        <f>IFERROR(Deaths!V5/Confirmed!V4, 0)</f>
        <v>0</v>
      </c>
      <c r="V4" s="10">
        <f>IFERROR(Deaths!W5/Confirmed!W4, 0)</f>
        <v>0</v>
      </c>
      <c r="W4" s="10">
        <f>IFERROR(Deaths!X5/Confirmed!X4, 0)</f>
        <v>0</v>
      </c>
      <c r="X4" s="10">
        <f>IFERROR(Deaths!Y5/Confirmed!Y4, 0)</f>
        <v>0</v>
      </c>
      <c r="Y4" s="10">
        <f>IFERROR(Deaths!Z5/Confirmed!Z4, 0)</f>
        <v>0</v>
      </c>
      <c r="Z4" s="10">
        <f>IFERROR(Deaths!AA5/Confirmed!AA4, 0)</f>
        <v>0</v>
      </c>
      <c r="AA4" s="10">
        <f>IFERROR(Deaths!AB5/Confirmed!AB4, 0)</f>
        <v>0</v>
      </c>
      <c r="AB4" s="10">
        <f>IFERROR(Deaths!AC5/Confirmed!AC4, 0)</f>
        <v>0</v>
      </c>
      <c r="AC4" s="10">
        <f>IFERROR(Deaths!AD5/Confirmed!AD4, 0)</f>
        <v>0</v>
      </c>
      <c r="AD4" s="10">
        <f>IFERROR(Deaths!AE5/Confirmed!AE4, 0)</f>
        <v>0</v>
      </c>
      <c r="AE4" s="10">
        <f>IFERROR(Deaths!AF5/Confirmed!AF4, 0)</f>
        <v>0</v>
      </c>
      <c r="AF4" s="10">
        <f>IFERROR(Deaths!AG5/Confirmed!AG4, 0)</f>
        <v>0</v>
      </c>
      <c r="AG4" s="10">
        <f>IFERROR(Deaths!AH5/Confirmed!AH4, 0)</f>
        <v>0</v>
      </c>
      <c r="AH4" s="10">
        <f>IFERROR(Deaths!AI5/Confirmed!AI4, 0)</f>
        <v>0</v>
      </c>
      <c r="AI4" s="10">
        <f>IFERROR(Deaths!AJ5/Confirmed!AJ4, 0)</f>
        <v>0</v>
      </c>
      <c r="AJ4" s="10">
        <f>IFERROR(Deaths!AK5/Confirmed!AK4, 0)</f>
        <v>0</v>
      </c>
      <c r="AK4" s="10">
        <f>IFERROR(Deaths!AL5/Confirmed!AL4, 0)</f>
        <v>0</v>
      </c>
      <c r="AL4" s="10">
        <f>IFERROR(Deaths!AM5/Confirmed!AM4, 0)</f>
        <v>0</v>
      </c>
      <c r="AM4" s="10">
        <f>IFERROR(Deaths!AN5/Confirmed!AN4, 0)</f>
        <v>0</v>
      </c>
      <c r="AN4" s="10">
        <f>IFERROR(Deaths!AO5/Confirmed!AO4, 0)</f>
        <v>0</v>
      </c>
      <c r="AO4" s="10">
        <f>IFERROR(Deaths!AP5/Confirmed!AP4, 0)</f>
        <v>0</v>
      </c>
      <c r="AP4" s="10">
        <f>IFERROR(Deaths!AQ5/Confirmed!AQ4, 0)</f>
        <v>0</v>
      </c>
      <c r="AQ4" s="10">
        <f>IFERROR(Deaths!AR5/Confirmed!AR4, 0)</f>
        <v>0</v>
      </c>
      <c r="AR4" s="10">
        <f>IFERROR(Deaths!AS5/Confirmed!AS4, 0)</f>
        <v>0</v>
      </c>
      <c r="AS4" s="10">
        <f>IFERROR(Deaths!AT5/Confirmed!AT4, 0)</f>
        <v>0</v>
      </c>
      <c r="AT4" s="10">
        <f>IFERROR(Deaths!AU5/Confirmed!AU4, 0)</f>
        <v>0</v>
      </c>
      <c r="AU4" s="10">
        <f>IFERROR(Deaths!AV5/Confirmed!AV4, 0)</f>
        <v>0</v>
      </c>
      <c r="AV4" s="10">
        <f>IFERROR(Deaths!AW5/Confirmed!AW4, 0)</f>
        <v>1.3513513513513514E-2</v>
      </c>
      <c r="AW4" s="10">
        <f>IFERROR(Deaths!AX5/Confirmed!AX4, 0)</f>
        <v>1.1764705882352941E-2</v>
      </c>
      <c r="AX4" s="10">
        <f>IFERROR(Deaths!AY5/Confirmed!AY4, 0)</f>
        <v>9.2592592592592587E-3</v>
      </c>
      <c r="AY4" s="10">
        <f>IFERROR(Deaths!AZ5/Confirmed!AZ4, 0)</f>
        <v>1.2903225806451613E-2</v>
      </c>
      <c r="AZ4" s="10">
        <f>IFERROR(Deaths!BA5/Confirmed!BA4, 0)</f>
        <v>1.5789473684210527E-2</v>
      </c>
      <c r="BA4" s="10">
        <f>IFERROR(Deaths!BB5/Confirmed!BB4, 0)</f>
        <v>1.0666666666666666E-2</v>
      </c>
      <c r="BB4" s="10">
        <f>IFERROR(Deaths!BC5/Confirmed!BC4, 0)</f>
        <v>1.2875536480686695E-2</v>
      </c>
      <c r="BC4" s="10">
        <f>IFERROR(Deaths!BD5/Confirmed!BD4, 0)</f>
        <v>1.0869565217391304E-2</v>
      </c>
      <c r="BD4" s="10">
        <f>IFERROR(Deaths!BE5/Confirmed!BE4, 0)</f>
        <v>8.3532219570405727E-3</v>
      </c>
      <c r="BE4" s="10">
        <f>IFERROR(Deaths!BF5/Confirmed!BF4, 0)</f>
        <v>6.9084628670120895E-3</v>
      </c>
      <c r="BF4" s="10">
        <f>IFERROR(Deaths!BG5/Confirmed!BG4, 0)</f>
        <v>6.8823124569855473E-3</v>
      </c>
      <c r="BG4" s="10">
        <f>IFERROR(Deaths!BH5/Confirmed!BH4, 0)</f>
        <v>8.4033613445378148E-3</v>
      </c>
      <c r="BH4" s="10">
        <f>IFERROR(Deaths!BI5/Confirmed!BI4, 0)</f>
        <v>1.0211524434719184E-2</v>
      </c>
      <c r="BI4" s="10">
        <f>IFERROR(Deaths!BJ5/Confirmed!BJ4, 0)</f>
        <v>1.0824313072439634E-2</v>
      </c>
      <c r="BJ4" s="10">
        <f>IFERROR(Deaths!BK5/Confirmed!BK4, 0)</f>
        <v>1.2555690562980963E-2</v>
      </c>
      <c r="BK4" s="10">
        <f>IFERROR(Deaths!BL5/Confirmed!BL4, 0)</f>
        <v>1.3817809621289662E-2</v>
      </c>
      <c r="BL4" s="10">
        <f>IFERROR(Deaths!BM5/Confirmed!BM4, 0)</f>
        <v>1.5981059485054749E-2</v>
      </c>
      <c r="BM4" s="10">
        <f>IFERROR(Deaths!BN5/Confirmed!BN4, 0)</f>
        <v>1.6953506293347034E-2</v>
      </c>
      <c r="BN4" s="10">
        <f>IFERROR(Deaths!BO5/Confirmed!BO4, 0)</f>
        <v>1.7765667574931879E-2</v>
      </c>
      <c r="BO4" s="10">
        <f>IFERROR(Deaths!BP5/Confirmed!BP4, 0)</f>
        <v>1.8203997372618935E-2</v>
      </c>
      <c r="BP4" s="10">
        <f>IFERROR(Deaths!BQ5/Confirmed!BQ4, 0)</f>
        <v>2.015668353190795E-2</v>
      </c>
      <c r="BQ4" s="10">
        <f>IFERROR(Deaths!BR5/Confirmed!BR4, 0)</f>
        <v>2.2088057723457517E-2</v>
      </c>
      <c r="BR4" s="10">
        <f>IFERROR(Deaths!BS5/Confirmed!BS4, 0)</f>
        <v>2.4372130704833919E-2</v>
      </c>
      <c r="BS4" s="10">
        <f>IFERROR(Deaths!BT5/Confirmed!BT4, 0)</f>
        <v>2.5771115595272412E-2</v>
      </c>
      <c r="BT4" s="10">
        <f>IFERROR(Deaths!BU5/Confirmed!BU4, 0)</f>
        <v>2.662321383805465E-2</v>
      </c>
      <c r="BU4" s="10">
        <f>IFERROR(Deaths!BV5/Confirmed!BV4, 0)</f>
        <v>3.0887689176033278E-2</v>
      </c>
      <c r="BV4" s="10">
        <f>IFERROR(Deaths!BW5/Confirmed!BW4, 0)</f>
        <v>3.1897862803169773E-2</v>
      </c>
      <c r="BW4" s="10">
        <f>IFERROR(Deaths!BX5/Confirmed!BX4, 0)</f>
        <v>3.4717225500071953E-2</v>
      </c>
      <c r="BX4" s="10">
        <f>IFERROR(Deaths!BY5/Confirmed!BY4, 0)</f>
        <v>3.5293336432152461E-2</v>
      </c>
      <c r="BY4" s="10">
        <f>IFERROR(Deaths!BZ5/Confirmed!BZ4, 0)</f>
        <v>3.7433809800740715E-2</v>
      </c>
      <c r="BZ4" s="10">
        <f>IFERROR(Deaths!CA5/Confirmed!CA4, 0)</f>
        <v>3.8852195149025923E-2</v>
      </c>
      <c r="CA4" s="10">
        <f>IFERROR(Deaths!CB5/Confirmed!CB4, 0)</f>
        <v>3.9730494413273872E-2</v>
      </c>
      <c r="CB4" s="10">
        <f>IFERROR(Deaths!CC5/Confirmed!CC4, 0)</f>
        <v>4.085016581248116E-2</v>
      </c>
      <c r="CC4" s="10">
        <f>IFERROR(Deaths!CD5/Confirmed!CD4, 0)</f>
        <v>4.0597639893414542E-2</v>
      </c>
      <c r="CD4" s="10">
        <f>IFERROR(Deaths!CE5/Confirmed!CE4, 0)</f>
        <v>4.1226989483457425E-2</v>
      </c>
      <c r="CE4" s="10">
        <f>IFERROR(Deaths!CF5/Confirmed!CF4, 0)</f>
        <v>4.1858125104813015E-2</v>
      </c>
      <c r="CF4" s="10">
        <f>IFERROR(Deaths!CG5/Confirmed!CG4, 0)</f>
        <v>4.2112143424062748E-2</v>
      </c>
      <c r="CG4" s="10">
        <f>IFERROR(Deaths!CH5/Confirmed!CH4, 0)</f>
        <v>4.5006119770545472E-2</v>
      </c>
      <c r="CH4" s="10">
        <f>IFERROR(Deaths!CI5/Confirmed!CI4, 0)</f>
        <v>4.5733074278882083E-2</v>
      </c>
      <c r="CI4" s="10">
        <f>IFERROR(Deaths!CJ5/Confirmed!CJ4, 0)</f>
        <v>4.6640296096562076E-2</v>
      </c>
      <c r="CJ4" s="10">
        <f>IFERROR(Deaths!CK5/Confirmed!CK4, 0)</f>
        <v>4.7552233174550769E-2</v>
      </c>
      <c r="CK4" s="10">
        <f>IFERROR(Deaths!CL5/Confirmed!CL4, 0)</f>
        <v>4.9145299145299144E-2</v>
      </c>
      <c r="CL4" s="10">
        <f>IFERROR(Deaths!CM5/Confirmed!CM4, 0)</f>
        <v>4.9070570133488582E-2</v>
      </c>
      <c r="CM4" s="10">
        <f>IFERROR(Deaths!CN5/Confirmed!CN4, 0)</f>
        <v>4.9202206536568004E-2</v>
      </c>
      <c r="CN4" s="10">
        <f>IFERROR(Deaths!CO5/Confirmed!CO4, 0)</f>
        <v>5.0221261706287948E-2</v>
      </c>
      <c r="CO4" s="10">
        <f>IFERROR(Deaths!CP5/Confirmed!CP4, 0)</f>
        <v>5.0630792543256864E-2</v>
      </c>
      <c r="CP4" s="10">
        <f>IFERROR(Deaths!CQ5/Confirmed!CQ4, 0)</f>
        <v>5.212569617978996E-2</v>
      </c>
      <c r="CQ4" s="10">
        <f>IFERROR(Deaths!CR5/Confirmed!CR4, 0)</f>
        <v>4.971676296490124E-2</v>
      </c>
      <c r="CR4" s="10">
        <f>IFERROR(Deaths!CS5/Confirmed!CS4, 0)</f>
        <v>4.9584503860283284E-2</v>
      </c>
      <c r="CS4" s="10">
        <f>IFERROR(Deaths!CT5/Confirmed!CT4, 0)</f>
        <v>4.9247137879542061E-2</v>
      </c>
      <c r="CT4" s="10">
        <f>IFERROR(Deaths!CU5/Confirmed!CU4, 0)</f>
        <v>5.0258518066652061E-2</v>
      </c>
      <c r="CU4" s="10">
        <f>IFERROR(Deaths!CV5/Confirmed!CV4, 0)</f>
        <v>5.218754500836463E-2</v>
      </c>
      <c r="CV4" s="10">
        <f>IFERROR(Deaths!CW5/Confirmed!CW4, 0)</f>
        <v>5.2735399006442037E-2</v>
      </c>
      <c r="CW4" s="10">
        <f>IFERROR(Deaths!CX5/Confirmed!CX4, 0)</f>
        <v>5.3010009187176632E-2</v>
      </c>
      <c r="CX4" s="10">
        <f>IFERROR(Deaths!CY5/Confirmed!CY4, 0)</f>
        <v>5.3389330306469918E-2</v>
      </c>
      <c r="CY4" s="10">
        <f>IFERROR(Deaths!CZ5/Confirmed!CZ4, 0)</f>
        <v>5.4318980459962925E-2</v>
      </c>
      <c r="CZ4" s="10">
        <f>IFERROR(Deaths!DA5/Confirmed!DA4, 0)</f>
        <v>5.4221886264899641E-2</v>
      </c>
      <c r="DA4" s="10">
        <f>IFERROR(Deaths!DB5/Confirmed!DB4, 0)</f>
        <v>5.3456965872802124E-2</v>
      </c>
      <c r="DB4" s="10">
        <f>IFERROR(Deaths!DC5/Confirmed!DC4, 0)</f>
        <v>5.412416205187992E-2</v>
      </c>
      <c r="DC4" s="10">
        <f>IFERROR(Deaths!DD5/Confirmed!DD4, 0)</f>
        <v>5.4248751872617636E-2</v>
      </c>
      <c r="DD4" s="10">
        <f>IFERROR(Deaths!DE5/Confirmed!DE4, 0)</f>
        <v>5.4771615140058148E-2</v>
      </c>
      <c r="DE4" s="10">
        <f>IFERROR(Deaths!DF5/Confirmed!DF4, 0)</f>
        <v>5.5516480021528918E-2</v>
      </c>
      <c r="DF4" s="10">
        <f>IFERROR(Deaths!DG5/Confirmed!DG4, 0)</f>
        <v>5.5651137783719377E-2</v>
      </c>
      <c r="DG4" s="10">
        <f>IFERROR(Deaths!DH5/Confirmed!DH4, 0)</f>
        <v>5.6554157605737211E-2</v>
      </c>
      <c r="DH4" s="10">
        <f>IFERROR(Deaths!DI5/Confirmed!DI4, 0)</f>
        <v>5.6772741744869383E-2</v>
      </c>
      <c r="DI4" s="10">
        <f>IFERROR(Deaths!DJ5/Confirmed!DJ4, 0)</f>
        <v>5.8006050074016866E-2</v>
      </c>
      <c r="DJ4" s="10">
        <f>IFERROR(Deaths!DK5/Confirmed!DK4, 0)</f>
        <v>5.7886077551378035E-2</v>
      </c>
      <c r="DK4" s="10">
        <f>IFERROR(Deaths!DL5/Confirmed!DL4, 0)</f>
        <v>5.7450706783233982E-2</v>
      </c>
      <c r="DL4" s="10">
        <f>IFERROR(Deaths!DM5/Confirmed!DM4, 0)</f>
        <v>5.7585457180818943E-2</v>
      </c>
      <c r="DM4" s="10">
        <f>IFERROR(Deaths!DN5/Confirmed!DN4, 0)</f>
        <v>5.7301047705109839E-2</v>
      </c>
      <c r="DN4" s="10">
        <f>IFERROR(Deaths!DO5/Confirmed!DO4, 0)</f>
        <v>5.6941549632781877E-2</v>
      </c>
      <c r="DO4" s="10">
        <f>IFERROR(Deaths!DP5/Confirmed!DP4, 0)</f>
        <v>5.6577441541616778E-2</v>
      </c>
      <c r="DP4" s="10">
        <f>IFERROR(Deaths!DQ5/Confirmed!DQ4, 0)</f>
        <v>5.661145950581551E-2</v>
      </c>
      <c r="DQ4" s="10">
        <f>IFERROR(Deaths!DR5/Confirmed!DR4, 0)</f>
        <v>5.6029314801917668E-2</v>
      </c>
      <c r="DR4" s="10">
        <f>IFERROR(Deaths!DS5/Confirmed!DS4, 0)</f>
        <v>5.6105505122065379E-2</v>
      </c>
      <c r="DS4" s="10">
        <f>IFERROR(Deaths!DT5/Confirmed!DT4, 0)</f>
        <v>5.5945316357533845E-2</v>
      </c>
      <c r="DT4" s="10">
        <f>IFERROR(Deaths!DU5/Confirmed!DU4, 0)</f>
        <v>5.5513104386460004E-2</v>
      </c>
      <c r="DU4" s="10">
        <f>IFERROR(Deaths!DV5/Confirmed!DV4, 0)</f>
        <v>5.4652632629413819E-2</v>
      </c>
      <c r="DV4" s="10">
        <f>IFERROR(Deaths!DW5/Confirmed!DW4, 0)</f>
        <v>5.4611090684226357E-2</v>
      </c>
      <c r="DW4" s="10">
        <f>IFERROR(Deaths!DX5/Confirmed!DX4, 0)</f>
        <v>5.4659183762336673E-2</v>
      </c>
      <c r="DX4" s="10">
        <f>IFERROR(Deaths!DY5/Confirmed!DY4, 0)</f>
        <v>5.4423146862193281E-2</v>
      </c>
      <c r="DY4" s="10">
        <f>IFERROR(Deaths!DZ5/Confirmed!DZ4, 0)</f>
        <v>5.3881821755176862E-2</v>
      </c>
      <c r="DZ4" s="10">
        <f>IFERROR(Deaths!EA5/Confirmed!EA4, 0)</f>
        <v>5.3235061370311136E-2</v>
      </c>
      <c r="EA4" s="10">
        <f>IFERROR(Deaths!EB5/Confirmed!EB4, 0)</f>
        <v>5.200959444874715E-2</v>
      </c>
      <c r="EB4" s="10">
        <f>IFERROR(Deaths!EC5/Confirmed!EC4, 0)</f>
        <v>5.1022419414203053E-2</v>
      </c>
      <c r="EC4" s="10">
        <f>IFERROR(Deaths!ED5/Confirmed!ED4, 0)</f>
        <v>5.0679297678260717E-2</v>
      </c>
      <c r="ED4" s="10">
        <f>IFERROR(Deaths!EE5/Confirmed!EE4, 0)</f>
        <v>5.060054424322042E-2</v>
      </c>
      <c r="EE4" s="10">
        <f>IFERROR(Deaths!EF5/Confirmed!EF4, 0)</f>
        <v>5.0934926333303182E-2</v>
      </c>
      <c r="EF4" s="10">
        <f>IFERROR(Deaths!EG5/Confirmed!EG4, 0)</f>
        <v>5.1055606849517245E-2</v>
      </c>
      <c r="EG4" s="10">
        <f>IFERROR(Deaths!EH5/Confirmed!EH4, 0)</f>
        <v>5.0701191062015212E-2</v>
      </c>
      <c r="EH4" s="10">
        <f>IFERROR(Deaths!EI5/Confirmed!EI4, 0)</f>
        <v>5.0207049199589709E-2</v>
      </c>
      <c r="EI4" s="10">
        <f>IFERROR(Deaths!EJ5/Confirmed!EJ4, 0)</f>
        <v>4.9611332155855691E-2</v>
      </c>
      <c r="EJ4" s="10">
        <f>IFERROR(Deaths!EK5/Confirmed!EK4, 0)</f>
        <v>4.989973400352906E-2</v>
      </c>
      <c r="EK4" s="10">
        <f>IFERROR(Deaths!EL5/Confirmed!EL4, 0)</f>
        <v>4.973030657209853E-2</v>
      </c>
      <c r="EL4" s="10">
        <f>IFERROR(Deaths!EM5/Confirmed!EM4, 0)</f>
        <v>4.9625964601980092E-2</v>
      </c>
      <c r="EM4" s="10">
        <f>IFERROR(Deaths!EN5/Confirmed!EN4, 0)</f>
        <v>4.9447461314205077E-2</v>
      </c>
      <c r="EN4" s="10">
        <f>IFERROR(Deaths!EO5/Confirmed!EO4, 0)</f>
        <v>4.9227985501055498E-2</v>
      </c>
      <c r="EO4" s="10">
        <f>IFERROR(Deaths!EP5/Confirmed!EP4, 0)</f>
        <v>4.9091611905682259E-2</v>
      </c>
      <c r="EP4" s="10">
        <f>IFERROR(Deaths!EQ5/Confirmed!EQ4, 0)</f>
        <v>4.8767996041257519E-2</v>
      </c>
      <c r="EQ4" s="10">
        <f>IFERROR(Deaths!ER5/Confirmed!ER4, 0)</f>
        <v>4.8510059385168253E-2</v>
      </c>
      <c r="ER4" s="10">
        <f>IFERROR(Deaths!ES5/Confirmed!ES4, 0)</f>
        <v>4.8375686809171412E-2</v>
      </c>
      <c r="ES4" s="10">
        <f>IFERROR(Deaths!ET5/Confirmed!ET4, 0)</f>
        <v>4.7605938036043287E-2</v>
      </c>
      <c r="ET4" s="10">
        <f>IFERROR(Deaths!EU5/Confirmed!EU4, 0)</f>
        <v>4.7862888026200485E-2</v>
      </c>
      <c r="EU4" s="10">
        <f>IFERROR(Deaths!EV5/Confirmed!EV4, 0)</f>
        <v>4.723250966028246E-2</v>
      </c>
      <c r="EV4" s="10">
        <f>IFERROR(Deaths!EW5/Confirmed!EW4, 0)</f>
        <v>4.6897321745191928E-2</v>
      </c>
      <c r="EW4" s="10">
        <f>IFERROR(Deaths!EX5/Confirmed!EX4, 0)</f>
        <v>4.7124165426861764E-2</v>
      </c>
      <c r="EX4" s="10">
        <f>IFERROR(Deaths!EY5/Confirmed!EY4, 0)</f>
        <v>4.704955725380746E-2</v>
      </c>
      <c r="EY4" s="10">
        <f>IFERROR(Deaths!EZ5/Confirmed!EZ4, 0)</f>
        <v>4.6914581775904803E-2</v>
      </c>
      <c r="EZ4" s="10">
        <f>IFERROR(Deaths!FA5/Confirmed!FA4, 0)</f>
        <v>4.6806948492191129E-2</v>
      </c>
      <c r="FA4" s="10">
        <f>IFERROR(Deaths!FB5/Confirmed!FB4, 0)</f>
        <v>4.6546728890893632E-2</v>
      </c>
      <c r="FB4" s="10">
        <f>IFERROR(Deaths!FC5/Confirmed!FC4, 0)</f>
        <v>4.618623710855594E-2</v>
      </c>
      <c r="FC4" s="10">
        <f>IFERROR(Deaths!FD5/Confirmed!FD4, 0)</f>
        <v>4.6018721743230864E-2</v>
      </c>
      <c r="FD4" s="10">
        <f>IFERROR(Deaths!FE5/Confirmed!FE4, 0)</f>
        <v>4.5603804261337068E-2</v>
      </c>
      <c r="FE4" s="10">
        <f>IFERROR(Deaths!FF5/Confirmed!FF4, 0)</f>
        <v>4.5514386826508643E-2</v>
      </c>
    </row>
    <row r="5" spans="1:161" x14ac:dyDescent="0.35">
      <c r="A5" s="4" t="s">
        <v>381</v>
      </c>
      <c r="B5" s="10">
        <f>IFERROR(Deaths!C6/Confirmed!C5, 0)</f>
        <v>0</v>
      </c>
      <c r="C5" s="10">
        <f>IFERROR(Deaths!D6/Confirmed!D5, 0)</f>
        <v>0</v>
      </c>
      <c r="D5" s="10">
        <f>IFERROR(Deaths!E6/Confirmed!E5, 0)</f>
        <v>0</v>
      </c>
      <c r="E5" s="10">
        <f>IFERROR(Deaths!F6/Confirmed!F5, 0)</f>
        <v>0</v>
      </c>
      <c r="F5" s="10">
        <f>IFERROR(Deaths!G6/Confirmed!G5, 0)</f>
        <v>0</v>
      </c>
      <c r="G5" s="10">
        <f>IFERROR(Deaths!H6/Confirmed!H5, 0)</f>
        <v>0</v>
      </c>
      <c r="H5" s="10">
        <f>IFERROR(Deaths!I6/Confirmed!I5, 0)</f>
        <v>0</v>
      </c>
      <c r="I5" s="10">
        <f>IFERROR(Deaths!J6/Confirmed!J5, 0)</f>
        <v>0</v>
      </c>
      <c r="J5" s="10">
        <f>IFERROR(Deaths!K6/Confirmed!K5, 0)</f>
        <v>0</v>
      </c>
      <c r="K5" s="10">
        <f>IFERROR(Deaths!L6/Confirmed!L5, 0)</f>
        <v>0</v>
      </c>
      <c r="L5" s="10">
        <f>IFERROR(Deaths!M6/Confirmed!M5, 0)</f>
        <v>0</v>
      </c>
      <c r="M5" s="10">
        <f>IFERROR(Deaths!N6/Confirmed!N5, 0)</f>
        <v>0</v>
      </c>
      <c r="N5" s="10">
        <f>IFERROR(Deaths!O6/Confirmed!O5, 0)</f>
        <v>0</v>
      </c>
      <c r="O5" s="10">
        <f>IFERROR(Deaths!P6/Confirmed!P5, 0)</f>
        <v>0</v>
      </c>
      <c r="P5" s="10">
        <f>IFERROR(Deaths!Q6/Confirmed!Q5, 0)</f>
        <v>0</v>
      </c>
      <c r="Q5" s="10">
        <f>IFERROR(Deaths!R6/Confirmed!R5, 0)</f>
        <v>0</v>
      </c>
      <c r="R5" s="10">
        <f>IFERROR(Deaths!S6/Confirmed!S5, 0)</f>
        <v>0</v>
      </c>
      <c r="S5" s="10">
        <f>IFERROR(Deaths!T6/Confirmed!T5, 0)</f>
        <v>0</v>
      </c>
      <c r="T5" s="10">
        <f>IFERROR(Deaths!U6/Confirmed!U5, 0)</f>
        <v>0</v>
      </c>
      <c r="U5" s="10">
        <f>IFERROR(Deaths!V6/Confirmed!V5, 0)</f>
        <v>0</v>
      </c>
      <c r="V5" s="10">
        <f>IFERROR(Deaths!W6/Confirmed!W5, 0)</f>
        <v>0</v>
      </c>
      <c r="W5" s="10">
        <f>IFERROR(Deaths!X6/Confirmed!X5, 0)</f>
        <v>0</v>
      </c>
      <c r="X5" s="10">
        <f>IFERROR(Deaths!Y6/Confirmed!Y5, 0)</f>
        <v>0</v>
      </c>
      <c r="Y5" s="10">
        <f>IFERROR(Deaths!Z6/Confirmed!Z5, 0)</f>
        <v>0</v>
      </c>
      <c r="Z5" s="10">
        <f>IFERROR(Deaths!AA6/Confirmed!AA5, 0)</f>
        <v>2.2222222222222223E-2</v>
      </c>
      <c r="AA5" s="10">
        <f>IFERROR(Deaths!AB6/Confirmed!AB5, 0)</f>
        <v>2.2222222222222223E-2</v>
      </c>
      <c r="AB5" s="10">
        <f>IFERROR(Deaths!AC6/Confirmed!AC5, 0)</f>
        <v>2.2222222222222223E-2</v>
      </c>
      <c r="AC5" s="10">
        <f>IFERROR(Deaths!AD6/Confirmed!AD5, 0)</f>
        <v>2.2222222222222223E-2</v>
      </c>
      <c r="AD5" s="10">
        <f>IFERROR(Deaths!AE6/Confirmed!AE5, 0)</f>
        <v>2.2222222222222223E-2</v>
      </c>
      <c r="AE5" s="10">
        <f>IFERROR(Deaths!AF6/Confirmed!AF5, 0)</f>
        <v>2.2222222222222223E-2</v>
      </c>
      <c r="AF5" s="10">
        <f>IFERROR(Deaths!AG6/Confirmed!AG5, 0)</f>
        <v>3.2258064516129031E-2</v>
      </c>
      <c r="AG5" s="10">
        <f>IFERROR(Deaths!AH6/Confirmed!AH5, 0)</f>
        <v>2.8846153846153848E-2</v>
      </c>
      <c r="AH5" s="10">
        <f>IFERROR(Deaths!AI6/Confirmed!AI5, 0)</f>
        <v>2.030456852791878E-2</v>
      </c>
      <c r="AI5" s="10">
        <f>IFERROR(Deaths!AJ6/Confirmed!AJ5, 0)</f>
        <v>2.9090909090909091E-2</v>
      </c>
      <c r="AJ5" s="10">
        <f>IFERROR(Deaths!AK6/Confirmed!AK5, 0)</f>
        <v>2.9100529100529099E-2</v>
      </c>
      <c r="AK5" s="10">
        <f>IFERROR(Deaths!AL6/Confirmed!AL5, 0)</f>
        <v>2.6217228464419477E-2</v>
      </c>
      <c r="AL5" s="10">
        <f>IFERROR(Deaths!AM6/Confirmed!AM5, 0)</f>
        <v>2.3839397741530741E-2</v>
      </c>
      <c r="AM5" s="10">
        <f>IFERROR(Deaths!AN6/Confirmed!AN5, 0)</f>
        <v>2.1276595744680851E-2</v>
      </c>
      <c r="AN5" s="10">
        <f>IFERROR(Deaths!AO6/Confirmed!AO5, 0)</f>
        <v>2.1349862258953169E-2</v>
      </c>
      <c r="AO5" s="10">
        <f>IFERROR(Deaths!AP6/Confirmed!AP5, 0)</f>
        <v>1.6468435498627629E-2</v>
      </c>
      <c r="AP5" s="10">
        <f>IFERROR(Deaths!AQ6/Confirmed!AQ5, 0)</f>
        <v>2.031019202363368E-2</v>
      </c>
      <c r="AQ5" s="10">
        <f>IFERROR(Deaths!AR6/Confirmed!AR5, 0)</f>
        <v>2.5540865384615384E-2</v>
      </c>
      <c r="AR5" s="10">
        <f>IFERROR(Deaths!AS6/Confirmed!AS5, 0)</f>
        <v>2.6585820895522388E-2</v>
      </c>
      <c r="AS5" s="10">
        <f>IFERROR(Deaths!AT6/Confirmed!AT5, 0)</f>
        <v>2.8017621145374448E-2</v>
      </c>
      <c r="AT5" s="10">
        <f>IFERROR(Deaths!AU6/Confirmed!AU5, 0)</f>
        <v>2.898746123769718E-2</v>
      </c>
      <c r="AU5" s="10">
        <f>IFERROR(Deaths!AV6/Confirmed!AV5, 0)</f>
        <v>2.7134625458355158E-2</v>
      </c>
      <c r="AV5" s="10">
        <f>IFERROR(Deaths!AW6/Confirmed!AW5, 0)</f>
        <v>3.3954451345755692E-2</v>
      </c>
      <c r="AW5" s="10">
        <f>IFERROR(Deaths!AX6/Confirmed!AX5, 0)</f>
        <v>3.5086537813994206E-2</v>
      </c>
      <c r="AX5" s="10">
        <f>IFERROR(Deaths!AY6/Confirmed!AY5, 0)</f>
        <v>3.93631622289322E-2</v>
      </c>
      <c r="AY5" s="10">
        <f>IFERROR(Deaths!AZ6/Confirmed!AZ5, 0)</f>
        <v>4.1219795839255717E-2</v>
      </c>
      <c r="AZ5" s="10">
        <f>IFERROR(Deaths!BA6/Confirmed!BA5, 0)</f>
        <v>4.3368595414674548E-2</v>
      </c>
      <c r="BA5" s="10">
        <f>IFERROR(Deaths!BB6/Confirmed!BB5, 0)</f>
        <v>4.0485508779352655E-2</v>
      </c>
      <c r="BB5" s="10">
        <f>IFERROR(Deaths!BC6/Confirmed!BC5, 0)</f>
        <v>3.9602233077459872E-2</v>
      </c>
      <c r="BC5" s="10">
        <f>IFERROR(Deaths!BD6/Confirmed!BD5, 0)</f>
        <v>4.2640456703678387E-2</v>
      </c>
      <c r="BD5" s="10">
        <f>IFERROR(Deaths!BE6/Confirmed!BE5, 0)</f>
        <v>4.3370182806324112E-2</v>
      </c>
      <c r="BE5" s="10">
        <f>IFERROR(Deaths!BF6/Confirmed!BF5, 0)</f>
        <v>4.5049328420301911E-2</v>
      </c>
      <c r="BF5" s="10">
        <f>IFERROR(Deaths!BG6/Confirmed!BG5, 0)</f>
        <v>4.5441795231416553E-2</v>
      </c>
      <c r="BG5" s="10">
        <f>IFERROR(Deaths!BH6/Confirmed!BH5, 0)</f>
        <v>4.5557895521553572E-2</v>
      </c>
      <c r="BH5" s="10">
        <f>IFERROR(Deaths!BI6/Confirmed!BI5, 0)</f>
        <v>4.7580980147813749E-2</v>
      </c>
      <c r="BI5" s="10">
        <f>IFERROR(Deaths!BJ6/Confirmed!BJ5, 0)</f>
        <v>5.0382417523384883E-2</v>
      </c>
      <c r="BJ5" s="10">
        <f>IFERROR(Deaths!BK6/Confirmed!BK5, 0)</f>
        <v>5.2487847831648587E-2</v>
      </c>
      <c r="BK5" s="10">
        <f>IFERROR(Deaths!BL6/Confirmed!BL5, 0)</f>
        <v>5.3620467627573581E-2</v>
      </c>
      <c r="BL5" s="10">
        <f>IFERROR(Deaths!BM6/Confirmed!BM5, 0)</f>
        <v>5.6247750366863247E-2</v>
      </c>
      <c r="BM5" s="10">
        <f>IFERROR(Deaths!BN6/Confirmed!BN5, 0)</f>
        <v>5.8553344948159697E-2</v>
      </c>
      <c r="BN5" s="10">
        <f>IFERROR(Deaths!BO6/Confirmed!BO5, 0)</f>
        <v>5.9352460500942866E-2</v>
      </c>
      <c r="BO5" s="10">
        <f>IFERROR(Deaths!BP6/Confirmed!BP5, 0)</f>
        <v>6.0940348230561318E-2</v>
      </c>
      <c r="BP5" s="10">
        <f>IFERROR(Deaths!BQ6/Confirmed!BQ5, 0)</f>
        <v>6.2230062998196431E-2</v>
      </c>
      <c r="BQ5" s="10">
        <f>IFERROR(Deaths!BR6/Confirmed!BR5, 0)</f>
        <v>6.3951754101549838E-2</v>
      </c>
      <c r="BR5" s="10">
        <f>IFERROR(Deaths!BS6/Confirmed!BS5, 0)</f>
        <v>6.639565420728856E-2</v>
      </c>
      <c r="BS5" s="10">
        <f>IFERROR(Deaths!BT6/Confirmed!BT5, 0)</f>
        <v>6.8149451285917734E-2</v>
      </c>
      <c r="BT5" s="10">
        <f>IFERROR(Deaths!BU6/Confirmed!BU5, 0)</f>
        <v>7.0891387598794098E-2</v>
      </c>
      <c r="BU5" s="10">
        <f>IFERROR(Deaths!BV6/Confirmed!BV5, 0)</f>
        <v>7.397768529513303E-2</v>
      </c>
      <c r="BV5" s="10">
        <f>IFERROR(Deaths!BW6/Confirmed!BW5, 0)</f>
        <v>7.6468568839938564E-2</v>
      </c>
      <c r="BW5" s="10">
        <f>IFERROR(Deaths!BX6/Confirmed!BX5, 0)</f>
        <v>7.8708827843712498E-2</v>
      </c>
      <c r="BX5" s="10">
        <f>IFERROR(Deaths!BY6/Confirmed!BY5, 0)</f>
        <v>7.9717354795779335E-2</v>
      </c>
      <c r="BY5" s="10">
        <f>IFERROR(Deaths!BZ6/Confirmed!BZ5, 0)</f>
        <v>8.1668412301190915E-2</v>
      </c>
      <c r="BZ5" s="10">
        <f>IFERROR(Deaths!CA6/Confirmed!CA5, 0)</f>
        <v>8.5344055899487528E-2</v>
      </c>
      <c r="CA5" s="10">
        <f>IFERROR(Deaths!CB6/Confirmed!CB5, 0)</f>
        <v>8.6562724438439542E-2</v>
      </c>
      <c r="CB5" s="10">
        <f>IFERROR(Deaths!CC6/Confirmed!CC5, 0)</f>
        <v>8.8937472097481554E-2</v>
      </c>
      <c r="CC5" s="10">
        <f>IFERROR(Deaths!CD6/Confirmed!CD5, 0)</f>
        <v>9.0052162765786314E-2</v>
      </c>
      <c r="CD5" s="10">
        <f>IFERROR(Deaths!CE6/Confirmed!CE5, 0)</f>
        <v>9.056518310993307E-2</v>
      </c>
      <c r="CE5" s="10">
        <f>IFERROR(Deaths!CF6/Confirmed!CF5, 0)</f>
        <v>8.8696855643133218E-2</v>
      </c>
      <c r="CF5" s="10">
        <f>IFERROR(Deaths!CG6/Confirmed!CG5, 0)</f>
        <v>8.9765509702104396E-2</v>
      </c>
      <c r="CG5" s="10">
        <f>IFERROR(Deaths!CH6/Confirmed!CH5, 0)</f>
        <v>9.110756338606027E-2</v>
      </c>
      <c r="CH5" s="10">
        <f>IFERROR(Deaths!CI6/Confirmed!CI5, 0)</f>
        <v>9.3375831314439092E-2</v>
      </c>
      <c r="CI5" s="10">
        <f>IFERROR(Deaths!CJ6/Confirmed!CJ5, 0)</f>
        <v>9.3591431849454135E-2</v>
      </c>
      <c r="CJ5" s="10">
        <f>IFERROR(Deaths!CK6/Confirmed!CK5, 0)</f>
        <v>9.4709472667918917E-2</v>
      </c>
      <c r="CK5" s="10">
        <f>IFERROR(Deaths!CL6/Confirmed!CL5, 0)</f>
        <v>9.5789256894647165E-2</v>
      </c>
      <c r="CL5" s="10">
        <f>IFERROR(Deaths!CM6/Confirmed!CM5, 0)</f>
        <v>9.5207387418971903E-2</v>
      </c>
      <c r="CM5" s="10">
        <f>IFERROR(Deaths!CN6/Confirmed!CN5, 0)</f>
        <v>9.5808521770700233E-2</v>
      </c>
      <c r="CN5" s="10">
        <f>IFERROR(Deaths!CO6/Confirmed!CO5, 0)</f>
        <v>9.6994995868347894E-2</v>
      </c>
      <c r="CO5" s="10">
        <f>IFERROR(Deaths!CP6/Confirmed!CP5, 0)</f>
        <v>9.8154409765158004E-2</v>
      </c>
      <c r="CP5" s="10">
        <f>IFERROR(Deaths!CQ6/Confirmed!CQ5, 0)</f>
        <v>9.8705559826761019E-2</v>
      </c>
      <c r="CQ5" s="10">
        <f>IFERROR(Deaths!CR6/Confirmed!CR5, 0)</f>
        <v>0.1005204189870061</v>
      </c>
      <c r="CR5" s="10">
        <f>IFERROR(Deaths!CS6/Confirmed!CS5, 0)</f>
        <v>0.10101656393575004</v>
      </c>
      <c r="CS5" s="10">
        <f>IFERROR(Deaths!CT6/Confirmed!CT5, 0)</f>
        <v>0.10098967636122626</v>
      </c>
      <c r="CT5" s="10">
        <f>IFERROR(Deaths!CU6/Confirmed!CU5, 0)</f>
        <v>0.1011719642677813</v>
      </c>
      <c r="CU5" s="10">
        <f>IFERROR(Deaths!CV6/Confirmed!CV5, 0)</f>
        <v>0.10186381409419258</v>
      </c>
      <c r="CV5" s="10">
        <f>IFERROR(Deaths!CW6/Confirmed!CW5, 0)</f>
        <v>0.10287059766544762</v>
      </c>
      <c r="CW5" s="10">
        <f>IFERROR(Deaths!CX6/Confirmed!CX5, 0)</f>
        <v>0.10315468108818177</v>
      </c>
      <c r="CX5" s="10">
        <f>IFERROR(Deaths!CY6/Confirmed!CY5, 0)</f>
        <v>0.10320206711830469</v>
      </c>
      <c r="CY5" s="10">
        <f>IFERROR(Deaths!CZ6/Confirmed!CZ5, 0)</f>
        <v>0.10368127421476114</v>
      </c>
      <c r="CZ5" s="10">
        <f>IFERROR(Deaths!DA6/Confirmed!DA5, 0)</f>
        <v>0.10358161913764184</v>
      </c>
      <c r="DA5" s="10">
        <f>IFERROR(Deaths!DB6/Confirmed!DB5, 0)</f>
        <v>0.10377220298665835</v>
      </c>
      <c r="DB5" s="10">
        <f>IFERROR(Deaths!DC6/Confirmed!DC5, 0)</f>
        <v>0.10408602771154311</v>
      </c>
      <c r="DC5" s="10">
        <f>IFERROR(Deaths!DD6/Confirmed!DD5, 0)</f>
        <v>0.1043946934956544</v>
      </c>
      <c r="DD5" s="10">
        <f>IFERROR(Deaths!DE6/Confirmed!DE5, 0)</f>
        <v>0.10442371816828233</v>
      </c>
      <c r="DE5" s="10">
        <f>IFERROR(Deaths!DF6/Confirmed!DF5, 0)</f>
        <v>0.10462075038849418</v>
      </c>
      <c r="DF5" s="10">
        <f>IFERROR(Deaths!DG6/Confirmed!DG5, 0)</f>
        <v>0.10453277232674035</v>
      </c>
      <c r="DG5" s="10">
        <f>IFERROR(Deaths!DH6/Confirmed!DH5, 0)</f>
        <v>0.10433917178378134</v>
      </c>
      <c r="DH5" s="10">
        <f>IFERROR(Deaths!DI6/Confirmed!DI5, 0)</f>
        <v>0.10418292439629818</v>
      </c>
      <c r="DI5" s="10">
        <f>IFERROR(Deaths!DJ6/Confirmed!DJ5, 0)</f>
        <v>0.10450948914444567</v>
      </c>
      <c r="DJ5" s="10">
        <f>IFERROR(Deaths!DK6/Confirmed!DK5, 0)</f>
        <v>0.10479093348840784</v>
      </c>
      <c r="DK5" s="10">
        <f>IFERROR(Deaths!DL6/Confirmed!DL5, 0)</f>
        <v>0.10500620055307607</v>
      </c>
      <c r="DL5" s="10">
        <f>IFERROR(Deaths!DM6/Confirmed!DM5, 0)</f>
        <v>0.10501388853243521</v>
      </c>
      <c r="DM5" s="10">
        <f>IFERROR(Deaths!DN6/Confirmed!DN5, 0)</f>
        <v>0.10496013158505468</v>
      </c>
      <c r="DN5" s="10">
        <f>IFERROR(Deaths!DO6/Confirmed!DO5, 0)</f>
        <v>0.10504579047381378</v>
      </c>
      <c r="DO5" s="10">
        <f>IFERROR(Deaths!DP6/Confirmed!DP5, 0)</f>
        <v>0.10495764771587254</v>
      </c>
      <c r="DP5" s="10">
        <f>IFERROR(Deaths!DQ6/Confirmed!DQ5, 0)</f>
        <v>0.10484451716391495</v>
      </c>
      <c r="DQ5" s="10">
        <f>IFERROR(Deaths!DR6/Confirmed!DR5, 0)</f>
        <v>0.10509425572683913</v>
      </c>
      <c r="DR5" s="10">
        <f>IFERROR(Deaths!DS6/Confirmed!DS5, 0)</f>
        <v>0.10507019332986825</v>
      </c>
      <c r="DS5" s="10">
        <f>IFERROR(Deaths!DT6/Confirmed!DT5, 0)</f>
        <v>0.10524812927802292</v>
      </c>
      <c r="DT5" s="10">
        <f>IFERROR(Deaths!DU6/Confirmed!DU5, 0)</f>
        <v>0.10512845158870614</v>
      </c>
      <c r="DU5" s="10">
        <f>IFERROR(Deaths!DV6/Confirmed!DV5, 0)</f>
        <v>0.10491301177727112</v>
      </c>
      <c r="DV5" s="10">
        <f>IFERROR(Deaths!DW6/Confirmed!DW5, 0)</f>
        <v>0.10364889367986192</v>
      </c>
      <c r="DW5" s="10">
        <f>IFERROR(Deaths!DX6/Confirmed!DX5, 0)</f>
        <v>0.103584559108212</v>
      </c>
      <c r="DX5" s="10">
        <f>IFERROR(Deaths!DY6/Confirmed!DY5, 0)</f>
        <v>0.10366796747807039</v>
      </c>
      <c r="DY5" s="10">
        <f>IFERROR(Deaths!DZ6/Confirmed!DZ5, 0)</f>
        <v>0.10335383579668901</v>
      </c>
      <c r="DZ5" s="10">
        <f>IFERROR(Deaths!EA6/Confirmed!EA5, 0)</f>
        <v>0.10324337255231379</v>
      </c>
      <c r="EA5" s="10">
        <f>IFERROR(Deaths!EB6/Confirmed!EB5, 0)</f>
        <v>0.10304904410081779</v>
      </c>
      <c r="EB5" s="10">
        <f>IFERROR(Deaths!EC6/Confirmed!EC5, 0)</f>
        <v>0.10283723233386953</v>
      </c>
      <c r="EC5" s="10">
        <f>IFERROR(Deaths!ED6/Confirmed!ED5, 0)</f>
        <v>0.10296618015925121</v>
      </c>
      <c r="ED5" s="10">
        <f>IFERROR(Deaths!EE6/Confirmed!EE5, 0)</f>
        <v>0.10304571205266704</v>
      </c>
      <c r="EE5" s="10">
        <f>IFERROR(Deaths!EF6/Confirmed!EF5, 0)</f>
        <v>0.10295970693349411</v>
      </c>
      <c r="EF5" s="10">
        <f>IFERROR(Deaths!EG6/Confirmed!EG5, 0)</f>
        <v>0.10275986765172031</v>
      </c>
      <c r="EG5" s="10">
        <f>IFERROR(Deaths!EH6/Confirmed!EH5, 0)</f>
        <v>0.10268907920483226</v>
      </c>
      <c r="EH5" s="10">
        <f>IFERROR(Deaths!EI6/Confirmed!EI5, 0)</f>
        <v>0.10247246543182577</v>
      </c>
      <c r="EI5" s="10">
        <f>IFERROR(Deaths!EJ6/Confirmed!EJ5, 0)</f>
        <v>0.10220401086042827</v>
      </c>
      <c r="EJ5" s="10">
        <f>IFERROR(Deaths!EK6/Confirmed!EK5, 0)</f>
        <v>0.10203443025677909</v>
      </c>
      <c r="EK5" s="10">
        <f>IFERROR(Deaths!EL6/Confirmed!EL5, 0)</f>
        <v>0.10197501335725527</v>
      </c>
      <c r="EL5" s="10">
        <f>IFERROR(Deaths!EM6/Confirmed!EM5, 0)</f>
        <v>0.1019233599182407</v>
      </c>
      <c r="EM5" s="10">
        <f>IFERROR(Deaths!EN6/Confirmed!EN5, 0)</f>
        <v>0.10167850877673705</v>
      </c>
      <c r="EN5" s="10">
        <f>IFERROR(Deaths!EO6/Confirmed!EO5, 0)</f>
        <v>0.10142919723702697</v>
      </c>
      <c r="EO5" s="10">
        <f>IFERROR(Deaths!EP6/Confirmed!EP5, 0)</f>
        <v>0.10120370497395727</v>
      </c>
      <c r="EP5" s="10">
        <f>IFERROR(Deaths!EQ6/Confirmed!EQ5, 0)</f>
        <v>0.10088105827190519</v>
      </c>
      <c r="EQ5" s="10">
        <f>IFERROR(Deaths!ER6/Confirmed!ER5, 0)</f>
        <v>0.10063002266493062</v>
      </c>
      <c r="ER5" s="10">
        <f>IFERROR(Deaths!ES6/Confirmed!ES5, 0)</f>
        <v>0.10051745609138146</v>
      </c>
      <c r="ES5" s="10">
        <f>IFERROR(Deaths!ET6/Confirmed!ET5, 0)</f>
        <v>0.10035100629493418</v>
      </c>
      <c r="ET5" s="10">
        <f>IFERROR(Deaths!EU6/Confirmed!EU5, 0)</f>
        <v>0.10006701778686776</v>
      </c>
      <c r="EU5" s="10">
        <f>IFERROR(Deaths!EV6/Confirmed!EV5, 0)</f>
        <v>0.10047315711156811</v>
      </c>
      <c r="EV5" s="10">
        <f>IFERROR(Deaths!EW6/Confirmed!EW5, 0)</f>
        <v>0.10026264791297636</v>
      </c>
      <c r="EW5" s="10">
        <f>IFERROR(Deaths!EX6/Confirmed!EX5, 0)</f>
        <v>0.10002313902457387</v>
      </c>
      <c r="EX5" s="10">
        <f>IFERROR(Deaths!EY6/Confirmed!EY5, 0)</f>
        <v>9.981121660410687E-2</v>
      </c>
      <c r="EY5" s="10">
        <f>IFERROR(Deaths!EZ6/Confirmed!EZ5, 0)</f>
        <v>9.9669925272840701E-2</v>
      </c>
      <c r="EZ5" s="10">
        <f>IFERROR(Deaths!FA6/Confirmed!FA5, 0)</f>
        <v>9.945353455645066E-2</v>
      </c>
      <c r="FA5" s="10">
        <f>IFERROR(Deaths!FB6/Confirmed!FB5, 0)</f>
        <v>9.9239951712140645E-2</v>
      </c>
      <c r="FB5" s="10">
        <f>IFERROR(Deaths!FC6/Confirmed!FC5, 0)</f>
        <v>9.8986524269019494E-2</v>
      </c>
      <c r="FC5" s="10">
        <f>IFERROR(Deaths!FD6/Confirmed!FD5, 0)</f>
        <v>9.8788836115571044E-2</v>
      </c>
      <c r="FD5" s="10">
        <f>IFERROR(Deaths!FE6/Confirmed!FE5, 0)</f>
        <v>9.8622251483797718E-2</v>
      </c>
      <c r="FE5" s="10">
        <f>IFERROR(Deaths!FF6/Confirmed!FF5, 0)</f>
        <v>9.8244572819531931E-2</v>
      </c>
    </row>
    <row r="6" spans="1:161" x14ac:dyDescent="0.35">
      <c r="A6" s="4" t="s">
        <v>273</v>
      </c>
      <c r="B6" s="10">
        <f>IFERROR(Deaths!C7/Confirmed!C6, 0)</f>
        <v>0</v>
      </c>
      <c r="C6" s="10">
        <f>IFERROR(Deaths!D7/Confirmed!D6, 0)</f>
        <v>0</v>
      </c>
      <c r="D6" s="10">
        <f>IFERROR(Deaths!E7/Confirmed!E6, 0)</f>
        <v>0</v>
      </c>
      <c r="E6" s="10">
        <f>IFERROR(Deaths!F7/Confirmed!F6, 0)</f>
        <v>0</v>
      </c>
      <c r="F6" s="10">
        <f>IFERROR(Deaths!G7/Confirmed!G6, 0)</f>
        <v>0</v>
      </c>
      <c r="G6" s="10">
        <f>IFERROR(Deaths!H7/Confirmed!H6, 0)</f>
        <v>0</v>
      </c>
      <c r="H6" s="10">
        <f>IFERROR(Deaths!I7/Confirmed!I6, 0)</f>
        <v>0</v>
      </c>
      <c r="I6" s="10">
        <f>IFERROR(Deaths!J7/Confirmed!J6, 0)</f>
        <v>0</v>
      </c>
      <c r="J6" s="10">
        <f>IFERROR(Deaths!K7/Confirmed!K6, 0)</f>
        <v>0</v>
      </c>
      <c r="K6" s="10">
        <f>IFERROR(Deaths!L7/Confirmed!L6, 0)</f>
        <v>0</v>
      </c>
      <c r="L6" s="10">
        <f>IFERROR(Deaths!M7/Confirmed!M6, 0)</f>
        <v>0</v>
      </c>
      <c r="M6" s="10">
        <f>IFERROR(Deaths!N7/Confirmed!N6, 0)</f>
        <v>0</v>
      </c>
      <c r="N6" s="10">
        <f>IFERROR(Deaths!O7/Confirmed!O6, 0)</f>
        <v>0</v>
      </c>
      <c r="O6" s="10">
        <f>IFERROR(Deaths!P7/Confirmed!P6, 0)</f>
        <v>0</v>
      </c>
      <c r="P6" s="10">
        <f>IFERROR(Deaths!Q7/Confirmed!Q6, 0)</f>
        <v>0</v>
      </c>
      <c r="Q6" s="10">
        <f>IFERROR(Deaths!R7/Confirmed!R6, 0)</f>
        <v>0</v>
      </c>
      <c r="R6" s="10">
        <f>IFERROR(Deaths!S7/Confirmed!S6, 0)</f>
        <v>0</v>
      </c>
      <c r="S6" s="10">
        <f>IFERROR(Deaths!T7/Confirmed!T6, 0)</f>
        <v>0</v>
      </c>
      <c r="T6" s="10">
        <f>IFERROR(Deaths!U7/Confirmed!U6, 0)</f>
        <v>0</v>
      </c>
      <c r="U6" s="10">
        <f>IFERROR(Deaths!V7/Confirmed!V6, 0)</f>
        <v>0</v>
      </c>
      <c r="V6" s="10">
        <f>IFERROR(Deaths!W7/Confirmed!W6, 0)</f>
        <v>0</v>
      </c>
      <c r="W6" s="10">
        <f>IFERROR(Deaths!X7/Confirmed!X6, 0)</f>
        <v>0</v>
      </c>
      <c r="X6" s="10">
        <f>IFERROR(Deaths!Y7/Confirmed!Y6, 0)</f>
        <v>0</v>
      </c>
      <c r="Y6" s="10">
        <f>IFERROR(Deaths!Z7/Confirmed!Z6, 0)</f>
        <v>0</v>
      </c>
      <c r="Z6" s="10">
        <f>IFERROR(Deaths!AA7/Confirmed!AA6, 0)</f>
        <v>0</v>
      </c>
      <c r="AA6" s="10">
        <f>IFERROR(Deaths!AB7/Confirmed!AB6, 0)</f>
        <v>0</v>
      </c>
      <c r="AB6" s="10">
        <f>IFERROR(Deaths!AC7/Confirmed!AC6, 0)</f>
        <v>0</v>
      </c>
      <c r="AC6" s="10">
        <f>IFERROR(Deaths!AD7/Confirmed!AD6, 0)</f>
        <v>0</v>
      </c>
      <c r="AD6" s="10">
        <f>IFERROR(Deaths!AE7/Confirmed!AE6, 0)</f>
        <v>0</v>
      </c>
      <c r="AE6" s="10">
        <f>IFERROR(Deaths!AF7/Confirmed!AF6, 0)</f>
        <v>0</v>
      </c>
      <c r="AF6" s="10">
        <f>IFERROR(Deaths!AG7/Confirmed!AG6, 0)</f>
        <v>0</v>
      </c>
      <c r="AG6" s="10">
        <f>IFERROR(Deaths!AH7/Confirmed!AH6, 0)</f>
        <v>0</v>
      </c>
      <c r="AH6" s="10">
        <f>IFERROR(Deaths!AI7/Confirmed!AI6, 0)</f>
        <v>0</v>
      </c>
      <c r="AI6" s="10">
        <f>IFERROR(Deaths!AJ7/Confirmed!AJ6, 0)</f>
        <v>0</v>
      </c>
      <c r="AJ6" s="10">
        <f>IFERROR(Deaths!AK7/Confirmed!AK6, 0)</f>
        <v>0</v>
      </c>
      <c r="AK6" s="10">
        <f>IFERROR(Deaths!AL7/Confirmed!AL6, 0)</f>
        <v>0</v>
      </c>
      <c r="AL6" s="10">
        <f>IFERROR(Deaths!AM7/Confirmed!AM6, 0)</f>
        <v>0</v>
      </c>
      <c r="AM6" s="10">
        <f>IFERROR(Deaths!AN7/Confirmed!AN6, 0)</f>
        <v>0</v>
      </c>
      <c r="AN6" s="10">
        <f>IFERROR(Deaths!AO7/Confirmed!AO6, 0)</f>
        <v>0</v>
      </c>
      <c r="AO6" s="10">
        <f>IFERROR(Deaths!AP7/Confirmed!AP6, 0)</f>
        <v>0</v>
      </c>
      <c r="AP6" s="10">
        <f>IFERROR(Deaths!AQ7/Confirmed!AQ6, 0)</f>
        <v>0</v>
      </c>
      <c r="AQ6" s="10">
        <f>IFERROR(Deaths!AR7/Confirmed!AR6, 0)</f>
        <v>0</v>
      </c>
      <c r="AR6" s="10">
        <f>IFERROR(Deaths!AS7/Confirmed!AS6, 0)</f>
        <v>0</v>
      </c>
      <c r="AS6" s="10">
        <f>IFERROR(Deaths!AT7/Confirmed!AT6, 0)</f>
        <v>0</v>
      </c>
      <c r="AT6" s="10">
        <f>IFERROR(Deaths!AU7/Confirmed!AU6, 0)</f>
        <v>6.0975609756097563E-3</v>
      </c>
      <c r="AU6" s="10">
        <f>IFERROR(Deaths!AV7/Confirmed!AV6, 0)</f>
        <v>9.6618357487922701E-3</v>
      </c>
      <c r="AV6" s="10">
        <f>IFERROR(Deaths!AW7/Confirmed!AW6, 0)</f>
        <v>7.2992700729927005E-3</v>
      </c>
      <c r="AW6" s="10">
        <f>IFERROR(Deaths!AX7/Confirmed!AX6, 0)</f>
        <v>9.316770186335404E-3</v>
      </c>
      <c r="AX6" s="10">
        <f>IFERROR(Deaths!AY7/Confirmed!AY6, 0)</f>
        <v>1.8229166666666668E-2</v>
      </c>
      <c r="AY6" s="10">
        <f>IFERROR(Deaths!AZ7/Confirmed!AZ6, 0)</f>
        <v>1.5250544662309368E-2</v>
      </c>
      <c r="AZ6" s="10">
        <f>IFERROR(Deaths!BA7/Confirmed!BA6, 0)</f>
        <v>1.9607843137254902E-2</v>
      </c>
      <c r="BA6" s="10">
        <f>IFERROR(Deaths!BB7/Confirmed!BB6, 0)</f>
        <v>1.2468827930174564E-2</v>
      </c>
      <c r="BB6" s="10">
        <f>IFERROR(Deaths!BC7/Confirmed!BC6, 0)</f>
        <v>2.4475524475524476E-2</v>
      </c>
      <c r="BC6" s="10">
        <f>IFERROR(Deaths!BD7/Confirmed!BD6, 0)</f>
        <v>3.7554585152838431E-2</v>
      </c>
      <c r="BD6" s="10">
        <f>IFERROR(Deaths!BE7/Confirmed!BE6, 0)</f>
        <v>4.2553191489361701E-2</v>
      </c>
      <c r="BE6" s="10">
        <f>IFERROR(Deaths!BF7/Confirmed!BF6, 0)</f>
        <v>4.1836734693877553E-2</v>
      </c>
      <c r="BF6" s="10">
        <f>IFERROR(Deaths!BG7/Confirmed!BG6, 0)</f>
        <v>4.3906131718395157E-2</v>
      </c>
      <c r="BG6" s="10">
        <f>IFERROR(Deaths!BH7/Confirmed!BH6, 0)</f>
        <v>5.8541973490427099E-2</v>
      </c>
      <c r="BH6" s="10">
        <f>IFERROR(Deaths!BI7/Confirmed!BI6, 0)</f>
        <v>4.8579970104633781E-2</v>
      </c>
      <c r="BI6" s="10">
        <f>IFERROR(Deaths!BJ7/Confirmed!BJ6, 0)</f>
        <v>4.9536214722715612E-2</v>
      </c>
      <c r="BJ6" s="10">
        <f>IFERROR(Deaths!BK7/Confirmed!BK6, 0)</f>
        <v>4.9782419495213226E-2</v>
      </c>
      <c r="BK6" s="10">
        <f>IFERROR(Deaths!BL7/Confirmed!BL6, 0)</f>
        <v>5.352363960749331E-2</v>
      </c>
      <c r="BL6" s="10">
        <f>IFERROR(Deaths!BM7/Confirmed!BM6, 0)</f>
        <v>6.2346888780009796E-2</v>
      </c>
      <c r="BM6" s="10">
        <f>IFERROR(Deaths!BN7/Confirmed!BN6, 0)</f>
        <v>7.2095435684647297E-2</v>
      </c>
      <c r="BN6" s="10">
        <f>IFERROR(Deaths!BO7/Confirmed!BO6, 0)</f>
        <v>7.44158482898747E-2</v>
      </c>
      <c r="BO6" s="10">
        <f>IFERROR(Deaths!BP7/Confirmed!BP6, 0)</f>
        <v>7.8874194642251608E-2</v>
      </c>
      <c r="BP6" s="10">
        <f>IFERROR(Deaths!BQ7/Confirmed!BQ6, 0)</f>
        <v>8.4161275415896492E-2</v>
      </c>
      <c r="BQ6" s="10">
        <f>IFERROR(Deaths!BR7/Confirmed!BR6, 0)</f>
        <v>8.4529828109201219E-2</v>
      </c>
      <c r="BR6" s="10">
        <f>IFERROR(Deaths!BS7/Confirmed!BS6, 0)</f>
        <v>9.1123680577205712E-2</v>
      </c>
      <c r="BS6" s="10">
        <f>IFERROR(Deaths!BT7/Confirmed!BT6, 0)</f>
        <v>9.5325929123660766E-2</v>
      </c>
      <c r="BT6" s="10">
        <f>IFERROR(Deaths!BU7/Confirmed!BU6, 0)</f>
        <v>0.10384306373861811</v>
      </c>
      <c r="BU6" s="10">
        <f>IFERROR(Deaths!BV7/Confirmed!BV6, 0)</f>
        <v>0.10983352350858715</v>
      </c>
      <c r="BV6" s="10">
        <f>IFERROR(Deaths!BW7/Confirmed!BW6, 0)</f>
        <v>0.11549295774647887</v>
      </c>
      <c r="BW6" s="10">
        <f>IFERROR(Deaths!BX7/Confirmed!BX6, 0)</f>
        <v>0.12311096464384916</v>
      </c>
      <c r="BX6" s="10">
        <f>IFERROR(Deaths!BY7/Confirmed!BY6, 0)</f>
        <v>0.12130220267954832</v>
      </c>
      <c r="BY6" s="10">
        <f>IFERROR(Deaths!BZ7/Confirmed!BZ6, 0)</f>
        <v>0.12330732155152628</v>
      </c>
      <c r="BZ6" s="10">
        <f>IFERROR(Deaths!CA7/Confirmed!CA6, 0)</f>
        <v>0.13377059727633414</v>
      </c>
      <c r="CA6" s="10">
        <f>IFERROR(Deaths!CB7/Confirmed!CB6, 0)</f>
        <v>0.13860693604008067</v>
      </c>
      <c r="CB6" s="10">
        <f>IFERROR(Deaths!CC7/Confirmed!CC6, 0)</f>
        <v>0.14611227494914533</v>
      </c>
      <c r="CC6" s="10">
        <f>IFERROR(Deaths!CD7/Confirmed!CD6, 0)</f>
        <v>0.14446365622528717</v>
      </c>
      <c r="CD6" s="10">
        <f>IFERROR(Deaths!CE7/Confirmed!CE6, 0)</f>
        <v>0.14545044819470179</v>
      </c>
      <c r="CE6" s="10">
        <f>IFERROR(Deaths!CF7/Confirmed!CF6, 0)</f>
        <v>0.14439958689324947</v>
      </c>
      <c r="CF6" s="10">
        <f>IFERROR(Deaths!CG7/Confirmed!CG6, 0)</f>
        <v>0.14568168624123609</v>
      </c>
      <c r="CG6" s="10">
        <f>IFERROR(Deaths!CH7/Confirmed!CH6, 0)</f>
        <v>0.14863824717158192</v>
      </c>
      <c r="CH6" s="10">
        <f>IFERROR(Deaths!CI7/Confirmed!CI6, 0)</f>
        <v>0.1502126076860443</v>
      </c>
      <c r="CI6" s="10">
        <f>IFERROR(Deaths!CJ7/Confirmed!CJ6, 0)</f>
        <v>0.1534073995832573</v>
      </c>
      <c r="CJ6" s="10">
        <f>IFERROR(Deaths!CK7/Confirmed!CK6, 0)</f>
        <v>0.15407461394797978</v>
      </c>
      <c r="CK6" s="10">
        <f>IFERROR(Deaths!CL7/Confirmed!CL6, 0)</f>
        <v>0.15636111352007631</v>
      </c>
      <c r="CL6" s="10">
        <f>IFERROR(Deaths!CM7/Confirmed!CM6, 0)</f>
        <v>0.15291991284827677</v>
      </c>
      <c r="CM6" s="10">
        <f>IFERROR(Deaths!CN7/Confirmed!CN6, 0)</f>
        <v>0.15171789085592602</v>
      </c>
      <c r="CN6" s="10">
        <f>IFERROR(Deaths!CO7/Confirmed!CO6, 0)</f>
        <v>0.15569110687726631</v>
      </c>
      <c r="CO6" s="10">
        <f>IFERROR(Deaths!CP7/Confirmed!CP6, 0)</f>
        <v>0.15681774291783651</v>
      </c>
      <c r="CP6" s="10">
        <f>IFERROR(Deaths!CQ7/Confirmed!CQ6, 0)</f>
        <v>0.15686471657055034</v>
      </c>
      <c r="CQ6" s="10">
        <f>IFERROR(Deaths!CR7/Confirmed!CR6, 0)</f>
        <v>0.15801955280224567</v>
      </c>
      <c r="CR6" s="10">
        <f>IFERROR(Deaths!CS7/Confirmed!CS6, 0)</f>
        <v>0.15845496546605778</v>
      </c>
      <c r="CS6" s="10">
        <f>IFERROR(Deaths!CT7/Confirmed!CT6, 0)</f>
        <v>0.1565853626867319</v>
      </c>
      <c r="CT6" s="10">
        <f>IFERROR(Deaths!CU7/Confirmed!CU6, 0)</f>
        <v>0.15447575501130464</v>
      </c>
      <c r="CU6" s="10">
        <f>IFERROR(Deaths!CV7/Confirmed!CV6, 0)</f>
        <v>0.15627925885773419</v>
      </c>
      <c r="CV6" s="10">
        <f>IFERROR(Deaths!CW7/Confirmed!CW6, 0)</f>
        <v>0.15722654489740739</v>
      </c>
      <c r="CW6" s="10">
        <f>IFERROR(Deaths!CX7/Confirmed!CX6, 0)</f>
        <v>0.15563994781852442</v>
      </c>
      <c r="CX6" s="10">
        <f>IFERROR(Deaths!CY7/Confirmed!CY6, 0)</f>
        <v>0.15438299968099217</v>
      </c>
      <c r="CY6" s="10">
        <f>IFERROR(Deaths!CZ7/Confirmed!CZ6, 0)</f>
        <v>0.15372164757430762</v>
      </c>
      <c r="CZ6" s="10">
        <f>IFERROR(Deaths!DA7/Confirmed!DA6, 0)</f>
        <v>0.15184522668711004</v>
      </c>
      <c r="DA6" s="10">
        <f>IFERROR(Deaths!DB7/Confirmed!DB6, 0)</f>
        <v>0.1501934044394399</v>
      </c>
      <c r="DB6" s="10">
        <f>IFERROR(Deaths!DC7/Confirmed!DC6, 0)</f>
        <v>0.15034371703603297</v>
      </c>
      <c r="DC6" s="10">
        <f>IFERROR(Deaths!DD7/Confirmed!DD6, 0)</f>
        <v>0.14900693342821703</v>
      </c>
      <c r="DD6" s="10">
        <f>IFERROR(Deaths!DE7/Confirmed!DE6, 0)</f>
        <v>0.14757345976121672</v>
      </c>
      <c r="DE6" s="10">
        <f>IFERROR(Deaths!DF7/Confirmed!DF6, 0)</f>
        <v>0.14729356654736317</v>
      </c>
      <c r="DF6" s="10">
        <f>IFERROR(Deaths!DG7/Confirmed!DG6, 0)</f>
        <v>0.14624120746909047</v>
      </c>
      <c r="DG6" s="10">
        <f>IFERROR(Deaths!DH7/Confirmed!DH6, 0)</f>
        <v>0.14485377172330263</v>
      </c>
      <c r="DH6" s="10">
        <f>IFERROR(Deaths!DI7/Confirmed!DI6, 0)</f>
        <v>0.14328700195251554</v>
      </c>
      <c r="DI6" s="10">
        <f>IFERROR(Deaths!DJ7/Confirmed!DJ6, 0)</f>
        <v>0.14389970799394033</v>
      </c>
      <c r="DJ6" s="10">
        <f>IFERROR(Deaths!DK7/Confirmed!DK6, 0)</f>
        <v>0.14402175089510302</v>
      </c>
      <c r="DK6" s="10">
        <f>IFERROR(Deaths!DL7/Confirmed!DL6, 0)</f>
        <v>0.14372915191482463</v>
      </c>
      <c r="DL6" s="10">
        <f>IFERROR(Deaths!DM7/Confirmed!DM6, 0)</f>
        <v>0.1431944806258876</v>
      </c>
      <c r="DM6" s="10">
        <f>IFERROR(Deaths!DN7/Confirmed!DN6, 0)</f>
        <v>0.14308256196806859</v>
      </c>
      <c r="DN6" s="10">
        <f>IFERROR(Deaths!DO7/Confirmed!DO6, 0)</f>
        <v>0.1417124850503492</v>
      </c>
      <c r="DO6" s="10">
        <f>IFERROR(Deaths!DP7/Confirmed!DP6, 0)</f>
        <v>0.14080572298276564</v>
      </c>
      <c r="DP6" s="10">
        <f>IFERROR(Deaths!DQ7/Confirmed!DQ6, 0)</f>
        <v>0.14162122399373131</v>
      </c>
      <c r="DQ6" s="10">
        <f>IFERROR(Deaths!DR7/Confirmed!DR6, 0)</f>
        <v>0.14337394286355279</v>
      </c>
      <c r="DR6" s="10">
        <f>IFERROR(Deaths!DS7/Confirmed!DS6, 0)</f>
        <v>0.14322074215033301</v>
      </c>
      <c r="DS6" s="10">
        <f>IFERROR(Deaths!DT7/Confirmed!DT6, 0)</f>
        <v>0.14274589297873505</v>
      </c>
      <c r="DT6" s="10">
        <f>IFERROR(Deaths!DU7/Confirmed!DU6, 0)</f>
        <v>0.14220226075250098</v>
      </c>
      <c r="DU6" s="10">
        <f>IFERROR(Deaths!DV7/Confirmed!DV6, 0)</f>
        <v>0.14133992564485839</v>
      </c>
      <c r="DV6" s="10">
        <f>IFERROR(Deaths!DW7/Confirmed!DW6, 0)</f>
        <v>0.14092275111315947</v>
      </c>
      <c r="DW6" s="10">
        <f>IFERROR(Deaths!DX7/Confirmed!DX6, 0)</f>
        <v>0.13928347706053798</v>
      </c>
      <c r="DX6" s="10">
        <f>IFERROR(Deaths!DY7/Confirmed!DY6, 0)</f>
        <v>0.13976985477247936</v>
      </c>
      <c r="DY6" s="10">
        <f>IFERROR(Deaths!DZ7/Confirmed!DZ6, 0)</f>
        <v>0.14018750323472653</v>
      </c>
      <c r="DZ6" s="10">
        <f>IFERROR(Deaths!EA7/Confirmed!EA6, 0)</f>
        <v>0.14029662400358031</v>
      </c>
      <c r="EA6" s="10">
        <f>IFERROR(Deaths!EB7/Confirmed!EB6, 0)</f>
        <v>0.14025593243208748</v>
      </c>
      <c r="EB6" s="10">
        <f>IFERROR(Deaths!EC7/Confirmed!EC6, 0)</f>
        <v>0.13968133260908927</v>
      </c>
      <c r="EC6" s="10">
        <f>IFERROR(Deaths!ED7/Confirmed!ED6, 0)</f>
        <v>0.14088863284484932</v>
      </c>
      <c r="ED6" s="10">
        <f>IFERROR(Deaths!EE7/Confirmed!EE6, 0)</f>
        <v>0.14121681115016502</v>
      </c>
      <c r="EE6" s="10">
        <f>IFERROR(Deaths!EF7/Confirmed!EF6, 0)</f>
        <v>0.14155028727458899</v>
      </c>
      <c r="EF6" s="10">
        <f>IFERROR(Deaths!EG7/Confirmed!EG6, 0)</f>
        <v>0.14126744691298712</v>
      </c>
      <c r="EG6" s="10">
        <f>IFERROR(Deaths!EH7/Confirmed!EH6, 0)</f>
        <v>0.1417001489140513</v>
      </c>
      <c r="EH6" s="10">
        <f>IFERROR(Deaths!EI7/Confirmed!EI6, 0)</f>
        <v>0.14164058570390656</v>
      </c>
      <c r="EI6" s="10">
        <f>IFERROR(Deaths!EJ7/Confirmed!EJ6, 0)</f>
        <v>0.14125480242685534</v>
      </c>
      <c r="EJ6" s="10">
        <f>IFERROR(Deaths!EK7/Confirmed!EK6, 0)</f>
        <v>0.14085199495893749</v>
      </c>
      <c r="EK6" s="10">
        <f>IFERROR(Deaths!EL7/Confirmed!EL6, 0)</f>
        <v>0.14099630043878517</v>
      </c>
      <c r="EL6" s="10">
        <f>IFERROR(Deaths!EM7/Confirmed!EM6, 0)</f>
        <v>0.14134960319910009</v>
      </c>
      <c r="EM6" s="10">
        <f>IFERROR(Deaths!EN7/Confirmed!EN6, 0)</f>
        <v>0.14125127196486986</v>
      </c>
      <c r="EN6" s="10">
        <f>IFERROR(Deaths!EO7/Confirmed!EO6, 0)</f>
        <v>0.14119757061916602</v>
      </c>
      <c r="EO6" s="10">
        <f>IFERROR(Deaths!EP7/Confirmed!EP6, 0)</f>
        <v>0.14112878690563921</v>
      </c>
      <c r="EP6" s="10">
        <f>IFERROR(Deaths!EQ7/Confirmed!EQ6, 0)</f>
        <v>0.14053125084079962</v>
      </c>
      <c r="EQ6" s="10">
        <f>IFERROR(Deaths!ER7/Confirmed!ER6, 0)</f>
        <v>0.14020026214428663</v>
      </c>
      <c r="ER6" s="10">
        <f>IFERROR(Deaths!ES7/Confirmed!ES6, 0)</f>
        <v>0.14037664305693706</v>
      </c>
      <c r="ES6" s="10">
        <f>IFERROR(Deaths!ET7/Confirmed!ET6, 0)</f>
        <v>0.1404670929896146</v>
      </c>
      <c r="ET6" s="10">
        <f>IFERROR(Deaths!EU7/Confirmed!EU6, 0)</f>
        <v>0.14034756515604663</v>
      </c>
      <c r="EU6" s="10">
        <f>IFERROR(Deaths!EV7/Confirmed!EV6, 0)</f>
        <v>0.14029326132043432</v>
      </c>
      <c r="EV6" s="10">
        <f>IFERROR(Deaths!EW7/Confirmed!EW6, 0)</f>
        <v>0.14011701589761438</v>
      </c>
      <c r="EW6" s="10">
        <f>IFERROR(Deaths!EX7/Confirmed!EX6, 0)</f>
        <v>0.13969725013652848</v>
      </c>
      <c r="EX6" s="10">
        <f>IFERROR(Deaths!EY7/Confirmed!EY6, 0)</f>
        <v>0.13930661276914802</v>
      </c>
      <c r="EY6" s="10">
        <f>IFERROR(Deaths!EZ7/Confirmed!EZ6, 0)</f>
        <v>0.13979965938194724</v>
      </c>
      <c r="EZ6" s="10">
        <f>IFERROR(Deaths!FA7/Confirmed!FA6, 0)</f>
        <v>0.14000214055673935</v>
      </c>
      <c r="FA6" s="10">
        <f>IFERROR(Deaths!FB7/Confirmed!FB6, 0)</f>
        <v>0.13997783156513674</v>
      </c>
      <c r="FB6" s="10">
        <f>IFERROR(Deaths!FC7/Confirmed!FC6, 0)</f>
        <v>0.13994788147862175</v>
      </c>
      <c r="FC6" s="10">
        <f>IFERROR(Deaths!FD7/Confirmed!FD6, 0)</f>
        <v>0.13986866460713265</v>
      </c>
      <c r="FD6" s="10">
        <f>IFERROR(Deaths!FE7/Confirmed!FE6, 0)</f>
        <v>0.13957535008988145</v>
      </c>
      <c r="FE6" s="10">
        <f>IFERROR(Deaths!FF7/Confirmed!FF6, 0)</f>
        <v>0.13928553199091442</v>
      </c>
    </row>
    <row r="7" spans="1:161" x14ac:dyDescent="0.35">
      <c r="A7" s="4" t="s">
        <v>52</v>
      </c>
      <c r="B7" s="10">
        <f>IFERROR(Deaths!C8/Confirmed!C7, 0)</f>
        <v>0</v>
      </c>
      <c r="C7" s="10">
        <f>IFERROR(Deaths!D8/Confirmed!D7, 0)</f>
        <v>0</v>
      </c>
      <c r="D7" s="10">
        <f>IFERROR(Deaths!E8/Confirmed!E7, 0)</f>
        <v>0</v>
      </c>
      <c r="E7" s="10">
        <f>IFERROR(Deaths!F8/Confirmed!F7, 0)</f>
        <v>0</v>
      </c>
      <c r="F7" s="10">
        <f>IFERROR(Deaths!G8/Confirmed!G7, 0)</f>
        <v>0</v>
      </c>
      <c r="G7" s="10">
        <f>IFERROR(Deaths!H8/Confirmed!H7, 0)</f>
        <v>0</v>
      </c>
      <c r="H7" s="10">
        <f>IFERROR(Deaths!I8/Confirmed!I7, 0)</f>
        <v>0</v>
      </c>
      <c r="I7" s="10">
        <f>IFERROR(Deaths!J8/Confirmed!J7, 0)</f>
        <v>0</v>
      </c>
      <c r="J7" s="10">
        <f>IFERROR(Deaths!K8/Confirmed!K7, 0)</f>
        <v>0</v>
      </c>
      <c r="K7" s="10">
        <f>IFERROR(Deaths!L8/Confirmed!L7, 0)</f>
        <v>0</v>
      </c>
      <c r="L7" s="10">
        <f>IFERROR(Deaths!M8/Confirmed!M7, 0)</f>
        <v>0</v>
      </c>
      <c r="M7" s="10">
        <f>IFERROR(Deaths!N8/Confirmed!N7, 0)</f>
        <v>0</v>
      </c>
      <c r="N7" s="10">
        <f>IFERROR(Deaths!O8/Confirmed!O7, 0)</f>
        <v>0</v>
      </c>
      <c r="O7" s="10">
        <f>IFERROR(Deaths!P8/Confirmed!P7, 0)</f>
        <v>0</v>
      </c>
      <c r="P7" s="10">
        <f>IFERROR(Deaths!Q8/Confirmed!Q7, 0)</f>
        <v>0</v>
      </c>
      <c r="Q7" s="10">
        <f>IFERROR(Deaths!R8/Confirmed!R7, 0)</f>
        <v>0</v>
      </c>
      <c r="R7" s="10">
        <f>IFERROR(Deaths!S8/Confirmed!S7, 0)</f>
        <v>0</v>
      </c>
      <c r="S7" s="10">
        <f>IFERROR(Deaths!T8/Confirmed!T7, 0)</f>
        <v>0</v>
      </c>
      <c r="T7" s="10">
        <f>IFERROR(Deaths!U8/Confirmed!U7, 0)</f>
        <v>0</v>
      </c>
      <c r="U7" s="10">
        <f>IFERROR(Deaths!V8/Confirmed!V7, 0)</f>
        <v>0</v>
      </c>
      <c r="V7" s="10">
        <f>IFERROR(Deaths!W8/Confirmed!W7, 0)</f>
        <v>0</v>
      </c>
      <c r="W7" s="10">
        <f>IFERROR(Deaths!X8/Confirmed!X7, 0)</f>
        <v>0</v>
      </c>
      <c r="X7" s="10">
        <f>IFERROR(Deaths!Y8/Confirmed!Y7, 0)</f>
        <v>0</v>
      </c>
      <c r="Y7" s="10">
        <f>IFERROR(Deaths!Z8/Confirmed!Z7, 0)</f>
        <v>0</v>
      </c>
      <c r="Z7" s="10">
        <f>IFERROR(Deaths!AA8/Confirmed!AA7, 0)</f>
        <v>0</v>
      </c>
      <c r="AA7" s="10">
        <f>IFERROR(Deaths!AB8/Confirmed!AB7, 0)</f>
        <v>0</v>
      </c>
      <c r="AB7" s="10">
        <f>IFERROR(Deaths!AC8/Confirmed!AC7, 0)</f>
        <v>0</v>
      </c>
      <c r="AC7" s="10">
        <f>IFERROR(Deaths!AD8/Confirmed!AD7, 0)</f>
        <v>0</v>
      </c>
      <c r="AD7" s="10">
        <f>IFERROR(Deaths!AE8/Confirmed!AE7, 0)</f>
        <v>0</v>
      </c>
      <c r="AE7" s="10">
        <f>IFERROR(Deaths!AF8/Confirmed!AF7, 0)</f>
        <v>0</v>
      </c>
      <c r="AF7" s="10">
        <f>IFERROR(Deaths!AG8/Confirmed!AG7, 0)</f>
        <v>0.05</v>
      </c>
      <c r="AG7" s="10">
        <f>IFERROR(Deaths!AH8/Confirmed!AH7, 0)</f>
        <v>3.2258064516129031E-2</v>
      </c>
      <c r="AH7" s="10">
        <f>IFERROR(Deaths!AI8/Confirmed!AI7, 0)</f>
        <v>1.935483870967742E-2</v>
      </c>
      <c r="AI7" s="10">
        <f>IFERROR(Deaths!AJ8/Confirmed!AJ7, 0)</f>
        <v>3.0567685589519649E-2</v>
      </c>
      <c r="AJ7" s="10">
        <f>IFERROR(Deaths!AK8/Confirmed!AK7, 0)</f>
        <v>3.1055900621118012E-2</v>
      </c>
      <c r="AK7" s="10">
        <f>IFERROR(Deaths!AL8/Confirmed!AL7, 0)</f>
        <v>2.6490066225165563E-2</v>
      </c>
      <c r="AL7" s="10">
        <f>IFERROR(Deaths!AM8/Confirmed!AM7, 0)</f>
        <v>2.5954198473282442E-2</v>
      </c>
      <c r="AM7" s="10">
        <f>IFERROR(Deaths!AN8/Confirmed!AN7, 0)</f>
        <v>2.364864864864865E-2</v>
      </c>
      <c r="AN7" s="10">
        <f>IFERROR(Deaths!AO8/Confirmed!AO7, 0)</f>
        <v>2.5709219858156027E-2</v>
      </c>
      <c r="AO7" s="10">
        <f>IFERROR(Deaths!AP8/Confirmed!AP7, 0)</f>
        <v>2.0070838252656435E-2</v>
      </c>
      <c r="AP7" s="10">
        <f>IFERROR(Deaths!AQ8/Confirmed!AQ7, 0)</f>
        <v>2.5540275049115914E-2</v>
      </c>
      <c r="AQ7" s="10">
        <f>IFERROR(Deaths!AR8/Confirmed!AR7, 0)</f>
        <v>3.1574740207833733E-2</v>
      </c>
      <c r="AR7" s="10">
        <f>IFERROR(Deaths!AS8/Confirmed!AS7, 0)</f>
        <v>3.463904176108773E-2</v>
      </c>
      <c r="AS7" s="10">
        <f>IFERROR(Deaths!AT8/Confirmed!AT7, 0)</f>
        <v>3.8361845515811302E-2</v>
      </c>
      <c r="AT7" s="10">
        <f>IFERROR(Deaths!AU8/Confirmed!AU7, 0)</f>
        <v>4.2493528904227786E-2</v>
      </c>
      <c r="AU7" s="10">
        <f>IFERROR(Deaths!AV8/Confirmed!AV7, 0)</f>
        <v>3.9605643379228284E-2</v>
      </c>
      <c r="AV7" s="10">
        <f>IFERROR(Deaths!AW8/Confirmed!AW7, 0)</f>
        <v>4.9627118644067797E-2</v>
      </c>
      <c r="AW7" s="10">
        <f>IFERROR(Deaths!AX8/Confirmed!AX7, 0)</f>
        <v>5.0479720889664195E-2</v>
      </c>
      <c r="AX7" s="10">
        <f>IFERROR(Deaths!AY8/Confirmed!AY7, 0)</f>
        <v>6.2173613163858506E-2</v>
      </c>
      <c r="AY7" s="10">
        <f>IFERROR(Deaths!AZ8/Confirmed!AZ7, 0)</f>
        <v>6.6361739688653512E-2</v>
      </c>
      <c r="AZ7" s="10">
        <f>IFERROR(Deaths!BA8/Confirmed!BA7, 0)</f>
        <v>6.7226890756302518E-2</v>
      </c>
      <c r="BA7" s="10">
        <f>IFERROR(Deaths!BB8/Confirmed!BB7, 0)</f>
        <v>7.1687429218573046E-2</v>
      </c>
      <c r="BB7" s="10">
        <f>IFERROR(Deaths!BC8/Confirmed!BC7, 0)</f>
        <v>6.8109845441225128E-2</v>
      </c>
      <c r="BC7" s="10">
        <f>IFERROR(Deaths!BD8/Confirmed!BD7, 0)</f>
        <v>7.3099769669050796E-2</v>
      </c>
      <c r="BD7" s="10">
        <f>IFERROR(Deaths!BE8/Confirmed!BE7, 0)</f>
        <v>7.7126518942101499E-2</v>
      </c>
      <c r="BE7" s="10">
        <f>IFERROR(Deaths!BF8/Confirmed!BF7, 0)</f>
        <v>7.9445185044118585E-2</v>
      </c>
      <c r="BF7" s="10">
        <f>IFERROR(Deaths!BG8/Confirmed!BG7, 0)</f>
        <v>8.3387001932069549E-2</v>
      </c>
      <c r="BG7" s="10">
        <f>IFERROR(Deaths!BH8/Confirmed!BH7, 0)</f>
        <v>8.297794565614719E-2</v>
      </c>
      <c r="BH7" s="10">
        <f>IFERROR(Deaths!BI8/Confirmed!BI7, 0)</f>
        <v>8.5748920695008612E-2</v>
      </c>
      <c r="BI7" s="10">
        <f>IFERROR(Deaths!BJ8/Confirmed!BJ7, 0)</f>
        <v>9.0055619843965803E-2</v>
      </c>
      <c r="BJ7" s="10">
        <f>IFERROR(Deaths!BK8/Confirmed!BK7, 0)</f>
        <v>9.2596976563292632E-2</v>
      </c>
      <c r="BK7" s="10">
        <f>IFERROR(Deaths!BL8/Confirmed!BL7, 0)</f>
        <v>9.5061554585699315E-2</v>
      </c>
      <c r="BL7" s="10">
        <f>IFERROR(Deaths!BM8/Confirmed!BM7, 0)</f>
        <v>9.8589106048340466E-2</v>
      </c>
      <c r="BM7" s="10">
        <f>IFERROR(Deaths!BN8/Confirmed!BN7, 0)</f>
        <v>0.10086575430860646</v>
      </c>
      <c r="BN7" s="10">
        <f>IFERROR(Deaths!BO8/Confirmed!BO7, 0)</f>
        <v>0.10193698891908325</v>
      </c>
      <c r="BO7" s="10">
        <f>IFERROR(Deaths!BP8/Confirmed!BP7, 0)</f>
        <v>0.10559781729057319</v>
      </c>
      <c r="BP7" s="10">
        <f>IFERROR(Deaths!BQ8/Confirmed!BQ7, 0)</f>
        <v>0.10838956657150273</v>
      </c>
      <c r="BQ7" s="10">
        <f>IFERROR(Deaths!BR8/Confirmed!BR7, 0)</f>
        <v>0.1103399563922243</v>
      </c>
      <c r="BR7" s="10">
        <f>IFERROR(Deaths!BS8/Confirmed!BS7, 0)</f>
        <v>0.11392877854116908</v>
      </c>
      <c r="BS7" s="10">
        <f>IFERROR(Deaths!BT8/Confirmed!BT7, 0)</f>
        <v>0.11747580157289776</v>
      </c>
      <c r="BT7" s="10">
        <f>IFERROR(Deaths!BU8/Confirmed!BU7, 0)</f>
        <v>0.11897010147050843</v>
      </c>
      <c r="BU7" s="10">
        <f>IFERROR(Deaths!BV8/Confirmed!BV7, 0)</f>
        <v>0.12074590860970827</v>
      </c>
      <c r="BV7" s="10">
        <f>IFERROR(Deaths!BW8/Confirmed!BW7, 0)</f>
        <v>0.1225182972118137</v>
      </c>
      <c r="BW7" s="10">
        <f>IFERROR(Deaths!BX8/Confirmed!BX7, 0)</f>
        <v>0.12325887412542526</v>
      </c>
      <c r="BX7" s="10">
        <f>IFERROR(Deaths!BY8/Confirmed!BY7, 0)</f>
        <v>0.12320470267084406</v>
      </c>
      <c r="BY7" s="10">
        <f>IFERROR(Deaths!BZ8/Confirmed!BZ7, 0)</f>
        <v>0.12465766860057187</v>
      </c>
      <c r="BZ7" s="10">
        <f>IFERROR(Deaths!CA8/Confirmed!CA7, 0)</f>
        <v>0.12631835145221484</v>
      </c>
      <c r="CA7" s="10">
        <f>IFERROR(Deaths!CB8/Confirmed!CB7, 0)</f>
        <v>0.12673035819311157</v>
      </c>
      <c r="CB7" s="10">
        <f>IFERROR(Deaths!CC8/Confirmed!CC7, 0)</f>
        <v>0.12726804339047249</v>
      </c>
      <c r="CC7" s="10">
        <f>IFERROR(Deaths!CD8/Confirmed!CD7, 0)</f>
        <v>0.12772315469212683</v>
      </c>
      <c r="CD7" s="10">
        <f>IFERROR(Deaths!CE8/Confirmed!CE7, 0)</f>
        <v>0.12785100248898346</v>
      </c>
      <c r="CE7" s="10">
        <f>IFERROR(Deaths!CF8/Confirmed!CF7, 0)</f>
        <v>0.12726156443659944</v>
      </c>
      <c r="CF7" s="10">
        <f>IFERROR(Deaths!CG8/Confirmed!CG7, 0)</f>
        <v>0.12829434037964843</v>
      </c>
      <c r="CG7" s="10">
        <f>IFERROR(Deaths!CH8/Confirmed!CH7, 0)</f>
        <v>0.12965265127270936</v>
      </c>
      <c r="CH7" s="10">
        <f>IFERROR(Deaths!CI8/Confirmed!CI7, 0)</f>
        <v>0.13105870243104961</v>
      </c>
      <c r="CI7" s="10">
        <f>IFERROR(Deaths!CJ8/Confirmed!CJ7, 0)</f>
        <v>0.1312292457130004</v>
      </c>
      <c r="CJ7" s="10">
        <f>IFERROR(Deaths!CK8/Confirmed!CK7, 0)</f>
        <v>0.1319055406706334</v>
      </c>
      <c r="CK7" s="10">
        <f>IFERROR(Deaths!CL8/Confirmed!CL7, 0)</f>
        <v>0.13202785277817253</v>
      </c>
      <c r="CL7" s="10">
        <f>IFERROR(Deaths!CM8/Confirmed!CM7, 0)</f>
        <v>0.13219945019332632</v>
      </c>
      <c r="CM7" s="10">
        <f>IFERROR(Deaths!CN8/Confirmed!CN7, 0)</f>
        <v>0.13305890921932592</v>
      </c>
      <c r="CN7" s="10">
        <f>IFERROR(Deaths!CO8/Confirmed!CO7, 0)</f>
        <v>0.13398783411340695</v>
      </c>
      <c r="CO7" s="10">
        <f>IFERROR(Deaths!CP8/Confirmed!CP7, 0)</f>
        <v>0.13391022116406071</v>
      </c>
      <c r="CP7" s="10">
        <f>IFERROR(Deaths!CQ8/Confirmed!CQ7, 0)</f>
        <v>0.13448753243882025</v>
      </c>
      <c r="CQ7" s="10">
        <f>IFERROR(Deaths!CR8/Confirmed!CR7, 0)</f>
        <v>0.13455858731359524</v>
      </c>
      <c r="CR7" s="10">
        <f>IFERROR(Deaths!CS8/Confirmed!CS7, 0)</f>
        <v>0.13505945707982042</v>
      </c>
      <c r="CS7" s="10">
        <f>IFERROR(Deaths!CT8/Confirmed!CT7, 0)</f>
        <v>0.13478689768559504</v>
      </c>
      <c r="CT7" s="10">
        <f>IFERROR(Deaths!CU8/Confirmed!CU7, 0)</f>
        <v>0.13528137442707133</v>
      </c>
      <c r="CU7" s="10">
        <f>IFERROR(Deaths!CV8/Confirmed!CV7, 0)</f>
        <v>0.13577330587330338</v>
      </c>
      <c r="CV7" s="10">
        <f>IFERROR(Deaths!CW8/Confirmed!CW7, 0)</f>
        <v>0.13596868230913942</v>
      </c>
      <c r="CW7" s="10">
        <f>IFERROR(Deaths!CX8/Confirmed!CX7, 0)</f>
        <v>0.13611696509833887</v>
      </c>
      <c r="CX7" s="10">
        <f>IFERROR(Deaths!CY8/Confirmed!CY7, 0)</f>
        <v>0.13612434194033593</v>
      </c>
      <c r="CY7" s="10">
        <f>IFERROR(Deaths!CZ8/Confirmed!CZ7, 0)</f>
        <v>0.13715317587709241</v>
      </c>
      <c r="CZ7" s="10">
        <f>IFERROR(Deaths!DA8/Confirmed!DA7, 0)</f>
        <v>0.1370748444596307</v>
      </c>
      <c r="DA7" s="10">
        <f>IFERROR(Deaths!DB8/Confirmed!DB7, 0)</f>
        <v>0.13720522039464372</v>
      </c>
      <c r="DB7" s="10">
        <f>IFERROR(Deaths!DC8/Confirmed!DC7, 0)</f>
        <v>0.13762070859525005</v>
      </c>
      <c r="DC7" s="10">
        <f>IFERROR(Deaths!DD8/Confirmed!DD7, 0)</f>
        <v>0.13841469385471214</v>
      </c>
      <c r="DD7" s="10">
        <f>IFERROR(Deaths!DE8/Confirmed!DE7, 0)</f>
        <v>0.13878568318060946</v>
      </c>
      <c r="DE7" s="10">
        <f>IFERROR(Deaths!DF8/Confirmed!DF7, 0)</f>
        <v>0.1390565646798812</v>
      </c>
      <c r="DF7" s="10">
        <f>IFERROR(Deaths!DG8/Confirmed!DG7, 0)</f>
        <v>0.13925541077940881</v>
      </c>
      <c r="DG7" s="10">
        <f>IFERROR(Deaths!DH8/Confirmed!DH7, 0)</f>
        <v>0.13949879034098689</v>
      </c>
      <c r="DH7" s="10">
        <f>IFERROR(Deaths!DI8/Confirmed!DI7, 0)</f>
        <v>0.13984095644499439</v>
      </c>
      <c r="DI7" s="10">
        <f>IFERROR(Deaths!DJ8/Confirmed!DJ7, 0)</f>
        <v>0.13973220743526688</v>
      </c>
      <c r="DJ7" s="10">
        <f>IFERROR(Deaths!DK8/Confirmed!DK7, 0)</f>
        <v>0.14005150740193784</v>
      </c>
      <c r="DK7" s="10">
        <f>IFERROR(Deaths!DL8/Confirmed!DL7, 0)</f>
        <v>0.14060314842041094</v>
      </c>
      <c r="DL7" s="10">
        <f>IFERROR(Deaths!DM8/Confirmed!DM7, 0)</f>
        <v>0.14118855662505303</v>
      </c>
      <c r="DM7" s="10">
        <f>IFERROR(Deaths!DN8/Confirmed!DN7, 0)</f>
        <v>0.14131962982737142</v>
      </c>
      <c r="DN7" s="10">
        <f>IFERROR(Deaths!DO8/Confirmed!DO7, 0)</f>
        <v>0.14153968993279659</v>
      </c>
      <c r="DO7" s="10">
        <f>IFERROR(Deaths!DP8/Confirmed!DP7, 0)</f>
        <v>0.14169536846019673</v>
      </c>
      <c r="DP7" s="10">
        <f>IFERROR(Deaths!DQ8/Confirmed!DQ7, 0)</f>
        <v>0.14190181694670026</v>
      </c>
      <c r="DQ7" s="10">
        <f>IFERROR(Deaths!DR8/Confirmed!DR7, 0)</f>
        <v>0.14219489453035661</v>
      </c>
      <c r="DR7" s="10">
        <f>IFERROR(Deaths!DS8/Confirmed!DS7, 0)</f>
        <v>0.14247870670070087</v>
      </c>
      <c r="DS7" s="10">
        <f>IFERROR(Deaths!DT8/Confirmed!DT7, 0)</f>
        <v>0.14264097473082071</v>
      </c>
      <c r="DT7" s="10">
        <f>IFERROR(Deaths!DU8/Confirmed!DU7, 0)</f>
        <v>0.14274376763311777</v>
      </c>
      <c r="DU7" s="10">
        <f>IFERROR(Deaths!DV8/Confirmed!DV7, 0)</f>
        <v>0.14263153773199105</v>
      </c>
      <c r="DV7" s="10">
        <f>IFERROR(Deaths!DW8/Confirmed!DW7, 0)</f>
        <v>0.14284534971628185</v>
      </c>
      <c r="DW7" s="10">
        <f>IFERROR(Deaths!DX8/Confirmed!DX7, 0)</f>
        <v>0.14293769382576826</v>
      </c>
      <c r="DX7" s="10">
        <f>IFERROR(Deaths!DY8/Confirmed!DY7, 0)</f>
        <v>0.14308273376626185</v>
      </c>
      <c r="DY7" s="10">
        <f>IFERROR(Deaths!DZ8/Confirmed!DZ7, 0)</f>
        <v>0.14301865948595791</v>
      </c>
      <c r="DZ7" s="10">
        <f>IFERROR(Deaths!EA8/Confirmed!EA7, 0)</f>
        <v>0.14307550549412698</v>
      </c>
      <c r="EA7" s="10">
        <f>IFERROR(Deaths!EB8/Confirmed!EB7, 0)</f>
        <v>0.14329677130969981</v>
      </c>
      <c r="EB7" s="10">
        <f>IFERROR(Deaths!EC8/Confirmed!EC7, 0)</f>
        <v>0.14341386369781586</v>
      </c>
      <c r="EC7" s="10">
        <f>IFERROR(Deaths!ED8/Confirmed!ED7, 0)</f>
        <v>0.14354815885281544</v>
      </c>
      <c r="ED7" s="10">
        <f>IFERROR(Deaths!EE8/Confirmed!EE7, 0)</f>
        <v>0.14358820632507549</v>
      </c>
      <c r="EE7" s="10">
        <f>IFERROR(Deaths!EF8/Confirmed!EF7, 0)</f>
        <v>0.14369472621837528</v>
      </c>
      <c r="EF7" s="10">
        <f>IFERROR(Deaths!EG8/Confirmed!EG7, 0)</f>
        <v>0.14396208757633122</v>
      </c>
      <c r="EG7" s="10">
        <f>IFERROR(Deaths!EH8/Confirmed!EH7, 0)</f>
        <v>0.14400654924082532</v>
      </c>
      <c r="EH7" s="10">
        <f>IFERROR(Deaths!EI8/Confirmed!EI7, 0)</f>
        <v>0.14414759732709825</v>
      </c>
      <c r="EI7" s="10">
        <f>IFERROR(Deaths!EJ8/Confirmed!EJ7, 0)</f>
        <v>0.1442522915088639</v>
      </c>
      <c r="EJ7" s="10">
        <f>IFERROR(Deaths!EK8/Confirmed!EK7, 0)</f>
        <v>0.14435688844685862</v>
      </c>
      <c r="EK7" s="10">
        <f>IFERROR(Deaths!EL8/Confirmed!EL7, 0)</f>
        <v>0.14451882951761963</v>
      </c>
      <c r="EL7" s="10">
        <f>IFERROR(Deaths!EM8/Confirmed!EM7, 0)</f>
        <v>0.14469615673366898</v>
      </c>
      <c r="EM7" s="10">
        <f>IFERROR(Deaths!EN8/Confirmed!EN7, 0)</f>
        <v>0.14468836547501079</v>
      </c>
      <c r="EN7" s="10">
        <f>IFERROR(Deaths!EO8/Confirmed!EO7, 0)</f>
        <v>0.14482554325977021</v>
      </c>
      <c r="EO7" s="10">
        <f>IFERROR(Deaths!EP8/Confirmed!EP7, 0)</f>
        <v>0.14494339766153533</v>
      </c>
      <c r="EP7" s="10">
        <f>IFERROR(Deaths!EQ8/Confirmed!EQ7, 0)</f>
        <v>0.14492233816759428</v>
      </c>
      <c r="EQ7" s="10">
        <f>IFERROR(Deaths!ER8/Confirmed!ER7, 0)</f>
        <v>0.14484807619368706</v>
      </c>
      <c r="ER7" s="10">
        <f>IFERROR(Deaths!ES8/Confirmed!ES7, 0)</f>
        <v>0.14486315789473683</v>
      </c>
      <c r="ES7" s="10">
        <f>IFERROR(Deaths!ET8/Confirmed!ET7, 0)</f>
        <v>0.14484417309988731</v>
      </c>
      <c r="ET7" s="10">
        <f>IFERROR(Deaths!EU8/Confirmed!EU7, 0)</f>
        <v>0.14491999042656376</v>
      </c>
      <c r="EU7" s="10">
        <f>IFERROR(Deaths!EV8/Confirmed!EV7, 0)</f>
        <v>0.14520757443983681</v>
      </c>
      <c r="EV7" s="10">
        <f>IFERROR(Deaths!EW8/Confirmed!EW7, 0)</f>
        <v>0.14525233448746197</v>
      </c>
      <c r="EW7" s="10">
        <f>IFERROR(Deaths!EX8/Confirmed!EX7, 0)</f>
        <v>0.14521654178843518</v>
      </c>
      <c r="EX7" s="10">
        <f>IFERROR(Deaths!EY8/Confirmed!EY7, 0)</f>
        <v>0.14517845174262733</v>
      </c>
      <c r="EY7" s="10">
        <f>IFERROR(Deaths!EZ8/Confirmed!EZ7, 0)</f>
        <v>0.14518512935817077</v>
      </c>
      <c r="EZ7" s="10">
        <f>IFERROR(Deaths!FA8/Confirmed!FA7, 0)</f>
        <v>0.1447057349317071</v>
      </c>
      <c r="FA7" s="10">
        <f>IFERROR(Deaths!FB8/Confirmed!FB7, 0)</f>
        <v>0.14466888605208048</v>
      </c>
      <c r="FB7" s="10">
        <f>IFERROR(Deaths!FC8/Confirmed!FC7, 0)</f>
        <v>0.14464017069440452</v>
      </c>
      <c r="FC7" s="10">
        <f>IFERROR(Deaths!FD8/Confirmed!FD7, 0)</f>
        <v>0.14456807808908284</v>
      </c>
      <c r="FD7" s="10">
        <f>IFERROR(Deaths!FE8/Confirmed!FE7, 0)</f>
        <v>0.14455494985643544</v>
      </c>
      <c r="FE7" s="10">
        <f>IFERROR(Deaths!FF8/Confirmed!FF7, 0)</f>
        <v>0.14450415079272655</v>
      </c>
    </row>
    <row r="8" spans="1:161" x14ac:dyDescent="0.35">
      <c r="A8" s="4" t="s">
        <v>274</v>
      </c>
      <c r="B8" s="10">
        <f>IFERROR(Deaths!C9/Confirmed!C8, 0)</f>
        <v>0</v>
      </c>
      <c r="C8" s="10">
        <f>IFERROR(Deaths!D9/Confirmed!D8, 0)</f>
        <v>0</v>
      </c>
      <c r="D8" s="10">
        <f>IFERROR(Deaths!E9/Confirmed!E8, 0)</f>
        <v>0</v>
      </c>
      <c r="E8" s="10">
        <f>IFERROR(Deaths!F9/Confirmed!F8, 0)</f>
        <v>0</v>
      </c>
      <c r="F8" s="10">
        <f>IFERROR(Deaths!G9/Confirmed!G8, 0)</f>
        <v>0</v>
      </c>
      <c r="G8" s="10">
        <f>IFERROR(Deaths!H9/Confirmed!H8, 0)</f>
        <v>0</v>
      </c>
      <c r="H8" s="10">
        <f>IFERROR(Deaths!I9/Confirmed!I8, 0)</f>
        <v>0</v>
      </c>
      <c r="I8" s="10">
        <f>IFERROR(Deaths!J9/Confirmed!J8, 0)</f>
        <v>0</v>
      </c>
      <c r="J8" s="10">
        <f>IFERROR(Deaths!K9/Confirmed!K8, 0)</f>
        <v>0</v>
      </c>
      <c r="K8" s="10">
        <f>IFERROR(Deaths!L9/Confirmed!L8, 0)</f>
        <v>0</v>
      </c>
      <c r="L8" s="10">
        <f>IFERROR(Deaths!M9/Confirmed!M8, 0)</f>
        <v>0</v>
      </c>
      <c r="M8" s="10">
        <f>IFERROR(Deaths!N9/Confirmed!N8, 0)</f>
        <v>0</v>
      </c>
      <c r="N8" s="10">
        <f>IFERROR(Deaths!O9/Confirmed!O8, 0)</f>
        <v>0</v>
      </c>
      <c r="O8" s="10">
        <f>IFERROR(Deaths!P9/Confirmed!P8, 0)</f>
        <v>0</v>
      </c>
      <c r="P8" s="10">
        <f>IFERROR(Deaths!Q9/Confirmed!Q8, 0)</f>
        <v>0</v>
      </c>
      <c r="Q8" s="10">
        <f>IFERROR(Deaths!R9/Confirmed!R8, 0)</f>
        <v>0</v>
      </c>
      <c r="R8" s="10">
        <f>IFERROR(Deaths!S9/Confirmed!S8, 0)</f>
        <v>0</v>
      </c>
      <c r="S8" s="10">
        <f>IFERROR(Deaths!T9/Confirmed!T8, 0)</f>
        <v>0</v>
      </c>
      <c r="T8" s="10">
        <f>IFERROR(Deaths!U9/Confirmed!U8, 0)</f>
        <v>0</v>
      </c>
      <c r="U8" s="10">
        <f>IFERROR(Deaths!V9/Confirmed!V8, 0)</f>
        <v>0</v>
      </c>
      <c r="V8" s="10">
        <f>IFERROR(Deaths!W9/Confirmed!W8, 0)</f>
        <v>0</v>
      </c>
      <c r="W8" s="10">
        <f>IFERROR(Deaths!X9/Confirmed!X8, 0)</f>
        <v>0</v>
      </c>
      <c r="X8" s="10">
        <f>IFERROR(Deaths!Y9/Confirmed!Y8, 0)</f>
        <v>0</v>
      </c>
      <c r="Y8" s="10">
        <f>IFERROR(Deaths!Z9/Confirmed!Z8, 0)</f>
        <v>0</v>
      </c>
      <c r="Z8" s="10">
        <f>IFERROR(Deaths!AA9/Confirmed!AA8, 0)</f>
        <v>0</v>
      </c>
      <c r="AA8" s="10">
        <f>IFERROR(Deaths!AB9/Confirmed!AB8, 0)</f>
        <v>0</v>
      </c>
      <c r="AB8" s="10">
        <f>IFERROR(Deaths!AC9/Confirmed!AC8, 0)</f>
        <v>0</v>
      </c>
      <c r="AC8" s="10">
        <f>IFERROR(Deaths!AD9/Confirmed!AD8, 0)</f>
        <v>0</v>
      </c>
      <c r="AD8" s="10">
        <f>IFERROR(Deaths!AE9/Confirmed!AE8, 0)</f>
        <v>0</v>
      </c>
      <c r="AE8" s="10">
        <f>IFERROR(Deaths!AF9/Confirmed!AF8, 0)</f>
        <v>0</v>
      </c>
      <c r="AF8" s="10">
        <f>IFERROR(Deaths!AG9/Confirmed!AG8, 0)</f>
        <v>0</v>
      </c>
      <c r="AG8" s="10">
        <f>IFERROR(Deaths!AH9/Confirmed!AH8, 0)</f>
        <v>0</v>
      </c>
      <c r="AH8" s="10">
        <f>IFERROR(Deaths!AI9/Confirmed!AI8, 0)</f>
        <v>0</v>
      </c>
      <c r="AI8" s="10">
        <f>IFERROR(Deaths!AJ9/Confirmed!AJ8, 0)</f>
        <v>0</v>
      </c>
      <c r="AJ8" s="10">
        <f>IFERROR(Deaths!AK9/Confirmed!AK8, 0)</f>
        <v>0</v>
      </c>
      <c r="AK8" s="10">
        <f>IFERROR(Deaths!AL9/Confirmed!AL8, 0)</f>
        <v>0</v>
      </c>
      <c r="AL8" s="10">
        <f>IFERROR(Deaths!AM9/Confirmed!AM8, 0)</f>
        <v>0</v>
      </c>
      <c r="AM8" s="10">
        <f>IFERROR(Deaths!AN9/Confirmed!AN8, 0)</f>
        <v>0</v>
      </c>
      <c r="AN8" s="10">
        <f>IFERROR(Deaths!AO9/Confirmed!AO8, 0)</f>
        <v>0</v>
      </c>
      <c r="AO8" s="10">
        <f>IFERROR(Deaths!AP9/Confirmed!AP8, 0)</f>
        <v>0</v>
      </c>
      <c r="AP8" s="10">
        <f>IFERROR(Deaths!AQ9/Confirmed!AQ8, 0)</f>
        <v>0</v>
      </c>
      <c r="AQ8" s="10">
        <f>IFERROR(Deaths!AR9/Confirmed!AR8, 0)</f>
        <v>0</v>
      </c>
      <c r="AR8" s="10">
        <f>IFERROR(Deaths!AS9/Confirmed!AS8, 0)</f>
        <v>0</v>
      </c>
      <c r="AS8" s="10">
        <f>IFERROR(Deaths!AT9/Confirmed!AT8, 0)</f>
        <v>0</v>
      </c>
      <c r="AT8" s="10">
        <f>IFERROR(Deaths!AU9/Confirmed!AU8, 0)</f>
        <v>0</v>
      </c>
      <c r="AU8" s="10">
        <f>IFERROR(Deaths!AV9/Confirmed!AV8, 0)</f>
        <v>0</v>
      </c>
      <c r="AV8" s="10">
        <f>IFERROR(Deaths!AW9/Confirmed!AW8, 0)</f>
        <v>0</v>
      </c>
      <c r="AW8" s="10">
        <f>IFERROR(Deaths!AX9/Confirmed!AX8, 0)</f>
        <v>0</v>
      </c>
      <c r="AX8" s="10">
        <f>IFERROR(Deaths!AY9/Confirmed!AY8, 0)</f>
        <v>0</v>
      </c>
      <c r="AY8" s="10">
        <f>IFERROR(Deaths!AZ9/Confirmed!AZ8, 0)</f>
        <v>0</v>
      </c>
      <c r="AZ8" s="10">
        <f>IFERROR(Deaths!BA9/Confirmed!BA8, 0)</f>
        <v>0</v>
      </c>
      <c r="BA8" s="10">
        <f>IFERROR(Deaths!BB9/Confirmed!BB8, 0)</f>
        <v>0</v>
      </c>
      <c r="BB8" s="10">
        <f>IFERROR(Deaths!BC9/Confirmed!BC8, 0)</f>
        <v>0</v>
      </c>
      <c r="BC8" s="10">
        <f>IFERROR(Deaths!BD9/Confirmed!BD8, 0)</f>
        <v>0</v>
      </c>
      <c r="BD8" s="10">
        <f>IFERROR(Deaths!BE9/Confirmed!BE8, 0)</f>
        <v>0</v>
      </c>
      <c r="BE8" s="10">
        <f>IFERROR(Deaths!BF9/Confirmed!BF8, 0)</f>
        <v>0</v>
      </c>
      <c r="BF8" s="10">
        <f>IFERROR(Deaths!BG9/Confirmed!BG8, 0)</f>
        <v>0</v>
      </c>
      <c r="BG8" s="10">
        <f>IFERROR(Deaths!BH9/Confirmed!BH8, 0)</f>
        <v>0</v>
      </c>
      <c r="BH8" s="10">
        <f>IFERROR(Deaths!BI9/Confirmed!BI8, 0)</f>
        <v>0</v>
      </c>
      <c r="BI8" s="10">
        <f>IFERROR(Deaths!BJ9/Confirmed!BJ8, 0)</f>
        <v>0</v>
      </c>
      <c r="BJ8" s="10">
        <f>IFERROR(Deaths!BK9/Confirmed!BK8, 0)</f>
        <v>0</v>
      </c>
      <c r="BK8" s="10">
        <f>IFERROR(Deaths!BL9/Confirmed!BL8, 0)</f>
        <v>0</v>
      </c>
      <c r="BL8" s="10">
        <f>IFERROR(Deaths!BM9/Confirmed!BM8, 0)</f>
        <v>0</v>
      </c>
      <c r="BM8" s="10">
        <f>IFERROR(Deaths!BN9/Confirmed!BN8, 0)</f>
        <v>0</v>
      </c>
      <c r="BN8" s="10">
        <f>IFERROR(Deaths!BO9/Confirmed!BO8, 0)</f>
        <v>0</v>
      </c>
      <c r="BO8" s="10">
        <f>IFERROR(Deaths!BP9/Confirmed!BP8, 0)</f>
        <v>8.547008547008547E-4</v>
      </c>
      <c r="BP8" s="10">
        <f>IFERROR(Deaths!BQ9/Confirmed!BQ8, 0)</f>
        <v>8.4245998315080029E-4</v>
      </c>
      <c r="BQ8" s="10">
        <f>IFERROR(Deaths!BR9/Confirmed!BR8, 0)</f>
        <v>1.5625000000000001E-3</v>
      </c>
      <c r="BR8" s="10">
        <f>IFERROR(Deaths!BS9/Confirmed!BS8, 0)</f>
        <v>2.2624434389140274E-3</v>
      </c>
      <c r="BS8" s="10">
        <f>IFERROR(Deaths!BT9/Confirmed!BT8, 0)</f>
        <v>3.6954915003695491E-3</v>
      </c>
      <c r="BT8" s="10">
        <f>IFERROR(Deaths!BU9/Confirmed!BU8, 0)</f>
        <v>3.6231884057971015E-3</v>
      </c>
      <c r="BU8" s="10">
        <f>IFERROR(Deaths!BV9/Confirmed!BV8, 0)</f>
        <v>3.4199726402188782E-3</v>
      </c>
      <c r="BV8" s="10">
        <f>IFERROR(Deaths!BW9/Confirmed!BW8, 0)</f>
        <v>5.980066445182724E-3</v>
      </c>
      <c r="BW8" s="10">
        <f>IFERROR(Deaths!BX9/Confirmed!BX8, 0)</f>
        <v>5.6782334384858045E-3</v>
      </c>
      <c r="BX8" s="10">
        <f>IFERROR(Deaths!BY9/Confirmed!BY8, 0)</f>
        <v>6.6465256797583082E-3</v>
      </c>
      <c r="BY8" s="10">
        <f>IFERROR(Deaths!BZ9/Confirmed!BZ8, 0)</f>
        <v>7.1174377224199285E-3</v>
      </c>
      <c r="BZ8" s="10">
        <f>IFERROR(Deaths!CA9/Confirmed!CA8, 0)</f>
        <v>7.4328187535734709E-3</v>
      </c>
      <c r="CA8" s="10">
        <f>IFERROR(Deaths!CB9/Confirmed!CB8, 0)</f>
        <v>9.7560975609756097E-3</v>
      </c>
      <c r="CB8" s="10">
        <f>IFERROR(Deaths!CC9/Confirmed!CC8, 0)</f>
        <v>9.3071354705274046E-3</v>
      </c>
      <c r="CC8" s="10">
        <f>IFERROR(Deaths!CD9/Confirmed!CD8, 0)</f>
        <v>1.1982026959560658E-2</v>
      </c>
      <c r="CD8" s="10">
        <f>IFERROR(Deaths!CE9/Confirmed!CE8, 0)</f>
        <v>1.232741617357002E-2</v>
      </c>
      <c r="CE8" s="10">
        <f>IFERROR(Deaths!CF9/Confirmed!CF8, 0)</f>
        <v>1.1504832029452371E-2</v>
      </c>
      <c r="CF8" s="10">
        <f>IFERROR(Deaths!CG9/Confirmed!CG8, 0)</f>
        <v>1.1883802816901408E-2</v>
      </c>
      <c r="CG8" s="10">
        <f>IFERROR(Deaths!CH9/Confirmed!CH8, 0)</f>
        <v>1.1180124223602485E-2</v>
      </c>
      <c r="CH8" s="10">
        <f>IFERROR(Deaths!CI9/Confirmed!CI8, 0)</f>
        <v>1.3567438148443736E-2</v>
      </c>
      <c r="CI8" s="10">
        <f>IFERROR(Deaths!CJ9/Confirmed!CJ8, 0)</f>
        <v>1.8426103646833013E-2</v>
      </c>
      <c r="CJ8" s="10">
        <f>IFERROR(Deaths!CK9/Confirmed!CK8, 0)</f>
        <v>1.7966223499820338E-2</v>
      </c>
      <c r="CK8" s="10">
        <f>IFERROR(Deaths!CL9/Confirmed!CL8, 0)</f>
        <v>1.7139090309822018E-2</v>
      </c>
      <c r="CL8" s="10">
        <f>IFERROR(Deaths!CM9/Confirmed!CM8, 0)</f>
        <v>1.7099430018999367E-2</v>
      </c>
      <c r="CM8" s="10">
        <f>IFERROR(Deaths!CN9/Confirmed!CN8, 0)</f>
        <v>1.7575757575757574E-2</v>
      </c>
      <c r="CN8" s="10">
        <f>IFERROR(Deaths!CO9/Confirmed!CO8, 0)</f>
        <v>1.6738816738816741E-2</v>
      </c>
      <c r="CO8" s="10">
        <f>IFERROR(Deaths!CP9/Confirmed!CP8, 0)</f>
        <v>1.7881705639614855E-2</v>
      </c>
      <c r="CP8" s="10">
        <f>IFERROR(Deaths!CQ9/Confirmed!CQ8, 0)</f>
        <v>1.8972931950417403E-2</v>
      </c>
      <c r="CQ8" s="10">
        <f>IFERROR(Deaths!CR9/Confirmed!CR8, 0)</f>
        <v>1.872037914691943E-2</v>
      </c>
      <c r="CR8" s="10">
        <f>IFERROR(Deaths!CS9/Confirmed!CS8, 0)</f>
        <v>1.9720247649621648E-2</v>
      </c>
      <c r="CS8" s="10">
        <f>IFERROR(Deaths!CT9/Confirmed!CT8, 0)</f>
        <v>1.913770347558293E-2</v>
      </c>
      <c r="CT8" s="10">
        <f>IFERROR(Deaths!CU9/Confirmed!CU8, 0)</f>
        <v>1.8777383684539954E-2</v>
      </c>
      <c r="CU8" s="10">
        <f>IFERROR(Deaths!CV9/Confirmed!CV8, 0)</f>
        <v>1.8614891913530825E-2</v>
      </c>
      <c r="CV8" s="10">
        <f>IFERROR(Deaths!CW9/Confirmed!CW8, 0)</f>
        <v>1.9252336448598129E-2</v>
      </c>
      <c r="CW8" s="10">
        <f>IFERROR(Deaths!CX9/Confirmed!CX8, 0)</f>
        <v>1.8239773330972198E-2</v>
      </c>
      <c r="CX8" s="10">
        <f>IFERROR(Deaths!CY9/Confirmed!CY8, 0)</f>
        <v>1.949252226516552E-2</v>
      </c>
      <c r="CY8" s="10">
        <f>IFERROR(Deaths!CZ9/Confirmed!CZ8, 0)</f>
        <v>1.9412878787878788E-2</v>
      </c>
      <c r="CZ8" s="10">
        <f>IFERROR(Deaths!DA9/Confirmed!DA8, 0)</f>
        <v>1.931298835323603E-2</v>
      </c>
      <c r="DA8" s="10">
        <f>IFERROR(Deaths!DB9/Confirmed!DB8, 0)</f>
        <v>1.9113573407202215E-2</v>
      </c>
      <c r="DB8" s="10">
        <f>IFERROR(Deaths!DC9/Confirmed!DC8, 0)</f>
        <v>1.9545694664553619E-2</v>
      </c>
      <c r="DC8" s="10">
        <f>IFERROR(Deaths!DD9/Confirmed!DD8, 0)</f>
        <v>1.9595286885245901E-2</v>
      </c>
      <c r="DD8" s="10">
        <f>IFERROR(Deaths!DE9/Confirmed!DE8, 0)</f>
        <v>1.9557823129251702E-2</v>
      </c>
      <c r="DE8" s="10">
        <f>IFERROR(Deaths!DF9/Confirmed!DF8, 0)</f>
        <v>2.0011242270938728E-2</v>
      </c>
      <c r="DF8" s="10">
        <f>IFERROR(Deaths!DG9/Confirmed!DG8, 0)</f>
        <v>1.9745222929936305E-2</v>
      </c>
      <c r="DG8" s="10">
        <f>IFERROR(Deaths!DH9/Confirmed!DH8, 0)</f>
        <v>1.9370943584623067E-2</v>
      </c>
      <c r="DH8" s="10">
        <f>IFERROR(Deaths!DI9/Confirmed!DI8, 0)</f>
        <v>1.9339091250469394E-2</v>
      </c>
      <c r="DI8" s="10">
        <f>IFERROR(Deaths!DJ9/Confirmed!DJ8, 0)</f>
        <v>1.8149779735682818E-2</v>
      </c>
      <c r="DJ8" s="10">
        <f>IFERROR(Deaths!DK9/Confirmed!DK8, 0)</f>
        <v>1.8138148086798079E-2</v>
      </c>
      <c r="DK8" s="10">
        <f>IFERROR(Deaths!DL9/Confirmed!DL8, 0)</f>
        <v>1.8682785147970799E-2</v>
      </c>
      <c r="DL8" s="10">
        <f>IFERROR(Deaths!DM9/Confirmed!DM8, 0)</f>
        <v>1.826382727003845E-2</v>
      </c>
      <c r="DM8" s="10">
        <f>IFERROR(Deaths!DN9/Confirmed!DN8, 0)</f>
        <v>1.8181818181818181E-2</v>
      </c>
      <c r="DN8" s="10">
        <f>IFERROR(Deaths!DO9/Confirmed!DO8, 0)</f>
        <v>1.7015791169835644E-2</v>
      </c>
      <c r="DO8" s="10">
        <f>IFERROR(Deaths!DP9/Confirmed!DP8, 0)</f>
        <v>1.7404004138014968E-2</v>
      </c>
      <c r="DP8" s="10">
        <f>IFERROR(Deaths!DQ9/Confirmed!DQ8, 0)</f>
        <v>1.8139534883720929E-2</v>
      </c>
      <c r="DQ8" s="10">
        <f>IFERROR(Deaths!DR9/Confirmed!DR8, 0)</f>
        <v>1.8830194967505414E-2</v>
      </c>
      <c r="DR8" s="10">
        <f>IFERROR(Deaths!DS9/Confirmed!DS8, 0)</f>
        <v>1.9282019125254742E-2</v>
      </c>
      <c r="DS8" s="10">
        <f>IFERROR(Deaths!DT9/Confirmed!DT8, 0)</f>
        <v>1.9726708074534163E-2</v>
      </c>
      <c r="DT8" s="10">
        <f>IFERROR(Deaths!DU9/Confirmed!DU8, 0)</f>
        <v>1.9069484139999062E-2</v>
      </c>
      <c r="DU8" s="10">
        <f>IFERROR(Deaths!DV9/Confirmed!DV8, 0)</f>
        <v>1.8996590355577204E-2</v>
      </c>
      <c r="DV8" s="10">
        <f>IFERROR(Deaths!DW9/Confirmed!DW8, 0)</f>
        <v>2.0368409908956171E-2</v>
      </c>
      <c r="DW8" s="10">
        <f>IFERROR(Deaths!DX9/Confirmed!DX8, 0)</f>
        <v>2.1595779756017144E-2</v>
      </c>
      <c r="DX8" s="10">
        <f>IFERROR(Deaths!DY9/Confirmed!DY8, 0)</f>
        <v>2.1282337972780199E-2</v>
      </c>
      <c r="DY8" s="10">
        <f>IFERROR(Deaths!DZ9/Confirmed!DZ8, 0)</f>
        <v>2.1056088749406999E-2</v>
      </c>
      <c r="DZ8" s="10">
        <f>IFERROR(Deaths!EA9/Confirmed!EA8, 0)</f>
        <v>2.0896032831737348E-2</v>
      </c>
      <c r="EA8" s="10">
        <f>IFERROR(Deaths!EB9/Confirmed!EB8, 0)</f>
        <v>2.0764039138437693E-2</v>
      </c>
      <c r="EB8" s="10">
        <f>IFERROR(Deaths!EC9/Confirmed!EC8, 0)</f>
        <v>2.0897714408102071E-2</v>
      </c>
      <c r="EC8" s="10">
        <f>IFERROR(Deaths!ED9/Confirmed!ED8, 0)</f>
        <v>2.0519835841313269E-2</v>
      </c>
      <c r="ED8" s="10">
        <f>IFERROR(Deaths!EE9/Confirmed!EE8, 0)</f>
        <v>2.1082318775829331E-2</v>
      </c>
      <c r="EE8" s="10">
        <f>IFERROR(Deaths!EF9/Confirmed!EF8, 0)</f>
        <v>2.1105929380413058E-2</v>
      </c>
      <c r="EF8" s="10">
        <f>IFERROR(Deaths!EG9/Confirmed!EG8, 0)</f>
        <v>2.0788389880368699E-2</v>
      </c>
      <c r="EG8" s="10">
        <f>IFERROR(Deaths!EH9/Confirmed!EH8, 0)</f>
        <v>2.0905281576645025E-2</v>
      </c>
      <c r="EH8" s="10">
        <f>IFERROR(Deaths!EI9/Confirmed!EI8, 0)</f>
        <v>2.0707806756139473E-2</v>
      </c>
      <c r="EI8" s="10">
        <f>IFERROR(Deaths!EJ9/Confirmed!EJ8, 0)</f>
        <v>2.0668944806875842E-2</v>
      </c>
      <c r="EJ8" s="10">
        <f>IFERROR(Deaths!EK9/Confirmed!EK8, 0)</f>
        <v>2.1226832288370447E-2</v>
      </c>
      <c r="EK8" s="10">
        <f>IFERROR(Deaths!EL9/Confirmed!EL8, 0)</f>
        <v>2.1928251967315203E-2</v>
      </c>
      <c r="EL8" s="10">
        <f>IFERROR(Deaths!EM9/Confirmed!EM8, 0)</f>
        <v>2.1832879233503546E-2</v>
      </c>
      <c r="EM8" s="10">
        <f>IFERROR(Deaths!EN9/Confirmed!EN8, 0)</f>
        <v>2.1923234530801802E-2</v>
      </c>
      <c r="EN8" s="10">
        <f>IFERROR(Deaths!EO9/Confirmed!EO8, 0)</f>
        <v>2.1864453307927075E-2</v>
      </c>
      <c r="EO8" s="10">
        <f>IFERROR(Deaths!EP9/Confirmed!EP8, 0)</f>
        <v>2.1647194839965925E-2</v>
      </c>
      <c r="EP8" s="10">
        <f>IFERROR(Deaths!EQ9/Confirmed!EQ8, 0)</f>
        <v>2.1131385819126759E-2</v>
      </c>
      <c r="EQ8" s="10">
        <f>IFERROR(Deaths!ER9/Confirmed!ER8, 0)</f>
        <v>2.1323759400541254E-2</v>
      </c>
      <c r="ER8" s="10">
        <f>IFERROR(Deaths!ES9/Confirmed!ES8, 0)</f>
        <v>2.128802368538266E-2</v>
      </c>
      <c r="ES8" s="10">
        <f>IFERROR(Deaths!ET9/Confirmed!ET8, 0)</f>
        <v>2.0817788389792567E-2</v>
      </c>
      <c r="ET8" s="10">
        <f>IFERROR(Deaths!EU9/Confirmed!EU8, 0)</f>
        <v>2.0705686017403743E-2</v>
      </c>
      <c r="EU8" s="10">
        <f>IFERROR(Deaths!EV9/Confirmed!EV8, 0)</f>
        <v>2.087442284671949E-2</v>
      </c>
      <c r="EV8" s="10">
        <f>IFERROR(Deaths!EW9/Confirmed!EW8, 0)</f>
        <v>2.0252263139154736E-2</v>
      </c>
      <c r="EW8" s="10">
        <f>IFERROR(Deaths!EX9/Confirmed!EX8, 0)</f>
        <v>1.983515241207786E-2</v>
      </c>
      <c r="EX8" s="10">
        <f>IFERROR(Deaths!EY9/Confirmed!EY8, 0)</f>
        <v>1.9598385667880698E-2</v>
      </c>
      <c r="EY8" s="10">
        <f>IFERROR(Deaths!EZ9/Confirmed!EZ8, 0)</f>
        <v>1.9810004900667245E-2</v>
      </c>
      <c r="EZ8" s="10">
        <f>IFERROR(Deaths!FA9/Confirmed!FA8, 0)</f>
        <v>1.9723424809474401E-2</v>
      </c>
      <c r="FA8" s="10">
        <f>IFERROR(Deaths!FB9/Confirmed!FB8, 0)</f>
        <v>1.9362196409714889E-2</v>
      </c>
      <c r="FB8" s="10">
        <f>IFERROR(Deaths!FC9/Confirmed!FC8, 0)</f>
        <v>1.8781603660004816E-2</v>
      </c>
      <c r="FC8" s="10">
        <f>IFERROR(Deaths!FD9/Confirmed!FD8, 0)</f>
        <v>1.8308042488619121E-2</v>
      </c>
      <c r="FD8" s="10">
        <f>IFERROR(Deaths!FE9/Confirmed!FE8, 0)</f>
        <v>1.7779836969898793E-2</v>
      </c>
      <c r="FE8" s="10">
        <f>IFERROR(Deaths!FF9/Confirmed!FF8, 0)</f>
        <v>1.7530361004824489E-2</v>
      </c>
    </row>
    <row r="9" spans="1:161" x14ac:dyDescent="0.35">
      <c r="A9" s="4" t="s">
        <v>54</v>
      </c>
      <c r="B9" s="10">
        <f>IFERROR(Deaths!C10/Confirmed!C9, 0)</f>
        <v>0</v>
      </c>
      <c r="C9" s="10">
        <f>IFERROR(Deaths!D10/Confirmed!D9, 0)</f>
        <v>0</v>
      </c>
      <c r="D9" s="10">
        <f>IFERROR(Deaths!E10/Confirmed!E9, 0)</f>
        <v>0</v>
      </c>
      <c r="E9" s="10">
        <f>IFERROR(Deaths!F10/Confirmed!F9, 0)</f>
        <v>0</v>
      </c>
      <c r="F9" s="10">
        <f>IFERROR(Deaths!G10/Confirmed!G9, 0)</f>
        <v>0</v>
      </c>
      <c r="G9" s="10">
        <f>IFERROR(Deaths!H10/Confirmed!H9, 0)</f>
        <v>0</v>
      </c>
      <c r="H9" s="10">
        <f>IFERROR(Deaths!I10/Confirmed!I9, 0)</f>
        <v>0</v>
      </c>
      <c r="I9" s="10">
        <f>IFERROR(Deaths!J10/Confirmed!J9, 0)</f>
        <v>0</v>
      </c>
      <c r="J9" s="10">
        <f>IFERROR(Deaths!K10/Confirmed!K9, 0)</f>
        <v>0</v>
      </c>
      <c r="K9" s="10">
        <f>IFERROR(Deaths!L10/Confirmed!L9, 0)</f>
        <v>0</v>
      </c>
      <c r="L9" s="10">
        <f>IFERROR(Deaths!M10/Confirmed!M9, 0)</f>
        <v>0</v>
      </c>
      <c r="M9" s="10">
        <f>IFERROR(Deaths!N10/Confirmed!N9, 0)</f>
        <v>0</v>
      </c>
      <c r="N9" s="10">
        <f>IFERROR(Deaths!O10/Confirmed!O9, 0)</f>
        <v>0</v>
      </c>
      <c r="O9" s="10">
        <f>IFERROR(Deaths!P10/Confirmed!P9, 0)</f>
        <v>0</v>
      </c>
      <c r="P9" s="10">
        <f>IFERROR(Deaths!Q10/Confirmed!Q9, 0)</f>
        <v>0</v>
      </c>
      <c r="Q9" s="10">
        <f>IFERROR(Deaths!R10/Confirmed!R9, 0)</f>
        <v>0</v>
      </c>
      <c r="R9" s="10">
        <f>IFERROR(Deaths!S10/Confirmed!S9, 0)</f>
        <v>0</v>
      </c>
      <c r="S9" s="10">
        <f>IFERROR(Deaths!T10/Confirmed!T9, 0)</f>
        <v>0</v>
      </c>
      <c r="T9" s="10">
        <f>IFERROR(Deaths!U10/Confirmed!U9, 0)</f>
        <v>0</v>
      </c>
      <c r="U9" s="10">
        <f>IFERROR(Deaths!V10/Confirmed!V9, 0)</f>
        <v>0</v>
      </c>
      <c r="V9" s="10">
        <f>IFERROR(Deaths!W10/Confirmed!W9, 0)</f>
        <v>0</v>
      </c>
      <c r="W9" s="10">
        <f>IFERROR(Deaths!X10/Confirmed!X9, 0)</f>
        <v>0</v>
      </c>
      <c r="X9" s="10">
        <f>IFERROR(Deaths!Y10/Confirmed!Y9, 0)</f>
        <v>0</v>
      </c>
      <c r="Y9" s="10">
        <f>IFERROR(Deaths!Z10/Confirmed!Z9, 0)</f>
        <v>0</v>
      </c>
      <c r="Z9" s="10">
        <f>IFERROR(Deaths!AA10/Confirmed!AA9, 0)</f>
        <v>0</v>
      </c>
      <c r="AA9" s="10">
        <f>IFERROR(Deaths!AB10/Confirmed!AB9, 0)</f>
        <v>0</v>
      </c>
      <c r="AB9" s="10">
        <f>IFERROR(Deaths!AC10/Confirmed!AC9, 0)</f>
        <v>0</v>
      </c>
      <c r="AC9" s="10">
        <f>IFERROR(Deaths!AD10/Confirmed!AD9, 0)</f>
        <v>0</v>
      </c>
      <c r="AD9" s="10">
        <f>IFERROR(Deaths!AE10/Confirmed!AE9, 0)</f>
        <v>0</v>
      </c>
      <c r="AE9" s="10">
        <f>IFERROR(Deaths!AF10/Confirmed!AF9, 0)</f>
        <v>0</v>
      </c>
      <c r="AF9" s="10">
        <f>IFERROR(Deaths!AG10/Confirmed!AG9, 0)</f>
        <v>0</v>
      </c>
      <c r="AG9" s="10">
        <f>IFERROR(Deaths!AH10/Confirmed!AH9, 0)</f>
        <v>0</v>
      </c>
      <c r="AH9" s="10">
        <f>IFERROR(Deaths!AI10/Confirmed!AI9, 0)</f>
        <v>0</v>
      </c>
      <c r="AI9" s="10">
        <f>IFERROR(Deaths!AJ10/Confirmed!AJ9, 0)</f>
        <v>0</v>
      </c>
      <c r="AJ9" s="10">
        <f>IFERROR(Deaths!AK10/Confirmed!AK9, 0)</f>
        <v>0</v>
      </c>
      <c r="AK9" s="10">
        <f>IFERROR(Deaths!AL10/Confirmed!AL9, 0)</f>
        <v>0</v>
      </c>
      <c r="AL9" s="10">
        <f>IFERROR(Deaths!AM10/Confirmed!AM9, 0)</f>
        <v>0</v>
      </c>
      <c r="AM9" s="10">
        <f>IFERROR(Deaths!AN10/Confirmed!AN9, 0)</f>
        <v>0</v>
      </c>
      <c r="AN9" s="10">
        <f>IFERROR(Deaths!AO10/Confirmed!AO9, 0)</f>
        <v>0</v>
      </c>
      <c r="AO9" s="10">
        <f>IFERROR(Deaths!AP10/Confirmed!AP9, 0)</f>
        <v>0</v>
      </c>
      <c r="AP9" s="10">
        <f>IFERROR(Deaths!AQ10/Confirmed!AQ9, 0)</f>
        <v>0</v>
      </c>
      <c r="AQ9" s="10">
        <f>IFERROR(Deaths!AR10/Confirmed!AR9, 0)</f>
        <v>6.0606060606060606E-3</v>
      </c>
      <c r="AR9" s="10">
        <f>IFERROR(Deaths!AS10/Confirmed!AS9, 0)</f>
        <v>9.0090090090090089E-3</v>
      </c>
      <c r="AS9" s="10">
        <f>IFERROR(Deaths!AT10/Confirmed!AT9, 0)</f>
        <v>1.1583011583011582E-2</v>
      </c>
      <c r="AT9" s="10">
        <f>IFERROR(Deaths!AU10/Confirmed!AU9, 0)</f>
        <v>1.2500000000000001E-2</v>
      </c>
      <c r="AU9" s="10">
        <f>IFERROR(Deaths!AV10/Confirmed!AV9, 0)</f>
        <v>0.02</v>
      </c>
      <c r="AV9" s="10">
        <f>IFERROR(Deaths!AW10/Confirmed!AW9, 0)</f>
        <v>2.5260029717682021E-2</v>
      </c>
      <c r="AW9" s="10">
        <f>IFERROR(Deaths!AX10/Confirmed!AX9, 0)</f>
        <v>2.6095060577819199E-2</v>
      </c>
      <c r="AX9" s="10">
        <f>IFERROR(Deaths!AY10/Confirmed!AY9, 0)</f>
        <v>2.0648967551622419E-2</v>
      </c>
      <c r="AY9" s="10">
        <f>IFERROR(Deaths!AZ10/Confirmed!AZ9, 0)</f>
        <v>2.3715415019762844E-2</v>
      </c>
      <c r="AZ9" s="10">
        <f>IFERROR(Deaths!BA10/Confirmed!BA9, 0)</f>
        <v>2.4154589371980676E-2</v>
      </c>
      <c r="BA9" s="10">
        <f>IFERROR(Deaths!BB10/Confirmed!BB9, 0)</f>
        <v>2.5420489296636085E-2</v>
      </c>
      <c r="BB9" s="10">
        <f>IFERROR(Deaths!BC10/Confirmed!BC9, 0)</f>
        <v>3.0511657017681115E-2</v>
      </c>
      <c r="BC9" s="10">
        <f>IFERROR(Deaths!BD10/Confirmed!BD9, 0)</f>
        <v>3.7060784816619646E-2</v>
      </c>
      <c r="BD9" s="10">
        <f>IFERROR(Deaths!BE10/Confirmed!BE9, 0)</f>
        <v>3.4399517199758603E-2</v>
      </c>
      <c r="BE9" s="10">
        <f>IFERROR(Deaths!BF10/Confirmed!BF9, 0)</f>
        <v>4.5369424582907728E-2</v>
      </c>
      <c r="BF9" s="10">
        <f>IFERROR(Deaths!BG10/Confirmed!BG9, 0)</f>
        <v>4.4787922358015819E-2</v>
      </c>
      <c r="BG9" s="10">
        <f>IFERROR(Deaths!BH10/Confirmed!BH9, 0)</f>
        <v>4.6206090296721035E-2</v>
      </c>
      <c r="BH9" s="10">
        <f>IFERROR(Deaths!BI10/Confirmed!BI9, 0)</f>
        <v>5.1102400783929448E-2</v>
      </c>
      <c r="BI9" s="10">
        <f>IFERROR(Deaths!BJ10/Confirmed!BJ9, 0)</f>
        <v>5.4189327658232839E-2</v>
      </c>
      <c r="BJ9" s="10">
        <f>IFERROR(Deaths!BK10/Confirmed!BK9, 0)</f>
        <v>6.1596218020022249E-2</v>
      </c>
      <c r="BK9" s="10">
        <f>IFERROR(Deaths!BL10/Confirmed!BL9, 0)</f>
        <v>6.5772996357012753E-2</v>
      </c>
      <c r="BL9" s="10">
        <f>IFERROR(Deaths!BM10/Confirmed!BM9, 0)</f>
        <v>7.0402406919894703E-2</v>
      </c>
      <c r="BM9" s="10">
        <f>IFERROR(Deaths!BN10/Confirmed!BN9, 0)</f>
        <v>7.3654448147026153E-2</v>
      </c>
      <c r="BN9" s="10">
        <f>IFERROR(Deaths!BO10/Confirmed!BO9, 0)</f>
        <v>7.5537327380334335E-2</v>
      </c>
      <c r="BO9" s="10">
        <f>IFERROR(Deaths!BP10/Confirmed!BP9, 0)</f>
        <v>7.8181347859827444E-2</v>
      </c>
      <c r="BP9" s="10">
        <f>IFERROR(Deaths!BQ10/Confirmed!BQ9, 0)</f>
        <v>8.1682255752031127E-2</v>
      </c>
      <c r="BQ9" s="10">
        <f>IFERROR(Deaths!BR10/Confirmed!BR9, 0)</f>
        <v>8.4920733990762706E-2</v>
      </c>
      <c r="BR9" s="10">
        <f>IFERROR(Deaths!BS10/Confirmed!BS9, 0)</f>
        <v>8.7725681022329347E-2</v>
      </c>
      <c r="BS9" s="10">
        <f>IFERROR(Deaths!BT10/Confirmed!BT9, 0)</f>
        <v>8.8237440447025223E-2</v>
      </c>
      <c r="BT9" s="10">
        <f>IFERROR(Deaths!BU10/Confirmed!BU9, 0)</f>
        <v>9.0157321500605084E-2</v>
      </c>
      <c r="BU9" s="10">
        <f>IFERROR(Deaths!BV10/Confirmed!BV9, 0)</f>
        <v>9.233926738946148E-2</v>
      </c>
      <c r="BV9" s="10">
        <f>IFERROR(Deaths!BW10/Confirmed!BW9, 0)</f>
        <v>9.3943741138767939E-2</v>
      </c>
      <c r="BW9" s="10">
        <f>IFERROR(Deaths!BX10/Confirmed!BX9, 0)</f>
        <v>9.4691205376957702E-2</v>
      </c>
      <c r="BX9" s="10">
        <f>IFERROR(Deaths!BY10/Confirmed!BY9, 0)</f>
        <v>9.6022666848973759E-2</v>
      </c>
      <c r="BY9" s="10">
        <f>IFERROR(Deaths!BZ10/Confirmed!BZ9, 0)</f>
        <v>9.7611121273093099E-2</v>
      </c>
      <c r="BZ9" s="10">
        <f>IFERROR(Deaths!CA10/Confirmed!CA9, 0)</f>
        <v>9.894886643840442E-2</v>
      </c>
      <c r="CA9" s="10">
        <f>IFERROR(Deaths!CB10/Confirmed!CB9, 0)</f>
        <v>9.9797598164890033E-2</v>
      </c>
      <c r="CB9" s="10">
        <f>IFERROR(Deaths!CC10/Confirmed!CC9, 0)</f>
        <v>0.10081450444453147</v>
      </c>
      <c r="CC9" s="10">
        <f>IFERROR(Deaths!CD10/Confirmed!CD9, 0)</f>
        <v>0.1016029265888686</v>
      </c>
      <c r="CD9" s="10">
        <f>IFERROR(Deaths!CE10/Confirmed!CE9, 0)</f>
        <v>0.10186042802725929</v>
      </c>
      <c r="CE9" s="10">
        <f>IFERROR(Deaths!CF10/Confirmed!CF9, 0)</f>
        <v>0.10315229184024552</v>
      </c>
      <c r="CF9" s="10">
        <f>IFERROR(Deaths!CG10/Confirmed!CG9, 0)</f>
        <v>0.10438626917265828</v>
      </c>
      <c r="CG9" s="10">
        <f>IFERROR(Deaths!CH10/Confirmed!CH9, 0)</f>
        <v>0.10464759100735477</v>
      </c>
      <c r="CH9" s="10">
        <f>IFERROR(Deaths!CI10/Confirmed!CI9, 0)</f>
        <v>0.10531174708968499</v>
      </c>
      <c r="CI9" s="10">
        <f>IFERROR(Deaths!CJ10/Confirmed!CJ9, 0)</f>
        <v>0.10443476004066007</v>
      </c>
      <c r="CJ9" s="10">
        <f>IFERROR(Deaths!CK10/Confirmed!CK9, 0)</f>
        <v>0.1048108615115359</v>
      </c>
      <c r="CK9" s="10">
        <f>IFERROR(Deaths!CL10/Confirmed!CL9, 0)</f>
        <v>0.10453981202340841</v>
      </c>
      <c r="CL9" s="10">
        <f>IFERROR(Deaths!CM10/Confirmed!CM9, 0)</f>
        <v>0.10294754220481794</v>
      </c>
      <c r="CM9" s="10">
        <f>IFERROR(Deaths!CN10/Confirmed!CN9, 0)</f>
        <v>0.10415064182608261</v>
      </c>
      <c r="CN9" s="10">
        <f>IFERROR(Deaths!CO10/Confirmed!CO9, 0)</f>
        <v>0.10423258137507468</v>
      </c>
      <c r="CO9" s="10">
        <f>IFERROR(Deaths!CP10/Confirmed!CP9, 0)</f>
        <v>0.10421375408490852</v>
      </c>
      <c r="CP9" s="10">
        <f>IFERROR(Deaths!CQ10/Confirmed!CQ9, 0)</f>
        <v>0.10401175454408892</v>
      </c>
      <c r="CQ9" s="10">
        <f>IFERROR(Deaths!CR10/Confirmed!CR9, 0)</f>
        <v>0.11096113109020149</v>
      </c>
      <c r="CR9" s="10">
        <f>IFERROR(Deaths!CS10/Confirmed!CS9, 0)</f>
        <v>0.11122605084869236</v>
      </c>
      <c r="CS9" s="10">
        <f>IFERROR(Deaths!CT10/Confirmed!CT9, 0)</f>
        <v>0.1116869106215745</v>
      </c>
      <c r="CT9" s="10">
        <f>IFERROR(Deaths!CU10/Confirmed!CU9, 0)</f>
        <v>0.11229083617788174</v>
      </c>
      <c r="CU9" s="10">
        <f>IFERROR(Deaths!CV10/Confirmed!CV9, 0)</f>
        <v>0.11302206639370317</v>
      </c>
      <c r="CV9" s="10">
        <f>IFERROR(Deaths!CW10/Confirmed!CW9, 0)</f>
        <v>0.11401156319129051</v>
      </c>
      <c r="CW9" s="10">
        <f>IFERROR(Deaths!CX10/Confirmed!CX9, 0)</f>
        <v>0.11499051233396584</v>
      </c>
      <c r="CX9" s="10">
        <f>IFERROR(Deaths!CY10/Confirmed!CY9, 0)</f>
        <v>0.11403891903947662</v>
      </c>
      <c r="CY9" s="10">
        <f>IFERROR(Deaths!CZ10/Confirmed!CZ9, 0)</f>
        <v>0.11589144065527145</v>
      </c>
      <c r="CZ9" s="10">
        <f>IFERROR(Deaths!DA10/Confirmed!DA9, 0)</f>
        <v>0.11617448244783092</v>
      </c>
      <c r="DA9" s="10">
        <f>IFERROR(Deaths!DB10/Confirmed!DB9, 0)</f>
        <v>0.11663631651613909</v>
      </c>
      <c r="DB9" s="10">
        <f>IFERROR(Deaths!DC10/Confirmed!DC9, 0)</f>
        <v>0.11677890292665356</v>
      </c>
      <c r="DC9" s="10">
        <f>IFERROR(Deaths!DD10/Confirmed!DD9, 0)</f>
        <v>0.11735844774764552</v>
      </c>
      <c r="DD9" s="10">
        <f>IFERROR(Deaths!DE10/Confirmed!DE9, 0)</f>
        <v>0.11772568605580568</v>
      </c>
      <c r="DE9" s="10">
        <f>IFERROR(Deaths!DF10/Confirmed!DF9, 0)</f>
        <v>0.11800840897974935</v>
      </c>
      <c r="DF9" s="10">
        <f>IFERROR(Deaths!DG10/Confirmed!DG9, 0)</f>
        <v>0.11842846791723693</v>
      </c>
      <c r="DG9" s="10">
        <f>IFERROR(Deaths!DH10/Confirmed!DH9, 0)</f>
        <v>0.11865834633385336</v>
      </c>
      <c r="DH9" s="10">
        <f>IFERROR(Deaths!DI10/Confirmed!DI9, 0)</f>
        <v>0.11758912397333755</v>
      </c>
      <c r="DI9" s="10">
        <f>IFERROR(Deaths!DJ10/Confirmed!DJ9, 0)</f>
        <v>0.11805464193307898</v>
      </c>
      <c r="DJ9" s="10">
        <f>IFERROR(Deaths!DK10/Confirmed!DK9, 0)</f>
        <v>0.11851800027110818</v>
      </c>
      <c r="DK9" s="10">
        <f>IFERROR(Deaths!DL10/Confirmed!DL9, 0)</f>
        <v>0.11902500653480874</v>
      </c>
      <c r="DL9" s="10">
        <f>IFERROR(Deaths!DM10/Confirmed!DM9, 0)</f>
        <v>0.11929204154954971</v>
      </c>
      <c r="DM9" s="10">
        <f>IFERROR(Deaths!DN10/Confirmed!DN9, 0)</f>
        <v>0.11947654509358556</v>
      </c>
      <c r="DN9" s="10">
        <f>IFERROR(Deaths!DO10/Confirmed!DO9, 0)</f>
        <v>0.11947654509358556</v>
      </c>
      <c r="DO9" s="10">
        <f>IFERROR(Deaths!DP10/Confirmed!DP9, 0)</f>
        <v>0.11963852404514563</v>
      </c>
      <c r="DP9" s="10">
        <f>IFERROR(Deaths!DQ10/Confirmed!DQ9, 0)</f>
        <v>0.11971366635493477</v>
      </c>
      <c r="DQ9" s="10">
        <f>IFERROR(Deaths!DR10/Confirmed!DR9, 0)</f>
        <v>0.11992001892025542</v>
      </c>
      <c r="DR9" s="10">
        <f>IFERROR(Deaths!DS10/Confirmed!DS9, 0)</f>
        <v>0.11989512395027399</v>
      </c>
      <c r="DS9" s="10">
        <f>IFERROR(Deaths!DT10/Confirmed!DT9, 0)</f>
        <v>0.12191258133751234</v>
      </c>
      <c r="DT9" s="10">
        <f>IFERROR(Deaths!DU10/Confirmed!DU9, 0)</f>
        <v>0.12188363296357686</v>
      </c>
      <c r="DU9" s="10">
        <f>IFERROR(Deaths!DV10/Confirmed!DV9, 0)</f>
        <v>0.12194832295607622</v>
      </c>
      <c r="DV9" s="10">
        <f>IFERROR(Deaths!DW10/Confirmed!DW9, 0)</f>
        <v>0.11399320305862362</v>
      </c>
      <c r="DW9" s="10">
        <f>IFERROR(Deaths!DX10/Confirmed!DX9, 0)</f>
        <v>0.11477657993981182</v>
      </c>
      <c r="DX9" s="10">
        <f>IFERROR(Deaths!DY10/Confirmed!DY9, 0)</f>
        <v>0.11477657993981182</v>
      </c>
      <c r="DY9" s="10">
        <f>IFERROR(Deaths!DZ10/Confirmed!DZ9, 0)</f>
        <v>0.1139903995695779</v>
      </c>
      <c r="DZ9" s="10">
        <f>IFERROR(Deaths!EA10/Confirmed!EA9, 0)</f>
        <v>0.1136843781962073</v>
      </c>
      <c r="EA9" s="10">
        <f>IFERROR(Deaths!EB10/Confirmed!EB9, 0)</f>
        <v>0.11338555687461334</v>
      </c>
      <c r="EB9" s="10">
        <f>IFERROR(Deaths!EC10/Confirmed!EC9, 0)</f>
        <v>0.1132750679600299</v>
      </c>
      <c r="EC9" s="10">
        <f>IFERROR(Deaths!ED10/Confirmed!ED9, 0)</f>
        <v>0.11319990986404493</v>
      </c>
      <c r="ED9" s="10">
        <f>IFERROR(Deaths!EE10/Confirmed!EE9, 0)</f>
        <v>0.11306120067352417</v>
      </c>
      <c r="EE9" s="10">
        <f>IFERROR(Deaths!EF10/Confirmed!EF9, 0)</f>
        <v>0.11288000466033637</v>
      </c>
      <c r="EF9" s="10">
        <f>IFERROR(Deaths!EG10/Confirmed!EG9, 0)</f>
        <v>0.11274412033574337</v>
      </c>
      <c r="EG9" s="10">
        <f>IFERROR(Deaths!EH10/Confirmed!EH9, 0)</f>
        <v>0.11259949040991293</v>
      </c>
      <c r="EH9" s="10">
        <f>IFERROR(Deaths!EI10/Confirmed!EI9, 0)</f>
        <v>0.11244871741742986</v>
      </c>
      <c r="EI9" s="10">
        <f>IFERROR(Deaths!EJ10/Confirmed!EJ9, 0)</f>
        <v>0.11234113020078659</v>
      </c>
      <c r="EJ9" s="10">
        <f>IFERROR(Deaths!EK10/Confirmed!EK9, 0)</f>
        <v>0.11226351477140623</v>
      </c>
      <c r="EK9" s="10">
        <f>IFERROR(Deaths!EL10/Confirmed!EL9, 0)</f>
        <v>0.11214798773381385</v>
      </c>
      <c r="EL9" s="10">
        <f>IFERROR(Deaths!EM10/Confirmed!EM9, 0)</f>
        <v>0.11200264157173519</v>
      </c>
      <c r="EM9" s="10">
        <f>IFERROR(Deaths!EN10/Confirmed!EN9, 0)</f>
        <v>0.11180559275175417</v>
      </c>
      <c r="EN9" s="10">
        <f>IFERROR(Deaths!EO10/Confirmed!EO9, 0)</f>
        <v>0.11157481836609665</v>
      </c>
      <c r="EO9" s="10">
        <f>IFERROR(Deaths!EP10/Confirmed!EP9, 0)</f>
        <v>0.11139344430533035</v>
      </c>
      <c r="EP9" s="10">
        <f>IFERROR(Deaths!EQ10/Confirmed!EQ9, 0)</f>
        <v>0.11124594142533863</v>
      </c>
      <c r="EQ9" s="10">
        <f>IFERROR(Deaths!ER10/Confirmed!ER9, 0)</f>
        <v>0.11116345566939359</v>
      </c>
      <c r="ER9" s="10">
        <f>IFERROR(Deaths!ES10/Confirmed!ES9, 0)</f>
        <v>0.11106381585409777</v>
      </c>
      <c r="ES9" s="10">
        <f>IFERROR(Deaths!ET10/Confirmed!ET9, 0)</f>
        <v>0.11090267815908747</v>
      </c>
      <c r="ET9" s="10">
        <f>IFERROR(Deaths!EU10/Confirmed!EU9, 0)</f>
        <v>0.11063815907497106</v>
      </c>
      <c r="EU9" s="10">
        <f>IFERROR(Deaths!EV10/Confirmed!EV9, 0)</f>
        <v>0.11530082459533747</v>
      </c>
      <c r="EV9" s="10">
        <f>IFERROR(Deaths!EW10/Confirmed!EW9, 0)</f>
        <v>0.11515910514031992</v>
      </c>
      <c r="EW9" s="10">
        <f>IFERROR(Deaths!EX10/Confirmed!EX9, 0)</f>
        <v>0.11500698414760915</v>
      </c>
      <c r="EX9" s="10">
        <f>IFERROR(Deaths!EY10/Confirmed!EY9, 0)</f>
        <v>0.11490280076591049</v>
      </c>
      <c r="EY9" s="10">
        <f>IFERROR(Deaths!EZ10/Confirmed!EZ9, 0)</f>
        <v>0.1147913694721826</v>
      </c>
      <c r="EZ9" s="10">
        <f>IFERROR(Deaths!FA10/Confirmed!FA9, 0)</f>
        <v>0.11464429388957691</v>
      </c>
      <c r="FA9" s="10">
        <f>IFERROR(Deaths!FB10/Confirmed!FB9, 0)</f>
        <v>0.11447112159879751</v>
      </c>
      <c r="FB9" s="10">
        <f>IFERROR(Deaths!FC10/Confirmed!FC9, 0)</f>
        <v>0.11430991710534277</v>
      </c>
      <c r="FC9" s="10">
        <f>IFERROR(Deaths!FD10/Confirmed!FD9, 0)</f>
        <v>0.11406251886553252</v>
      </c>
      <c r="FD9" s="10">
        <f>IFERROR(Deaths!FE10/Confirmed!FE9, 0)</f>
        <v>0.11393254813683322</v>
      </c>
      <c r="FE9" s="10">
        <f>IFERROR(Deaths!FF10/Confirmed!FF9, 0)</f>
        <v>0.11385307466763064</v>
      </c>
    </row>
    <row r="10" spans="1:161" x14ac:dyDescent="0.35">
      <c r="A10" s="4" t="s">
        <v>179</v>
      </c>
      <c r="B10" s="10">
        <f>IFERROR(Deaths!C11/Confirmed!C10, 0)</f>
        <v>0</v>
      </c>
      <c r="C10" s="10">
        <f>IFERROR(Deaths!D11/Confirmed!D10, 0)</f>
        <v>0</v>
      </c>
      <c r="D10" s="10">
        <f>IFERROR(Deaths!E11/Confirmed!E10, 0)</f>
        <v>0</v>
      </c>
      <c r="E10" s="10">
        <f>IFERROR(Deaths!F11/Confirmed!F10, 0)</f>
        <v>0</v>
      </c>
      <c r="F10" s="10">
        <f>IFERROR(Deaths!G11/Confirmed!G10, 0)</f>
        <v>0</v>
      </c>
      <c r="G10" s="10">
        <f>IFERROR(Deaths!H11/Confirmed!H10, 0)</f>
        <v>0</v>
      </c>
      <c r="H10" s="10">
        <f>IFERROR(Deaths!I11/Confirmed!I10, 0)</f>
        <v>0</v>
      </c>
      <c r="I10" s="10">
        <f>IFERROR(Deaths!J11/Confirmed!J10, 0)</f>
        <v>0</v>
      </c>
      <c r="J10" s="10">
        <f>IFERROR(Deaths!K11/Confirmed!K10, 0)</f>
        <v>0</v>
      </c>
      <c r="K10" s="10">
        <f>IFERROR(Deaths!L11/Confirmed!L10, 0)</f>
        <v>0</v>
      </c>
      <c r="L10" s="10">
        <f>IFERROR(Deaths!M11/Confirmed!M10, 0)</f>
        <v>0</v>
      </c>
      <c r="M10" s="10">
        <f>IFERROR(Deaths!N11/Confirmed!N10, 0)</f>
        <v>0</v>
      </c>
      <c r="N10" s="10">
        <f>IFERROR(Deaths!O11/Confirmed!O10, 0)</f>
        <v>0</v>
      </c>
      <c r="O10" s="10">
        <f>IFERROR(Deaths!P11/Confirmed!P10, 0)</f>
        <v>0</v>
      </c>
      <c r="P10" s="10">
        <f>IFERROR(Deaths!Q11/Confirmed!Q10, 0)</f>
        <v>0</v>
      </c>
      <c r="Q10" s="10">
        <f>IFERROR(Deaths!R11/Confirmed!R10, 0)</f>
        <v>0</v>
      </c>
      <c r="R10" s="10">
        <f>IFERROR(Deaths!S11/Confirmed!S10, 0)</f>
        <v>0</v>
      </c>
      <c r="S10" s="10">
        <f>IFERROR(Deaths!T11/Confirmed!T10, 0)</f>
        <v>0</v>
      </c>
      <c r="T10" s="10">
        <f>IFERROR(Deaths!U11/Confirmed!U10, 0)</f>
        <v>0</v>
      </c>
      <c r="U10" s="10">
        <f>IFERROR(Deaths!V11/Confirmed!V10, 0)</f>
        <v>0</v>
      </c>
      <c r="V10" s="10">
        <f>IFERROR(Deaths!W11/Confirmed!W10, 0)</f>
        <v>0</v>
      </c>
      <c r="W10" s="10">
        <f>IFERROR(Deaths!X11/Confirmed!X10, 0)</f>
        <v>0</v>
      </c>
      <c r="X10" s="10">
        <f>IFERROR(Deaths!Y11/Confirmed!Y10, 0)</f>
        <v>0</v>
      </c>
      <c r="Y10" s="10">
        <f>IFERROR(Deaths!Z11/Confirmed!Z10, 0)</f>
        <v>0</v>
      </c>
      <c r="Z10" s="10">
        <f>IFERROR(Deaths!AA11/Confirmed!AA10, 0)</f>
        <v>0</v>
      </c>
      <c r="AA10" s="10">
        <f>IFERROR(Deaths!AB11/Confirmed!AB10, 0)</f>
        <v>0</v>
      </c>
      <c r="AB10" s="10">
        <f>IFERROR(Deaths!AC11/Confirmed!AC10, 0)</f>
        <v>0</v>
      </c>
      <c r="AC10" s="10">
        <f>IFERROR(Deaths!AD11/Confirmed!AD10, 0)</f>
        <v>0</v>
      </c>
      <c r="AD10" s="10">
        <f>IFERROR(Deaths!AE11/Confirmed!AE10, 0)</f>
        <v>0</v>
      </c>
      <c r="AE10" s="10">
        <f>IFERROR(Deaths!AF11/Confirmed!AF10, 0)</f>
        <v>0</v>
      </c>
      <c r="AF10" s="10">
        <f>IFERROR(Deaths!AG11/Confirmed!AG10, 0)</f>
        <v>0</v>
      </c>
      <c r="AG10" s="10">
        <f>IFERROR(Deaths!AH11/Confirmed!AH10, 0)</f>
        <v>0</v>
      </c>
      <c r="AH10" s="10">
        <f>IFERROR(Deaths!AI11/Confirmed!AI10, 0)</f>
        <v>0</v>
      </c>
      <c r="AI10" s="10">
        <f>IFERROR(Deaths!AJ11/Confirmed!AJ10, 0)</f>
        <v>0</v>
      </c>
      <c r="AJ10" s="10">
        <f>IFERROR(Deaths!AK11/Confirmed!AK10, 0)</f>
        <v>0</v>
      </c>
      <c r="AK10" s="10">
        <f>IFERROR(Deaths!AL11/Confirmed!AL10, 0)</f>
        <v>0</v>
      </c>
      <c r="AL10" s="10">
        <f>IFERROR(Deaths!AM11/Confirmed!AM10, 0)</f>
        <v>0</v>
      </c>
      <c r="AM10" s="10">
        <f>IFERROR(Deaths!AN11/Confirmed!AN10, 0)</f>
        <v>0</v>
      </c>
      <c r="AN10" s="10">
        <f>IFERROR(Deaths!AO11/Confirmed!AO10, 0)</f>
        <v>0</v>
      </c>
      <c r="AO10" s="10">
        <f>IFERROR(Deaths!AP11/Confirmed!AP10, 0)</f>
        <v>0</v>
      </c>
      <c r="AP10" s="10">
        <f>IFERROR(Deaths!AQ11/Confirmed!AQ10, 0)</f>
        <v>0</v>
      </c>
      <c r="AQ10" s="10">
        <f>IFERROR(Deaths!AR11/Confirmed!AR10, 0)</f>
        <v>0</v>
      </c>
      <c r="AR10" s="10">
        <f>IFERROR(Deaths!AS11/Confirmed!AS10, 0)</f>
        <v>0</v>
      </c>
      <c r="AS10" s="10">
        <f>IFERROR(Deaths!AT11/Confirmed!AT10, 0)</f>
        <v>0</v>
      </c>
      <c r="AT10" s="10">
        <f>IFERROR(Deaths!AU11/Confirmed!AU10, 0)</f>
        <v>0</v>
      </c>
      <c r="AU10" s="10">
        <f>IFERROR(Deaths!AV11/Confirmed!AV10, 0)</f>
        <v>0</v>
      </c>
      <c r="AV10" s="10">
        <f>IFERROR(Deaths!AW11/Confirmed!AW10, 0)</f>
        <v>0</v>
      </c>
      <c r="AW10" s="10">
        <f>IFERROR(Deaths!AX11/Confirmed!AX10, 0)</f>
        <v>0</v>
      </c>
      <c r="AX10" s="10">
        <f>IFERROR(Deaths!AY11/Confirmed!AY10, 0)</f>
        <v>0</v>
      </c>
      <c r="AY10" s="10">
        <f>IFERROR(Deaths!AZ11/Confirmed!AZ10, 0)</f>
        <v>0</v>
      </c>
      <c r="AZ10" s="10">
        <f>IFERROR(Deaths!BA11/Confirmed!BA10, 0)</f>
        <v>0</v>
      </c>
      <c r="BA10" s="10">
        <f>IFERROR(Deaths!BB11/Confirmed!BB10, 0)</f>
        <v>0</v>
      </c>
      <c r="BB10" s="10">
        <f>IFERROR(Deaths!BC11/Confirmed!BC10, 0)</f>
        <v>0</v>
      </c>
      <c r="BC10" s="10">
        <f>IFERROR(Deaths!BD11/Confirmed!BD10, 0)</f>
        <v>0</v>
      </c>
      <c r="BD10" s="10">
        <f>IFERROR(Deaths!BE11/Confirmed!BE10, 0)</f>
        <v>0</v>
      </c>
      <c r="BE10" s="10">
        <f>IFERROR(Deaths!BF11/Confirmed!BF10, 0)</f>
        <v>0</v>
      </c>
      <c r="BF10" s="10">
        <f>IFERROR(Deaths!BG11/Confirmed!BG10, 0)</f>
        <v>0</v>
      </c>
      <c r="BG10" s="10">
        <f>IFERROR(Deaths!BH11/Confirmed!BH10, 0)</f>
        <v>5.0251256281407036E-3</v>
      </c>
      <c r="BH10" s="10">
        <f>IFERROR(Deaths!BI11/Confirmed!BI10, 0)</f>
        <v>3.952569169960474E-3</v>
      </c>
      <c r="BI10" s="10">
        <f>IFERROR(Deaths!BJ11/Confirmed!BJ10, 0)</f>
        <v>3.2679738562091504E-3</v>
      </c>
      <c r="BJ10" s="10">
        <f>IFERROR(Deaths!BK11/Confirmed!BK10, 0)</f>
        <v>2.7247956403269754E-3</v>
      </c>
      <c r="BK10" s="10">
        <f>IFERROR(Deaths!BL11/Confirmed!BL10, 0)</f>
        <v>2.2831050228310501E-3</v>
      </c>
      <c r="BL10" s="10">
        <f>IFERROR(Deaths!BM11/Confirmed!BM10, 0)</f>
        <v>2.0202020202020202E-3</v>
      </c>
      <c r="BM10" s="10">
        <f>IFERROR(Deaths!BN11/Confirmed!BN10, 0)</f>
        <v>4.559270516717325E-3</v>
      </c>
      <c r="BN10" s="10">
        <f>IFERROR(Deaths!BO11/Confirmed!BO10, 0)</f>
        <v>3.5714285714285713E-3</v>
      </c>
      <c r="BO10" s="10">
        <f>IFERROR(Deaths!BP11/Confirmed!BP10, 0)</f>
        <v>3.8610038610038611E-3</v>
      </c>
      <c r="BP10" s="10">
        <f>IFERROR(Deaths!BQ11/Confirmed!BQ10, 0)</f>
        <v>3.1645569620253164E-3</v>
      </c>
      <c r="BQ10" s="10">
        <f>IFERROR(Deaths!BR11/Confirmed!BR10, 0)</f>
        <v>5.2151238591916557E-3</v>
      </c>
      <c r="BR10" s="10">
        <f>IFERROR(Deaths!BS11/Confirmed!BS10, 0)</f>
        <v>4.9019607843137254E-3</v>
      </c>
      <c r="BS10" s="10">
        <f>IFERROR(Deaths!BT11/Confirmed!BT10, 0)</f>
        <v>7.2742832691484807E-3</v>
      </c>
      <c r="BT10" s="10">
        <f>IFERROR(Deaths!BU11/Confirmed!BU10, 0)</f>
        <v>8.6424198775657182E-3</v>
      </c>
      <c r="BU10" s="10">
        <f>IFERROR(Deaths!BV11/Confirmed!BV10, 0)</f>
        <v>8.4554678692220966E-3</v>
      </c>
      <c r="BV10" s="10">
        <f>IFERROR(Deaths!BW11/Confirmed!BW10, 0)</f>
        <v>8.1947457218606891E-3</v>
      </c>
      <c r="BW10" s="10">
        <f>IFERROR(Deaths!BX11/Confirmed!BX10, 0)</f>
        <v>9.0889875290636225E-3</v>
      </c>
      <c r="BX10" s="10">
        <f>IFERROR(Deaths!BY11/Confirmed!BY10, 0)</f>
        <v>8.3503432918908896E-3</v>
      </c>
      <c r="BY10" s="10">
        <f>IFERROR(Deaths!BZ11/Confirmed!BZ10, 0)</f>
        <v>7.4097430238057697E-3</v>
      </c>
      <c r="BZ10" s="10">
        <f>IFERROR(Deaths!CA11/Confirmed!CA10, 0)</f>
        <v>7.7364279044951313E-3</v>
      </c>
      <c r="CA10" s="10">
        <f>IFERROR(Deaths!CB11/Confirmed!CB10, 0)</f>
        <v>7.2647601476014756E-3</v>
      </c>
      <c r="CB10" s="10">
        <f>IFERROR(Deaths!CC11/Confirmed!CC10, 0)</f>
        <v>7.5017273714342121E-3</v>
      </c>
      <c r="CC10" s="10">
        <f>IFERROR(Deaths!CD11/Confirmed!CD10, 0)</f>
        <v>7.8878912477972647E-3</v>
      </c>
      <c r="CD10" s="10">
        <f>IFERROR(Deaths!CE11/Confirmed!CE10, 0)</f>
        <v>7.8032979976442873E-3</v>
      </c>
      <c r="CE10" s="10">
        <f>IFERROR(Deaths!CF11/Confirmed!CF10, 0)</f>
        <v>8.2435003170577038E-3</v>
      </c>
      <c r="CF10" s="10">
        <f>IFERROR(Deaths!CG11/Confirmed!CG10, 0)</f>
        <v>8.0750763858577039E-3</v>
      </c>
      <c r="CG10" s="10">
        <f>IFERROR(Deaths!CH11/Confirmed!CH10, 0)</f>
        <v>8.0561084257416357E-3</v>
      </c>
      <c r="CH10" s="10">
        <f>IFERROR(Deaths!CI11/Confirmed!CI10, 0)</f>
        <v>8.0849326255614529E-3</v>
      </c>
      <c r="CI10" s="10">
        <f>IFERROR(Deaths!CJ11/Confirmed!CJ10, 0)</f>
        <v>8.3041019400100224E-3</v>
      </c>
      <c r="CJ10" s="10">
        <f>IFERROR(Deaths!CK11/Confirmed!CK10, 0)</f>
        <v>8.5291177205698582E-3</v>
      </c>
      <c r="CK10" s="10">
        <f>IFERROR(Deaths!CL11/Confirmed!CL10, 0)</f>
        <v>8.5070529720327245E-3</v>
      </c>
      <c r="CL10" s="10">
        <f>IFERROR(Deaths!CM11/Confirmed!CM10, 0)</f>
        <v>8.4241476676078682E-3</v>
      </c>
      <c r="CM10" s="10">
        <f>IFERROR(Deaths!CN11/Confirmed!CN10, 0)</f>
        <v>8.5948939963073796E-3</v>
      </c>
      <c r="CN10" s="10">
        <f>IFERROR(Deaths!CO11/Confirmed!CO10, 0)</f>
        <v>8.6424198775657182E-3</v>
      </c>
      <c r="CO10" s="10">
        <f>IFERROR(Deaths!CP11/Confirmed!CP10, 0)</f>
        <v>8.8449800858635495E-3</v>
      </c>
      <c r="CP10" s="10">
        <f>IFERROR(Deaths!CQ11/Confirmed!CQ10, 0)</f>
        <v>8.8413808484539523E-3</v>
      </c>
      <c r="CQ10" s="10">
        <f>IFERROR(Deaths!CR11/Confirmed!CR10, 0)</f>
        <v>8.9621404214391878E-3</v>
      </c>
      <c r="CR10" s="10">
        <f>IFERROR(Deaths!CS11/Confirmed!CS10, 0)</f>
        <v>9.1301549847160393E-3</v>
      </c>
      <c r="CS10" s="10">
        <f>IFERROR(Deaths!CT11/Confirmed!CT10, 0)</f>
        <v>9.2280324648852975E-3</v>
      </c>
      <c r="CT10" s="10">
        <f>IFERROR(Deaths!CU11/Confirmed!CU10, 0)</f>
        <v>9.1110422619252521E-3</v>
      </c>
      <c r="CU10" s="10">
        <f>IFERROR(Deaths!CV11/Confirmed!CV10, 0)</f>
        <v>9.2669787725261337E-3</v>
      </c>
      <c r="CV10" s="10">
        <f>IFERROR(Deaths!CW11/Confirmed!CW10, 0)</f>
        <v>9.778770410165092E-3</v>
      </c>
      <c r="CW10" s="10">
        <f>IFERROR(Deaths!CX11/Confirmed!CX10, 0)</f>
        <v>1.0075306578527296E-2</v>
      </c>
      <c r="CX10" s="10">
        <f>IFERROR(Deaths!CY11/Confirmed!CY10, 0)</f>
        <v>1.0215763211017994E-2</v>
      </c>
      <c r="CY10" s="10">
        <f>IFERROR(Deaths!CZ11/Confirmed!CZ10, 0)</f>
        <v>9.8505489544875625E-3</v>
      </c>
      <c r="CZ10" s="10">
        <f>IFERROR(Deaths!DA11/Confirmed!DA10, 0)</f>
        <v>9.5035155582944165E-3</v>
      </c>
      <c r="DA10" s="10">
        <f>IFERROR(Deaths!DB11/Confirmed!DB10, 0)</f>
        <v>9.334471459646998E-3</v>
      </c>
      <c r="DB10" s="10">
        <f>IFERROR(Deaths!DC11/Confirmed!DC10, 0)</f>
        <v>9.3389972324129499E-3</v>
      </c>
      <c r="DC10" s="10">
        <f>IFERROR(Deaths!DD11/Confirmed!DD10, 0)</f>
        <v>9.2629980292775818E-3</v>
      </c>
      <c r="DD10" s="10">
        <f>IFERROR(Deaths!DE11/Confirmed!DE10, 0)</f>
        <v>9.1724994355384965E-3</v>
      </c>
      <c r="DE10" s="10">
        <f>IFERROR(Deaths!DF11/Confirmed!DF10, 0)</f>
        <v>9.1717724463560441E-3</v>
      </c>
      <c r="DF10" s="10">
        <f>IFERROR(Deaths!DG11/Confirmed!DG10, 0)</f>
        <v>9.1958767037790164E-3</v>
      </c>
      <c r="DG10" s="10">
        <f>IFERROR(Deaths!DH11/Confirmed!DH10, 0)</f>
        <v>9.1326160772194874E-3</v>
      </c>
      <c r="DH10" s="10">
        <f>IFERROR(Deaths!DI11/Confirmed!DI10, 0)</f>
        <v>9.0763698135029637E-3</v>
      </c>
      <c r="DI10" s="10">
        <f>IFERROR(Deaths!DJ11/Confirmed!DJ10, 0)</f>
        <v>9.111146514641991E-3</v>
      </c>
      <c r="DJ10" s="10">
        <f>IFERROR(Deaths!DK11/Confirmed!DK10, 0)</f>
        <v>9.1302714728547785E-3</v>
      </c>
      <c r="DK10" s="10">
        <f>IFERROR(Deaths!DL11/Confirmed!DL10, 0)</f>
        <v>9.1379412872405804E-3</v>
      </c>
      <c r="DL10" s="10">
        <f>IFERROR(Deaths!DM11/Confirmed!DM10, 0)</f>
        <v>9.1994080116267127E-3</v>
      </c>
      <c r="DM10" s="10">
        <f>IFERROR(Deaths!DN11/Confirmed!DN10, 0)</f>
        <v>9.3257315939024345E-3</v>
      </c>
      <c r="DN10" s="10">
        <f>IFERROR(Deaths!DO11/Confirmed!DO10, 0)</f>
        <v>9.3379993753371759E-3</v>
      </c>
      <c r="DO10" s="10">
        <f>IFERROR(Deaths!DP11/Confirmed!DP10, 0)</f>
        <v>9.36431377675641E-3</v>
      </c>
      <c r="DP10" s="10">
        <f>IFERROR(Deaths!DQ11/Confirmed!DQ10, 0)</f>
        <v>9.4585268436125775E-3</v>
      </c>
      <c r="DQ10" s="10">
        <f>IFERROR(Deaths!DR11/Confirmed!DR10, 0)</f>
        <v>9.6273141024602778E-3</v>
      </c>
      <c r="DR10" s="10">
        <f>IFERROR(Deaths!DS11/Confirmed!DS10, 0)</f>
        <v>9.7589701279152518E-3</v>
      </c>
      <c r="DS10" s="10">
        <f>IFERROR(Deaths!DT11/Confirmed!DT10, 0)</f>
        <v>9.9525805028672261E-3</v>
      </c>
      <c r="DT10" s="10">
        <f>IFERROR(Deaths!DU11/Confirmed!DU10, 0)</f>
        <v>1.0086875748030558E-2</v>
      </c>
      <c r="DU10" s="10">
        <f>IFERROR(Deaths!DV11/Confirmed!DV10, 0)</f>
        <v>1.0279231655737181E-2</v>
      </c>
      <c r="DV10" s="10">
        <f>IFERROR(Deaths!DW11/Confirmed!DW10, 0)</f>
        <v>1.0279350474072439E-2</v>
      </c>
      <c r="DW10" s="10">
        <f>IFERROR(Deaths!DX11/Confirmed!DX10, 0)</f>
        <v>1.0506648415033312E-2</v>
      </c>
      <c r="DX10" s="10">
        <f>IFERROR(Deaths!DY11/Confirmed!DY10, 0)</f>
        <v>1.0704650911837704E-2</v>
      </c>
      <c r="DY10" s="10">
        <f>IFERROR(Deaths!DZ11/Confirmed!DZ10, 0)</f>
        <v>1.0927289467644196E-2</v>
      </c>
      <c r="DZ10" s="10">
        <f>IFERROR(Deaths!EA11/Confirmed!EA10, 0)</f>
        <v>1.1284160124657206E-2</v>
      </c>
      <c r="EA10" s="10">
        <f>IFERROR(Deaths!EB11/Confirmed!EB10, 0)</f>
        <v>1.1485847569816554E-2</v>
      </c>
      <c r="EB10" s="10">
        <f>IFERROR(Deaths!EC11/Confirmed!EC10, 0)</f>
        <v>1.156358493308989E-2</v>
      </c>
      <c r="EC10" s="10">
        <f>IFERROR(Deaths!ED11/Confirmed!ED10, 0)</f>
        <v>1.1703288216099322E-2</v>
      </c>
      <c r="ED10" s="10">
        <f>IFERROR(Deaths!EE11/Confirmed!EE10, 0)</f>
        <v>1.1888389502488267E-2</v>
      </c>
      <c r="EE10" s="10">
        <f>IFERROR(Deaths!EF11/Confirmed!EF10, 0)</f>
        <v>1.2063514123901185E-2</v>
      </c>
      <c r="EF10" s="10">
        <f>IFERROR(Deaths!EG11/Confirmed!EG10, 0)</f>
        <v>1.2203260558680522E-2</v>
      </c>
      <c r="EG10" s="10">
        <f>IFERROR(Deaths!EH11/Confirmed!EH10, 0)</f>
        <v>1.228698114215503E-2</v>
      </c>
      <c r="EH10" s="10">
        <f>IFERROR(Deaths!EI11/Confirmed!EI10, 0)</f>
        <v>1.2479753417361199E-2</v>
      </c>
      <c r="EI10" s="10">
        <f>IFERROR(Deaths!EJ11/Confirmed!EJ10, 0)</f>
        <v>1.2526949748754478E-2</v>
      </c>
      <c r="EJ10" s="10">
        <f>IFERROR(Deaths!EK11/Confirmed!EK10, 0)</f>
        <v>1.2526179357747094E-2</v>
      </c>
      <c r="EK10" s="10">
        <f>IFERROR(Deaths!EL11/Confirmed!EL10, 0)</f>
        <v>1.2657078596042341E-2</v>
      </c>
      <c r="EL10" s="10">
        <f>IFERROR(Deaths!EM11/Confirmed!EM10, 0)</f>
        <v>1.2879723664007562E-2</v>
      </c>
      <c r="EM10" s="10">
        <f>IFERROR(Deaths!EN11/Confirmed!EN10, 0)</f>
        <v>1.2997210043842168E-2</v>
      </c>
      <c r="EN10" s="10">
        <f>IFERROR(Deaths!EO11/Confirmed!EO10, 0)</f>
        <v>1.3127470578215642E-2</v>
      </c>
      <c r="EO10" s="10">
        <f>IFERROR(Deaths!EP11/Confirmed!EP10, 0)</f>
        <v>1.3127144061695075E-2</v>
      </c>
      <c r="EP10" s="10">
        <f>IFERROR(Deaths!EQ11/Confirmed!EQ10, 0)</f>
        <v>1.313351013786589E-2</v>
      </c>
      <c r="EQ10" s="10">
        <f>IFERROR(Deaths!ER11/Confirmed!ER10, 0)</f>
        <v>1.3198902483578261E-2</v>
      </c>
      <c r="ER10" s="10">
        <f>IFERROR(Deaths!ES11/Confirmed!ES10, 0)</f>
        <v>1.335352700904126E-2</v>
      </c>
      <c r="ES10" s="10">
        <f>IFERROR(Deaths!ET11/Confirmed!ET10, 0)</f>
        <v>1.3515543417868823E-2</v>
      </c>
      <c r="ET10" s="10">
        <f>IFERROR(Deaths!EU11/Confirmed!EU10, 0)</f>
        <v>1.3652888255125187E-2</v>
      </c>
      <c r="EU10" s="10">
        <f>IFERROR(Deaths!EV11/Confirmed!EV10, 0)</f>
        <v>1.3779887804157018E-2</v>
      </c>
      <c r="EV10" s="10">
        <f>IFERROR(Deaths!EW11/Confirmed!EW10, 0)</f>
        <v>1.3871098753475586E-2</v>
      </c>
      <c r="EW10" s="10">
        <f>IFERROR(Deaths!EX11/Confirmed!EX10, 0)</f>
        <v>1.3874450014472177E-2</v>
      </c>
      <c r="EX10" s="10">
        <f>IFERROR(Deaths!EY11/Confirmed!EY10, 0)</f>
        <v>1.3857117496386092E-2</v>
      </c>
      <c r="EY10" s="10">
        <f>IFERROR(Deaths!EZ11/Confirmed!EZ10, 0)</f>
        <v>1.3941069800526985E-2</v>
      </c>
      <c r="EZ10" s="10">
        <f>IFERROR(Deaths!FA11/Confirmed!FA10, 0)</f>
        <v>1.4030357581887754E-2</v>
      </c>
      <c r="FA10" s="10">
        <f>IFERROR(Deaths!FB11/Confirmed!FB10, 0)</f>
        <v>1.4016191849276194E-2</v>
      </c>
      <c r="FB10" s="10">
        <f>IFERROR(Deaths!FC11/Confirmed!FC10, 0)</f>
        <v>1.4146621586744438E-2</v>
      </c>
      <c r="FC10" s="10">
        <f>IFERROR(Deaths!FD11/Confirmed!FD10, 0)</f>
        <v>1.4292118912726814E-2</v>
      </c>
      <c r="FD10" s="10">
        <f>IFERROR(Deaths!FE11/Confirmed!FE10, 0)</f>
        <v>1.430007749821249E-2</v>
      </c>
      <c r="FE10" s="10">
        <f>IFERROR(Deaths!FF11/Confirmed!FF10, 0)</f>
        <v>1.4294505549429438E-2</v>
      </c>
    </row>
    <row r="11" spans="1:161" x14ac:dyDescent="0.35">
      <c r="A11" s="4" t="s">
        <v>134</v>
      </c>
      <c r="B11" s="10">
        <f>IFERROR(Deaths!C12/Confirmed!C11, 0)</f>
        <v>0</v>
      </c>
      <c r="C11" s="10">
        <f>IFERROR(Deaths!D12/Confirmed!D11, 0)</f>
        <v>0</v>
      </c>
      <c r="D11" s="10">
        <f>IFERROR(Deaths!E12/Confirmed!E11, 0)</f>
        <v>0</v>
      </c>
      <c r="E11" s="10">
        <f>IFERROR(Deaths!F12/Confirmed!F11, 0)</f>
        <v>0</v>
      </c>
      <c r="F11" s="10">
        <f>IFERROR(Deaths!G12/Confirmed!G11, 0)</f>
        <v>0</v>
      </c>
      <c r="G11" s="10">
        <f>IFERROR(Deaths!H12/Confirmed!H11, 0)</f>
        <v>0</v>
      </c>
      <c r="H11" s="10">
        <f>IFERROR(Deaths!I12/Confirmed!I11, 0)</f>
        <v>0</v>
      </c>
      <c r="I11" s="10">
        <f>IFERROR(Deaths!J12/Confirmed!J11, 0)</f>
        <v>0</v>
      </c>
      <c r="J11" s="10">
        <f>IFERROR(Deaths!K12/Confirmed!K11, 0)</f>
        <v>0</v>
      </c>
      <c r="K11" s="10">
        <f>IFERROR(Deaths!L12/Confirmed!L11, 0)</f>
        <v>0</v>
      </c>
      <c r="L11" s="10">
        <f>IFERROR(Deaths!M12/Confirmed!M11, 0)</f>
        <v>0</v>
      </c>
      <c r="M11" s="10">
        <f>IFERROR(Deaths!N12/Confirmed!N11, 0)</f>
        <v>0</v>
      </c>
      <c r="N11" s="10">
        <f>IFERROR(Deaths!O12/Confirmed!O11, 0)</f>
        <v>0</v>
      </c>
      <c r="O11" s="10">
        <f>IFERROR(Deaths!P12/Confirmed!P11, 0)</f>
        <v>0</v>
      </c>
      <c r="P11" s="10">
        <f>IFERROR(Deaths!Q12/Confirmed!Q11, 0)</f>
        <v>0</v>
      </c>
      <c r="Q11" s="10">
        <f>IFERROR(Deaths!R12/Confirmed!R11, 0)</f>
        <v>0</v>
      </c>
      <c r="R11" s="10">
        <f>IFERROR(Deaths!S12/Confirmed!S11, 0)</f>
        <v>0</v>
      </c>
      <c r="S11" s="10">
        <f>IFERROR(Deaths!T12/Confirmed!T11, 0)</f>
        <v>0</v>
      </c>
      <c r="T11" s="10">
        <f>IFERROR(Deaths!U12/Confirmed!U11, 0)</f>
        <v>0</v>
      </c>
      <c r="U11" s="10">
        <f>IFERROR(Deaths!V12/Confirmed!V11, 0)</f>
        <v>0</v>
      </c>
      <c r="V11" s="10">
        <f>IFERROR(Deaths!W12/Confirmed!W11, 0)</f>
        <v>0</v>
      </c>
      <c r="W11" s="10">
        <f>IFERROR(Deaths!X12/Confirmed!X11, 0)</f>
        <v>0</v>
      </c>
      <c r="X11" s="10">
        <f>IFERROR(Deaths!Y12/Confirmed!Y11, 0)</f>
        <v>0</v>
      </c>
      <c r="Y11" s="10">
        <f>IFERROR(Deaths!Z12/Confirmed!Z11, 0)</f>
        <v>0</v>
      </c>
      <c r="Z11" s="10">
        <f>IFERROR(Deaths!AA12/Confirmed!AA11, 0)</f>
        <v>0</v>
      </c>
      <c r="AA11" s="10">
        <f>IFERROR(Deaths!AB12/Confirmed!AB11, 0)</f>
        <v>0</v>
      </c>
      <c r="AB11" s="10">
        <f>IFERROR(Deaths!AC12/Confirmed!AC11, 0)</f>
        <v>0</v>
      </c>
      <c r="AC11" s="10">
        <f>IFERROR(Deaths!AD12/Confirmed!AD11, 0)</f>
        <v>0</v>
      </c>
      <c r="AD11" s="10">
        <f>IFERROR(Deaths!AE12/Confirmed!AE11, 0)</f>
        <v>0</v>
      </c>
      <c r="AE11" s="10">
        <f>IFERROR(Deaths!AF12/Confirmed!AF11, 0)</f>
        <v>0</v>
      </c>
      <c r="AF11" s="10">
        <f>IFERROR(Deaths!AG12/Confirmed!AG11, 0)</f>
        <v>0</v>
      </c>
      <c r="AG11" s="10">
        <f>IFERROR(Deaths!AH12/Confirmed!AH11, 0)</f>
        <v>0</v>
      </c>
      <c r="AH11" s="10">
        <f>IFERROR(Deaths!AI12/Confirmed!AI11, 0)</f>
        <v>0</v>
      </c>
      <c r="AI11" s="10">
        <f>IFERROR(Deaths!AJ12/Confirmed!AJ11, 0)</f>
        <v>0</v>
      </c>
      <c r="AJ11" s="10">
        <f>IFERROR(Deaths!AK12/Confirmed!AK11, 0)</f>
        <v>0</v>
      </c>
      <c r="AK11" s="10">
        <f>IFERROR(Deaths!AL12/Confirmed!AL11, 0)</f>
        <v>0</v>
      </c>
      <c r="AL11" s="10">
        <f>IFERROR(Deaths!AM12/Confirmed!AM11, 0)</f>
        <v>0</v>
      </c>
      <c r="AM11" s="10">
        <f>IFERROR(Deaths!AN12/Confirmed!AN11, 0)</f>
        <v>0</v>
      </c>
      <c r="AN11" s="10">
        <f>IFERROR(Deaths!AO12/Confirmed!AO11, 0)</f>
        <v>4.1666666666666664E-2</v>
      </c>
      <c r="AO11" s="10">
        <f>IFERROR(Deaths!AP12/Confirmed!AP11, 0)</f>
        <v>3.3333333333333333E-2</v>
      </c>
      <c r="AP11" s="10">
        <f>IFERROR(Deaths!AQ12/Confirmed!AQ11, 0)</f>
        <v>0.11320754716981132</v>
      </c>
      <c r="AQ11" s="10">
        <f>IFERROR(Deaths!AR12/Confirmed!AR11, 0)</f>
        <v>9.5890410958904104E-2</v>
      </c>
      <c r="AR11" s="10">
        <f>IFERROR(Deaths!AS12/Confirmed!AS11, 0)</f>
        <v>0.10576923076923077</v>
      </c>
      <c r="AS11" s="10">
        <f>IFERROR(Deaths!AT12/Confirmed!AT11, 0)</f>
        <v>6.8965517241379309E-2</v>
      </c>
      <c r="AT11" s="10">
        <f>IFERROR(Deaths!AU12/Confirmed!AU11, 0)</f>
        <v>6.3063063063063057E-2</v>
      </c>
      <c r="AU11" s="10">
        <f>IFERROR(Deaths!AV12/Confirmed!AV11, 0)</f>
        <v>5.0445103857566766E-2</v>
      </c>
      <c r="AV11" s="10">
        <f>IFERROR(Deaths!AW12/Confirmed!AW11, 0)</f>
        <v>4.6563192904656318E-2</v>
      </c>
      <c r="AW11" s="10">
        <f>IFERROR(Deaths!AX12/Confirmed!AX11, 0)</f>
        <v>4.238921001926782E-2</v>
      </c>
      <c r="AX11" s="10">
        <f>IFERROR(Deaths!AY12/Confirmed!AY11, 0)</f>
        <v>3.9381153305203941E-2</v>
      </c>
      <c r="AY11" s="10">
        <f>IFERROR(Deaths!AZ12/Confirmed!AZ11, 0)</f>
        <v>2.8854824165915238E-2</v>
      </c>
      <c r="AZ11" s="10">
        <f>IFERROR(Deaths!BA12/Confirmed!BA11, 0)</f>
        <v>2.7546444586803331E-2</v>
      </c>
      <c r="BA11" s="10">
        <f>IFERROR(Deaths!BB12/Confirmed!BB11, 0)</f>
        <v>2.4107556791840519E-2</v>
      </c>
      <c r="BB11" s="10">
        <f>IFERROR(Deaths!BC12/Confirmed!BC11, 0)</f>
        <v>2.0557491289198607E-2</v>
      </c>
      <c r="BC11" s="10">
        <f>IFERROR(Deaths!BD12/Confirmed!BD11, 0)</f>
        <v>2.4258760107816711E-2</v>
      </c>
      <c r="BD11" s="10">
        <f>IFERROR(Deaths!BE12/Confirmed!BE11, 0)</f>
        <v>2.2935779816513763E-2</v>
      </c>
      <c r="BE11" s="10">
        <f>IFERROR(Deaths!BF12/Confirmed!BF11, 0)</f>
        <v>2.1820550398957826E-2</v>
      </c>
      <c r="BF11" s="10">
        <f>IFERROR(Deaths!BG12/Confirmed!BG11, 0)</f>
        <v>2.1426968813102985E-2</v>
      </c>
      <c r="BG11" s="10">
        <f>IFERROR(Deaths!BH12/Confirmed!BH11, 0)</f>
        <v>1.9006571045008126E-2</v>
      </c>
      <c r="BH11" s="10">
        <f>IFERROR(Deaths!BI12/Confirmed!BI11, 0)</f>
        <v>1.8789465578315109E-2</v>
      </c>
      <c r="BI11" s="10">
        <f>IFERROR(Deaths!BJ12/Confirmed!BJ11, 0)</f>
        <v>1.7662096211945155E-2</v>
      </c>
      <c r="BJ11" s="10">
        <f>IFERROR(Deaths!BK12/Confirmed!BK11, 0)</f>
        <v>1.7774617845716316E-2</v>
      </c>
      <c r="BK11" s="10">
        <f>IFERROR(Deaths!BL12/Confirmed!BL11, 0)</f>
        <v>1.7881172311552059E-2</v>
      </c>
      <c r="BL11" s="10">
        <f>IFERROR(Deaths!BM12/Confirmed!BM11, 0)</f>
        <v>1.8832704960449472E-2</v>
      </c>
      <c r="BM11" s="10">
        <f>IFERROR(Deaths!BN12/Confirmed!BN11, 0)</f>
        <v>2.0122948337471989E-2</v>
      </c>
      <c r="BN11" s="10">
        <f>IFERROR(Deaths!BO12/Confirmed!BO11, 0)</f>
        <v>2.0647002854424359E-2</v>
      </c>
      <c r="BO11" s="10">
        <f>IFERROR(Deaths!BP12/Confirmed!BP11, 0)</f>
        <v>2.2336534512097328E-2</v>
      </c>
      <c r="BP11" s="10">
        <f>IFERROR(Deaths!BQ12/Confirmed!BQ11, 0)</f>
        <v>2.3932030085044326E-2</v>
      </c>
      <c r="BQ11" s="10">
        <f>IFERROR(Deaths!BR12/Confirmed!BR11, 0)</f>
        <v>2.511438163094749E-2</v>
      </c>
      <c r="BR11" s="10">
        <f>IFERROR(Deaths!BS12/Confirmed!BS11, 0)</f>
        <v>2.6750261233019854E-2</v>
      </c>
      <c r="BS11" s="10">
        <f>IFERROR(Deaths!BT12/Confirmed!BT11, 0)</f>
        <v>2.9506997843148686E-2</v>
      </c>
      <c r="BT11" s="10">
        <f>IFERROR(Deaths!BU12/Confirmed!BU11, 0)</f>
        <v>3.1686228372410058E-2</v>
      </c>
      <c r="BU11" s="10">
        <f>IFERROR(Deaths!BV12/Confirmed!BV11, 0)</f>
        <v>3.4134255681887868E-2</v>
      </c>
      <c r="BV11" s="10">
        <f>IFERROR(Deaths!BW12/Confirmed!BW11, 0)</f>
        <v>3.4881660549297561E-2</v>
      </c>
      <c r="BW11" s="10">
        <f>IFERROR(Deaths!BX12/Confirmed!BX11, 0)</f>
        <v>3.5234211282567915E-2</v>
      </c>
      <c r="BX11" s="10">
        <f>IFERROR(Deaths!BY12/Confirmed!BY11, 0)</f>
        <v>3.6504696761885579E-2</v>
      </c>
      <c r="BY11" s="10">
        <f>IFERROR(Deaths!BZ12/Confirmed!BZ11, 0)</f>
        <v>3.8084474823670382E-2</v>
      </c>
      <c r="BZ11" s="10">
        <f>IFERROR(Deaths!CA12/Confirmed!CA11, 0)</f>
        <v>4.093047096424049E-2</v>
      </c>
      <c r="CA11" s="10">
        <f>IFERROR(Deaths!CB12/Confirmed!CB11, 0)</f>
        <v>4.2749821963014856E-2</v>
      </c>
      <c r="CB11" s="10">
        <f>IFERROR(Deaths!CC12/Confirmed!CC11, 0)</f>
        <v>4.3955972974020437E-2</v>
      </c>
      <c r="CC11" s="10">
        <f>IFERROR(Deaths!CD12/Confirmed!CD11, 0)</f>
        <v>4.515777910323069E-2</v>
      </c>
      <c r="CD11" s="10">
        <f>IFERROR(Deaths!CE12/Confirmed!CE11, 0)</f>
        <v>4.6401418294637072E-2</v>
      </c>
      <c r="CE11" s="10">
        <f>IFERROR(Deaths!CF12/Confirmed!CF11, 0)</f>
        <v>4.7146807734534613E-2</v>
      </c>
      <c r="CF11" s="10">
        <f>IFERROR(Deaths!CG12/Confirmed!CG11, 0)</f>
        <v>4.8187552637458962E-2</v>
      </c>
      <c r="CG11" s="10">
        <f>IFERROR(Deaths!CH12/Confirmed!CH11, 0)</f>
        <v>4.9978237482446272E-2</v>
      </c>
      <c r="CH11" s="10">
        <f>IFERROR(Deaths!CI12/Confirmed!CI11, 0)</f>
        <v>5.1638468025342728E-2</v>
      </c>
      <c r="CI11" s="10">
        <f>IFERROR(Deaths!CJ12/Confirmed!CJ11, 0)</f>
        <v>5.2341947668511454E-2</v>
      </c>
      <c r="CJ11" s="10">
        <f>IFERROR(Deaths!CK12/Confirmed!CK11, 0)</f>
        <v>5.3591473455689209E-2</v>
      </c>
      <c r="CK11" s="10">
        <f>IFERROR(Deaths!CL12/Confirmed!CL11, 0)</f>
        <v>5.4724181417110655E-2</v>
      </c>
      <c r="CL11" s="10">
        <f>IFERROR(Deaths!CM12/Confirmed!CM11, 0)</f>
        <v>5.4401586514625684E-2</v>
      </c>
      <c r="CM11" s="10">
        <f>IFERROR(Deaths!CN12/Confirmed!CN11, 0)</f>
        <v>5.476218426062502E-2</v>
      </c>
      <c r="CN11" s="10">
        <f>IFERROR(Deaths!CO12/Confirmed!CO11, 0)</f>
        <v>5.5997617438177584E-2</v>
      </c>
      <c r="CO11" s="10">
        <f>IFERROR(Deaths!CP12/Confirmed!CP11, 0)</f>
        <v>5.6900171241464792E-2</v>
      </c>
      <c r="CP11" s="10">
        <f>IFERROR(Deaths!CQ12/Confirmed!CQ11, 0)</f>
        <v>5.7329079171241498E-2</v>
      </c>
      <c r="CQ11" s="10">
        <f>IFERROR(Deaths!CR12/Confirmed!CR11, 0)</f>
        <v>5.6994761583772806E-2</v>
      </c>
      <c r="CR11" s="10">
        <f>IFERROR(Deaths!CS12/Confirmed!CS11, 0)</f>
        <v>5.7412133341978193E-2</v>
      </c>
      <c r="CS11" s="10">
        <f>IFERROR(Deaths!CT12/Confirmed!CT11, 0)</f>
        <v>5.6955117979343675E-2</v>
      </c>
      <c r="CT11" s="10">
        <f>IFERROR(Deaths!CU12/Confirmed!CU11, 0)</f>
        <v>5.7015538959407384E-2</v>
      </c>
      <c r="CU11" s="10">
        <f>IFERROR(Deaths!CV12/Confirmed!CV11, 0)</f>
        <v>5.773605194590347E-2</v>
      </c>
      <c r="CV11" s="10">
        <f>IFERROR(Deaths!CW12/Confirmed!CW11, 0)</f>
        <v>5.8730916670981452E-2</v>
      </c>
      <c r="CW11" s="10">
        <f>IFERROR(Deaths!CX12/Confirmed!CX11, 0)</f>
        <v>5.9003399936793058E-2</v>
      </c>
      <c r="CX11" s="10">
        <f>IFERROR(Deaths!CY12/Confirmed!CY11, 0)</f>
        <v>5.8945871494151307E-2</v>
      </c>
      <c r="CY11" s="10">
        <f>IFERROR(Deaths!CZ12/Confirmed!CZ11, 0)</f>
        <v>5.8685379886340427E-2</v>
      </c>
      <c r="CZ11" s="10">
        <f>IFERROR(Deaths!DA12/Confirmed!DA11, 0)</f>
        <v>5.8530781819387041E-2</v>
      </c>
      <c r="DA11" s="10">
        <f>IFERROR(Deaths!DB12/Confirmed!DB11, 0)</f>
        <v>5.8472948755411348E-2</v>
      </c>
      <c r="DB11" s="10">
        <f>IFERROR(Deaths!DC12/Confirmed!DC11, 0)</f>
        <v>5.9081944365130007E-2</v>
      </c>
      <c r="DC11" s="10">
        <f>IFERROR(Deaths!DD12/Confirmed!DD11, 0)</f>
        <v>5.9808176067487784E-2</v>
      </c>
      <c r="DD11" s="10">
        <f>IFERROR(Deaths!DE12/Confirmed!DE11, 0)</f>
        <v>6.0238986720405514E-2</v>
      </c>
      <c r="DE11" s="10">
        <f>IFERROR(Deaths!DF12/Confirmed!DF11, 0)</f>
        <v>6.0140497265953004E-2</v>
      </c>
      <c r="DF11" s="10">
        <f>IFERROR(Deaths!DG12/Confirmed!DG11, 0)</f>
        <v>6.0200592556071415E-2</v>
      </c>
      <c r="DG11" s="10">
        <f>IFERROR(Deaths!DH12/Confirmed!DH11, 0)</f>
        <v>5.985829977722542E-2</v>
      </c>
      <c r="DH11" s="10">
        <f>IFERROR(Deaths!DI12/Confirmed!DI11, 0)</f>
        <v>5.988194790393226E-2</v>
      </c>
      <c r="DI11" s="10">
        <f>IFERROR(Deaths!DJ12/Confirmed!DJ11, 0)</f>
        <v>6.0155762469507185E-2</v>
      </c>
      <c r="DJ11" s="10">
        <f>IFERROR(Deaths!DK12/Confirmed!DK11, 0)</f>
        <v>6.0490978856235438E-2</v>
      </c>
      <c r="DK11" s="10">
        <f>IFERROR(Deaths!DL12/Confirmed!DL11, 0)</f>
        <v>6.0565726832269691E-2</v>
      </c>
      <c r="DL11" s="10">
        <f>IFERROR(Deaths!DM12/Confirmed!DM11, 0)</f>
        <v>6.0635212894730665E-2</v>
      </c>
      <c r="DM11" s="10">
        <f>IFERROR(Deaths!DN12/Confirmed!DN11, 0)</f>
        <v>6.0431699575409718E-2</v>
      </c>
      <c r="DN11" s="10">
        <f>IFERROR(Deaths!DO12/Confirmed!DO11, 0)</f>
        <v>6.0204362510724106E-2</v>
      </c>
      <c r="DO11" s="10">
        <f>IFERROR(Deaths!DP12/Confirmed!DP11, 0)</f>
        <v>5.9863127368651056E-2</v>
      </c>
      <c r="DP11" s="10">
        <f>IFERROR(Deaths!DQ12/Confirmed!DQ11, 0)</f>
        <v>6.0085831319117565E-2</v>
      </c>
      <c r="DQ11" s="10">
        <f>IFERROR(Deaths!DR12/Confirmed!DR11, 0)</f>
        <v>6.0152705444501395E-2</v>
      </c>
      <c r="DR11" s="10">
        <f>IFERROR(Deaths!DS12/Confirmed!DS11, 0)</f>
        <v>5.9968974165754696E-2</v>
      </c>
      <c r="DS11" s="10">
        <f>IFERROR(Deaths!DT12/Confirmed!DT11, 0)</f>
        <v>5.9862379190152075E-2</v>
      </c>
      <c r="DT11" s="10">
        <f>IFERROR(Deaths!DU12/Confirmed!DU11, 0)</f>
        <v>5.9741789076635285E-2</v>
      </c>
      <c r="DU11" s="10">
        <f>IFERROR(Deaths!DV12/Confirmed!DV11, 0)</f>
        <v>5.9372992038099877E-2</v>
      </c>
      <c r="DV11" s="10">
        <f>IFERROR(Deaths!DW12/Confirmed!DW11, 0)</f>
        <v>5.8999203093744554E-2</v>
      </c>
      <c r="DW11" s="10">
        <f>IFERROR(Deaths!DX12/Confirmed!DX11, 0)</f>
        <v>5.8754085859743038E-2</v>
      </c>
      <c r="DX11" s="10">
        <f>IFERROR(Deaths!DY12/Confirmed!DY11, 0)</f>
        <v>5.9003539251843276E-2</v>
      </c>
      <c r="DY11" s="10">
        <f>IFERROR(Deaths!DZ12/Confirmed!DZ11, 0)</f>
        <v>5.891430126934754E-2</v>
      </c>
      <c r="DZ11" s="10">
        <f>IFERROR(Deaths!EA12/Confirmed!EA11, 0)</f>
        <v>5.8762317302722272E-2</v>
      </c>
      <c r="EA11" s="10">
        <f>IFERROR(Deaths!EB12/Confirmed!EB11, 0)</f>
        <v>5.849039316062514E-2</v>
      </c>
      <c r="EB11" s="10">
        <f>IFERROR(Deaths!EC12/Confirmed!EC11, 0)</f>
        <v>5.8172264026564072E-2</v>
      </c>
      <c r="EC11" s="10">
        <f>IFERROR(Deaths!ED12/Confirmed!ED11, 0)</f>
        <v>5.8040954023064438E-2</v>
      </c>
      <c r="ED11" s="10">
        <f>IFERROR(Deaths!EE12/Confirmed!EE11, 0)</f>
        <v>5.7942153091897264E-2</v>
      </c>
      <c r="EE11" s="10">
        <f>IFERROR(Deaths!EF12/Confirmed!EF11, 0)</f>
        <v>5.7851186271300335E-2</v>
      </c>
      <c r="EF11" s="10">
        <f>IFERROR(Deaths!EG12/Confirmed!EG11, 0)</f>
        <v>5.7746349165283949E-2</v>
      </c>
      <c r="EG11" s="10">
        <f>IFERROR(Deaths!EH12/Confirmed!EH11, 0)</f>
        <v>5.748812671559899E-2</v>
      </c>
      <c r="EH11" s="10">
        <f>IFERROR(Deaths!EI12/Confirmed!EI11, 0)</f>
        <v>5.7161602833684051E-2</v>
      </c>
      <c r="EI11" s="10">
        <f>IFERROR(Deaths!EJ12/Confirmed!EJ11, 0)</f>
        <v>5.6871104335782019E-2</v>
      </c>
      <c r="EJ11" s="10">
        <f>IFERROR(Deaths!EK12/Confirmed!EK11, 0)</f>
        <v>5.6615901571072408E-2</v>
      </c>
      <c r="EK11" s="10">
        <f>IFERROR(Deaths!EL12/Confirmed!EL11, 0)</f>
        <v>5.6576499039329896E-2</v>
      </c>
      <c r="EL11" s="10">
        <f>IFERROR(Deaths!EM12/Confirmed!EM11, 0)</f>
        <v>5.644768686191147E-2</v>
      </c>
      <c r="EM11" s="10">
        <f>IFERROR(Deaths!EN12/Confirmed!EN11, 0)</f>
        <v>5.624805420070271E-2</v>
      </c>
      <c r="EN11" s="10">
        <f>IFERROR(Deaths!EO12/Confirmed!EO11, 0)</f>
        <v>5.5963779157105029E-2</v>
      </c>
      <c r="EO11" s="10">
        <f>IFERROR(Deaths!EP12/Confirmed!EP11, 0)</f>
        <v>5.5644518314063071E-2</v>
      </c>
      <c r="EP11" s="10">
        <f>IFERROR(Deaths!EQ12/Confirmed!EQ11, 0)</f>
        <v>5.5266855072782131E-2</v>
      </c>
      <c r="EQ11" s="10">
        <f>IFERROR(Deaths!ER12/Confirmed!ER11, 0)</f>
        <v>5.4931680121247328E-2</v>
      </c>
      <c r="ER11" s="10">
        <f>IFERROR(Deaths!ES12/Confirmed!ES11, 0)</f>
        <v>5.4713619253311106E-2</v>
      </c>
      <c r="ES11" s="10">
        <f>IFERROR(Deaths!ET12/Confirmed!ET11, 0)</f>
        <v>5.4415727895936281E-2</v>
      </c>
      <c r="ET11" s="10">
        <f>IFERROR(Deaths!EU12/Confirmed!EU11, 0)</f>
        <v>5.4052573832113524E-2</v>
      </c>
      <c r="EU11" s="10">
        <f>IFERROR(Deaths!EV12/Confirmed!EV11, 0)</f>
        <v>5.3597194970347511E-2</v>
      </c>
      <c r="EV11" s="10">
        <f>IFERROR(Deaths!EW12/Confirmed!EW11, 0)</f>
        <v>5.3083917550548775E-2</v>
      </c>
      <c r="EW11" s="10">
        <f>IFERROR(Deaths!EX12/Confirmed!EX11, 0)</f>
        <v>5.2584198750468408E-2</v>
      </c>
      <c r="EX11" s="10">
        <f>IFERROR(Deaths!EY12/Confirmed!EY11, 0)</f>
        <v>5.2070188063669885E-2</v>
      </c>
      <c r="EY11" s="10">
        <f>IFERROR(Deaths!EZ12/Confirmed!EZ11, 0)</f>
        <v>5.1642796500604264E-2</v>
      </c>
      <c r="EZ11" s="10">
        <f>IFERROR(Deaths!FA12/Confirmed!FA11, 0)</f>
        <v>5.1204137803080772E-2</v>
      </c>
      <c r="FA11" s="10">
        <f>IFERROR(Deaths!FB12/Confirmed!FB11, 0)</f>
        <v>5.1360298625396782E-2</v>
      </c>
      <c r="FB11" s="10">
        <f>IFERROR(Deaths!FC12/Confirmed!FC11, 0)</f>
        <v>5.0673257809150274E-2</v>
      </c>
      <c r="FC11" s="10">
        <f>IFERROR(Deaths!FD12/Confirmed!FD11, 0)</f>
        <v>5.0012529126733811E-2</v>
      </c>
      <c r="FD11" s="10">
        <f>IFERROR(Deaths!FE12/Confirmed!FE11, 0)</f>
        <v>4.9353941708813978E-2</v>
      </c>
      <c r="FE11" s="10">
        <f>IFERROR(Deaths!FF12/Confirmed!FF11, 0)</f>
        <v>4.8692325033429171E-2</v>
      </c>
    </row>
    <row r="12" spans="1:161" x14ac:dyDescent="0.35">
      <c r="A12" s="4" t="s">
        <v>70</v>
      </c>
      <c r="B12" s="10">
        <f>IFERROR(Deaths!C13/Confirmed!C12, 0)</f>
        <v>0</v>
      </c>
      <c r="C12" s="10">
        <f>IFERROR(Deaths!D13/Confirmed!D12, 0)</f>
        <v>0</v>
      </c>
      <c r="D12" s="10">
        <f>IFERROR(Deaths!E13/Confirmed!E12, 0)</f>
        <v>0</v>
      </c>
      <c r="E12" s="10">
        <f>IFERROR(Deaths!F13/Confirmed!F12, 0)</f>
        <v>0</v>
      </c>
      <c r="F12" s="10">
        <f>IFERROR(Deaths!G13/Confirmed!G12, 0)</f>
        <v>0</v>
      </c>
      <c r="G12" s="10">
        <f>IFERROR(Deaths!H13/Confirmed!H12, 0)</f>
        <v>0</v>
      </c>
      <c r="H12" s="10">
        <f>IFERROR(Deaths!I13/Confirmed!I12, 0)</f>
        <v>0</v>
      </c>
      <c r="I12" s="10">
        <f>IFERROR(Deaths!J13/Confirmed!J12, 0)</f>
        <v>0</v>
      </c>
      <c r="J12" s="10">
        <f>IFERROR(Deaths!K13/Confirmed!K12, 0)</f>
        <v>0</v>
      </c>
      <c r="K12" s="10">
        <f>IFERROR(Deaths!L13/Confirmed!L12, 0)</f>
        <v>0</v>
      </c>
      <c r="L12" s="10">
        <f>IFERROR(Deaths!M13/Confirmed!M12, 0)</f>
        <v>0</v>
      </c>
      <c r="M12" s="10">
        <f>IFERROR(Deaths!N13/Confirmed!N12, 0)</f>
        <v>0</v>
      </c>
      <c r="N12" s="10">
        <f>IFERROR(Deaths!O13/Confirmed!O12, 0)</f>
        <v>0</v>
      </c>
      <c r="O12" s="10">
        <f>IFERROR(Deaths!P13/Confirmed!P12, 0)</f>
        <v>0</v>
      </c>
      <c r="P12" s="10">
        <f>IFERROR(Deaths!Q13/Confirmed!Q12, 0)</f>
        <v>0</v>
      </c>
      <c r="Q12" s="10">
        <f>IFERROR(Deaths!R13/Confirmed!R12, 0)</f>
        <v>0</v>
      </c>
      <c r="R12" s="10">
        <f>IFERROR(Deaths!S13/Confirmed!S12, 0)</f>
        <v>0</v>
      </c>
      <c r="S12" s="10">
        <f>IFERROR(Deaths!T13/Confirmed!T12, 0)</f>
        <v>0</v>
      </c>
      <c r="T12" s="10">
        <f>IFERROR(Deaths!U13/Confirmed!U12, 0)</f>
        <v>0</v>
      </c>
      <c r="U12" s="10">
        <f>IFERROR(Deaths!V13/Confirmed!V12, 0)</f>
        <v>0</v>
      </c>
      <c r="V12" s="10">
        <f>IFERROR(Deaths!W13/Confirmed!W12, 0)</f>
        <v>0</v>
      </c>
      <c r="W12" s="10">
        <f>IFERROR(Deaths!X13/Confirmed!X12, 0)</f>
        <v>0</v>
      </c>
      <c r="X12" s="10">
        <f>IFERROR(Deaths!Y13/Confirmed!Y12, 0)</f>
        <v>0</v>
      </c>
      <c r="Y12" s="10">
        <f>IFERROR(Deaths!Z13/Confirmed!Z12, 0)</f>
        <v>0</v>
      </c>
      <c r="Z12" s="10">
        <f>IFERROR(Deaths!AA13/Confirmed!AA12, 0)</f>
        <v>0</v>
      </c>
      <c r="AA12" s="10">
        <f>IFERROR(Deaths!AB13/Confirmed!AB12, 0)</f>
        <v>0</v>
      </c>
      <c r="AB12" s="10">
        <f>IFERROR(Deaths!AC13/Confirmed!AC12, 0)</f>
        <v>0</v>
      </c>
      <c r="AC12" s="10">
        <f>IFERROR(Deaths!AD13/Confirmed!AD12, 0)</f>
        <v>0</v>
      </c>
      <c r="AD12" s="10">
        <f>IFERROR(Deaths!AE13/Confirmed!AE12, 0)</f>
        <v>0</v>
      </c>
      <c r="AE12" s="10">
        <f>IFERROR(Deaths!AF13/Confirmed!AF12, 0)</f>
        <v>0</v>
      </c>
      <c r="AF12" s="10">
        <f>IFERROR(Deaths!AG13/Confirmed!AG12, 0)</f>
        <v>0</v>
      </c>
      <c r="AG12" s="10">
        <f>IFERROR(Deaths!AH13/Confirmed!AH12, 0)</f>
        <v>0</v>
      </c>
      <c r="AH12" s="10">
        <f>IFERROR(Deaths!AI13/Confirmed!AI12, 0)</f>
        <v>0</v>
      </c>
      <c r="AI12" s="10">
        <f>IFERROR(Deaths!AJ13/Confirmed!AJ12, 0)</f>
        <v>0</v>
      </c>
      <c r="AJ12" s="10">
        <f>IFERROR(Deaths!AK13/Confirmed!AK12, 0)</f>
        <v>0</v>
      </c>
      <c r="AK12" s="10">
        <f>IFERROR(Deaths!AL13/Confirmed!AL12, 0)</f>
        <v>0</v>
      </c>
      <c r="AL12" s="10">
        <f>IFERROR(Deaths!AM13/Confirmed!AM12, 0)</f>
        <v>0</v>
      </c>
      <c r="AM12" s="10">
        <f>IFERROR(Deaths!AN13/Confirmed!AN12, 0)</f>
        <v>0</v>
      </c>
      <c r="AN12" s="10">
        <f>IFERROR(Deaths!AO13/Confirmed!AO12, 0)</f>
        <v>0</v>
      </c>
      <c r="AO12" s="10">
        <f>IFERROR(Deaths!AP13/Confirmed!AP12, 0)</f>
        <v>0</v>
      </c>
      <c r="AP12" s="10">
        <f>IFERROR(Deaths!AQ13/Confirmed!AQ12, 0)</f>
        <v>0</v>
      </c>
      <c r="AQ12" s="10">
        <f>IFERROR(Deaths!AR13/Confirmed!AR12, 0)</f>
        <v>0</v>
      </c>
      <c r="AR12" s="10">
        <f>IFERROR(Deaths!AS13/Confirmed!AS12, 0)</f>
        <v>0</v>
      </c>
      <c r="AS12" s="10">
        <f>IFERROR(Deaths!AT13/Confirmed!AT12, 0)</f>
        <v>0</v>
      </c>
      <c r="AT12" s="10">
        <f>IFERROR(Deaths!AU13/Confirmed!AU12, 0)</f>
        <v>0</v>
      </c>
      <c r="AU12" s="10">
        <f>IFERROR(Deaths!AV13/Confirmed!AV12, 0)</f>
        <v>0</v>
      </c>
      <c r="AV12" s="10">
        <f>IFERROR(Deaths!AW13/Confirmed!AW12, 0)</f>
        <v>0</v>
      </c>
      <c r="AW12" s="10">
        <f>IFERROR(Deaths!AX13/Confirmed!AX12, 0)</f>
        <v>0</v>
      </c>
      <c r="AX12" s="10">
        <f>IFERROR(Deaths!AY13/Confirmed!AY12, 0)</f>
        <v>0</v>
      </c>
      <c r="AY12" s="10">
        <f>IFERROR(Deaths!AZ13/Confirmed!AZ12, 0)</f>
        <v>0</v>
      </c>
      <c r="AZ12" s="10">
        <f>IFERROR(Deaths!BA13/Confirmed!BA12, 0)</f>
        <v>0</v>
      </c>
      <c r="BA12" s="10">
        <f>IFERROR(Deaths!BB13/Confirmed!BB12, 0)</f>
        <v>0</v>
      </c>
      <c r="BB12" s="10">
        <f>IFERROR(Deaths!BC13/Confirmed!BC12, 0)</f>
        <v>0</v>
      </c>
      <c r="BC12" s="10">
        <f>IFERROR(Deaths!BD13/Confirmed!BD12, 0)</f>
        <v>0</v>
      </c>
      <c r="BD12" s="10">
        <f>IFERROR(Deaths!BE13/Confirmed!BE12, 0)</f>
        <v>0</v>
      </c>
      <c r="BE12" s="10">
        <f>IFERROR(Deaths!BF13/Confirmed!BF12, 0)</f>
        <v>3.1152647975077881E-3</v>
      </c>
      <c r="BF12" s="10">
        <f>IFERROR(Deaths!BG13/Confirmed!BG12, 0)</f>
        <v>8.0645161290322578E-3</v>
      </c>
      <c r="BG12" s="10">
        <f>IFERROR(Deaths!BH13/Confirmed!BH12, 0)</f>
        <v>9.6618357487922701E-3</v>
      </c>
      <c r="BH12" s="10">
        <f>IFERROR(Deaths!BI13/Confirmed!BI12, 0)</f>
        <v>1.3871374527112233E-2</v>
      </c>
      <c r="BI12" s="10">
        <f>IFERROR(Deaths!BJ13/Confirmed!BJ12, 0)</f>
        <v>1.4691478942213516E-2</v>
      </c>
      <c r="BJ12" s="10">
        <f>IFERROR(Deaths!BK13/Confirmed!BK12, 0)</f>
        <v>1.6170763260025874E-2</v>
      </c>
      <c r="BK12" s="10">
        <f>IFERROR(Deaths!BL13/Confirmed!BL12, 0)</f>
        <v>1.7671517671517672E-2</v>
      </c>
      <c r="BL12" s="10">
        <f>IFERROR(Deaths!BM13/Confirmed!BM12, 0)</f>
        <v>2.0471740097908322E-2</v>
      </c>
      <c r="BM12" s="10">
        <f>IFERROR(Deaths!BN13/Confirmed!BN12, 0)</f>
        <v>2.3101018010963197E-2</v>
      </c>
      <c r="BN12" s="10">
        <f>IFERROR(Deaths!BO13/Confirmed!BO12, 0)</f>
        <v>2.579564489112228E-2</v>
      </c>
      <c r="BO12" s="10">
        <f>IFERROR(Deaths!BP13/Confirmed!BP12, 0)</f>
        <v>2.6924202516827627E-2</v>
      </c>
      <c r="BP12" s="10">
        <f>IFERROR(Deaths!BQ13/Confirmed!BQ12, 0)</f>
        <v>2.8432377049180328E-2</v>
      </c>
      <c r="BQ12" s="10">
        <f>IFERROR(Deaths!BR13/Confirmed!BR12, 0)</f>
        <v>3.1954887218045111E-2</v>
      </c>
      <c r="BR12" s="10">
        <f>IFERROR(Deaths!BS13/Confirmed!BS12, 0)</f>
        <v>3.4723738807599915E-2</v>
      </c>
      <c r="BS12" s="10">
        <f>IFERROR(Deaths!BT13/Confirmed!BT12, 0)</f>
        <v>3.5158299807591394E-2</v>
      </c>
      <c r="BT12" s="10">
        <f>IFERROR(Deaths!BU13/Confirmed!BU12, 0)</f>
        <v>3.5108250438853128E-2</v>
      </c>
      <c r="BU12" s="10">
        <f>IFERROR(Deaths!BV13/Confirmed!BV12, 0)</f>
        <v>4.0278468423669819E-2</v>
      </c>
      <c r="BV12" s="10">
        <f>IFERROR(Deaths!BW13/Confirmed!BW12, 0)</f>
        <v>3.9642226148409891E-2</v>
      </c>
      <c r="BW12" s="10">
        <f>IFERROR(Deaths!BX13/Confirmed!BX12, 0)</f>
        <v>4.2953667953667951E-2</v>
      </c>
      <c r="BX12" s="10">
        <f>IFERROR(Deaths!BY13/Confirmed!BY12, 0)</f>
        <v>4.366576819407008E-2</v>
      </c>
      <c r="BY12" s="10">
        <f>IFERROR(Deaths!BZ13/Confirmed!BZ12, 0)</f>
        <v>4.6377764986432035E-2</v>
      </c>
      <c r="BZ12" s="10">
        <f>IFERROR(Deaths!CA13/Confirmed!CA12, 0)</f>
        <v>4.8881288299843235E-2</v>
      </c>
      <c r="CA12" s="10">
        <f>IFERROR(Deaths!CB13/Confirmed!CB12, 0)</f>
        <v>5.0649350649350652E-2</v>
      </c>
      <c r="CB12" s="10">
        <f>IFERROR(Deaths!CC13/Confirmed!CC12, 0)</f>
        <v>5.2509396418306431E-2</v>
      </c>
      <c r="CC12" s="10">
        <f>IFERROR(Deaths!CD13/Confirmed!CD12, 0)</f>
        <v>5.3824218352174359E-2</v>
      </c>
      <c r="CD12" s="10">
        <f>IFERROR(Deaths!CE13/Confirmed!CE12, 0)</f>
        <v>5.4228783712066388E-2</v>
      </c>
      <c r="CE12" s="10">
        <f>IFERROR(Deaths!CF13/Confirmed!CF12, 0)</f>
        <v>5.5109949531362654E-2</v>
      </c>
      <c r="CF12" s="10">
        <f>IFERROR(Deaths!CG13/Confirmed!CG12, 0)</f>
        <v>5.6679470763977807E-2</v>
      </c>
      <c r="CG12" s="10">
        <f>IFERROR(Deaths!CH13/Confirmed!CH12, 0)</f>
        <v>6.0644446203784341E-2</v>
      </c>
      <c r="CH12" s="10">
        <f>IFERROR(Deaths!CI13/Confirmed!CI12, 0)</f>
        <v>6.129943502824859E-2</v>
      </c>
      <c r="CI12" s="10">
        <f>IFERROR(Deaths!CJ13/Confirmed!CJ12, 0)</f>
        <v>6.3237469186524245E-2</v>
      </c>
      <c r="CJ12" s="10">
        <f>IFERROR(Deaths!CK13/Confirmed!CK12, 0)</f>
        <v>6.3565108960275521E-2</v>
      </c>
      <c r="CK12" s="10">
        <f>IFERROR(Deaths!CL13/Confirmed!CL12, 0)</f>
        <v>6.4215178133013251E-2</v>
      </c>
      <c r="CL12" s="10">
        <f>IFERROR(Deaths!CM13/Confirmed!CM12, 0)</f>
        <v>6.3693278832721065E-2</v>
      </c>
      <c r="CM12" s="10">
        <f>IFERROR(Deaths!CN13/Confirmed!CN12, 0)</f>
        <v>6.3495569791129761E-2</v>
      </c>
      <c r="CN12" s="10">
        <f>IFERROR(Deaths!CO13/Confirmed!CO12, 0)</f>
        <v>6.3627289398546852E-2</v>
      </c>
      <c r="CO12" s="10">
        <f>IFERROR(Deaths!CP13/Confirmed!CP12, 0)</f>
        <v>6.3509408396529493E-2</v>
      </c>
      <c r="CP12" s="10">
        <f>IFERROR(Deaths!CQ13/Confirmed!CQ12, 0)</f>
        <v>6.6572068110960114E-2</v>
      </c>
      <c r="CQ12" s="10">
        <f>IFERROR(Deaths!CR13/Confirmed!CR12, 0)</f>
        <v>6.8538016024276963E-2</v>
      </c>
      <c r="CR12" s="10">
        <f>IFERROR(Deaths!CS13/Confirmed!CS12, 0)</f>
        <v>6.8387162025487155E-2</v>
      </c>
      <c r="CS12" s="10">
        <f>IFERROR(Deaths!CT13/Confirmed!CT12, 0)</f>
        <v>6.7923930269413624E-2</v>
      </c>
      <c r="CT12" s="10">
        <f>IFERROR(Deaths!CU13/Confirmed!CU12, 0)</f>
        <v>6.8247190344868494E-2</v>
      </c>
      <c r="CU12" s="10">
        <f>IFERROR(Deaths!CV13/Confirmed!CV12, 0)</f>
        <v>6.9406704444596165E-2</v>
      </c>
      <c r="CV12" s="10">
        <f>IFERROR(Deaths!CW13/Confirmed!CW12, 0)</f>
        <v>6.9184915605195463E-2</v>
      </c>
      <c r="CW12" s="10">
        <f>IFERROR(Deaths!CX13/Confirmed!CX12, 0)</f>
        <v>6.8886416552926474E-2</v>
      </c>
      <c r="CX12" s="10">
        <f>IFERROR(Deaths!CY13/Confirmed!CY12, 0)</f>
        <v>6.9542960022559164E-2</v>
      </c>
      <c r="CY12" s="10">
        <f>IFERROR(Deaths!CZ13/Confirmed!CZ12, 0)</f>
        <v>6.9629248197734292E-2</v>
      </c>
      <c r="CZ12" s="10">
        <f>IFERROR(Deaths!DA13/Confirmed!DA12, 0)</f>
        <v>6.9245575786144986E-2</v>
      </c>
      <c r="DA12" s="10">
        <f>IFERROR(Deaths!DB13/Confirmed!DB12, 0)</f>
        <v>6.7823605229239553E-2</v>
      </c>
      <c r="DB12" s="10">
        <f>IFERROR(Deaths!DC13/Confirmed!DC12, 0)</f>
        <v>6.875406002338573E-2</v>
      </c>
      <c r="DC12" s="10">
        <f>IFERROR(Deaths!DD13/Confirmed!DD12, 0)</f>
        <v>6.7829809416243461E-2</v>
      </c>
      <c r="DD12" s="10">
        <f>IFERROR(Deaths!DE13/Confirmed!DE12, 0)</f>
        <v>6.7686506153653528E-2</v>
      </c>
      <c r="DE12" s="10">
        <f>IFERROR(Deaths!DF13/Confirmed!DF12, 0)</f>
        <v>6.819202962680572E-2</v>
      </c>
      <c r="DF12" s="10">
        <f>IFERROR(Deaths!DG13/Confirmed!DG12, 0)</f>
        <v>6.8280992688756315E-2</v>
      </c>
      <c r="DG12" s="10">
        <f>IFERROR(Deaths!DH13/Confirmed!DH12, 0)</f>
        <v>6.8365509314746858E-2</v>
      </c>
      <c r="DH12" s="10">
        <f>IFERROR(Deaths!DI13/Confirmed!DI12, 0)</f>
        <v>6.8711157234336115E-2</v>
      </c>
      <c r="DI12" s="10">
        <f>IFERROR(Deaths!DJ13/Confirmed!DJ12, 0)</f>
        <v>6.9921554984456888E-2</v>
      </c>
      <c r="DJ12" s="10">
        <f>IFERROR(Deaths!DK13/Confirmed!DK12, 0)</f>
        <v>6.9634000746829919E-2</v>
      </c>
      <c r="DK12" s="10">
        <f>IFERROR(Deaths!DL13/Confirmed!DL12, 0)</f>
        <v>6.8904584943272715E-2</v>
      </c>
      <c r="DL12" s="10">
        <f>IFERROR(Deaths!DM13/Confirmed!DM12, 0)</f>
        <v>6.7919252261781013E-2</v>
      </c>
      <c r="DM12" s="10">
        <f>IFERROR(Deaths!DN13/Confirmed!DN12, 0)</f>
        <v>6.7071786768075167E-2</v>
      </c>
      <c r="DN12" s="10">
        <f>IFERROR(Deaths!DO13/Confirmed!DO12, 0)</f>
        <v>6.6857474697195954E-2</v>
      </c>
      <c r="DO12" s="10">
        <f>IFERROR(Deaths!DP13/Confirmed!DP12, 0)</f>
        <v>6.5994956298361579E-2</v>
      </c>
      <c r="DP12" s="10">
        <f>IFERROR(Deaths!DQ13/Confirmed!DQ12, 0)</f>
        <v>6.6141935009287015E-2</v>
      </c>
      <c r="DQ12" s="10">
        <f>IFERROR(Deaths!DR13/Confirmed!DR12, 0)</f>
        <v>6.4678869191539853E-2</v>
      </c>
      <c r="DR12" s="10">
        <f>IFERROR(Deaths!DS13/Confirmed!DS12, 0)</f>
        <v>6.4649598338530803E-2</v>
      </c>
      <c r="DS12" s="10">
        <f>IFERROR(Deaths!DT13/Confirmed!DT12, 0)</f>
        <v>6.3610263229472025E-2</v>
      </c>
      <c r="DT12" s="10">
        <f>IFERROR(Deaths!DU13/Confirmed!DU12, 0)</f>
        <v>6.3365361919182031E-2</v>
      </c>
      <c r="DU12" s="10">
        <f>IFERROR(Deaths!DV13/Confirmed!DV12, 0)</f>
        <v>6.2404497661139119E-2</v>
      </c>
      <c r="DV12" s="10">
        <f>IFERROR(Deaths!DW13/Confirmed!DW12, 0)</f>
        <v>6.261169704826379E-2</v>
      </c>
      <c r="DW12" s="10">
        <f>IFERROR(Deaths!DX13/Confirmed!DX12, 0)</f>
        <v>6.2654963166693084E-2</v>
      </c>
      <c r="DX12" s="10">
        <f>IFERROR(Deaths!DY13/Confirmed!DY12, 0)</f>
        <v>6.2158073531947133E-2</v>
      </c>
      <c r="DY12" s="10">
        <f>IFERROR(Deaths!DZ13/Confirmed!DZ12, 0)</f>
        <v>6.1049019026191247E-2</v>
      </c>
      <c r="DZ12" s="10">
        <f>IFERROR(Deaths!EA13/Confirmed!EA12, 0)</f>
        <v>5.9931293344741447E-2</v>
      </c>
      <c r="EA12" s="10">
        <f>IFERROR(Deaths!EB13/Confirmed!EB12, 0)</f>
        <v>5.7848487280314581E-2</v>
      </c>
      <c r="EB12" s="10">
        <f>IFERROR(Deaths!EC13/Confirmed!EC12, 0)</f>
        <v>5.6937082523225255E-2</v>
      </c>
      <c r="EC12" s="10">
        <f>IFERROR(Deaths!ED13/Confirmed!ED12, 0)</f>
        <v>5.6866123275467424E-2</v>
      </c>
      <c r="ED12" s="10">
        <f>IFERROR(Deaths!EE13/Confirmed!EE12, 0)</f>
        <v>5.617564815631735E-2</v>
      </c>
      <c r="EE12" s="10">
        <f>IFERROR(Deaths!EF13/Confirmed!EF12, 0)</f>
        <v>5.5731349826032166E-2</v>
      </c>
      <c r="EF12" s="10">
        <f>IFERROR(Deaths!EG13/Confirmed!EG12, 0)</f>
        <v>5.5324006693325052E-2</v>
      </c>
      <c r="EG12" s="10">
        <f>IFERROR(Deaths!EH13/Confirmed!EH12, 0)</f>
        <v>5.4239041393930668E-2</v>
      </c>
      <c r="EH12" s="10">
        <f>IFERROR(Deaths!EI13/Confirmed!EI12, 0)</f>
        <v>5.3400035074890835E-2</v>
      </c>
      <c r="EI12" s="10">
        <f>IFERROR(Deaths!EJ13/Confirmed!EJ12, 0)</f>
        <v>5.2699065280054587E-2</v>
      </c>
      <c r="EJ12" s="10">
        <f>IFERROR(Deaths!EK13/Confirmed!EK12, 0)</f>
        <v>5.2492748214618919E-2</v>
      </c>
      <c r="EK12" s="10">
        <f>IFERROR(Deaths!EL13/Confirmed!EL12, 0)</f>
        <v>5.1934880588719722E-2</v>
      </c>
      <c r="EL12" s="10">
        <f>IFERROR(Deaths!EM13/Confirmed!EM12, 0)</f>
        <v>5.1371281796337723E-2</v>
      </c>
      <c r="EM12" s="10">
        <f>IFERROR(Deaths!EN13/Confirmed!EN12, 0)</f>
        <v>5.0968576083544673E-2</v>
      </c>
      <c r="EN12" s="10">
        <f>IFERROR(Deaths!EO13/Confirmed!EO12, 0)</f>
        <v>5.0467537795152083E-2</v>
      </c>
      <c r="EO12" s="10">
        <f>IFERROR(Deaths!EP13/Confirmed!EP12, 0)</f>
        <v>5.022845009018076E-2</v>
      </c>
      <c r="EP12" s="10">
        <f>IFERROR(Deaths!EQ13/Confirmed!EQ12, 0)</f>
        <v>4.9943293408204477E-2</v>
      </c>
      <c r="EQ12" s="10">
        <f>IFERROR(Deaths!ER13/Confirmed!ER12, 0)</f>
        <v>4.948827553753303E-2</v>
      </c>
      <c r="ER12" s="10">
        <f>IFERROR(Deaths!ES13/Confirmed!ES12, 0)</f>
        <v>4.900513329339929E-2</v>
      </c>
      <c r="ES12" s="10">
        <f>IFERROR(Deaths!ET13/Confirmed!ET12, 0)</f>
        <v>4.8682352621007202E-2</v>
      </c>
      <c r="ET12" s="10">
        <f>IFERROR(Deaths!EU13/Confirmed!EU12, 0)</f>
        <v>4.8814998231340646E-2</v>
      </c>
      <c r="EU12" s="10">
        <f>IFERROR(Deaths!EV13/Confirmed!EV12, 0)</f>
        <v>4.7394117413567263E-2</v>
      </c>
      <c r="EV12" s="10">
        <f>IFERROR(Deaths!EW13/Confirmed!EW12, 0)</f>
        <v>4.6812460717192826E-2</v>
      </c>
      <c r="EW12" s="10">
        <f>IFERROR(Deaths!EX13/Confirmed!EX12, 0)</f>
        <v>4.6699054129770774E-2</v>
      </c>
      <c r="EX12" s="10">
        <f>IFERROR(Deaths!EY13/Confirmed!EY12, 0)</f>
        <v>4.6337451535061955E-2</v>
      </c>
      <c r="EY12" s="10">
        <f>IFERROR(Deaths!EZ13/Confirmed!EZ12, 0)</f>
        <v>4.5941813726431316E-2</v>
      </c>
      <c r="EZ12" s="10">
        <f>IFERROR(Deaths!FA13/Confirmed!FA12, 0)</f>
        <v>4.5287393648659677E-2</v>
      </c>
      <c r="FA12" s="10">
        <f>IFERROR(Deaths!FB13/Confirmed!FB12, 0)</f>
        <v>4.4760502689489737E-2</v>
      </c>
      <c r="FB12" s="10">
        <f>IFERROR(Deaths!FC13/Confirmed!FC12, 0)</f>
        <v>4.3891875442165877E-2</v>
      </c>
      <c r="FC12" s="10">
        <f>IFERROR(Deaths!FD13/Confirmed!FD12, 0)</f>
        <v>4.3443277482040729E-2</v>
      </c>
      <c r="FD12" s="10">
        <f>IFERROR(Deaths!FE13/Confirmed!FE12, 0)</f>
        <v>4.2868950699441952E-2</v>
      </c>
      <c r="FE12" s="10">
        <f>IFERROR(Deaths!FF13/Confirmed!FF12, 0)</f>
        <v>4.2621117603850331E-2</v>
      </c>
    </row>
    <row r="13" spans="1:161" x14ac:dyDescent="0.35">
      <c r="A13" s="4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9C3A52-371D-4CE2-A8BC-0866BE35C883}">
  <dimension ref="A1:FF25"/>
  <sheetViews>
    <sheetView zoomScale="80" zoomScaleNormal="80" workbookViewId="0">
      <selection activeCell="B2" sqref="B1:B1048576"/>
    </sheetView>
  </sheetViews>
  <sheetFormatPr defaultRowHeight="14.5" x14ac:dyDescent="0.35"/>
  <cols>
    <col min="1" max="1" width="12.7265625" customWidth="1"/>
    <col min="2" max="2" width="10.81640625" hidden="1" customWidth="1"/>
    <col min="3" max="116" width="10.453125" customWidth="1"/>
    <col min="134" max="145" width="10.453125" bestFit="1" customWidth="1"/>
  </cols>
  <sheetData>
    <row r="1" spans="1:162" ht="18.5" x14ac:dyDescent="0.45">
      <c r="A1" s="11" t="s">
        <v>338</v>
      </c>
      <c r="B1" s="11"/>
      <c r="C1" s="3" t="str">
        <f>'time_series_19-covid-Deaths'!E2</f>
        <v>1/22/20</v>
      </c>
      <c r="D1" s="3" t="str">
        <f>'time_series_19-covid-Deaths'!F2</f>
        <v>1/23/20</v>
      </c>
      <c r="E1" s="3" t="str">
        <f>'time_series_19-covid-Deaths'!G2</f>
        <v>1/24/20</v>
      </c>
      <c r="F1" s="3" t="str">
        <f>'time_series_19-covid-Deaths'!H2</f>
        <v>1/25/20</v>
      </c>
      <c r="G1" s="3" t="str">
        <f>'time_series_19-covid-Deaths'!I2</f>
        <v>1/26/20</v>
      </c>
      <c r="H1" s="3" t="str">
        <f>'time_series_19-covid-Deaths'!J2</f>
        <v>1/27/20</v>
      </c>
      <c r="I1" s="3" t="str">
        <f>'time_series_19-covid-Deaths'!K2</f>
        <v>1/28/20</v>
      </c>
      <c r="J1" s="3" t="str">
        <f>'time_series_19-covid-Deaths'!L2</f>
        <v>1/29/20</v>
      </c>
      <c r="K1" s="3" t="str">
        <f>'time_series_19-covid-Deaths'!M2</f>
        <v>1/30/20</v>
      </c>
      <c r="L1" s="3" t="str">
        <f>'time_series_19-covid-Deaths'!N2</f>
        <v>1/31/20</v>
      </c>
      <c r="M1" s="3">
        <f>'time_series_19-covid-Deaths'!O2</f>
        <v>43832</v>
      </c>
      <c r="N1" s="3">
        <f>'time_series_19-covid-Deaths'!P2</f>
        <v>43863</v>
      </c>
      <c r="O1" s="3">
        <f>'time_series_19-covid-Deaths'!Q2</f>
        <v>43892</v>
      </c>
      <c r="P1" s="3">
        <f>'time_series_19-covid-Deaths'!R2</f>
        <v>43923</v>
      </c>
      <c r="Q1" s="3">
        <f>'time_series_19-covid-Deaths'!S2</f>
        <v>43953</v>
      </c>
      <c r="R1" s="3">
        <f>'time_series_19-covid-Deaths'!T2</f>
        <v>43984</v>
      </c>
      <c r="S1" s="3">
        <f>'time_series_19-covid-Deaths'!U2</f>
        <v>44014</v>
      </c>
      <c r="T1" s="3">
        <f>'time_series_19-covid-Deaths'!V2</f>
        <v>44045</v>
      </c>
      <c r="U1" s="3">
        <f>'time_series_19-covid-Deaths'!W2</f>
        <v>44076</v>
      </c>
      <c r="V1" s="3">
        <f>'time_series_19-covid-Deaths'!X2</f>
        <v>44106</v>
      </c>
      <c r="W1" s="3">
        <f>'time_series_19-covid-Deaths'!Y2</f>
        <v>44137</v>
      </c>
      <c r="X1" s="3">
        <f>'time_series_19-covid-Deaths'!Z2</f>
        <v>44167</v>
      </c>
      <c r="Y1" s="3" t="str">
        <f>'time_series_19-covid-Deaths'!AA2</f>
        <v>2/13/20</v>
      </c>
      <c r="Z1" s="3" t="str">
        <f>'time_series_19-covid-Deaths'!AB2</f>
        <v>2/14/20</v>
      </c>
      <c r="AA1" s="3" t="str">
        <f>'time_series_19-covid-Deaths'!AC2</f>
        <v>2/15/20</v>
      </c>
      <c r="AB1" s="3" t="str">
        <f>'time_series_19-covid-Deaths'!AD2</f>
        <v>2/16/20</v>
      </c>
      <c r="AC1" s="3" t="str">
        <f>'time_series_19-covid-Deaths'!AE2</f>
        <v>2/17/20</v>
      </c>
      <c r="AD1" s="3" t="str">
        <f>'time_series_19-covid-Deaths'!AF2</f>
        <v>2/18/20</v>
      </c>
      <c r="AE1" s="3" t="str">
        <f>'time_series_19-covid-Deaths'!AG2</f>
        <v>2/19/20</v>
      </c>
      <c r="AF1" s="3" t="str">
        <f>'time_series_19-covid-Deaths'!AH2</f>
        <v>2/20/20</v>
      </c>
      <c r="AG1" s="3" t="str">
        <f>'time_series_19-covid-Deaths'!AI2</f>
        <v>2/21/20</v>
      </c>
      <c r="AH1" s="3" t="str">
        <f>'time_series_19-covid-Deaths'!AJ2</f>
        <v>2/22/20</v>
      </c>
      <c r="AI1" s="3" t="str">
        <f>'time_series_19-covid-Deaths'!AK2</f>
        <v>2/23/20</v>
      </c>
      <c r="AJ1" s="3" t="str">
        <f>'time_series_19-covid-Deaths'!AL2</f>
        <v>2/24/20</v>
      </c>
      <c r="AK1" s="3" t="str">
        <f>'time_series_19-covid-Deaths'!AM2</f>
        <v>2/25/20</v>
      </c>
      <c r="AL1" s="3" t="str">
        <f>'time_series_19-covid-Deaths'!AN2</f>
        <v>2/26/20</v>
      </c>
      <c r="AM1" s="3" t="str">
        <f>'time_series_19-covid-Deaths'!AO2</f>
        <v>2/27/20</v>
      </c>
      <c r="AN1" s="3" t="str">
        <f>'time_series_19-covid-Deaths'!AP2</f>
        <v>2/28/20</v>
      </c>
      <c r="AO1" s="3" t="str">
        <f>'time_series_19-covid-Deaths'!AQ2</f>
        <v>2/29/20</v>
      </c>
      <c r="AP1" s="3">
        <f>'time_series_19-covid-Deaths'!AR2</f>
        <v>43833</v>
      </c>
      <c r="AQ1" s="3">
        <f>'time_series_19-covid-Deaths'!AS2</f>
        <v>43864</v>
      </c>
      <c r="AR1" s="3">
        <f>'time_series_19-covid-Deaths'!AT2</f>
        <v>43893</v>
      </c>
      <c r="AS1" s="3">
        <f>'time_series_19-covid-Deaths'!AU2</f>
        <v>43924</v>
      </c>
      <c r="AT1" s="3">
        <f>'time_series_19-covid-Deaths'!AV2</f>
        <v>43954</v>
      </c>
      <c r="AU1" s="3">
        <f>'time_series_19-covid-Deaths'!AW2</f>
        <v>43985</v>
      </c>
      <c r="AV1" s="3">
        <f>'time_series_19-covid-Deaths'!AX2</f>
        <v>44015</v>
      </c>
      <c r="AW1" s="3">
        <f>'time_series_19-covid-Deaths'!AY2</f>
        <v>44046</v>
      </c>
      <c r="AX1" s="3">
        <f>'time_series_19-covid-Deaths'!AZ2</f>
        <v>44077</v>
      </c>
      <c r="AY1" s="3">
        <f>'time_series_19-covid-Deaths'!BA2</f>
        <v>44107</v>
      </c>
      <c r="AZ1" s="3">
        <f>'time_series_19-covid-Deaths'!BB2</f>
        <v>44138</v>
      </c>
      <c r="BA1" s="3">
        <f>'time_series_19-covid-Deaths'!BC2</f>
        <v>44168</v>
      </c>
      <c r="BB1" s="3" t="str">
        <f>'time_series_19-covid-Deaths'!BD2</f>
        <v>3/13/20</v>
      </c>
      <c r="BC1" s="3" t="str">
        <f>'time_series_19-covid-Deaths'!BE2</f>
        <v>3/14/20</v>
      </c>
      <c r="BD1" s="3" t="str">
        <f>'time_series_19-covid-Deaths'!BF2</f>
        <v>3/15/20</v>
      </c>
      <c r="BE1" s="3" t="str">
        <f>'time_series_19-covid-Deaths'!BG2</f>
        <v>3/16/20</v>
      </c>
      <c r="BF1" s="3" t="str">
        <f>'time_series_19-covid-Deaths'!BH2</f>
        <v>3/17/20</v>
      </c>
      <c r="BG1" s="3" t="str">
        <f>'time_series_19-covid-Deaths'!BI2</f>
        <v>3/18/20</v>
      </c>
      <c r="BH1" s="3" t="str">
        <f>'time_series_19-covid-Deaths'!BJ2</f>
        <v>3/19/20</v>
      </c>
      <c r="BI1" s="3" t="str">
        <f>'time_series_19-covid-Deaths'!BK2</f>
        <v>3/20/20</v>
      </c>
      <c r="BJ1" s="3" t="str">
        <f>'time_series_19-covid-Deaths'!BL2</f>
        <v>3/21/20</v>
      </c>
      <c r="BK1" s="3" t="str">
        <f>'time_series_19-covid-Deaths'!BM2</f>
        <v>3/22/20</v>
      </c>
      <c r="BL1" s="3" t="str">
        <f>'time_series_19-covid-Deaths'!BN2</f>
        <v>3/23/20</v>
      </c>
      <c r="BM1" s="3" t="str">
        <f>'time_series_19-covid-Deaths'!BO2</f>
        <v>3/24/20</v>
      </c>
      <c r="BN1" s="3" t="str">
        <f>'time_series_19-covid-Deaths'!BP2</f>
        <v>3/25/20</v>
      </c>
      <c r="BO1" s="3" t="str">
        <f>'time_series_19-covid-Deaths'!BQ2</f>
        <v>3/26/20</v>
      </c>
      <c r="BP1" s="3" t="str">
        <f>'time_series_19-covid-Deaths'!BR2</f>
        <v>3/27/20</v>
      </c>
      <c r="BQ1" s="3" t="str">
        <f>'time_series_19-covid-Deaths'!BS2</f>
        <v>3/28/20</v>
      </c>
      <c r="BR1" s="3" t="str">
        <f>'time_series_19-covid-Deaths'!BT2</f>
        <v>3/29/20</v>
      </c>
      <c r="BS1" s="3" t="str">
        <f>'time_series_19-covid-Deaths'!BU2</f>
        <v>3/30/20</v>
      </c>
      <c r="BT1" s="3" t="str">
        <f>'time_series_19-covid-Deaths'!BV2</f>
        <v>3/31/20</v>
      </c>
      <c r="BU1" s="3">
        <f>'time_series_19-covid-Deaths'!BW2</f>
        <v>43834</v>
      </c>
      <c r="BV1" s="3">
        <f>'time_series_19-covid-Deaths'!BX2</f>
        <v>43865</v>
      </c>
      <c r="BW1" s="3">
        <f>'time_series_19-covid-Deaths'!BY2</f>
        <v>43894</v>
      </c>
      <c r="BX1" s="3">
        <f>'time_series_19-covid-Deaths'!BZ2</f>
        <v>43925</v>
      </c>
      <c r="BY1" s="3">
        <f>'time_series_19-covid-Deaths'!CA2</f>
        <v>43955</v>
      </c>
      <c r="BZ1" s="3">
        <f>'time_series_19-covid-Deaths'!CB2</f>
        <v>43986</v>
      </c>
      <c r="CA1" s="3">
        <f>'time_series_19-covid-Deaths'!CC2</f>
        <v>44016</v>
      </c>
      <c r="CB1" s="3">
        <f>'time_series_19-covid-Deaths'!CD2</f>
        <v>44047</v>
      </c>
      <c r="CC1" s="3">
        <f>'time_series_19-covid-Deaths'!CE2</f>
        <v>44078</v>
      </c>
      <c r="CD1" s="3">
        <f>'time_series_19-covid-Deaths'!CF2</f>
        <v>44108</v>
      </c>
      <c r="CE1" s="3">
        <f>'time_series_19-covid-Deaths'!CG2</f>
        <v>44139</v>
      </c>
      <c r="CF1" s="3">
        <f>'time_series_19-covid-Deaths'!CH2</f>
        <v>44169</v>
      </c>
      <c r="CG1" s="3" t="str">
        <f>'time_series_19-covid-Deaths'!CI2</f>
        <v>4/13/20</v>
      </c>
      <c r="CH1" s="3" t="str">
        <f>'time_series_19-covid-Deaths'!CJ2</f>
        <v>4/14/20</v>
      </c>
      <c r="CI1" s="3" t="str">
        <f>'time_series_19-covid-Deaths'!CK2</f>
        <v>4/15/20</v>
      </c>
      <c r="CJ1" s="3" t="str">
        <f>'time_series_19-covid-Deaths'!CL2</f>
        <v>4/16/20</v>
      </c>
      <c r="CK1" s="3" t="str">
        <f>'time_series_19-covid-Deaths'!CM2</f>
        <v>4/17/20</v>
      </c>
      <c r="CL1" s="3" t="str">
        <f>'time_series_19-covid-Deaths'!CN2</f>
        <v>4/18/20</v>
      </c>
      <c r="CM1" s="3" t="str">
        <f>'time_series_19-covid-Deaths'!CO2</f>
        <v>4/19/20</v>
      </c>
      <c r="CN1" s="3" t="str">
        <f>'time_series_19-covid-Deaths'!CP2</f>
        <v>4/20/20</v>
      </c>
      <c r="CO1" s="3" t="str">
        <f>'time_series_19-covid-Deaths'!CQ2</f>
        <v>4/21/20</v>
      </c>
      <c r="CP1" s="3" t="str">
        <f>'time_series_19-covid-Deaths'!CR2</f>
        <v>4/22/20</v>
      </c>
      <c r="CQ1" s="3" t="str">
        <f>'time_series_19-covid-Deaths'!CS2</f>
        <v>4/23/20</v>
      </c>
      <c r="CR1" s="3" t="str">
        <f>'time_series_19-covid-Deaths'!CT2</f>
        <v>4/24/20</v>
      </c>
      <c r="CS1" s="3" t="str">
        <f>'time_series_19-covid-Deaths'!CU2</f>
        <v>4/25/20</v>
      </c>
      <c r="CT1" s="3" t="str">
        <f>'time_series_19-covid-Deaths'!CV2</f>
        <v>4/26/20</v>
      </c>
      <c r="CU1" s="3" t="str">
        <f>'time_series_19-covid-Deaths'!CW2</f>
        <v>4/27/20</v>
      </c>
      <c r="CV1" s="3" t="str">
        <f>'time_series_19-covid-Deaths'!CX2</f>
        <v>4/28/20</v>
      </c>
      <c r="CW1" s="3" t="str">
        <f>'time_series_19-covid-Deaths'!CY2</f>
        <v>4/29/20</v>
      </c>
      <c r="CX1" s="3" t="str">
        <f>'time_series_19-covid-Deaths'!CZ2</f>
        <v>4/30/20</v>
      </c>
      <c r="CY1" s="3">
        <f>'time_series_19-covid-Deaths'!DA2</f>
        <v>43835</v>
      </c>
      <c r="CZ1" s="3">
        <f>'time_series_19-covid-Deaths'!DB2</f>
        <v>43866</v>
      </c>
      <c r="DA1" s="3">
        <f>'time_series_19-covid-Deaths'!DC2</f>
        <v>43895</v>
      </c>
      <c r="DB1" s="3">
        <f>'time_series_19-covid-Deaths'!DD2</f>
        <v>43926</v>
      </c>
      <c r="DC1" s="3">
        <f>'time_series_19-covid-Deaths'!DE2</f>
        <v>43956</v>
      </c>
      <c r="DD1" s="3">
        <f>'time_series_19-covid-Deaths'!DF2</f>
        <v>43987</v>
      </c>
      <c r="DE1" s="3">
        <f>'time_series_19-covid-Deaths'!DG2</f>
        <v>44017</v>
      </c>
      <c r="DF1" s="3">
        <f>'time_series_19-covid-Deaths'!DH2</f>
        <v>44048</v>
      </c>
      <c r="DG1" s="3">
        <f>'time_series_19-covid-Deaths'!DI2</f>
        <v>44079</v>
      </c>
      <c r="DH1" s="3">
        <f>'time_series_19-covid-Deaths'!DJ2</f>
        <v>44109</v>
      </c>
      <c r="DI1" s="3">
        <f>'time_series_19-covid-Deaths'!DK2</f>
        <v>44140</v>
      </c>
      <c r="DJ1" s="3">
        <f>'time_series_19-covid-Deaths'!DL2</f>
        <v>44170</v>
      </c>
      <c r="DK1" s="3" t="str">
        <f>'time_series_19-covid-Deaths'!DM2</f>
        <v>5/13/20</v>
      </c>
      <c r="DL1" s="3" t="str">
        <f>'time_series_19-covid-Deaths'!DN2</f>
        <v>5/14/20</v>
      </c>
      <c r="DM1" s="3" t="str">
        <f>'time_series_19-covid-Deaths'!DO2</f>
        <v>5/15/20</v>
      </c>
      <c r="DN1" s="3" t="str">
        <f>'time_series_19-covid-Deaths'!DP2</f>
        <v>5/16/20</v>
      </c>
      <c r="DO1" s="3" t="str">
        <f>'time_series_19-covid-Deaths'!DQ2</f>
        <v>5/17/20</v>
      </c>
      <c r="DP1" s="3" t="str">
        <f>'time_series_19-covid-Deaths'!DR2</f>
        <v>5/18/20</v>
      </c>
      <c r="DQ1" s="3" t="str">
        <f>'time_series_19-covid-Deaths'!DS2</f>
        <v>5/19/20</v>
      </c>
      <c r="DR1" s="3" t="str">
        <f>'time_series_19-covid-Deaths'!DT2</f>
        <v>5/20/20</v>
      </c>
      <c r="DS1" s="3" t="str">
        <f>'time_series_19-covid-Deaths'!DU2</f>
        <v>5/21/20</v>
      </c>
      <c r="DT1" s="3" t="str">
        <f>'time_series_19-covid-Deaths'!DV2</f>
        <v>5/22/20</v>
      </c>
      <c r="DU1" s="3" t="str">
        <f>'time_series_19-covid-Deaths'!DW2</f>
        <v>5/23/20</v>
      </c>
      <c r="DV1" s="3" t="str">
        <f>'time_series_19-covid-Deaths'!DX2</f>
        <v>5/24/20</v>
      </c>
      <c r="DW1" s="3" t="str">
        <f>'time_series_19-covid-Deaths'!DY2</f>
        <v>5/25/20</v>
      </c>
      <c r="DX1" s="3" t="str">
        <f>'time_series_19-covid-Deaths'!DZ2</f>
        <v>5/26/20</v>
      </c>
      <c r="DY1" s="3" t="str">
        <f>'time_series_19-covid-Deaths'!EA2</f>
        <v>5/27/20</v>
      </c>
      <c r="DZ1" s="3" t="str">
        <f>'time_series_19-covid-Deaths'!EB2</f>
        <v>5/28/20</v>
      </c>
      <c r="EA1" s="3" t="str">
        <f>'time_series_19-covid-Deaths'!EC2</f>
        <v>5/29/20</v>
      </c>
      <c r="EB1" s="3" t="str">
        <f>'time_series_19-covid-Deaths'!ED2</f>
        <v>5/30/20</v>
      </c>
      <c r="EC1" s="3" t="str">
        <f>'time_series_19-covid-Deaths'!EE2</f>
        <v>5/31/20</v>
      </c>
      <c r="ED1" s="3">
        <f>'time_series_19-covid-Deaths'!EF2</f>
        <v>43836</v>
      </c>
      <c r="EE1" s="3">
        <f>'time_series_19-covid-Deaths'!EG2</f>
        <v>43867</v>
      </c>
      <c r="EF1" s="3">
        <f>'time_series_19-covid-Deaths'!EH2</f>
        <v>43896</v>
      </c>
      <c r="EG1" s="3">
        <f>'time_series_19-covid-Deaths'!EI2</f>
        <v>43927</v>
      </c>
      <c r="EH1" s="3">
        <f>'time_series_19-covid-Deaths'!EJ2</f>
        <v>43957</v>
      </c>
      <c r="EI1" s="3">
        <f>'time_series_19-covid-Deaths'!EK2</f>
        <v>43988</v>
      </c>
      <c r="EJ1" s="3">
        <f>'time_series_19-covid-Deaths'!EL2</f>
        <v>44018</v>
      </c>
      <c r="EK1" s="3">
        <f>'time_series_19-covid-Deaths'!EM2</f>
        <v>44049</v>
      </c>
      <c r="EL1" s="3">
        <f>'time_series_19-covid-Deaths'!EN2</f>
        <v>44080</v>
      </c>
      <c r="EM1" s="3">
        <f>'time_series_19-covid-Deaths'!EO2</f>
        <v>44110</v>
      </c>
      <c r="EN1" s="3">
        <f>'time_series_19-covid-Deaths'!EP2</f>
        <v>44141</v>
      </c>
      <c r="EO1" s="3">
        <f>'time_series_19-covid-Deaths'!EQ2</f>
        <v>44171</v>
      </c>
      <c r="EP1" s="3" t="str">
        <f>'time_series_19-covid-Deaths'!ER2</f>
        <v>6/13/20</v>
      </c>
      <c r="EQ1" s="3" t="str">
        <f>'time_series_19-covid-Deaths'!ES2</f>
        <v>6/14/20</v>
      </c>
      <c r="ER1" s="3" t="str">
        <f>'time_series_19-covid-Deaths'!ET2</f>
        <v>6/15/20</v>
      </c>
      <c r="ES1" s="3" t="str">
        <f>'time_series_19-covid-Deaths'!EU2</f>
        <v>6/16/20</v>
      </c>
      <c r="ET1" s="3" t="str">
        <f>'time_series_19-covid-Deaths'!EV2</f>
        <v>6/17/20</v>
      </c>
      <c r="EU1" s="3" t="str">
        <f>'time_series_19-covid-Deaths'!EW2</f>
        <v>6/18/20</v>
      </c>
      <c r="EV1" s="3" t="str">
        <f>'time_series_19-covid-Deaths'!EX2</f>
        <v>6/19/20</v>
      </c>
      <c r="EW1" s="3" t="str">
        <f>'time_series_19-covid-Deaths'!EY2</f>
        <v>6/20/20</v>
      </c>
      <c r="EX1" s="3" t="str">
        <f>'time_series_19-covid-Deaths'!EZ2</f>
        <v>6/21/20</v>
      </c>
      <c r="EY1" s="3" t="str">
        <f>'time_series_19-covid-Deaths'!FA2</f>
        <v>6/22/20</v>
      </c>
      <c r="EZ1" s="3" t="str">
        <f>'time_series_19-covid-Deaths'!FB2</f>
        <v>6/23/20</v>
      </c>
      <c r="FA1" s="3" t="str">
        <f>'time_series_19-covid-Deaths'!FC2</f>
        <v>6/24/20</v>
      </c>
      <c r="FB1" s="3" t="str">
        <f>'time_series_19-covid-Deaths'!FD2</f>
        <v>6/25/20</v>
      </c>
      <c r="FC1" s="3" t="str">
        <f>'time_series_19-covid-Deaths'!FE2</f>
        <v>6/26/20</v>
      </c>
      <c r="FD1" s="3" t="str">
        <f>'time_series_19-covid-Deaths'!FF2</f>
        <v>6/27/20</v>
      </c>
      <c r="FE1" s="3" t="str">
        <f>'time_series_19-covid-Deaths'!FG2</f>
        <v>6/28/20</v>
      </c>
      <c r="FF1" s="3" t="str">
        <f>'time_series_19-covid-Deaths'!FH2</f>
        <v>6/29/20</v>
      </c>
    </row>
    <row r="2" spans="1:162" x14ac:dyDescent="0.35">
      <c r="A2" s="9" t="s">
        <v>252</v>
      </c>
      <c r="B2">
        <v>7794798739</v>
      </c>
      <c r="C2" s="8">
        <f>Confirmed!C2/'By Population Size'!$B2*100000</f>
        <v>7.120132521487031E-3</v>
      </c>
      <c r="D2" s="8">
        <f>Confirmed!D2/'By Population Size'!$B2*100000</f>
        <v>8.3902102145090428E-3</v>
      </c>
      <c r="E2" s="8">
        <f>Confirmed!E2/'By Population Size'!$B2*100000</f>
        <v>1.2072152617512245E-2</v>
      </c>
      <c r="F2" s="8">
        <f>Confirmed!F2/'By Population Size'!$B2*100000</f>
        <v>1.8396882947409734E-2</v>
      </c>
      <c r="G2" s="8">
        <f>Confirmed!G2/'By Population Size'!$B2*100000</f>
        <v>2.7171965190107266E-2</v>
      </c>
      <c r="H2" s="8">
        <f>Confirmed!H2/'By Population Size'!$B2*100000</f>
        <v>3.7550680883590162E-2</v>
      </c>
      <c r="I2" s="8">
        <f>Confirmed!I2/'By Population Size'!$B2*100000</f>
        <v>7.1560539107846224E-2</v>
      </c>
      <c r="J2" s="8">
        <f>Confirmed!J2/'By Population Size'!$B2*100000</f>
        <v>7.9104030860340596E-2</v>
      </c>
      <c r="K2" s="8">
        <f>Confirmed!K2/'By Population Size'!$B2*100000</f>
        <v>0.10563454267013371</v>
      </c>
      <c r="L2" s="8">
        <f>Confirmed!L2/'By Population Size'!$B2*100000</f>
        <v>0.12735415412757073</v>
      </c>
      <c r="M2" s="8">
        <f>Confirmed!M2/'By Population Size'!$B2*100000</f>
        <v>0.15443631584443401</v>
      </c>
      <c r="N2" s="8">
        <f>Confirmed!N2/'By Population Size'!$B2*100000</f>
        <v>0.21536155790667169</v>
      </c>
      <c r="O2" s="8">
        <f>Confirmed!O2/'By Population Size'!$B2*100000</f>
        <v>0.2550546930805111</v>
      </c>
      <c r="P2" s="8">
        <f>Confirmed!P2/'By Population Size'!$B2*100000</f>
        <v>0.30651208324931195</v>
      </c>
      <c r="Q2" s="8">
        <f>Confirmed!Q2/'By Population Size'!$B2*100000</f>
        <v>0.35453128329962902</v>
      </c>
      <c r="R2" s="8">
        <f>Confirmed!R2/'By Population Size'!$B2*100000</f>
        <v>0.39505830786787677</v>
      </c>
      <c r="S2" s="8">
        <f>Confirmed!S2/'By Population Size'!$B2*100000</f>
        <v>0.44120446404767655</v>
      </c>
      <c r="T2" s="8">
        <f>Confirmed!T2/'By Population Size'!$B2*100000</f>
        <v>0.47621498954522268</v>
      </c>
      <c r="U2" s="8">
        <f>Confirmed!U2/'By Population Size'!$B2*100000</f>
        <v>0.51508706439225993</v>
      </c>
      <c r="V2" s="8">
        <f>Confirmed!V2/'By Population Size'!$B2*100000</f>
        <v>0.54859658897987107</v>
      </c>
      <c r="W2" s="8">
        <f>Confirmed!W2/'By Population Size'!$B2*100000</f>
        <v>0.57476788689668823</v>
      </c>
      <c r="X2" s="8">
        <f>Confirmed!X2/'By Population Size'!$B2*100000</f>
        <v>0.5801432662237207</v>
      </c>
      <c r="Y2" s="8">
        <f>Confirmed!Y2/'By Population Size'!$B2*100000</f>
        <v>0.77446515325608845</v>
      </c>
      <c r="Z2" s="8">
        <f>Confirmed!Z2/'By Population Size'!$B2*100000</f>
        <v>0.85807218684623432</v>
      </c>
      <c r="AA2" s="8">
        <f>Confirmed!AA2/'By Population Size'!$B2*100000</f>
        <v>0.88559053686171119</v>
      </c>
      <c r="AB2" s="8">
        <f>Confirmed!AB2/'By Population Size'!$B2*100000</f>
        <v>0.9137375111898961</v>
      </c>
      <c r="AC2" s="8">
        <f>Confirmed!AC2/'By Population Size'!$B2*100000</f>
        <v>0.93983183470107556</v>
      </c>
      <c r="AD2" s="8">
        <f>Confirmed!AD2/'By Population Size'!$B2*100000</f>
        <v>0.96392482366567489</v>
      </c>
      <c r="AE2" s="8">
        <f>Confirmed!AE2/'By Population Size'!$B2*100000</f>
        <v>0.97037784467163524</v>
      </c>
      <c r="AF2" s="8">
        <f>Confirmed!AF2/'By Population Size'!$B2*100000</f>
        <v>0.97753646439594111</v>
      </c>
      <c r="AG2" s="8">
        <f>Confirmed!AG2/'By Population Size'!$B2*100000</f>
        <v>0.98551614444704905</v>
      </c>
      <c r="AH2" s="8">
        <f>Confirmed!AH2/'By Population Size'!$B2*100000</f>
        <v>1.008005499960863</v>
      </c>
      <c r="AI2" s="8">
        <f>Confirmed!AI2/'By Population Size'!$B2*100000</f>
        <v>1.0129575200568883</v>
      </c>
      <c r="AJ2" s="8">
        <f>Confirmed!AJ2/'By Population Size'!$B2*100000</f>
        <v>1.0202316013896506</v>
      </c>
      <c r="AK2" s="8">
        <f>Confirmed!AK2/'By Population Size'!$B2*100000</f>
        <v>1.0310978216521722</v>
      </c>
      <c r="AL2" s="8">
        <f>Confirmed!AL2/'By Population Size'!$B2*100000</f>
        <v>1.0435933335006919</v>
      </c>
      <c r="AM2" s="8">
        <f>Confirmed!AM2/'By Population Size'!$B2*100000</f>
        <v>1.0610152073100241</v>
      </c>
      <c r="AN2" s="8">
        <f>Confirmed!AN2/'By Population Size'!$B2*100000</f>
        <v>1.0785397136602066</v>
      </c>
      <c r="AO2" s="8">
        <f>Confirmed!AO2/'By Population Size'!$B2*100000</f>
        <v>1.1028764549093253</v>
      </c>
      <c r="AP2" s="8">
        <f>Confirmed!AP2/'By Population Size'!$B2*100000</f>
        <v>1.1331273963249406</v>
      </c>
      <c r="AQ2" s="8">
        <f>Confirmed!AQ2/'By Population Size'!$B2*100000</f>
        <v>1.1579773002783107</v>
      </c>
      <c r="AR2" s="8">
        <f>Confirmed!AR2/'By Population Size'!$B2*100000</f>
        <v>1.1904733285250253</v>
      </c>
      <c r="AS2" s="8">
        <f>Confirmed!AS2/'By Population Size'!$B2*100000</f>
        <v>1.2197236026673504</v>
      </c>
      <c r="AT2" s="8">
        <f>Confirmed!AT2/'By Population Size'!$B2*100000</f>
        <v>1.2552472908691479</v>
      </c>
      <c r="AU2" s="8">
        <f>Confirmed!AU2/'By Population Size'!$B2*100000</f>
        <v>1.3054987486829581</v>
      </c>
      <c r="AV2" s="8">
        <f>Confirmed!AV2/'By Population Size'!$B2*100000</f>
        <v>1.3570844295278219</v>
      </c>
      <c r="AW2" s="8">
        <f>Confirmed!AW2/'By Population Size'!$B2*100000</f>
        <v>1.4080414860599777</v>
      </c>
      <c r="AX2" s="8">
        <f>Confirmed!AX2/'By Population Size'!$B2*100000</f>
        <v>1.4565610197469399</v>
      </c>
      <c r="AY2" s="8">
        <f>Confirmed!AY2/'By Population Size'!$B2*100000</f>
        <v>1.5186408778937428</v>
      </c>
      <c r="AZ2" s="8">
        <f>Confirmed!AZ2/'By Population Size'!$B2*100000</f>
        <v>1.6126651143801907</v>
      </c>
      <c r="BA2" s="8">
        <f>Confirmed!BA2/'By Population Size'!$B2*100000</f>
        <v>1.6794404112708932</v>
      </c>
      <c r="BB2" s="8">
        <f>Confirmed!BB2/'By Population Size'!$B2*100000</f>
        <v>1.8628319327027079</v>
      </c>
      <c r="BC2" s="8">
        <f>Confirmed!BC2/'By Population Size'!$B2*100000</f>
        <v>2.0049651727127165</v>
      </c>
      <c r="BD2" s="8">
        <f>Confirmed!BD2/'By Population Size'!$B2*100000</f>
        <v>2.142736529736589</v>
      </c>
      <c r="BE2" s="8">
        <f>Confirmed!BE2/'By Population Size'!$B2*100000</f>
        <v>2.3278599752952518</v>
      </c>
      <c r="BF2" s="8">
        <f>Confirmed!BF2/'By Population Size'!$B2*100000</f>
        <v>2.5262615058264175</v>
      </c>
      <c r="BG2" s="8">
        <f>Confirmed!BG2/'By Population Size'!$B2*100000</f>
        <v>2.7731440828417262</v>
      </c>
      <c r="BH2" s="8">
        <f>Confirmed!BH2/'By Population Size'!$B2*100000</f>
        <v>3.1185410700056821</v>
      </c>
      <c r="BI2" s="8">
        <f>Confirmed!BI2/'By Population Size'!$B2*100000</f>
        <v>3.4984610780981451</v>
      </c>
      <c r="BJ2" s="8">
        <f>Confirmed!BJ2/'By Population Size'!$B2*100000</f>
        <v>3.910864285369716</v>
      </c>
      <c r="BK2" s="8">
        <f>Confirmed!BK2/'By Population Size'!$B2*100000</f>
        <v>4.3310547366783014</v>
      </c>
      <c r="BL2" s="8">
        <f>Confirmed!BL2/'By Population Size'!$B2*100000</f>
        <v>4.8542754299329447</v>
      </c>
      <c r="BM2" s="8">
        <f>Confirmed!BM2/'By Population Size'!$B2*100000</f>
        <v>5.3698499988942432</v>
      </c>
      <c r="BN2" s="8">
        <f>Confirmed!BN2/'By Population Size'!$B2*100000</f>
        <v>6.0059921452193894</v>
      </c>
      <c r="BO2" s="8">
        <f>Confirmed!BO2/'By Population Size'!$B2*100000</f>
        <v>6.8011762426596247</v>
      </c>
      <c r="BP2" s="8">
        <f>Confirmed!BP2/'By Population Size'!$B2*100000</f>
        <v>7.6227497321659845</v>
      </c>
      <c r="BQ2" s="8">
        <f>Confirmed!BQ2/'By Population Size'!$B2*100000</f>
        <v>8.4869927005308394</v>
      </c>
      <c r="BR2" s="8">
        <f>Confirmed!BR2/'By Population Size'!$B2*100000</f>
        <v>9.2458448785100824</v>
      </c>
      <c r="BS2" s="8">
        <f>Confirmed!BS2/'By Population Size'!$B2*100000</f>
        <v>10.052600794931186</v>
      </c>
      <c r="BT2" s="8">
        <f>Confirmed!BT2/'By Population Size'!$B2*100000</f>
        <v>11.011406820621954</v>
      </c>
      <c r="BU2" s="8">
        <f>Confirmed!BU2/'By Population Size'!$B2*100000</f>
        <v>11.981130382845668</v>
      </c>
      <c r="BV2" s="8">
        <f>Confirmed!BV2/'By Population Size'!$B2*100000</f>
        <v>13.017821677974181</v>
      </c>
      <c r="BW2" s="8">
        <f>Confirmed!BW2/'By Population Size'!$B2*100000</f>
        <v>14.075963174140396</v>
      </c>
      <c r="BX2" s="8">
        <f>Confirmed!BX2/'By Population Size'!$B2*100000</f>
        <v>15.105547165815027</v>
      </c>
      <c r="BY2" s="8">
        <f>Confirmed!BY2/'By Population Size'!$B2*100000</f>
        <v>16.05074155077553</v>
      </c>
      <c r="BZ2" s="8">
        <f>Confirmed!BZ2/'By Population Size'!$B2*100000</f>
        <v>16.9676991579346</v>
      </c>
      <c r="CA2" s="8">
        <f>Confirmed!CA2/'By Population Size'!$B2*100000</f>
        <v>17.929096655281839</v>
      </c>
      <c r="CB2" s="8">
        <f>Confirmed!CB2/'By Population Size'!$B2*100000</f>
        <v>19.006135368032112</v>
      </c>
      <c r="CC2" s="8">
        <f>Confirmed!CC2/'By Population Size'!$B2*100000</f>
        <v>20.108575634642825</v>
      </c>
      <c r="CD2" s="8">
        <f>Confirmed!CD2/'By Population Size'!$B2*100000</f>
        <v>21.292069950390029</v>
      </c>
      <c r="CE2" s="8">
        <f>Confirmed!CE2/'By Population Size'!$B2*100000</f>
        <v>22.294520464077372</v>
      </c>
      <c r="CF2" s="8">
        <f>Confirmed!CF2/'By Population Size'!$B2*100000</f>
        <v>23.562058001713339</v>
      </c>
      <c r="CG2" s="8">
        <f>Confirmed!CG2/'By Population Size'!$B2*100000</f>
        <v>24.461080572358831</v>
      </c>
      <c r="CH2" s="8">
        <f>Confirmed!CH2/'By Population Size'!$B2*100000</f>
        <v>25.366748600024376</v>
      </c>
      <c r="CI2" s="8">
        <f>Confirmed!CI2/'By Population Size'!$B2*100000</f>
        <v>26.396884241606074</v>
      </c>
      <c r="CJ2" s="8">
        <f>Confirmed!CJ2/'By Population Size'!$B2*100000</f>
        <v>27.628397757403597</v>
      </c>
      <c r="CK2" s="8">
        <f>Confirmed!CK2/'By Population Size'!$B2*100000</f>
        <v>28.769658782590923</v>
      </c>
      <c r="CL2" s="8">
        <f>Confirmed!CL2/'By Population Size'!$B2*100000</f>
        <v>29.719702555106601</v>
      </c>
      <c r="CM2" s="8">
        <f>Confirmed!CM2/'By Population Size'!$B2*100000</f>
        <v>30.782719096963202</v>
      </c>
      <c r="CN2" s="8">
        <f>Confirmed!CN2/'By Population Size'!$B2*100000</f>
        <v>31.716841996579483</v>
      </c>
      <c r="CO2" s="8">
        <f>Confirmed!CO2/'By Population Size'!$B2*100000</f>
        <v>32.674416431780045</v>
      </c>
      <c r="CP2" s="8">
        <f>Confirmed!CP2/'By Population Size'!$B2*100000</f>
        <v>33.647437064378579</v>
      </c>
      <c r="CQ2" s="8">
        <f>Confirmed!CQ2/'By Population Size'!$B2*100000</f>
        <v>34.787748738563032</v>
      </c>
      <c r="CR2" s="8">
        <f>Confirmed!CR2/'By Population Size'!$B2*100000</f>
        <v>35.909381290312744</v>
      </c>
      <c r="CS2" s="8">
        <f>Confirmed!CS2/'By Population Size'!$B2*100000</f>
        <v>37.004419184914639</v>
      </c>
      <c r="CT2" s="8">
        <f>Confirmed!CT2/'By Population Size'!$B2*100000</f>
        <v>37.952897811182346</v>
      </c>
      <c r="CU2" s="8">
        <f>Confirmed!CU2/'By Population Size'!$B2*100000</f>
        <v>38.836345893753808</v>
      </c>
      <c r="CV2" s="8">
        <f>Confirmed!CV2/'By Population Size'!$B2*100000</f>
        <v>39.783939314356687</v>
      </c>
      <c r="CW2" s="8">
        <f>Confirmed!CW2/'By Population Size'!$B2*100000</f>
        <v>40.752764841847956</v>
      </c>
      <c r="CX2" s="8">
        <f>Confirmed!CX2/'By Population Size'!$B2*100000</f>
        <v>41.84136254451149</v>
      </c>
      <c r="CY2" s="8">
        <f>Confirmed!CY2/'By Population Size'!$B2*100000</f>
        <v>42.976286010301308</v>
      </c>
      <c r="CZ2" s="8">
        <f>Confirmed!CZ2/'By Population Size'!$B2*100000</f>
        <v>44.030001478143362</v>
      </c>
      <c r="DA2" s="8">
        <f>Confirmed!DA2/'By Population Size'!$B2*100000</f>
        <v>45.044870529273581</v>
      </c>
      <c r="DB2" s="8">
        <f>Confirmed!DB2/'By Population Size'!$B2*100000</f>
        <v>46.029078108824791</v>
      </c>
      <c r="DC2" s="8">
        <f>Confirmed!DC2/'By Population Size'!$B2*100000</f>
        <v>47.065166437775808</v>
      </c>
      <c r="DD2" s="8">
        <f>Confirmed!DD2/'By Population Size'!$B2*100000</f>
        <v>48.248019300142701</v>
      </c>
      <c r="DE2" s="8">
        <f>Confirmed!DE2/'By Population Size'!$B2*100000</f>
        <v>49.416221367303223</v>
      </c>
      <c r="DF2" s="8">
        <f>Confirmed!DF2/'By Population Size'!$B2*100000</f>
        <v>50.610697364921407</v>
      </c>
      <c r="DG2" s="8">
        <f>Confirmed!DG2/'By Population Size'!$B2*100000</f>
        <v>51.705799404861317</v>
      </c>
      <c r="DH2" s="8">
        <f>Confirmed!DH2/'By Population Size'!$B2*100000</f>
        <v>52.705273574864002</v>
      </c>
      <c r="DI2" s="8">
        <f>Confirmed!DI2/'By Population Size'!$B2*100000</f>
        <v>53.687569623341879</v>
      </c>
      <c r="DJ2" s="8">
        <f>Confirmed!DJ2/'By Population Size'!$B2*100000</f>
        <v>54.757629323314333</v>
      </c>
      <c r="DK2" s="8">
        <f>Confirmed!DK2/'By Population Size'!$B2*100000</f>
        <v>55.847638223414563</v>
      </c>
      <c r="DL2" s="8">
        <f>Confirmed!DL2/'By Population Size'!$B2*100000</f>
        <v>57.10379637808375</v>
      </c>
      <c r="DM2" s="8">
        <f>Confirmed!DM2/'By Population Size'!$B2*100000</f>
        <v>58.353642631490651</v>
      </c>
      <c r="DN2" s="8">
        <f>Confirmed!DN2/'By Population Size'!$B2*100000</f>
        <v>59.549029492908893</v>
      </c>
      <c r="DO2" s="8">
        <f>Confirmed!DO2/'By Population Size'!$B2*100000</f>
        <v>60.578446706704632</v>
      </c>
      <c r="DP2" s="8">
        <f>Confirmed!DP2/'By Population Size'!$B2*100000</f>
        <v>61.711856342516917</v>
      </c>
      <c r="DQ2" s="8">
        <f>Confirmed!DQ2/'By Population Size'!$B2*100000</f>
        <v>62.941881686472115</v>
      </c>
      <c r="DR2" s="8">
        <f>Confirmed!DR2/'By Population Size'!$B2*100000</f>
        <v>64.219246289894485</v>
      </c>
      <c r="DS2" s="8">
        <f>Confirmed!DS2/'By Population Size'!$B2*100000</f>
        <v>65.586889042062282</v>
      </c>
      <c r="DT2" s="8">
        <f>Confirmed!DT2/'By Population Size'!$B2*100000</f>
        <v>66.975237909346617</v>
      </c>
      <c r="DU2" s="8">
        <f>Confirmed!DU2/'By Population Size'!$B2*100000</f>
        <v>68.263750972518849</v>
      </c>
      <c r="DV2" s="8">
        <f>Confirmed!DV2/'By Population Size'!$B2*100000</f>
        <v>69.499600713167297</v>
      </c>
      <c r="DW2" s="8">
        <f>Confirmed!DW2/'By Population Size'!$B2*100000</f>
        <v>70.615344722885723</v>
      </c>
      <c r="DX2" s="8">
        <f>Confirmed!DX2/'By Population Size'!$B2*100000</f>
        <v>71.832720606181127</v>
      </c>
      <c r="DY2" s="8">
        <f>Confirmed!DY2/'By Population Size'!$B2*100000</f>
        <v>73.152793175664826</v>
      </c>
      <c r="DZ2" s="8">
        <f>Confirmed!DZ2/'By Population Size'!$B2*100000</f>
        <v>74.668419222671091</v>
      </c>
      <c r="EA2" s="8">
        <f>Confirmed!EA2/'By Population Size'!$B2*100000</f>
        <v>76.229524314341631</v>
      </c>
      <c r="EB2" s="8">
        <f>Confirmed!EB2/'By Population Size'!$B2*100000</f>
        <v>77.883781265901391</v>
      </c>
      <c r="EC2" s="8">
        <f>Confirmed!EC2/'By Population Size'!$B2*100000</f>
        <v>79.269012669757402</v>
      </c>
      <c r="ED2" s="8">
        <f>Confirmed!ED2/'By Population Size'!$B2*100000</f>
        <v>80.505555180056589</v>
      </c>
      <c r="EE2" s="8">
        <f>Confirmed!EE2/'By Population Size'!$B2*100000</f>
        <v>81.951840116650899</v>
      </c>
      <c r="EF2" s="8">
        <f>Confirmed!EF2/'By Population Size'!$B2*100000</f>
        <v>83.591228178854976</v>
      </c>
      <c r="EG2" s="8">
        <f>Confirmed!EG2/'By Population Size'!$B2*100000</f>
        <v>85.223303672523471</v>
      </c>
      <c r="EH2" s="8">
        <f>Confirmed!EH2/'By Population Size'!$B2*100000</f>
        <v>86.933071999615606</v>
      </c>
      <c r="EI2" s="8">
        <f>Confirmed!EI2/'By Population Size'!$B2*100000</f>
        <v>88.556256949432949</v>
      </c>
      <c r="EJ2" s="8">
        <f>Confirmed!EJ2/'By Population Size'!$B2*100000</f>
        <v>90.007083375959894</v>
      </c>
      <c r="EK2" s="8">
        <f>Confirmed!EK2/'By Population Size'!$B2*100000</f>
        <v>91.336380045052508</v>
      </c>
      <c r="EL2" s="8">
        <f>Confirmed!EL2/'By Population Size'!$B2*100000</f>
        <v>92.921167595524238</v>
      </c>
      <c r="EM2" s="8">
        <f>Confirmed!EM2/'By Population Size'!$B2*100000</f>
        <v>94.635657019495497</v>
      </c>
      <c r="EN2" s="8">
        <f>Confirmed!EN2/'By Population Size'!$B2*100000</f>
        <v>96.41108451459661</v>
      </c>
      <c r="EO2" s="8">
        <f>Confirmed!EO2/'By Population Size'!$B2*100000</f>
        <v>98.072910616044069</v>
      </c>
      <c r="EP2" s="8">
        <f>Confirmed!EP2/'By Population Size'!$B2*100000</f>
        <v>99.799972526269485</v>
      </c>
      <c r="EQ2" s="8">
        <f>Confirmed!EQ2/'By Population Size'!$B2*100000</f>
        <v>101.51323035975054</v>
      </c>
      <c r="ER2" s="8">
        <f>Confirmed!ER2/'By Population Size'!$B2*100000</f>
        <v>103.07882562508328</v>
      </c>
      <c r="ES2" s="8">
        <f>Confirmed!ES2/'By Population Size'!$B2*100000</f>
        <v>104.87208552415711</v>
      </c>
      <c r="ET2" s="8">
        <f>Confirmed!ET2/'By Population Size'!$B2*100000</f>
        <v>107.13012971353896</v>
      </c>
      <c r="EU2" s="8">
        <f>Confirmed!EU2/'By Population Size'!$B2*100000</f>
        <v>108.91370366657006</v>
      </c>
      <c r="EV2" s="8">
        <f>Confirmed!EV2/'By Population Size'!$B2*100000</f>
        <v>111.24021658976665</v>
      </c>
      <c r="EW2" s="8">
        <f>Confirmed!EW2/'By Population Size'!$B2*100000</f>
        <v>113.27828075690358</v>
      </c>
      <c r="EX2" s="8">
        <f>Confirmed!EX2/'By Population Size'!$B2*100000</f>
        <v>114.9642896507889</v>
      </c>
      <c r="EY2" s="8">
        <f>Confirmed!EY2/'By Population Size'!$B2*100000</f>
        <v>116.73516282688976</v>
      </c>
      <c r="EZ2" s="8">
        <f>Confirmed!EZ2/'By Population Size'!$B2*100000</f>
        <v>118.85691100202247</v>
      </c>
      <c r="FA2" s="8">
        <f>Confirmed!FA2/'By Population Size'!$B2*100000</f>
        <v>121.00468935532832</v>
      </c>
      <c r="FB2" s="8">
        <f>Confirmed!FB2/'By Population Size'!$B2*100000</f>
        <v>123.29440851263011</v>
      </c>
      <c r="FC2" s="8">
        <f>Confirmed!FC2/'By Population Size'!$B2*100000</f>
        <v>125.75429242266162</v>
      </c>
      <c r="FD2" s="8">
        <f>Confirmed!FD2/'By Population Size'!$B2*100000</f>
        <v>128.03739178107855</v>
      </c>
      <c r="FE2" s="8">
        <f>Confirmed!FE2/'By Population Size'!$B2*100000</f>
        <v>130.161038658217</v>
      </c>
      <c r="FF2" s="8">
        <f>Confirmed!FF2/'By Population Size'!$B2*100000</f>
        <v>132.16572159144238</v>
      </c>
    </row>
    <row r="3" spans="1:162" x14ac:dyDescent="0.35">
      <c r="A3" s="9" t="s">
        <v>363</v>
      </c>
      <c r="B3">
        <v>1338968572</v>
      </c>
      <c r="C3" s="8">
        <f>Confirmed!C3/'By Population Size'!$B3*100000</f>
        <v>0</v>
      </c>
      <c r="D3" s="8">
        <f>Confirmed!D3/'By Population Size'!$B3*100000</f>
        <v>0</v>
      </c>
      <c r="E3" s="8">
        <f>Confirmed!E3/'By Population Size'!$B3*100000</f>
        <v>0</v>
      </c>
      <c r="F3" s="8">
        <f>Confirmed!F3/'By Population Size'!$B3*100000</f>
        <v>0</v>
      </c>
      <c r="G3" s="8">
        <f>Confirmed!G3/'By Population Size'!$B3*100000</f>
        <v>0</v>
      </c>
      <c r="H3" s="8">
        <f>Confirmed!H3/'By Population Size'!$B3*100000</f>
        <v>0</v>
      </c>
      <c r="I3" s="8">
        <f>Confirmed!I3/'By Population Size'!$B3*100000</f>
        <v>0</v>
      </c>
      <c r="J3" s="8">
        <f>Confirmed!J3/'By Population Size'!$B3*100000</f>
        <v>0</v>
      </c>
      <c r="K3" s="8">
        <f>Confirmed!K3/'By Population Size'!$B3*100000</f>
        <v>0</v>
      </c>
      <c r="L3" s="8">
        <f>Confirmed!L3/'By Population Size'!$B3*100000</f>
        <v>0</v>
      </c>
      <c r="M3" s="8">
        <f>Confirmed!M3/'By Population Size'!$B3*100000</f>
        <v>0</v>
      </c>
      <c r="N3" s="8">
        <f>Confirmed!N3/'By Population Size'!$B3*100000</f>
        <v>0</v>
      </c>
      <c r="O3" s="8">
        <f>Confirmed!O3/'By Population Size'!$B3*100000</f>
        <v>0</v>
      </c>
      <c r="P3" s="8">
        <f>Confirmed!P3/'By Population Size'!$B3*100000</f>
        <v>0</v>
      </c>
      <c r="Q3" s="8">
        <f>Confirmed!Q3/'By Population Size'!$B3*100000</f>
        <v>0</v>
      </c>
      <c r="R3" s="8">
        <f>Confirmed!R3/'By Population Size'!$B3*100000</f>
        <v>0</v>
      </c>
      <c r="S3" s="8">
        <f>Confirmed!S3/'By Population Size'!$B3*100000</f>
        <v>0</v>
      </c>
      <c r="T3" s="8">
        <f>Confirmed!T3/'By Population Size'!$B3*100000</f>
        <v>0</v>
      </c>
      <c r="U3" s="8">
        <f>Confirmed!U3/'By Population Size'!$B3*100000</f>
        <v>0</v>
      </c>
      <c r="V3" s="8">
        <f>Confirmed!V3/'By Population Size'!$B3*100000</f>
        <v>0</v>
      </c>
      <c r="W3" s="8">
        <f>Confirmed!W3/'By Population Size'!$B3*100000</f>
        <v>0</v>
      </c>
      <c r="X3" s="8">
        <f>Confirmed!X3/'By Population Size'!$B3*100000</f>
        <v>0</v>
      </c>
      <c r="Y3" s="8">
        <f>Confirmed!Y3/'By Population Size'!$B3*100000</f>
        <v>0</v>
      </c>
      <c r="Z3" s="8">
        <f>Confirmed!Z3/'By Population Size'!$B3*100000</f>
        <v>7.4684351889328743E-5</v>
      </c>
      <c r="AA3" s="8">
        <f>Confirmed!AA3/'By Population Size'!$B3*100000</f>
        <v>7.4684351889328743E-5</v>
      </c>
      <c r="AB3" s="8">
        <f>Confirmed!AB3/'By Population Size'!$B3*100000</f>
        <v>7.4684351889328743E-5</v>
      </c>
      <c r="AC3" s="8">
        <f>Confirmed!AC3/'By Population Size'!$B3*100000</f>
        <v>7.4684351889328743E-5</v>
      </c>
      <c r="AD3" s="8">
        <f>Confirmed!AD3/'By Population Size'!$B3*100000</f>
        <v>7.4684351889328743E-5</v>
      </c>
      <c r="AE3" s="8">
        <f>Confirmed!AE3/'By Population Size'!$B3*100000</f>
        <v>7.4684351889328743E-5</v>
      </c>
      <c r="AF3" s="8">
        <f>Confirmed!AF3/'By Population Size'!$B3*100000</f>
        <v>7.4684351889328743E-5</v>
      </c>
      <c r="AG3" s="8">
        <f>Confirmed!AG3/'By Population Size'!$B3*100000</f>
        <v>7.4684351889328743E-5</v>
      </c>
      <c r="AH3" s="8">
        <f>Confirmed!AH3/'By Population Size'!$B3*100000</f>
        <v>7.4684351889328743E-5</v>
      </c>
      <c r="AI3" s="8">
        <f>Confirmed!AI3/'By Population Size'!$B3*100000</f>
        <v>7.4684351889328743E-5</v>
      </c>
      <c r="AJ3" s="8">
        <f>Confirmed!AJ3/'By Population Size'!$B3*100000</f>
        <v>7.4684351889328743E-5</v>
      </c>
      <c r="AK3" s="8">
        <f>Confirmed!AK3/'By Population Size'!$B3*100000</f>
        <v>1.4936870377865749E-4</v>
      </c>
      <c r="AL3" s="8">
        <f>Confirmed!AL3/'By Population Size'!$B3*100000</f>
        <v>1.4936870377865749E-4</v>
      </c>
      <c r="AM3" s="8">
        <f>Confirmed!AM3/'By Population Size'!$B3*100000</f>
        <v>1.4936870377865749E-4</v>
      </c>
      <c r="AN3" s="8">
        <f>Confirmed!AN3/'By Population Size'!$B3*100000</f>
        <v>2.2405305566798619E-4</v>
      </c>
      <c r="AO3" s="8">
        <f>Confirmed!AO3/'By Population Size'!$B3*100000</f>
        <v>2.2405305566798619E-4</v>
      </c>
      <c r="AP3" s="8">
        <f>Confirmed!AP3/'By Population Size'!$B3*100000</f>
        <v>2.9873740755731497E-4</v>
      </c>
      <c r="AQ3" s="8">
        <f>Confirmed!AQ3/'By Population Size'!$B3*100000</f>
        <v>5.2279046322530108E-4</v>
      </c>
      <c r="AR3" s="8">
        <f>Confirmed!AR3/'By Population Size'!$B3*100000</f>
        <v>7.4684351889328735E-4</v>
      </c>
      <c r="AS3" s="8">
        <f>Confirmed!AS3/'By Population Size'!$B3*100000</f>
        <v>1.4936870377865747E-3</v>
      </c>
      <c r="AT3" s="8">
        <f>Confirmed!AT3/'By Population Size'!$B3*100000</f>
        <v>1.6430557415652322E-3</v>
      </c>
      <c r="AU3" s="8">
        <f>Confirmed!AU3/'By Population Size'!$B3*100000</f>
        <v>3.0620584274624785E-3</v>
      </c>
      <c r="AV3" s="8">
        <f>Confirmed!AV3/'By Population Size'!$B3*100000</f>
        <v>3.0620584274624785E-3</v>
      </c>
      <c r="AW3" s="8">
        <f>Confirmed!AW3/'By Population Size'!$B3*100000</f>
        <v>6.3481699105929429E-3</v>
      </c>
      <c r="AX3" s="8">
        <f>Confirmed!AX3/'By Population Size'!$B3*100000</f>
        <v>7.2443821332648876E-3</v>
      </c>
      <c r="AY3" s="8">
        <f>Confirmed!AY3/'By Population Size'!$B3*100000</f>
        <v>8.0659100040475027E-3</v>
      </c>
      <c r="AZ3" s="8">
        <f>Confirmed!AZ3/'By Population Size'!$B3*100000</f>
        <v>9.1114909304981055E-3</v>
      </c>
      <c r="BA3" s="8">
        <f>Confirmed!BA3/'By Population Size'!$B3*100000</f>
        <v>1.0903915375841997E-2</v>
      </c>
      <c r="BB3" s="8">
        <f>Confirmed!BB3/'By Population Size'!$B3*100000</f>
        <v>1.411534250708313E-2</v>
      </c>
      <c r="BC3" s="8">
        <f>Confirmed!BC3/'By Population Size'!$B3*100000</f>
        <v>1.9119194083668158E-2</v>
      </c>
      <c r="BD3" s="8">
        <f>Confirmed!BD3/'By Population Size'!$B3*100000</f>
        <v>2.2704042974355937E-2</v>
      </c>
      <c r="BE3" s="8">
        <f>Confirmed!BE3/'By Population Size'!$B3*100000</f>
        <v>2.8678791125502232E-2</v>
      </c>
      <c r="BF3" s="8">
        <f>Confirmed!BF3/'By Population Size'!$B3*100000</f>
        <v>3.4354801869091213E-2</v>
      </c>
      <c r="BG3" s="8">
        <f>Confirmed!BG3/'By Population Size'!$B3*100000</f>
        <v>4.2196658817470735E-2</v>
      </c>
      <c r="BH3" s="8">
        <f>Confirmed!BH3/'By Population Size'!$B3*100000</f>
        <v>5.4594261231099304E-2</v>
      </c>
      <c r="BI3" s="8">
        <f>Confirmed!BI3/'By Population Size'!$B3*100000</f>
        <v>6.6917179292838538E-2</v>
      </c>
      <c r="BJ3" s="8">
        <f>Confirmed!BJ3/'By Population Size'!$B3*100000</f>
        <v>7.9762887817803094E-2</v>
      </c>
      <c r="BK3" s="8">
        <f>Confirmed!BK3/'By Population Size'!$B3*100000</f>
        <v>9.7537763567463326E-2</v>
      </c>
      <c r="BL3" s="8">
        <f>Confirmed!BL3/'By Population Size'!$B3*100000</f>
        <v>0.12143675617204854</v>
      </c>
      <c r="BM3" s="8">
        <f>Confirmed!BM3/'By Population Size'!$B3*100000</f>
        <v>0.14735222627764558</v>
      </c>
      <c r="BN3" s="8">
        <f>Confirmed!BN3/'By Population Size'!$B3*100000</f>
        <v>0.18013865675706092</v>
      </c>
      <c r="BO3" s="8">
        <f>Confirmed!BO3/'By Population Size'!$B3*100000</f>
        <v>0.21531498649693473</v>
      </c>
      <c r="BP3" s="8">
        <f>Confirmed!BP3/'By Population Size'!$B3*100000</f>
        <v>0.24981915706980465</v>
      </c>
      <c r="BQ3" s="8">
        <f>Confirmed!BQ3/'By Population Size'!$B3*100000</f>
        <v>0.26998393207992338</v>
      </c>
      <c r="BR3" s="8">
        <f>Confirmed!BR3/'By Population Size'!$B3*100000</f>
        <v>0.30023109459510156</v>
      </c>
      <c r="BS3" s="8">
        <f>Confirmed!BS3/'By Population Size'!$B3*100000</f>
        <v>0.32151613488356018</v>
      </c>
      <c r="BT3" s="8">
        <f>Confirmed!BT3/'By Population Size'!$B3*100000</f>
        <v>0.3568418333272127</v>
      </c>
      <c r="BU3" s="8">
        <f>Confirmed!BU3/'By Population Size'!$B3*100000</f>
        <v>0.3964992241804462</v>
      </c>
      <c r="BV3" s="8">
        <f>Confirmed!BV3/'By Population Size'!$B3*100000</f>
        <v>0.44063767614703953</v>
      </c>
      <c r="BW3" s="8">
        <f>Confirmed!BW3/'By Population Size'!$B3*100000</f>
        <v>0.49627751830458944</v>
      </c>
      <c r="BX3" s="8">
        <f>Confirmed!BX3/'By Population Size'!$B3*100000</f>
        <v>0.5345905908238151</v>
      </c>
      <c r="BY3" s="8">
        <f>Confirmed!BY3/'By Population Size'!$B3*100000</f>
        <v>0.57477077214027394</v>
      </c>
      <c r="BZ3" s="8">
        <f>Confirmed!BZ3/'By Population Size'!$B3*100000</f>
        <v>0.61076862975093038</v>
      </c>
      <c r="CA3" s="8">
        <f>Confirmed!CA3/'By Population Size'!$B3*100000</f>
        <v>0.64758801523236942</v>
      </c>
      <c r="CB3" s="8">
        <f>Confirmed!CB3/'By Population Size'!$B3*100000</f>
        <v>0.69605815960854378</v>
      </c>
      <c r="CC3" s="8">
        <f>Confirmed!CC3/'By Population Size'!$B3*100000</f>
        <v>0.74101813944591977</v>
      </c>
      <c r="CD3" s="8">
        <f>Confirmed!CD3/'By Population Size'!$B3*100000</f>
        <v>0.78433506354173033</v>
      </c>
      <c r="CE3" s="8">
        <f>Confirmed!CE3/'By Population Size'!$B3*100000</f>
        <v>0.82130381772694805</v>
      </c>
      <c r="CF3" s="8">
        <f>Confirmed!CF3/'By Population Size'!$B3*100000</f>
        <v>0.87261196747491698</v>
      </c>
      <c r="CG3" s="8">
        <f>Confirmed!CG3/'By Population Size'!$B3*100000</f>
        <v>0.91936437175763674</v>
      </c>
      <c r="CH3" s="8">
        <f>Confirmed!CH3/'By Population Size'!$B3*100000</f>
        <v>0.97739411317564517</v>
      </c>
      <c r="CI3" s="8">
        <f>Confirmed!CI3/'By Population Size'!$B3*100000</f>
        <v>1.033930167555867</v>
      </c>
      <c r="CJ3" s="8">
        <f>Confirmed!CJ3/'By Population Size'!$B3*100000</f>
        <v>1.0997270815703657</v>
      </c>
      <c r="CK3" s="8">
        <f>Confirmed!CK3/'By Population Size'!$B3*100000</f>
        <v>1.1803861816108407</v>
      </c>
      <c r="CL3" s="8">
        <f>Confirmed!CL3/'By Population Size'!$B3*100000</f>
        <v>1.2563401674822881</v>
      </c>
      <c r="CM3" s="8">
        <f>Confirmed!CM3/'By Population Size'!$B3*100000</f>
        <v>1.3289333575187157</v>
      </c>
      <c r="CN3" s="8">
        <f>Confirmed!CN3/'By Population Size'!$B3*100000</f>
        <v>1.3985391734795698</v>
      </c>
      <c r="CO3" s="8">
        <f>Confirmed!CO3/'By Population Size'!$B3*100000</f>
        <v>1.4579879175834756</v>
      </c>
      <c r="CP3" s="8">
        <f>Confirmed!CP3/'By Population Size'!$B3*100000</f>
        <v>1.5393191767909546</v>
      </c>
      <c r="CQ3" s="8">
        <f>Confirmed!CQ3/'By Population Size'!$B3*100000</f>
        <v>1.6324505635969473</v>
      </c>
      <c r="CR3" s="8">
        <f>Confirmed!CR3/'By Population Size'!$B3*100000</f>
        <v>1.7375314467052332</v>
      </c>
      <c r="CS3" s="8">
        <f>Confirmed!CS3/'By Population Size'!$B3*100000</f>
        <v>1.8155019100776923</v>
      </c>
      <c r="CT3" s="8">
        <f>Confirmed!CT3/'By Population Size'!$B3*100000</f>
        <v>1.9083345594761278</v>
      </c>
      <c r="CU3" s="8">
        <f>Confirmed!CU3/'By Population Size'!$B3*100000</f>
        <v>2.0006444184113379</v>
      </c>
      <c r="CV3" s="8">
        <f>Confirmed!CV3/'By Population Size'!$B3*100000</f>
        <v>2.1093101504103116</v>
      </c>
      <c r="CW3" s="8">
        <f>Confirmed!CW3/'By Population Size'!$B3*100000</f>
        <v>2.2457584613121151</v>
      </c>
      <c r="CX3" s="8">
        <f>Confirmed!CX3/'By Population Size'!$B3*100000</f>
        <v>2.3837751436035948</v>
      </c>
      <c r="CY3" s="8">
        <f>Confirmed!CY3/'By Population Size'!$B3*100000</f>
        <v>2.4950548279186946</v>
      </c>
      <c r="CZ3" s="8">
        <f>Confirmed!CZ3/'By Population Size'!$B3*100000</f>
        <v>2.6401665236396603</v>
      </c>
      <c r="DA3" s="8">
        <f>Confirmed!DA3/'By Population Size'!$B3*100000</f>
        <v>2.7353143879466648</v>
      </c>
      <c r="DB3" s="8">
        <f>Confirmed!DB3/'By Population Size'!$B3*100000</f>
        <v>2.9164239412782869</v>
      </c>
      <c r="DC3" s="8">
        <f>Confirmed!DC3/'By Population Size'!$B3*100000</f>
        <v>3.0388315940248969</v>
      </c>
      <c r="DD3" s="8">
        <f>Confirmed!DD3/'By Population Size'!$B3*100000</f>
        <v>3.206049857905104</v>
      </c>
      <c r="DE3" s="8">
        <f>Confirmed!DE3/'By Population Size'!$B3*100000</f>
        <v>3.3663971614114927</v>
      </c>
      <c r="DF3" s="8">
        <f>Confirmed!DF3/'By Population Size'!$B3*100000</f>
        <v>3.6239088067258982</v>
      </c>
      <c r="DG3" s="8">
        <f>Confirmed!DG3/'By Population Size'!$B3*100000</f>
        <v>3.8017322485743898</v>
      </c>
      <c r="DH3" s="8">
        <f>Confirmed!DH3/'By Population Size'!$B3*100000</f>
        <v>3.9863519664448104</v>
      </c>
      <c r="DI3" s="8">
        <f>Confirmed!DI3/'By Population Size'!$B3*100000</f>
        <v>4.1921820402518009</v>
      </c>
      <c r="DJ3" s="8">
        <f>Confirmed!DJ3/'By Population Size'!$B3*100000</f>
        <v>4.4024184908202608</v>
      </c>
      <c r="DK3" s="8">
        <f>Confirmed!DK3/'By Population Size'!$B3*100000</f>
        <v>4.6024978695317724</v>
      </c>
      <c r="DL3" s="8">
        <f>Confirmed!DL3/'By Population Size'!$B3*100000</f>
        <v>4.8045937257442963</v>
      </c>
      <c r="DM3" s="8">
        <f>Confirmed!DM3/'By Population Size'!$B3*100000</f>
        <v>5.0109465900145116</v>
      </c>
      <c r="DN3" s="8">
        <f>Confirmed!DN3/'By Population Size'!$B3*100000</f>
        <v>5.2410490781855339</v>
      </c>
      <c r="DO3" s="8">
        <f>Confirmed!DO3/'By Population Size'!$B3*100000</f>
        <v>5.4453854649547369</v>
      </c>
      <c r="DP3" s="8">
        <f>Confirmed!DP3/'By Population Size'!$B3*100000</f>
        <v>5.7058844843447156</v>
      </c>
      <c r="DQ3" s="8">
        <f>Confirmed!DQ3/'By Population Size'!$B3*100000</f>
        <v>5.9424845111301092</v>
      </c>
      <c r="DR3" s="8">
        <f>Confirmed!DR3/'By Population Size'!$B3*100000</f>
        <v>6.1940214082933682</v>
      </c>
      <c r="DS3" s="8">
        <f>Confirmed!DS3/'By Population Size'!$B3*100000</f>
        <v>6.5255452463300978</v>
      </c>
      <c r="DT3" s="8">
        <f>Confirmed!DT3/'By Population Size'!$B3*100000</f>
        <v>6.8133040541596817</v>
      </c>
      <c r="DU3" s="8">
        <f>Confirmed!DU3/'By Population Size'!$B3*100000</f>
        <v>7.0857525698519535</v>
      </c>
      <c r="DV3" s="8">
        <f>Confirmed!DV3/'By Population Size'!$B3*100000</f>
        <v>7.377096226572224</v>
      </c>
      <c r="DW3" s="8">
        <f>Confirmed!DW3/'By Population Size'!$B3*100000</f>
        <v>7.6612701855111212</v>
      </c>
      <c r="DX3" s="8">
        <f>Confirmed!DX3/'By Population Size'!$B3*100000</f>
        <v>7.9029487482249881</v>
      </c>
      <c r="DY3" s="8">
        <f>Confirmed!DY3/'By Population Size'!$B3*100000</f>
        <v>8.2833908367492288</v>
      </c>
      <c r="DZ3" s="8">
        <f>Confirmed!DZ3/'By Population Size'!$B3*100000</f>
        <v>8.6111057728396023</v>
      </c>
      <c r="EA3" s="8">
        <f>Confirmed!EA3/'By Population Size'!$B3*100000</f>
        <v>9.0273216659188318</v>
      </c>
      <c r="EB3" s="8">
        <f>Confirmed!EB3/'By Population Size'!$B3*100000</f>
        <v>9.4719176127160072</v>
      </c>
      <c r="EC3" s="8">
        <f>Confirmed!EC3/'By Population Size'!$B3*100000</f>
        <v>9.8478039557749977</v>
      </c>
      <c r="ED3" s="8">
        <f>Confirmed!ED3/'By Population Size'!$B3*100000</f>
        <v>10.25042729681037</v>
      </c>
      <c r="EE3" s="8">
        <f>Confirmed!EE3/'By Population Size'!$B3*100000</f>
        <v>10.594722159020176</v>
      </c>
      <c r="EF3" s="8">
        <f>Confirmed!EF3/'By Population Size'!$B3*100000</f>
        <v>10.957165318739087</v>
      </c>
      <c r="EG3" s="8">
        <f>Confirmed!EG3/'By Population Size'!$B3*100000</f>
        <v>11.45874542602782</v>
      </c>
      <c r="EH3" s="8">
        <f>Confirmed!EH3/'By Population Size'!$B3*100000</f>
        <v>11.960250848964661</v>
      </c>
      <c r="EI3" s="8">
        <f>Confirmed!EI3/'By Population Size'!$B3*100000</f>
        <v>12.432778743368445</v>
      </c>
      <c r="EJ3" s="8">
        <f>Confirmed!EJ3/'By Population Size'!$B3*100000</f>
        <v>12.862139082380194</v>
      </c>
      <c r="EK3" s="8">
        <f>Confirmed!EK3/'By Population Size'!$B3*100000</f>
        <v>13.344525311233369</v>
      </c>
      <c r="EL3" s="8">
        <f>Confirmed!EL3/'By Population Size'!$B3*100000</f>
        <v>13.799950489054496</v>
      </c>
      <c r="EM3" s="8">
        <f>Confirmed!EM3/'By Population Size'!$B3*100000</f>
        <v>14.245890754185679</v>
      </c>
      <c r="EN3" s="8">
        <f>Confirmed!EN3/'By Population Size'!$B3*100000</f>
        <v>14.761362150925825</v>
      </c>
      <c r="EO3" s="8">
        <f>Confirmed!EO3/'By Population Size'!$B3*100000</f>
        <v>15.31910489083533</v>
      </c>
      <c r="EP3" s="8">
        <f>Confirmed!EP3/'By Population Size'!$B3*100000</f>
        <v>15.891187026307589</v>
      </c>
      <c r="EQ3" s="8">
        <f>Confirmed!EQ3/'By Population Size'!$B3*100000</f>
        <v>16.515249470694823</v>
      </c>
      <c r="ER3" s="8">
        <f>Confirmed!ER3/'By Population Size'!$B3*100000</f>
        <v>17.185840266309103</v>
      </c>
      <c r="ES3" s="8">
        <f>Confirmed!ES3/'By Population Size'!$B3*100000</f>
        <v>17.720654910188589</v>
      </c>
      <c r="ET3" s="8">
        <f>Confirmed!ET3/'By Population Size'!$B3*100000</f>
        <v>18.320071518452341</v>
      </c>
      <c r="EU3" s="8">
        <f>Confirmed!EU3/'By Population Size'!$B3*100000</f>
        <v>18.863624231502875</v>
      </c>
      <c r="EV3" s="8">
        <f>Confirmed!EV3/'By Population Size'!$B3*100000</f>
        <v>19.530256756467022</v>
      </c>
      <c r="EW3" s="8">
        <f>Confirmed!EW3/'By Population Size'!$B3*100000</f>
        <v>20.303239798521574</v>
      </c>
      <c r="EX3" s="8">
        <f>Confirmed!EX3/'By Population Size'!$B3*100000</f>
        <v>20.945077118658467</v>
      </c>
      <c r="EY3" s="8">
        <f>Confirmed!EY3/'By Population Size'!$B3*100000</f>
        <v>21.569587669157031</v>
      </c>
      <c r="EZ3" s="8">
        <f>Confirmed!EZ3/'By Population Size'!$B3*100000</f>
        <v>22.201940076603979</v>
      </c>
      <c r="FA3" s="8">
        <f>Confirmed!FA3/'By Population Size'!$B3*100000</f>
        <v>22.962376147541125</v>
      </c>
      <c r="FB3" s="8">
        <f>Confirmed!FB3/'By Population Size'!$B3*100000</f>
        <v>23.797123148608151</v>
      </c>
      <c r="FC3" s="8">
        <f>Confirmed!FC3/'By Population Size'!$B3*100000</f>
        <v>24.607747104014926</v>
      </c>
      <c r="FD3" s="8">
        <f>Confirmed!FD3/'By Population Size'!$B3*100000</f>
        <v>25.449813171567104</v>
      </c>
      <c r="FE3" s="8">
        <f>Confirmed!FE3/'By Population Size'!$B3*100000</f>
        <v>26.196582006108503</v>
      </c>
      <c r="FF3" s="8">
        <f>Confirmed!FF3/'By Population Size'!$B3*100000</f>
        <v>26.988236136135392</v>
      </c>
    </row>
    <row r="4" spans="1:162" x14ac:dyDescent="0.35">
      <c r="A4" t="s">
        <v>376</v>
      </c>
      <c r="B4" s="4">
        <v>430725624</v>
      </c>
      <c r="C4" s="8">
        <f>Confirmed!C4/'By Population Size'!$B4*100000</f>
        <v>0</v>
      </c>
      <c r="D4" s="8">
        <f>Confirmed!D4/'By Population Size'!$B4*100000</f>
        <v>0</v>
      </c>
      <c r="E4" s="8">
        <f>Confirmed!E4/'By Population Size'!$B4*100000</f>
        <v>0</v>
      </c>
      <c r="F4" s="8">
        <f>Confirmed!F4/'By Population Size'!$B4*100000</f>
        <v>0</v>
      </c>
      <c r="G4" s="8">
        <f>Confirmed!G4/'By Population Size'!$B4*100000</f>
        <v>0</v>
      </c>
      <c r="H4" s="8">
        <f>Confirmed!H4/'By Population Size'!$B4*100000</f>
        <v>0</v>
      </c>
      <c r="I4" s="8">
        <f>Confirmed!I4/'By Population Size'!$B4*100000</f>
        <v>0</v>
      </c>
      <c r="J4" s="8">
        <f>Confirmed!J4/'By Population Size'!$B4*100000</f>
        <v>0</v>
      </c>
      <c r="K4" s="8">
        <f>Confirmed!K4/'By Population Size'!$B4*100000</f>
        <v>0</v>
      </c>
      <c r="L4" s="8">
        <f>Confirmed!L4/'By Population Size'!$B4*100000</f>
        <v>0</v>
      </c>
      <c r="M4" s="8">
        <f>Confirmed!M4/'By Population Size'!$B4*100000</f>
        <v>0</v>
      </c>
      <c r="N4" s="8">
        <f>Confirmed!N4/'By Population Size'!$B4*100000</f>
        <v>0</v>
      </c>
      <c r="O4" s="8">
        <f>Confirmed!O4/'By Population Size'!$B4*100000</f>
        <v>0</v>
      </c>
      <c r="P4" s="8">
        <f>Confirmed!P4/'By Population Size'!$B4*100000</f>
        <v>0</v>
      </c>
      <c r="Q4" s="8">
        <f>Confirmed!Q4/'By Population Size'!$B4*100000</f>
        <v>0</v>
      </c>
      <c r="R4" s="8">
        <f>Confirmed!R4/'By Population Size'!$B4*100000</f>
        <v>0</v>
      </c>
      <c r="S4" s="8">
        <f>Confirmed!S4/'By Population Size'!$B4*100000</f>
        <v>0</v>
      </c>
      <c r="T4" s="8">
        <f>Confirmed!T4/'By Population Size'!$B4*100000</f>
        <v>0</v>
      </c>
      <c r="U4" s="8">
        <f>Confirmed!U4/'By Population Size'!$B4*100000</f>
        <v>0</v>
      </c>
      <c r="V4" s="8">
        <f>Confirmed!V4/'By Population Size'!$B4*100000</f>
        <v>0</v>
      </c>
      <c r="W4" s="8">
        <f>Confirmed!W4/'By Population Size'!$B4*100000</f>
        <v>0</v>
      </c>
      <c r="X4" s="8">
        <f>Confirmed!X4/'By Population Size'!$B4*100000</f>
        <v>0</v>
      </c>
      <c r="Y4" s="8">
        <f>Confirmed!Y4/'By Population Size'!$B4*100000</f>
        <v>0</v>
      </c>
      <c r="Z4" s="8">
        <f>Confirmed!Z4/'By Population Size'!$B4*100000</f>
        <v>0</v>
      </c>
      <c r="AA4" s="8">
        <f>Confirmed!AA4/'By Population Size'!$B4*100000</f>
        <v>0</v>
      </c>
      <c r="AB4" s="8">
        <f>Confirmed!AB4/'By Population Size'!$B4*100000</f>
        <v>0</v>
      </c>
      <c r="AC4" s="8">
        <f>Confirmed!AC4/'By Population Size'!$B4*100000</f>
        <v>0</v>
      </c>
      <c r="AD4" s="8">
        <f>Confirmed!AD4/'By Population Size'!$B4*100000</f>
        <v>0</v>
      </c>
      <c r="AE4" s="8">
        <f>Confirmed!AE4/'By Population Size'!$B4*100000</f>
        <v>0</v>
      </c>
      <c r="AF4" s="8">
        <f>Confirmed!AF4/'By Population Size'!$B4*100000</f>
        <v>0</v>
      </c>
      <c r="AG4" s="8">
        <f>Confirmed!AG4/'By Population Size'!$B4*100000</f>
        <v>0</v>
      </c>
      <c r="AH4" s="8">
        <f>Confirmed!AH4/'By Population Size'!$B4*100000</f>
        <v>0</v>
      </c>
      <c r="AI4" s="8">
        <f>Confirmed!AI4/'By Population Size'!$B4*100000</f>
        <v>0</v>
      </c>
      <c r="AJ4" s="8">
        <f>Confirmed!AJ4/'By Population Size'!$B4*100000</f>
        <v>0</v>
      </c>
      <c r="AK4" s="8">
        <f>Confirmed!AK4/'By Population Size'!$B4*100000</f>
        <v>0</v>
      </c>
      <c r="AL4" s="8">
        <f>Confirmed!AL4/'By Population Size'!$B4*100000</f>
        <v>2.3216635934341346E-4</v>
      </c>
      <c r="AM4" s="8">
        <f>Confirmed!AM4/'By Population Size'!$B4*100000</f>
        <v>2.3216635934341346E-4</v>
      </c>
      <c r="AN4" s="8">
        <f>Confirmed!AN4/'By Population Size'!$B4*100000</f>
        <v>4.6433271868682693E-4</v>
      </c>
      <c r="AO4" s="8">
        <f>Confirmed!AO4/'By Population Size'!$B4*100000</f>
        <v>1.3929981560604808E-3</v>
      </c>
      <c r="AP4" s="8">
        <f>Confirmed!AP4/'By Population Size'!$B4*100000</f>
        <v>3.0181626714643754E-3</v>
      </c>
      <c r="AQ4" s="8">
        <f>Confirmed!AQ4/'By Population Size'!$B4*100000</f>
        <v>3.0181626714643754E-3</v>
      </c>
      <c r="AR4" s="8">
        <f>Confirmed!AR4/'By Population Size'!$B4*100000</f>
        <v>3.7146617494946154E-3</v>
      </c>
      <c r="AS4" s="8">
        <f>Confirmed!AS4/'By Population Size'!$B4*100000</f>
        <v>4.8754935462116825E-3</v>
      </c>
      <c r="AT4" s="8">
        <f>Confirmed!AT4/'By Population Size'!$B4*100000</f>
        <v>6.2684917022721642E-3</v>
      </c>
      <c r="AU4" s="8">
        <f>Confirmed!AU4/'By Population Size'!$B4*100000</f>
        <v>9.5188207330799517E-3</v>
      </c>
      <c r="AV4" s="8">
        <f>Confirmed!AV4/'By Population Size'!$B4*100000</f>
        <v>1.0911818889140433E-2</v>
      </c>
      <c r="AW4" s="8">
        <f>Confirmed!AW4/'By Population Size'!$B4*100000</f>
        <v>1.7180310591412597E-2</v>
      </c>
      <c r="AX4" s="8">
        <f>Confirmed!AX4/'By Population Size'!$B4*100000</f>
        <v>1.9734140544190145E-2</v>
      </c>
      <c r="AY4" s="8">
        <f>Confirmed!AY4/'By Population Size'!$B4*100000</f>
        <v>2.5073966809088657E-2</v>
      </c>
      <c r="AZ4" s="8">
        <f>Confirmed!AZ4/'By Population Size'!$B4*100000</f>
        <v>3.5985785698229085E-2</v>
      </c>
      <c r="BA4" s="8">
        <f>Confirmed!BA4/'By Population Size'!$B4*100000</f>
        <v>4.4111608275248557E-2</v>
      </c>
      <c r="BB4" s="8">
        <f>Confirmed!BB4/'By Population Size'!$B4*100000</f>
        <v>8.7062384753780059E-2</v>
      </c>
      <c r="BC4" s="8">
        <f>Confirmed!BC4/'By Population Size'!$B4*100000</f>
        <v>0.10818952345403068</v>
      </c>
      <c r="BD4" s="8">
        <f>Confirmed!BD4/'By Population Size'!$B4*100000</f>
        <v>0.12815583035756423</v>
      </c>
      <c r="BE4" s="8">
        <f>Confirmed!BE4/'By Population Size'!$B4*100000</f>
        <v>0.1945554091297805</v>
      </c>
      <c r="BF4" s="8">
        <f>Confirmed!BF4/'By Population Size'!$B4*100000</f>
        <v>0.2688486441196728</v>
      </c>
      <c r="BG4" s="8">
        <f>Confirmed!BG4/'By Population Size'!$B4*100000</f>
        <v>0.33733772012597979</v>
      </c>
      <c r="BH4" s="8">
        <f>Confirmed!BH4/'By Population Size'!$B4*100000</f>
        <v>0.4696725449517255</v>
      </c>
      <c r="BI4" s="8">
        <f>Confirmed!BI4/'By Population Size'!$B4*100000</f>
        <v>0.6366001573196397</v>
      </c>
      <c r="BJ4" s="8">
        <f>Confirmed!BJ4/'By Population Size'!$B4*100000</f>
        <v>0.83649539271431872</v>
      </c>
      <c r="BK4" s="8">
        <f>Confirmed!BK4/'By Population Size'!$B4*100000</f>
        <v>1.1464374824377757</v>
      </c>
      <c r="BL4" s="8">
        <f>Confirmed!BL4/'By Population Size'!$B4*100000</f>
        <v>1.3609591984710898</v>
      </c>
      <c r="BM4" s="8">
        <f>Confirmed!BM4/'By Population Size'!$B4*100000</f>
        <v>1.5689802564427884</v>
      </c>
      <c r="BN4" s="8">
        <f>Confirmed!BN4/'By Population Size'!$B4*100000</f>
        <v>1.8076472738478173</v>
      </c>
      <c r="BO4" s="8">
        <f>Confirmed!BO4/'By Population Size'!$B4*100000</f>
        <v>2.1301263469758185</v>
      </c>
      <c r="BP4" s="8">
        <f>Confirmed!BP4/'By Population Size'!$B4*100000</f>
        <v>2.4741968915227575</v>
      </c>
      <c r="BQ4" s="8">
        <f>Confirmed!BQ4/'By Population Size'!$B4*100000</f>
        <v>2.8449665673941888</v>
      </c>
      <c r="BR4" s="8">
        <f>Confirmed!BR4/'By Population Size'!$B4*100000</f>
        <v>3.1532834926022417</v>
      </c>
      <c r="BS4" s="8">
        <f>Confirmed!BS4/'By Population Size'!$B4*100000</f>
        <v>3.4388481145946406</v>
      </c>
      <c r="BT4" s="8">
        <f>Confirmed!BT4/'By Population Size'!$B4*100000</f>
        <v>4.0269255028115065</v>
      </c>
      <c r="BU4" s="8">
        <f>Confirmed!BU4/'By Population Size'!$B4*100000</f>
        <v>4.6305580371043815</v>
      </c>
      <c r="BV4" s="8">
        <f>Confirmed!BV4/'By Population Size'!$B4*100000</f>
        <v>5.2464953884424581</v>
      </c>
      <c r="BW4" s="8">
        <f>Confirmed!BW4/'By Population Size'!$B4*100000</f>
        <v>5.8009086545545294</v>
      </c>
      <c r="BX4" s="8">
        <f>Confirmed!BX4/'By Population Size'!$B4*100000</f>
        <v>6.4532961243095208</v>
      </c>
      <c r="BY4" s="8">
        <f>Confirmed!BY4/'By Population Size'!$B4*100000</f>
        <v>6.9926185770642704</v>
      </c>
      <c r="BZ4" s="8">
        <f>Confirmed!BZ4/'By Population Size'!$B4*100000</f>
        <v>7.585107126108662</v>
      </c>
      <c r="CA4" s="8">
        <f>Confirmed!CA4/'By Population Size'!$B4*100000</f>
        <v>8.3658825925805615</v>
      </c>
      <c r="CB4" s="8">
        <f>Confirmed!CB4/'By Population Size'!$B4*100000</f>
        <v>9.6827301827764014</v>
      </c>
      <c r="CC4" s="8">
        <f>Confirmed!CC4/'By Population Size'!$B4*100000</f>
        <v>10.781341395189434</v>
      </c>
      <c r="CD4" s="8">
        <f>Confirmed!CD4/'By Population Size'!$B4*100000</f>
        <v>12.198020519902943</v>
      </c>
      <c r="CE4" s="8">
        <f>Confirmed!CE4/'By Population Size'!$B4*100000</f>
        <v>13.002941287746561</v>
      </c>
      <c r="CF4" s="8">
        <f>Confirmed!CF4/'By Population Size'!$B4*100000</f>
        <v>13.844080007647747</v>
      </c>
      <c r="CG4" s="8">
        <f>Confirmed!CG4/'By Population Size'!$B4*100000</f>
        <v>14.91831375232972</v>
      </c>
      <c r="CH4" s="8">
        <f>Confirmed!CH4/'By Population Size'!$B4*100000</f>
        <v>15.743897326154897</v>
      </c>
      <c r="CI4" s="8">
        <f>Confirmed!CI4/'By Population Size'!$B4*100000</f>
        <v>17.087676214034573</v>
      </c>
      <c r="CJ4" s="8">
        <f>Confirmed!CJ4/'By Population Size'!$B4*100000</f>
        <v>18.253615670657197</v>
      </c>
      <c r="CK4" s="8">
        <f>Confirmed!CK4/'By Population Size'!$B4*100000</f>
        <v>19.690493268633585</v>
      </c>
      <c r="CL4" s="8">
        <f>Confirmed!CL4/'By Population Size'!$B4*100000</f>
        <v>21.078848097507198</v>
      </c>
      <c r="CM4" s="8">
        <f>Confirmed!CM4/'By Population Size'!$B4*100000</f>
        <v>22.331617772524254</v>
      </c>
      <c r="CN4" s="8">
        <f>Confirmed!CN4/'By Population Size'!$B4*100000</f>
        <v>23.484555913023645</v>
      </c>
      <c r="CO4" s="8">
        <f>Confirmed!CO4/'By Population Size'!$B4*100000</f>
        <v>24.815565651139437</v>
      </c>
      <c r="CP4" s="8">
        <f>Confirmed!CP4/'By Population Size'!$B4*100000</f>
        <v>26.352739116352176</v>
      </c>
      <c r="CQ4" s="8">
        <f>Confirmed!CQ4/'By Population Size'!$B4*100000</f>
        <v>28.429699367038353</v>
      </c>
      <c r="CR4" s="8">
        <f>Confirmed!CR4/'By Population Size'!$B4*100000</f>
        <v>32.828555377518008</v>
      </c>
      <c r="CS4" s="8">
        <f>Confirmed!CS4/'By Population Size'!$B4*100000</f>
        <v>35.45389256897333</v>
      </c>
      <c r="CT4" s="8">
        <f>Confirmed!CT4/'By Population Size'!$B4*100000</f>
        <v>37.313777273673416</v>
      </c>
      <c r="CU4" s="8">
        <f>Confirmed!CU4/'By Population Size'!$B4*100000</f>
        <v>39.200593276057333</v>
      </c>
      <c r="CV4" s="8">
        <f>Confirmed!CV4/'By Population Size'!$B4*100000</f>
        <v>41.911135521391685</v>
      </c>
      <c r="CW4" s="8">
        <f>Confirmed!CW4/'By Population Size'!$B4*100000</f>
        <v>44.724759630274512</v>
      </c>
      <c r="CX4" s="8">
        <f>Confirmed!CX4/'By Population Size'!$B4*100000</f>
        <v>48.014324775811346</v>
      </c>
      <c r="CY4" s="8">
        <f>Confirmed!CY4/'By Population Size'!$B4*100000</f>
        <v>51.134640645386817</v>
      </c>
      <c r="CZ4" s="8">
        <f>Confirmed!CZ4/'By Population Size'!$B4*100000</f>
        <v>53.977982048265602</v>
      </c>
      <c r="DA4" s="8">
        <f>Confirmed!DA4/'By Population Size'!$B4*100000</f>
        <v>57.127550879118353</v>
      </c>
      <c r="DB4" s="8">
        <f>Confirmed!DB4/'By Population Size'!$B4*100000</f>
        <v>60.342358456946592</v>
      </c>
      <c r="DC4" s="8">
        <f>Confirmed!DC4/'By Population Size'!$B4*100000</f>
        <v>63.72502231258013</v>
      </c>
      <c r="DD4" s="8">
        <f>Confirmed!DD4/'By Population Size'!$B4*100000</f>
        <v>68.03379777563454</v>
      </c>
      <c r="DE4" s="8">
        <f>Confirmed!DE4/'By Population Size'!$B4*100000</f>
        <v>71.78421314446804</v>
      </c>
      <c r="DF4" s="8">
        <f>Confirmed!DF4/'By Population Size'!$B4*100000</f>
        <v>75.918863838014886</v>
      </c>
      <c r="DG4" s="8">
        <f>Confirmed!DG4/'By Population Size'!$B4*100000</f>
        <v>79.886122586475153</v>
      </c>
      <c r="DH4" s="8">
        <f>Confirmed!DH4/'By Population Size'!$B4*100000</f>
        <v>83.167329743075598</v>
      </c>
      <c r="DI4" s="8">
        <f>Confirmed!DI4/'By Population Size'!$B4*100000</f>
        <v>86.045031767137218</v>
      </c>
      <c r="DJ4" s="8">
        <f>Confirmed!DJ4/'By Population Size'!$B4*100000</f>
        <v>90.179218127965385</v>
      </c>
      <c r="DK4" s="8">
        <f>Confirmed!DK4/'By Population Size'!$B4*100000</f>
        <v>95.391585061584351</v>
      </c>
      <c r="DL4" s="8">
        <f>Confirmed!DL4/'By Population Size'!$B4*100000</f>
        <v>100.99213414802551</v>
      </c>
      <c r="DM4" s="8">
        <f>Confirmed!DM4/'By Population Size'!$B4*100000</f>
        <v>107.63789618423073</v>
      </c>
      <c r="DN4" s="8">
        <f>Confirmed!DN4/'By Population Size'!$B4*100000</f>
        <v>113.3015945204133</v>
      </c>
      <c r="DO4" s="8">
        <f>Confirmed!DO4/'By Population Size'!$B4*100000</f>
        <v>117.40513492180813</v>
      </c>
      <c r="DP4" s="8">
        <f>Confirmed!DP4/'By Population Size'!$B4*100000</f>
        <v>122.93719493224299</v>
      </c>
      <c r="DQ4" s="8">
        <f>Confirmed!DQ4/'By Population Size'!$B4*100000</f>
        <v>129.94583298810196</v>
      </c>
      <c r="DR4" s="8">
        <f>Confirmed!DR4/'By Population Size'!$B4*100000</f>
        <v>137.67720492059698</v>
      </c>
      <c r="DS4" s="8">
        <f>Confirmed!DS4/'By Population Size'!$B4*100000</f>
        <v>145.34008777708567</v>
      </c>
      <c r="DT4" s="8">
        <f>Confirmed!DT4/'By Population Size'!$B4*100000</f>
        <v>153.28412409473924</v>
      </c>
      <c r="DU4" s="8">
        <f>Confirmed!DU4/'By Population Size'!$B4*100000</f>
        <v>160.42463264270529</v>
      </c>
      <c r="DV4" s="8">
        <f>Confirmed!DV4/'By Population Size'!$B4*100000</f>
        <v>167.50431360452333</v>
      </c>
      <c r="DW4" s="8">
        <f>Confirmed!DW4/'By Population Size'!$B4*100000</f>
        <v>173.64302431192252</v>
      </c>
      <c r="DX4" s="8">
        <f>Confirmed!DX4/'By Population Size'!$B4*100000</f>
        <v>181.27595770805593</v>
      </c>
      <c r="DY4" s="8">
        <f>Confirmed!DY4/'By Population Size'!$B4*100000</f>
        <v>190.23572184783694</v>
      </c>
      <c r="DZ4" s="8">
        <f>Confirmed!DZ4/'By Population Size'!$B4*100000</f>
        <v>200.23025145121153</v>
      </c>
      <c r="EA4" s="8">
        <f>Confirmed!EA4/'By Population Size'!$B4*100000</f>
        <v>210.35595504761517</v>
      </c>
      <c r="EB4" s="8">
        <f>Confirmed!EB4/'By Population Size'!$B4*100000</f>
        <v>222.42790923439466</v>
      </c>
      <c r="EC4" s="8">
        <f>Confirmed!EC4/'By Population Size'!$B4*100000</f>
        <v>230.86762072924645</v>
      </c>
      <c r="ED4" s="8">
        <f>Confirmed!ED4/'By Population Size'!$B4*100000</f>
        <v>237.77224825611955</v>
      </c>
      <c r="EE4" s="8">
        <f>Confirmed!EE4/'By Population Size'!$B4*100000</f>
        <v>247.41968915227571</v>
      </c>
      <c r="EF4" s="8">
        <f>Confirmed!EF4/'By Population Size'!$B4*100000</f>
        <v>259.26458463961734</v>
      </c>
      <c r="EG4" s="8">
        <f>Confirmed!EG4/'By Population Size'!$B4*100000</f>
        <v>270.56574651337667</v>
      </c>
      <c r="EH4" s="8">
        <f>Confirmed!EH4/'By Population Size'!$B4*100000</f>
        <v>282.13273886858423</v>
      </c>
      <c r="EI4" s="8">
        <f>Confirmed!EI4/'By Population Size'!$B4*100000</f>
        <v>292.43767489440097</v>
      </c>
      <c r="EJ4" s="8">
        <f>Confirmed!EJ4/'By Population Size'!$B4*100000</f>
        <v>301.14832453060649</v>
      </c>
      <c r="EK4" s="8">
        <f>Confirmed!EK4/'By Population Size'!$B4*100000</f>
        <v>308.54096574481946</v>
      </c>
      <c r="EL4" s="8">
        <f>Confirmed!EL4/'By Population Size'!$B4*100000</f>
        <v>319.8068383319586</v>
      </c>
      <c r="EM4" s="8">
        <f>Confirmed!EM4/'By Population Size'!$B4*100000</f>
        <v>332.35751955170423</v>
      </c>
      <c r="EN4" s="8">
        <f>Confirmed!EN4/'By Population Size'!$B4*100000</f>
        <v>344.50655296978567</v>
      </c>
      <c r="EO4" s="8">
        <f>Confirmed!EO4/'By Population Size'!$B4*100000</f>
        <v>354.90412337298045</v>
      </c>
      <c r="EP4" s="8">
        <f>Confirmed!EP4/'By Population Size'!$B4*100000</f>
        <v>365.17353794581766</v>
      </c>
      <c r="EQ4" s="8">
        <f>Confirmed!EQ4/'By Population Size'!$B4*100000</f>
        <v>375.33754899151302</v>
      </c>
      <c r="ER4" s="8">
        <f>Confirmed!ER4/'By Population Size'!$B4*100000</f>
        <v>384.65577799012021</v>
      </c>
      <c r="ES4" s="8">
        <f>Confirmed!ES4/'By Population Size'!$B4*100000</f>
        <v>397.10802067350426</v>
      </c>
      <c r="ET4" s="8">
        <f>Confirmed!ET4/'By Population Size'!$B4*100000</f>
        <v>416.59885087310244</v>
      </c>
      <c r="EU4" s="8">
        <f>Confirmed!EU4/'By Population Size'!$B4*100000</f>
        <v>426.82368950494572</v>
      </c>
      <c r="EV4" s="8">
        <f>Confirmed!EV4/'By Population Size'!$B4*100000</f>
        <v>445.15275924238949</v>
      </c>
      <c r="EW4" s="8">
        <f>Confirmed!EW4/'By Population Size'!$B4*100000</f>
        <v>458.28989268583661</v>
      </c>
      <c r="EX4" s="8">
        <f>Confirmed!EX4/'By Population Size'!$B4*100000</f>
        <v>467.8388950456312</v>
      </c>
      <c r="EY4" s="8">
        <f>Confirmed!EY4/'By Population Size'!$B4*100000</f>
        <v>477.8132261757429</v>
      </c>
      <c r="EZ4" s="8">
        <f>Confirmed!EZ4/'By Population Size'!$B4*100000</f>
        <v>492.24259757529546</v>
      </c>
      <c r="FA4" s="8">
        <f>Confirmed!FA4/'By Population Size'!$B4*100000</f>
        <v>506.57329827212698</v>
      </c>
      <c r="FB4" s="8">
        <f>Confirmed!FB4/'By Population Size'!$B4*100000</f>
        <v>521.90974363763416</v>
      </c>
      <c r="FC4" s="8">
        <f>Confirmed!FC4/'By Population Size'!$B4*100000</f>
        <v>538.34410371647641</v>
      </c>
      <c r="FD4" s="8">
        <f>Confirmed!FD4/'By Population Size'!$B4*100000</f>
        <v>552.90627427357322</v>
      </c>
      <c r="FE4" s="8">
        <f>Confirmed!FE4/'By Population Size'!$B4*100000</f>
        <v>566.04665804605111</v>
      </c>
      <c r="FF4" s="8">
        <f>Confirmed!FF4/'By Population Size'!$B4*100000</f>
        <v>575.60587572565692</v>
      </c>
    </row>
    <row r="5" spans="1:162" x14ac:dyDescent="0.35">
      <c r="A5" s="4" t="s">
        <v>381</v>
      </c>
      <c r="B5" s="4">
        <v>747635889</v>
      </c>
      <c r="C5" s="8">
        <f>Confirmed!C5/'By Population Size'!$B5*100000</f>
        <v>0</v>
      </c>
      <c r="D5" s="8">
        <f>Confirmed!D5/'By Population Size'!$B5*100000</f>
        <v>0</v>
      </c>
      <c r="E5" s="8">
        <f>Confirmed!E5/'By Population Size'!$B5*100000</f>
        <v>2.6750989745490935E-4</v>
      </c>
      <c r="F5" s="8">
        <f>Confirmed!F5/'By Population Size'!$B5*100000</f>
        <v>4.0126484618236406E-4</v>
      </c>
      <c r="G5" s="8">
        <f>Confirmed!G5/'By Population Size'!$B5*100000</f>
        <v>4.0126484618236406E-4</v>
      </c>
      <c r="H5" s="8">
        <f>Confirmed!H5/'By Population Size'!$B5*100000</f>
        <v>5.3501979490981871E-4</v>
      </c>
      <c r="I5" s="8">
        <f>Confirmed!I5/'By Population Size'!$B5*100000</f>
        <v>1.0700395898196374E-3</v>
      </c>
      <c r="J5" s="8">
        <f>Confirmed!J5/'By Population Size'!$B5*100000</f>
        <v>1.3375494872745468E-3</v>
      </c>
      <c r="K5" s="8">
        <f>Confirmed!K5/'By Population Size'!$B5*100000</f>
        <v>1.3375494872745468E-3</v>
      </c>
      <c r="L5" s="8">
        <f>Confirmed!L5/'By Population Size'!$B5*100000</f>
        <v>2.1400791796392748E-3</v>
      </c>
      <c r="M5" s="8">
        <f>Confirmed!M5/'By Population Size'!$B5*100000</f>
        <v>2.8088539232765486E-3</v>
      </c>
      <c r="N5" s="8">
        <f>Confirmed!N5/'By Population Size'!$B5*100000</f>
        <v>3.0763638207314575E-3</v>
      </c>
      <c r="O5" s="8">
        <f>Confirmed!O5/'By Population Size'!$B5*100000</f>
        <v>3.343873718186367E-3</v>
      </c>
      <c r="P5" s="8">
        <f>Confirmed!P5/'By Population Size'!$B5*100000</f>
        <v>3.4776286669138219E-3</v>
      </c>
      <c r="Q5" s="8">
        <f>Confirmed!Q5/'By Population Size'!$B5*100000</f>
        <v>3.4776286669138219E-3</v>
      </c>
      <c r="R5" s="8">
        <f>Confirmed!R5/'By Population Size'!$B5*100000</f>
        <v>3.4776286669138219E-3</v>
      </c>
      <c r="S5" s="8">
        <f>Confirmed!S5/'By Population Size'!$B5*100000</f>
        <v>3.8788935130961853E-3</v>
      </c>
      <c r="T5" s="8">
        <f>Confirmed!T5/'By Population Size'!$B5*100000</f>
        <v>4.5476682567334586E-3</v>
      </c>
      <c r="U5" s="8">
        <f>Confirmed!U5/'By Population Size'!$B5*100000</f>
        <v>4.8151781541883685E-3</v>
      </c>
      <c r="V5" s="8">
        <f>Confirmed!V5/'By Population Size'!$B5*100000</f>
        <v>5.4839528978256422E-3</v>
      </c>
      <c r="W5" s="8">
        <f>Confirmed!W5/'By Population Size'!$B5*100000</f>
        <v>5.7514627952805512E-3</v>
      </c>
      <c r="X5" s="8">
        <f>Confirmed!X5/'By Population Size'!$B5*100000</f>
        <v>5.8852177440080061E-3</v>
      </c>
      <c r="Y5" s="8">
        <f>Confirmed!Y5/'By Population Size'!$B5*100000</f>
        <v>5.8852177440080061E-3</v>
      </c>
      <c r="Z5" s="8">
        <f>Confirmed!Z5/'By Population Size'!$B5*100000</f>
        <v>5.8852177440080061E-3</v>
      </c>
      <c r="AA5" s="8">
        <f>Confirmed!AA5/'By Population Size'!$B5*100000</f>
        <v>6.0189726927354602E-3</v>
      </c>
      <c r="AB5" s="8">
        <f>Confirmed!AB5/'By Population Size'!$B5*100000</f>
        <v>6.0189726927354602E-3</v>
      </c>
      <c r="AC5" s="8">
        <f>Confirmed!AC5/'By Population Size'!$B5*100000</f>
        <v>6.0189726927354602E-3</v>
      </c>
      <c r="AD5" s="8">
        <f>Confirmed!AD5/'By Population Size'!$B5*100000</f>
        <v>6.0189726927354602E-3</v>
      </c>
      <c r="AE5" s="8">
        <f>Confirmed!AE5/'By Population Size'!$B5*100000</f>
        <v>6.0189726927354602E-3</v>
      </c>
      <c r="AF5" s="8">
        <f>Confirmed!AF5/'By Population Size'!$B5*100000</f>
        <v>6.0189726927354602E-3</v>
      </c>
      <c r="AG5" s="8">
        <f>Confirmed!AG5/'By Population Size'!$B5*100000</f>
        <v>8.2928068211021912E-3</v>
      </c>
      <c r="AH5" s="8">
        <f>Confirmed!AH5/'By Population Size'!$B5*100000</f>
        <v>1.3910514667655288E-2</v>
      </c>
      <c r="AI5" s="8">
        <f>Confirmed!AI5/'By Population Size'!$B5*100000</f>
        <v>2.6349724899308574E-2</v>
      </c>
      <c r="AJ5" s="8">
        <f>Confirmed!AJ5/'By Population Size'!$B5*100000</f>
        <v>3.6782610900050042E-2</v>
      </c>
      <c r="AK5" s="8">
        <f>Confirmed!AK5/'By Population Size'!$B5*100000</f>
        <v>5.0559370618977868E-2</v>
      </c>
      <c r="AL5" s="8">
        <f>Confirmed!AL5/'By Population Size'!$B5*100000</f>
        <v>7.1425142620460791E-2</v>
      </c>
      <c r="AM5" s="8">
        <f>Confirmed!AM5/'By Population Size'!$B5*100000</f>
        <v>0.10660269413578138</v>
      </c>
      <c r="AN5" s="8">
        <f>Confirmed!AN5/'By Population Size'!$B5*100000</f>
        <v>0.14458909957437852</v>
      </c>
      <c r="AO5" s="8">
        <f>Confirmed!AO5/'By Population Size'!$B5*100000</f>
        <v>0.19421218555226419</v>
      </c>
      <c r="AP5" s="8">
        <f>Confirmed!AP5/'By Population Size'!$B5*100000</f>
        <v>0.2923883179182159</v>
      </c>
      <c r="AQ5" s="8">
        <f>Confirmed!AQ5/'By Population Size'!$B5*100000</f>
        <v>0.36220840115394731</v>
      </c>
      <c r="AR5" s="8">
        <f>Confirmed!AR5/'By Population Size'!$B5*100000</f>
        <v>0.4451364693649692</v>
      </c>
      <c r="AS5" s="8">
        <f>Confirmed!AS5/'By Population Size'!$B5*100000</f>
        <v>0.57354122014332565</v>
      </c>
      <c r="AT5" s="8">
        <f>Confirmed!AT5/'By Population Size'!$B5*100000</f>
        <v>0.75905933402830539</v>
      </c>
      <c r="AU5" s="8">
        <f>Confirmed!AU5/'By Population Size'!$B5*100000</f>
        <v>0.99206045471153137</v>
      </c>
      <c r="AV5" s="8">
        <f>Confirmed!AV5/'By Population Size'!$B5*100000</f>
        <v>1.2766909856035549</v>
      </c>
      <c r="AW5" s="8">
        <f>Confirmed!AW5/'By Population Size'!$B5*100000</f>
        <v>1.6150910058840151</v>
      </c>
      <c r="AX5" s="8">
        <f>Confirmed!AX5/'By Population Size'!$B5*100000</f>
        <v>1.9861272336539746</v>
      </c>
      <c r="AY5" s="8">
        <f>Confirmed!AY5/'By Population Size'!$B5*100000</f>
        <v>2.4363463910705869</v>
      </c>
      <c r="AZ5" s="8">
        <f>Confirmed!AZ5/'By Population Size'!$B5*100000</f>
        <v>3.1053886446053154</v>
      </c>
      <c r="BA5" s="8">
        <f>Confirmed!BA5/'By Population Size'!$B5*100000</f>
        <v>3.5529327030473783</v>
      </c>
      <c r="BB5" s="8">
        <f>Confirmed!BB5/'By Population Size'!$B5*100000</f>
        <v>5.0580771410774261</v>
      </c>
      <c r="BC5" s="8">
        <f>Confirmed!BC5/'By Population Size'!$B5*100000</f>
        <v>6.1334669288461612</v>
      </c>
      <c r="BD5" s="8">
        <f>Confirmed!BD5/'By Population Size'!$B5*100000</f>
        <v>7.2397541097709395</v>
      </c>
      <c r="BE5" s="8">
        <f>Confirmed!BE5/'By Population Size'!$B5*100000</f>
        <v>8.6630405191797859</v>
      </c>
      <c r="BF5" s="8">
        <f>Confirmed!BF5/'By Population Size'!$B5*100000</f>
        <v>10.127523452796687</v>
      </c>
      <c r="BG5" s="8">
        <f>Confirmed!BG5/'By Population Size'!$B5*100000</f>
        <v>11.920909805334398</v>
      </c>
      <c r="BH5" s="8">
        <f>Confirmed!BH5/'By Population Size'!$B5*100000</f>
        <v>14.353778567738072</v>
      </c>
      <c r="BI5" s="8">
        <f>Confirmed!BI5/'By Population Size'!$B5*100000</f>
        <v>17.066195172982127</v>
      </c>
      <c r="BJ5" s="8">
        <f>Confirmed!BJ5/'By Population Size'!$B5*100000</f>
        <v>19.918920719441278</v>
      </c>
      <c r="BK5" s="8">
        <f>Confirmed!BK5/'By Population Size'!$B5*100000</f>
        <v>22.4811305172644</v>
      </c>
      <c r="BL5" s="8">
        <f>Confirmed!BL5/'By Population Size'!$B5*100000</f>
        <v>25.862723130991913</v>
      </c>
      <c r="BM5" s="8">
        <f>Confirmed!BM5/'By Population Size'!$B5*100000</f>
        <v>28.984964899136884</v>
      </c>
      <c r="BN5" s="8">
        <f>Confirmed!BN5/'By Population Size'!$B5*100000</f>
        <v>32.935417309802261</v>
      </c>
      <c r="BO5" s="8">
        <f>Confirmed!BO5/'By Population Size'!$B5*100000</f>
        <v>37.663922257215233</v>
      </c>
      <c r="BP5" s="8">
        <f>Confirmed!BP5/'By Population Size'!$B5*100000</f>
        <v>42.558149586101528</v>
      </c>
      <c r="BQ5" s="8">
        <f>Confirmed!BQ5/'By Population Size'!$B5*100000</f>
        <v>47.537445062378488</v>
      </c>
      <c r="BR5" s="8">
        <f>Confirmed!BR5/'By Population Size'!$B5*100000</f>
        <v>51.56587660815196</v>
      </c>
      <c r="BS5" s="8">
        <f>Confirmed!BS5/'By Population Size'!$B5*100000</f>
        <v>55.769794646655868</v>
      </c>
      <c r="BT5" s="8">
        <f>Confirmed!BT5/'By Population Size'!$B5*100000</f>
        <v>60.672047272465811</v>
      </c>
      <c r="BU5" s="8">
        <f>Confirmed!BU5/'By Population Size'!$B5*100000</f>
        <v>65.662979429282046</v>
      </c>
      <c r="BV5" s="8">
        <f>Confirmed!BV5/'By Population Size'!$B5*100000</f>
        <v>70.513736399831927</v>
      </c>
      <c r="BW5" s="8">
        <f>Confirmed!BW5/'By Population Size'!$B5*100000</f>
        <v>75.585991565474458</v>
      </c>
      <c r="BX5" s="8">
        <f>Confirmed!BX5/'By Population Size'!$B5*100000</f>
        <v>80.24226884057461</v>
      </c>
      <c r="BY5" s="8">
        <f>Confirmed!BY5/'By Population Size'!$B5*100000</f>
        <v>84.42344853779484</v>
      </c>
      <c r="BZ5" s="8">
        <f>Confirmed!BZ5/'By Population Size'!$B5*100000</f>
        <v>88.243623628399689</v>
      </c>
      <c r="CA5" s="8">
        <f>Confirmed!CA5/'By Population Size'!$B5*100000</f>
        <v>92.342009012357622</v>
      </c>
      <c r="CB5" s="8">
        <f>Confirmed!CB5/'By Population Size'!$B5*100000</f>
        <v>97.214969304396249</v>
      </c>
      <c r="CC5" s="8">
        <f>Confirmed!CC5/'By Population Size'!$B5*100000</f>
        <v>101.86509385185494</v>
      </c>
      <c r="CD5" s="8">
        <f>Confirmed!CD5/'By Population Size'!$B5*100000</f>
        <v>107.25983219887937</v>
      </c>
      <c r="CE5" s="8">
        <f>Confirmed!CE5/'By Population Size'!$B5*100000</f>
        <v>111.62198234172784</v>
      </c>
      <c r="CF5" s="8">
        <f>Confirmed!CF5/'By Population Size'!$B5*100000</f>
        <v>118.87270435729444</v>
      </c>
      <c r="CG5" s="8">
        <f>Confirmed!CG5/'By Population Size'!$B5*100000</f>
        <v>122.35233934843917</v>
      </c>
      <c r="CH5" s="8">
        <f>Confirmed!CH5/'By Population Size'!$B5*100000</f>
        <v>125.83959837166137</v>
      </c>
      <c r="CI5" s="8">
        <f>Confirmed!CI5/'By Population Size'!$B5*100000</f>
        <v>129.96353095082625</v>
      </c>
      <c r="CJ5" s="8">
        <f>Confirmed!CJ5/'By Population Size'!$B5*100000</f>
        <v>135.70081572154169</v>
      </c>
      <c r="CK5" s="8">
        <f>Confirmed!CK5/'By Population Size'!$B5*100000</f>
        <v>139.92305818802126</v>
      </c>
      <c r="CL5" s="8">
        <f>Confirmed!CL5/'By Population Size'!$B5*100000</f>
        <v>142.87971132964165</v>
      </c>
      <c r="CM5" s="8">
        <f>Confirmed!CM5/'By Population Size'!$B5*100000</f>
        <v>147.26513483356871</v>
      </c>
      <c r="CN5" s="8">
        <f>Confirmed!CN5/'By Population Size'!$B5*100000</f>
        <v>150.31434639970848</v>
      </c>
      <c r="CO5" s="8">
        <f>Confirmed!CO5/'By Population Size'!$B5*100000</f>
        <v>153.61100462099407</v>
      </c>
      <c r="CP5" s="8">
        <f>Confirmed!CP5/'By Population Size'!$B5*100000</f>
        <v>156.41062945280842</v>
      </c>
      <c r="CQ5" s="8">
        <f>Confirmed!CQ5/'By Population Size'!$B5*100000</f>
        <v>159.88304167672186</v>
      </c>
      <c r="CR5" s="8">
        <f>Confirmed!CR5/'By Population Size'!$B5*100000</f>
        <v>161.40477172839411</v>
      </c>
      <c r="CS5" s="8">
        <f>Confirmed!CS5/'By Population Size'!$B5*100000</f>
        <v>164.31153427413915</v>
      </c>
      <c r="CT5" s="8">
        <f>Confirmed!CT5/'By Population Size'!$B5*100000</f>
        <v>166.69424493077005</v>
      </c>
      <c r="CU5" s="8">
        <f>Confirmed!CU5/'By Population Size'!$B5*100000</f>
        <v>169.15038705425229</v>
      </c>
      <c r="CV5" s="8">
        <f>Confirmed!CV5/'By Population Size'!$B5*100000</f>
        <v>171.55209091360246</v>
      </c>
      <c r="CW5" s="8">
        <f>Confirmed!CW5/'By Population Size'!$B5*100000</f>
        <v>173.54236455066697</v>
      </c>
      <c r="CX5" s="8">
        <f>Confirmed!CX5/'By Population Size'!$B5*100000</f>
        <v>175.94687726394045</v>
      </c>
      <c r="CY5" s="8">
        <f>Confirmed!CY5/'By Population Size'!$B5*100000</f>
        <v>178.22619534520501</v>
      </c>
      <c r="CZ5" s="8">
        <f>Confirmed!CZ5/'By Population Size'!$B5*100000</f>
        <v>180.31411009484057</v>
      </c>
      <c r="DA5" s="8">
        <f>Confirmed!DA5/'By Population Size'!$B5*100000</f>
        <v>181.97387525359954</v>
      </c>
      <c r="DB5" s="8">
        <f>Confirmed!DB5/'By Population Size'!$B5*100000</f>
        <v>183.53439424040275</v>
      </c>
      <c r="DC5" s="8">
        <f>Confirmed!DC5/'By Population Size'!$B5*100000</f>
        <v>185.39305300791946</v>
      </c>
      <c r="DD5" s="8">
        <f>Confirmed!DD5/'By Population Size'!$B5*100000</f>
        <v>187.98522391425755</v>
      </c>
      <c r="DE5" s="8">
        <f>Confirmed!DE5/'By Population Size'!$B5*100000</f>
        <v>190.17452491502854</v>
      </c>
      <c r="DF5" s="8">
        <f>Confirmed!DF5/'By Population Size'!$B5*100000</f>
        <v>192.28638180048631</v>
      </c>
      <c r="DG5" s="8">
        <f>Confirmed!DG5/'By Population Size'!$B5*100000</f>
        <v>193.91458079134563</v>
      </c>
      <c r="DH5" s="8">
        <f>Confirmed!DH5/'By Population Size'!$B5*100000</f>
        <v>195.40889107852877</v>
      </c>
      <c r="DI5" s="8">
        <f>Confirmed!DI5/'By Population Size'!$B5*100000</f>
        <v>197.10905023180339</v>
      </c>
      <c r="DJ5" s="8">
        <f>Confirmed!DJ5/'By Population Size'!$B5*100000</f>
        <v>198.71237080219942</v>
      </c>
      <c r="DK5" s="8">
        <f>Confirmed!DK5/'By Population Size'!$B5*100000</f>
        <v>200.10475981845221</v>
      </c>
      <c r="DL5" s="8">
        <f>Confirmed!DL5/'By Population Size'!$B5*100000</f>
        <v>201.69309983459073</v>
      </c>
      <c r="DM5" s="8">
        <f>Confirmed!DM5/'By Population Size'!$B5*100000</f>
        <v>203.25388633129143</v>
      </c>
      <c r="DN5" s="8">
        <f>Confirmed!DN5/'By Population Size'!$B5*100000</f>
        <v>204.59919360559215</v>
      </c>
      <c r="DO5" s="8">
        <f>Confirmed!DO5/'By Population Size'!$B5*100000</f>
        <v>205.81515984447344</v>
      </c>
      <c r="DP5" s="8">
        <f>Confirmed!DP5/'By Population Size'!$B5*100000</f>
        <v>206.92211580014182</v>
      </c>
      <c r="DQ5" s="8">
        <f>Confirmed!DQ5/'By Population Size'!$B5*100000</f>
        <v>208.21191477072071</v>
      </c>
      <c r="DR5" s="8">
        <f>Confirmed!DR5/'By Population Size'!$B5*100000</f>
        <v>209.06366628421713</v>
      </c>
      <c r="DS5" s="8">
        <f>Confirmed!DS5/'By Population Size'!$B5*100000</f>
        <v>210.2457925210704</v>
      </c>
      <c r="DT5" s="8">
        <f>Confirmed!DT5/'By Population Size'!$B5*100000</f>
        <v>211.72672731338076</v>
      </c>
      <c r="DU5" s="8">
        <f>Confirmed!DU5/'By Population Size'!$B5*100000</f>
        <v>212.90671347105436</v>
      </c>
      <c r="DV5" s="8">
        <f>Confirmed!DV5/'By Population Size'!$B5*100000</f>
        <v>213.89850641586844</v>
      </c>
      <c r="DW5" s="8">
        <f>Confirmed!DW5/'By Population Size'!$B5*100000</f>
        <v>214.65930456423021</v>
      </c>
      <c r="DX5" s="8">
        <f>Confirmed!DX5/'By Population Size'!$B5*100000</f>
        <v>215.91860740649921</v>
      </c>
      <c r="DY5" s="8">
        <f>Confirmed!DY5/'By Population Size'!$B5*100000</f>
        <v>216.89060461890162</v>
      </c>
      <c r="DZ5" s="8">
        <f>Confirmed!DZ5/'By Population Size'!$B5*100000</f>
        <v>218.54889847322457</v>
      </c>
      <c r="EA5" s="8">
        <f>Confirmed!EA5/'By Population Size'!$B5*100000</f>
        <v>219.73624115307823</v>
      </c>
      <c r="EB5" s="8">
        <f>Confirmed!EB5/'By Population Size'!$B5*100000</f>
        <v>220.90084549164814</v>
      </c>
      <c r="EC5" s="8">
        <f>Confirmed!EC5/'By Population Size'!$B5*100000</f>
        <v>221.76423368568385</v>
      </c>
      <c r="ED5" s="8">
        <f>Confirmed!ED5/'By Population Size'!$B5*100000</f>
        <v>222.47246613919572</v>
      </c>
      <c r="EE5" s="8">
        <f>Confirmed!EE5/'By Population Size'!$B5*100000</f>
        <v>223.16264167462941</v>
      </c>
      <c r="EF5" s="8">
        <f>Confirmed!EF5/'By Population Size'!$B5*100000</f>
        <v>224.29220221663275</v>
      </c>
      <c r="EG5" s="8">
        <f>Confirmed!EG5/'By Population Size'!$B5*100000</f>
        <v>225.32973935391163</v>
      </c>
      <c r="EH5" s="8">
        <f>Confirmed!EH5/'By Population Size'!$B5*100000</f>
        <v>226.39683633485924</v>
      </c>
      <c r="EI5" s="8">
        <f>Confirmed!EI5/'By Population Size'!$B5*100000</f>
        <v>227.43798485575377</v>
      </c>
      <c r="EJ5" s="8">
        <f>Confirmed!EJ5/'By Population Size'!$B5*100000</f>
        <v>228.3350792968688</v>
      </c>
      <c r="EK5" s="8">
        <f>Confirmed!EK5/'By Population Size'!$B5*100000</f>
        <v>229.11045673464184</v>
      </c>
      <c r="EL5" s="8">
        <f>Confirmed!EL5/'By Population Size'!$B5*100000</f>
        <v>230.06372825422244</v>
      </c>
      <c r="EM5" s="8">
        <f>Confirmed!EM5/'By Population Size'!$B5*100000</f>
        <v>230.86665921143333</v>
      </c>
      <c r="EN5" s="8">
        <f>Confirmed!EN5/'By Population Size'!$B5*100000</f>
        <v>231.86460488388889</v>
      </c>
      <c r="EO5" s="8">
        <f>Confirmed!EO5/'By Population Size'!$B5*100000</f>
        <v>232.96728068119802</v>
      </c>
      <c r="EP5" s="8">
        <f>Confirmed!EP5/'By Population Size'!$B5*100000</f>
        <v>233.99518746216847</v>
      </c>
      <c r="EQ5" s="8">
        <f>Confirmed!EQ5/'By Population Size'!$B5*100000</f>
        <v>234.94377755854359</v>
      </c>
      <c r="ER5" s="8">
        <f>Confirmed!ER5/'By Population Size'!$B5*100000</f>
        <v>235.76115405021707</v>
      </c>
      <c r="ES5" s="8">
        <f>Confirmed!ES5/'By Population Size'!$B5*100000</f>
        <v>236.721113317234</v>
      </c>
      <c r="ET5" s="8">
        <f>Confirmed!ET5/'By Population Size'!$B5*100000</f>
        <v>237.74420492005029</v>
      </c>
      <c r="EU5" s="8">
        <f>Confirmed!EU5/'By Population Size'!$B5*100000</f>
        <v>238.89877763746571</v>
      </c>
      <c r="EV5" s="8">
        <f>Confirmed!EV5/'By Population Size'!$B5*100000</f>
        <v>240.00051715013376</v>
      </c>
      <c r="EW5" s="8">
        <f>Confirmed!EW5/'By Population Size'!$B5*100000</f>
        <v>240.87794961378583</v>
      </c>
      <c r="EX5" s="8">
        <f>Confirmed!EX5/'By Population Size'!$B5*100000</f>
        <v>241.6245697375825</v>
      </c>
      <c r="EY5" s="8">
        <f>Confirmed!EY5/'By Population Size'!$B5*100000</f>
        <v>242.31046511465692</v>
      </c>
      <c r="EZ5" s="8">
        <f>Confirmed!EZ5/'By Population Size'!$B5*100000</f>
        <v>243.33837189562738</v>
      </c>
      <c r="FA5" s="8">
        <f>Confirmed!FA5/'By Population Size'!$B5*100000</f>
        <v>244.24977811625627</v>
      </c>
      <c r="FB5" s="8">
        <f>Confirmed!FB5/'By Population Size'!$B5*100000</f>
        <v>245.19596062355427</v>
      </c>
      <c r="FC5" s="8">
        <f>Confirmed!FC5/'By Population Size'!$B5*100000</f>
        <v>246.37367294709952</v>
      </c>
      <c r="FD5" s="8">
        <f>Confirmed!FD5/'By Population Size'!$B5*100000</f>
        <v>247.0873893535092</v>
      </c>
      <c r="FE5" s="8">
        <f>Confirmed!FE5/'By Population Size'!$B5*100000</f>
        <v>247.64715381393361</v>
      </c>
      <c r="FF5" s="8">
        <f>Confirmed!FF5/'By Population Size'!$B5*100000</f>
        <v>248.80747799414428</v>
      </c>
    </row>
    <row r="6" spans="1:162" x14ac:dyDescent="0.35">
      <c r="A6" s="9" t="s">
        <v>273</v>
      </c>
      <c r="B6" s="4">
        <v>67832005</v>
      </c>
      <c r="C6" s="8">
        <f>Confirmed!C6/'By Population Size'!$B6*100000</f>
        <v>0</v>
      </c>
      <c r="D6" s="8">
        <f>Confirmed!D6/'By Population Size'!$B6*100000</f>
        <v>0</v>
      </c>
      <c r="E6" s="8">
        <f>Confirmed!E6/'By Population Size'!$B6*100000</f>
        <v>0</v>
      </c>
      <c r="F6" s="8">
        <f>Confirmed!F6/'By Population Size'!$B6*100000</f>
        <v>0</v>
      </c>
      <c r="G6" s="8">
        <f>Confirmed!G6/'By Population Size'!$B6*100000</f>
        <v>0</v>
      </c>
      <c r="H6" s="8">
        <f>Confirmed!H6/'By Population Size'!$B6*100000</f>
        <v>0</v>
      </c>
      <c r="I6" s="8">
        <f>Confirmed!I6/'By Population Size'!$B6*100000</f>
        <v>0</v>
      </c>
      <c r="J6" s="8">
        <f>Confirmed!J6/'By Population Size'!$B6*100000</f>
        <v>0</v>
      </c>
      <c r="K6" s="8">
        <f>Confirmed!K6/'By Population Size'!$B6*100000</f>
        <v>0</v>
      </c>
      <c r="L6" s="8">
        <f>Confirmed!L6/'By Population Size'!$B6*100000</f>
        <v>2.9484606860728942E-3</v>
      </c>
      <c r="M6" s="8">
        <f>Confirmed!M6/'By Population Size'!$B6*100000</f>
        <v>2.9484606860728942E-3</v>
      </c>
      <c r="N6" s="8">
        <f>Confirmed!N6/'By Population Size'!$B6*100000</f>
        <v>2.9484606860728942E-3</v>
      </c>
      <c r="O6" s="8">
        <f>Confirmed!O6/'By Population Size'!$B6*100000</f>
        <v>2.9484606860728942E-3</v>
      </c>
      <c r="P6" s="8">
        <f>Confirmed!P6/'By Population Size'!$B6*100000</f>
        <v>2.9484606860728942E-3</v>
      </c>
      <c r="Q6" s="8">
        <f>Confirmed!Q6/'By Population Size'!$B6*100000</f>
        <v>2.9484606860728942E-3</v>
      </c>
      <c r="R6" s="8">
        <f>Confirmed!R6/'By Population Size'!$B6*100000</f>
        <v>2.9484606860728942E-3</v>
      </c>
      <c r="S6" s="8">
        <f>Confirmed!S6/'By Population Size'!$B6*100000</f>
        <v>4.4226910291093411E-3</v>
      </c>
      <c r="T6" s="8">
        <f>Confirmed!T6/'By Population Size'!$B6*100000</f>
        <v>4.4226910291093411E-3</v>
      </c>
      <c r="U6" s="8">
        <f>Confirmed!U6/'By Population Size'!$B6*100000</f>
        <v>4.4226910291093411E-3</v>
      </c>
      <c r="V6" s="8">
        <f>Confirmed!V6/'By Population Size'!$B6*100000</f>
        <v>1.1793842744291577E-2</v>
      </c>
      <c r="W6" s="8">
        <f>Confirmed!W6/'By Population Size'!$B6*100000</f>
        <v>1.1793842744291577E-2</v>
      </c>
      <c r="X6" s="8">
        <f>Confirmed!X6/'By Population Size'!$B6*100000</f>
        <v>1.3268073087328025E-2</v>
      </c>
      <c r="Y6" s="8">
        <f>Confirmed!Y6/'By Population Size'!$B6*100000</f>
        <v>1.3268073087328025E-2</v>
      </c>
      <c r="Z6" s="8">
        <f>Confirmed!Z6/'By Population Size'!$B6*100000</f>
        <v>1.3268073087328025E-2</v>
      </c>
      <c r="AA6" s="8">
        <f>Confirmed!AA6/'By Population Size'!$B6*100000</f>
        <v>1.3268073087328025E-2</v>
      </c>
      <c r="AB6" s="8">
        <f>Confirmed!AB6/'By Population Size'!$B6*100000</f>
        <v>1.3268073087328025E-2</v>
      </c>
      <c r="AC6" s="8">
        <f>Confirmed!AC6/'By Population Size'!$B6*100000</f>
        <v>1.3268073087328025E-2</v>
      </c>
      <c r="AD6" s="8">
        <f>Confirmed!AD6/'By Population Size'!$B6*100000</f>
        <v>1.3268073087328025E-2</v>
      </c>
      <c r="AE6" s="8">
        <f>Confirmed!AE6/'By Population Size'!$B6*100000</f>
        <v>1.3268073087328025E-2</v>
      </c>
      <c r="AF6" s="8">
        <f>Confirmed!AF6/'By Population Size'!$B6*100000</f>
        <v>1.3268073087328025E-2</v>
      </c>
      <c r="AG6" s="8">
        <f>Confirmed!AG6/'By Population Size'!$B6*100000</f>
        <v>1.3268073087328025E-2</v>
      </c>
      <c r="AH6" s="8">
        <f>Confirmed!AH6/'By Population Size'!$B6*100000</f>
        <v>1.3268073087328025E-2</v>
      </c>
      <c r="AI6" s="8">
        <f>Confirmed!AI6/'By Population Size'!$B6*100000</f>
        <v>1.3268073087328025E-2</v>
      </c>
      <c r="AJ6" s="8">
        <f>Confirmed!AJ6/'By Population Size'!$B6*100000</f>
        <v>1.9164994459473814E-2</v>
      </c>
      <c r="AK6" s="8">
        <f>Confirmed!AK6/'By Population Size'!$B6*100000</f>
        <v>1.9164994459473814E-2</v>
      </c>
      <c r="AL6" s="8">
        <f>Confirmed!AL6/'By Population Size'!$B6*100000</f>
        <v>1.9164994459473814E-2</v>
      </c>
      <c r="AM6" s="8">
        <f>Confirmed!AM6/'By Population Size'!$B6*100000</f>
        <v>2.2113455145546707E-2</v>
      </c>
      <c r="AN6" s="8">
        <f>Confirmed!AN6/'By Population Size'!$B6*100000</f>
        <v>2.9484606860728943E-2</v>
      </c>
      <c r="AO6" s="8">
        <f>Confirmed!AO6/'By Population Size'!$B6*100000</f>
        <v>3.3907297889838289E-2</v>
      </c>
      <c r="AP6" s="8">
        <f>Confirmed!AP6/'By Population Size'!$B6*100000</f>
        <v>5.30722923493121E-2</v>
      </c>
      <c r="AQ6" s="8">
        <f>Confirmed!AQ6/'By Population Size'!$B6*100000</f>
        <v>5.8969213721457886E-2</v>
      </c>
      <c r="AR6" s="8">
        <f>Confirmed!AR6/'By Population Size'!$B6*100000</f>
        <v>7.5185747494858804E-2</v>
      </c>
      <c r="AS6" s="8">
        <f>Confirmed!AS6/'By Population Size'!$B6*100000</f>
        <v>0.12678380950113444</v>
      </c>
      <c r="AT6" s="8">
        <f>Confirmed!AT6/'By Population Size'!$B6*100000</f>
        <v>0.17101071979222787</v>
      </c>
      <c r="AU6" s="8">
        <f>Confirmed!AU6/'By Population Size'!$B6*100000</f>
        <v>0.24177377625797736</v>
      </c>
      <c r="AV6" s="8">
        <f>Confirmed!AV6/'By Population Size'!$B6*100000</f>
        <v>0.30516568100854452</v>
      </c>
      <c r="AW6" s="8">
        <f>Confirmed!AW6/'By Population Size'!$B6*100000</f>
        <v>0.40393911399198651</v>
      </c>
      <c r="AX6" s="8">
        <f>Confirmed!AX6/'By Population Size'!$B6*100000</f>
        <v>0.47470217045773599</v>
      </c>
      <c r="AY6" s="8">
        <f>Confirmed!AY6/'By Population Size'!$B6*100000</f>
        <v>0.56610445172599566</v>
      </c>
      <c r="AZ6" s="8">
        <f>Confirmed!AZ6/'By Population Size'!$B6*100000</f>
        <v>0.67667172745372917</v>
      </c>
      <c r="BA6" s="8">
        <f>Confirmed!BA6/'By Population Size'!$B6*100000</f>
        <v>0.67667172745372917</v>
      </c>
      <c r="BB6" s="8">
        <f>Confirmed!BB6/'By Population Size'!$B6*100000</f>
        <v>1.1823327351152306</v>
      </c>
      <c r="BC6" s="8">
        <f>Confirmed!BC6/'By Population Size'!$B6*100000</f>
        <v>1.6865195124336954</v>
      </c>
      <c r="BD6" s="8">
        <f>Confirmed!BD6/'By Population Size'!$B6*100000</f>
        <v>1.687993742776732</v>
      </c>
      <c r="BE6" s="8">
        <f>Confirmed!BE6/'By Population Size'!$B6*100000</f>
        <v>2.2865312620495297</v>
      </c>
      <c r="BF6" s="8">
        <f>Confirmed!BF6/'By Population Size'!$B6*100000</f>
        <v>2.8894914723514367</v>
      </c>
      <c r="BG6" s="8">
        <f>Confirmed!BG6/'By Population Size'!$B6*100000</f>
        <v>3.8949165663022933</v>
      </c>
      <c r="BH6" s="8">
        <f>Confirmed!BH6/'By Population Size'!$B6*100000</f>
        <v>4.0040096116869908</v>
      </c>
      <c r="BI6" s="8">
        <f>Confirmed!BI6/'By Population Size'!$B6*100000</f>
        <v>5.9175605969482987</v>
      </c>
      <c r="BJ6" s="8">
        <f>Confirmed!BJ6/'By Population Size'!$B6*100000</f>
        <v>7.469925148165677</v>
      </c>
      <c r="BK6" s="8">
        <f>Confirmed!BK6/'By Population Size'!$B6*100000</f>
        <v>8.4694533207443889</v>
      </c>
      <c r="BL6" s="8">
        <f>Confirmed!BL6/'By Population Size'!$B6*100000</f>
        <v>9.915673287263143</v>
      </c>
      <c r="BM6" s="8">
        <f>Confirmed!BM6/'By Population Size'!$B6*100000</f>
        <v>12.035616520549555</v>
      </c>
      <c r="BN6" s="8">
        <f>Confirmed!BN6/'By Population Size'!$B6*100000</f>
        <v>14.211580506871352</v>
      </c>
      <c r="BO6" s="8">
        <f>Confirmed!BO6/'By Population Size'!$B6*100000</f>
        <v>17.413608811946514</v>
      </c>
      <c r="BP6" s="8">
        <f>Confirmed!BP6/'By Population Size'!$B6*100000</f>
        <v>21.737526408072412</v>
      </c>
      <c r="BQ6" s="8">
        <f>Confirmed!BQ6/'By Population Size'!$B6*100000</f>
        <v>25.521875698646973</v>
      </c>
      <c r="BR6" s="8">
        <f>Confirmed!BR6/'By Population Size'!$B6*100000</f>
        <v>29.160276185260923</v>
      </c>
      <c r="BS6" s="8">
        <f>Confirmed!BS6/'By Population Size'!$B6*100000</f>
        <v>33.100893892197348</v>
      </c>
      <c r="BT6" s="8">
        <f>Confirmed!BT6/'By Population Size'!$B6*100000</f>
        <v>37.564863370911709</v>
      </c>
      <c r="BU6" s="8">
        <f>Confirmed!BU6/'By Population Size'!$B6*100000</f>
        <v>44.038208807184752</v>
      </c>
      <c r="BV6" s="8">
        <f>Confirmed!BV6/'By Population Size'!$B6*100000</f>
        <v>50.387718894642731</v>
      </c>
      <c r="BW6" s="8">
        <f>Confirmed!BW6/'By Population Size'!$B6*100000</f>
        <v>57.045343123795327</v>
      </c>
      <c r="BX6" s="8">
        <f>Confirmed!BX6/'By Population Size'!$B6*100000</f>
        <v>62.628253432874352</v>
      </c>
      <c r="BY6" s="8">
        <f>Confirmed!BY6/'By Population Size'!$B6*100000</f>
        <v>71.413192047028545</v>
      </c>
      <c r="BZ6" s="8">
        <f>Confirmed!BZ6/'By Population Size'!$B6*100000</f>
        <v>77.078659255317604</v>
      </c>
      <c r="CA6" s="8">
        <f>Confirmed!CA6/'By Population Size'!$B6*100000</f>
        <v>82.489084614261373</v>
      </c>
      <c r="CB6" s="8">
        <f>Confirmed!CB6/'By Population Size'!$B6*100000</f>
        <v>90.629784568508626</v>
      </c>
      <c r="CC6" s="8">
        <f>Confirmed!CC6/'By Population Size'!$B6*100000</f>
        <v>97.113449617182923</v>
      </c>
      <c r="CD6" s="8">
        <f>Confirmed!CD6/'By Population Size'!$B6*100000</f>
        <v>109.98790320292022</v>
      </c>
      <c r="CE6" s="8">
        <f>Confirmed!CE6/'By Population Size'!$B6*100000</f>
        <v>117.75562288037925</v>
      </c>
      <c r="CF6" s="8">
        <f>Confirmed!CF6/'By Population Size'!$B6*100000</f>
        <v>125.61621906944958</v>
      </c>
      <c r="CG6" s="8">
        <f>Confirmed!CG6/'By Population Size'!$B6*100000</f>
        <v>132.04976028646064</v>
      </c>
      <c r="CH6" s="8">
        <f>Confirmed!CH6/'By Population Size'!$B6*100000</f>
        <v>139.81747996391968</v>
      </c>
      <c r="CI6" s="8">
        <f>Confirmed!CI6/'By Population Size'!$B6*100000</f>
        <v>146.65496029492274</v>
      </c>
      <c r="CJ6" s="8">
        <f>Confirmed!CJ6/'By Population Size'!$B6*100000</f>
        <v>153.52782215415866</v>
      </c>
      <c r="CK6" s="8">
        <f>Confirmed!CK6/'By Population Size'!$B6*100000</f>
        <v>161.81889360339562</v>
      </c>
      <c r="CL6" s="8">
        <f>Confirmed!CL6/'By Population Size'!$B6*100000</f>
        <v>169.99350085553274</v>
      </c>
      <c r="CM6" s="8">
        <f>Confirmed!CM6/'By Population Size'!$B6*100000</f>
        <v>178.62954220504022</v>
      </c>
      <c r="CN6" s="8">
        <f>Confirmed!CN6/'By Population Size'!$B6*100000</f>
        <v>185.53483713182297</v>
      </c>
      <c r="CO6" s="8">
        <f>Confirmed!CO6/'By Population Size'!$B6*100000</f>
        <v>191.89761529236827</v>
      </c>
      <c r="CP6" s="8">
        <f>Confirmed!CP6/'By Population Size'!$B6*100000</f>
        <v>198.48152800436901</v>
      </c>
      <c r="CQ6" s="8">
        <f>Confirmed!CQ6/'By Population Size'!$B6*100000</f>
        <v>205.27330719473792</v>
      </c>
      <c r="CR6" s="8">
        <f>Confirmed!CR6/'By Population Size'!$B6*100000</f>
        <v>213.22383143473348</v>
      </c>
      <c r="CS6" s="8">
        <f>Confirmed!CS6/'By Population Size'!$B6*100000</f>
        <v>220.49031279556016</v>
      </c>
      <c r="CT6" s="8">
        <f>Confirmed!CT6/'By Population Size'!$B6*100000</f>
        <v>227.07717396824697</v>
      </c>
      <c r="CU6" s="8">
        <f>Confirmed!CU6/'By Population Size'!$B6*100000</f>
        <v>233.43258097707712</v>
      </c>
      <c r="CV6" s="8">
        <f>Confirmed!CV6/'By Population Size'!$B6*100000</f>
        <v>239.33245080990898</v>
      </c>
      <c r="CW6" s="8">
        <f>Confirmed!CW6/'By Population Size'!$B6*100000</f>
        <v>245.36352714327109</v>
      </c>
      <c r="CX6" s="8">
        <f>Confirmed!CX6/'By Population Size'!$B6*100000</f>
        <v>254.26787841521121</v>
      </c>
      <c r="CY6" s="8">
        <f>Confirmed!CY6/'By Population Size'!$B6*100000</f>
        <v>263.41400346340936</v>
      </c>
      <c r="CZ6" s="8">
        <f>Confirmed!CZ6/'By Population Size'!$B6*100000</f>
        <v>270.51242256512984</v>
      </c>
      <c r="DA6" s="8">
        <f>Confirmed!DA6/'By Population Size'!$B6*100000</f>
        <v>276.91353071459412</v>
      </c>
      <c r="DB6" s="8">
        <f>Confirmed!DB6/'By Population Size'!$B6*100000</f>
        <v>282.79570978330952</v>
      </c>
      <c r="DC6" s="8">
        <f>Confirmed!DC6/'By Population Size'!$B6*100000</f>
        <v>289.29853982644329</v>
      </c>
      <c r="DD6" s="8">
        <f>Confirmed!DD6/'By Population Size'!$B6*100000</f>
        <v>298.31493260445421</v>
      </c>
      <c r="DE6" s="8">
        <f>Confirmed!DE6/'By Population Size'!$B6*100000</f>
        <v>306.59715867163294</v>
      </c>
      <c r="DF6" s="8">
        <f>Confirmed!DF6/'By Population Size'!$B6*100000</f>
        <v>313.4552782274385</v>
      </c>
      <c r="DG6" s="8">
        <f>Confirmed!DG6/'By Population Size'!$B6*100000</f>
        <v>319.19887964390853</v>
      </c>
      <c r="DH6" s="8">
        <f>Confirmed!DH6/'By Population Size'!$B6*100000</f>
        <v>324.98375950998349</v>
      </c>
      <c r="DI6" s="8">
        <f>Confirmed!DI6/'By Population Size'!$B6*100000</f>
        <v>330.70819593199406</v>
      </c>
      <c r="DJ6" s="8">
        <f>Confirmed!DJ6/'By Population Size'!$B6*100000</f>
        <v>335.73384717140527</v>
      </c>
      <c r="DK6" s="8">
        <f>Confirmed!DK6/'By Population Size'!$B6*100000</f>
        <v>340.51625040421555</v>
      </c>
      <c r="DL6" s="8">
        <f>Confirmed!DL6/'By Population Size'!$B6*100000</f>
        <v>345.60971623940645</v>
      </c>
      <c r="DM6" s="8">
        <f>Confirmed!DM6/'By Population Size'!$B6*100000</f>
        <v>350.86387318198837</v>
      </c>
      <c r="DN6" s="8">
        <f>Confirmed!DN6/'By Population Size'!$B6*100000</f>
        <v>355.96028747786534</v>
      </c>
      <c r="DO6" s="8">
        <f>Confirmed!DO6/'By Population Size'!$B6*100000</f>
        <v>361.17021751015619</v>
      </c>
      <c r="DP6" s="8">
        <f>Confirmed!DP6/'By Population Size'!$B6*100000</f>
        <v>365.17127866115709</v>
      </c>
      <c r="DQ6" s="8">
        <f>Confirmed!DQ6/'By Population Size'!$B6*100000</f>
        <v>368.75218416439259</v>
      </c>
      <c r="DR6" s="8">
        <f>Confirmed!DR6/'By Population Size'!$B6*100000</f>
        <v>367.98705861635671</v>
      </c>
      <c r="DS6" s="8">
        <f>Confirmed!DS6/'By Population Size'!$B6*100000</f>
        <v>371.85986172751342</v>
      </c>
      <c r="DT6" s="8">
        <f>Confirmed!DT6/'By Population Size'!$B6*100000</f>
        <v>376.72187339884766</v>
      </c>
      <c r="DU6" s="8">
        <f>Confirmed!DU6/'By Population Size'!$B6*100000</f>
        <v>381.08559521423552</v>
      </c>
      <c r="DV6" s="8">
        <f>Confirmed!DV6/'By Population Size'!$B6*100000</f>
        <v>384.64143880163942</v>
      </c>
      <c r="DW6" s="8">
        <f>Confirmed!DW6/'By Population Size'!$B6*100000</f>
        <v>387.04590849113185</v>
      </c>
      <c r="DX6" s="8">
        <f>Confirmed!DX6/'By Population Size'!$B6*100000</f>
        <v>393.01948984111561</v>
      </c>
      <c r="DY6" s="8">
        <f>Confirmed!DY6/'By Population Size'!$B6*100000</f>
        <v>395.99743513404923</v>
      </c>
      <c r="DZ6" s="8">
        <f>Confirmed!DZ6/'By Population Size'!$B6*100000</f>
        <v>398.78225625204504</v>
      </c>
      <c r="EA6" s="8">
        <f>Confirmed!EA6/'By Population Size'!$B6*100000</f>
        <v>401.87666574207856</v>
      </c>
      <c r="EB6" s="8">
        <f>Confirmed!EB6/'By Population Size'!$B6*100000</f>
        <v>404.25312505505326</v>
      </c>
      <c r="EC6" s="8">
        <f>Confirmed!EC6/'By Population Size'!$B6*100000</f>
        <v>407.10870922951489</v>
      </c>
      <c r="ED6" s="8">
        <f>Confirmed!ED6/'By Population Size'!$B6*100000</f>
        <v>409.43799317151246</v>
      </c>
      <c r="EE6" s="8">
        <f>Confirmed!EE6/'By Population Size'!$B6*100000</f>
        <v>411.87931861958089</v>
      </c>
      <c r="EF6" s="8">
        <f>Confirmed!EF6/'By Population Size'!$B6*100000</f>
        <v>414.64792320380326</v>
      </c>
      <c r="EG6" s="8">
        <f>Confirmed!EG6/'By Population Size'!$B6*100000</f>
        <v>417.31480589435625</v>
      </c>
      <c r="EH6" s="8">
        <f>Confirmed!EH6/'By Population Size'!$B6*100000</f>
        <v>419.75465711208153</v>
      </c>
      <c r="EI6" s="8">
        <f>Confirmed!EI6/'By Population Size'!$B6*100000</f>
        <v>422.0544564472184</v>
      </c>
      <c r="EJ6" s="8">
        <f>Confirmed!EJ6/'By Population Size'!$B6*100000</f>
        <v>424.01076011242776</v>
      </c>
      <c r="EK6" s="8">
        <f>Confirmed!EK6/'By Population Size'!$B6*100000</f>
        <v>425.79900151853093</v>
      </c>
      <c r="EL6" s="8">
        <f>Confirmed!EL6/'By Population Size'!$B6*100000</f>
        <v>428.37448192781568</v>
      </c>
      <c r="EM6" s="8">
        <f>Confirmed!EM6/'By Population Size'!$B6*100000</f>
        <v>429.85903188325329</v>
      </c>
      <c r="EN6" s="8">
        <f>Confirmed!EN6/'By Population Size'!$B6*100000</f>
        <v>431.73425287959566</v>
      </c>
      <c r="EO6" s="8">
        <f>Confirmed!EO6/'By Population Size'!$B6*100000</f>
        <v>434.00751606855789</v>
      </c>
      <c r="EP6" s="8">
        <f>Confirmed!EP6/'By Population Size'!$B6*100000</f>
        <v>436.10976853772786</v>
      </c>
      <c r="EQ6" s="8">
        <f>Confirmed!EQ6/'By Population Size'!$B6*100000</f>
        <v>438.34175327708505</v>
      </c>
      <c r="ER6" s="8">
        <f>Confirmed!ER6/'By Population Size'!$B6*100000</f>
        <v>439.77617940085952</v>
      </c>
      <c r="ES6" s="8">
        <f>Confirmed!ES6/'By Population Size'!$B6*100000</f>
        <v>441.67056539166134</v>
      </c>
      <c r="ET6" s="8">
        <f>Confirmed!ET6/'By Population Size'!$B6*100000</f>
        <v>443.31728068483301</v>
      </c>
      <c r="EU6" s="8">
        <f>Confirmed!EU6/'By Population Size'!$B6*100000</f>
        <v>445.11289324265147</v>
      </c>
      <c r="EV6" s="8">
        <f>Confirmed!EV6/'By Population Size'!$B6*100000</f>
        <v>447.10310420575064</v>
      </c>
      <c r="EW6" s="8">
        <f>Confirmed!EW6/'By Population Size'!$B6*100000</f>
        <v>449.01223249998282</v>
      </c>
      <c r="EX6" s="8">
        <f>Confirmed!EX6/'By Population Size'!$B6*100000</f>
        <v>450.81521620951639</v>
      </c>
      <c r="EY6" s="8">
        <f>Confirmed!EY6/'By Population Size'!$B6*100000</f>
        <v>452.22752887814539</v>
      </c>
      <c r="EZ6" s="8">
        <f>Confirmed!EZ6/'By Population Size'!$B6*100000</f>
        <v>453.58529502408192</v>
      </c>
      <c r="FA6" s="8">
        <f>Confirmed!FA6/'By Population Size'!$B6*100000</f>
        <v>454.55091589877082</v>
      </c>
      <c r="FB6" s="8">
        <f>Confirmed!FB6/'By Population Size'!$B6*100000</f>
        <v>456.19910542228553</v>
      </c>
      <c r="FC6" s="8">
        <f>Confirmed!FC6/'By Population Size'!$B6*100000</f>
        <v>458.23501752601891</v>
      </c>
      <c r="FD6" s="8">
        <f>Confirmed!FD6/'By Population Size'!$B6*100000</f>
        <v>459.54855676166437</v>
      </c>
      <c r="FE6" s="8">
        <f>Confirmed!FE6/'By Population Size'!$B6*100000</f>
        <v>460.89452906485667</v>
      </c>
      <c r="FF6" s="8">
        <f>Confirmed!FF6/'By Population Size'!$B6*100000</f>
        <v>462.11814024957687</v>
      </c>
    </row>
    <row r="7" spans="1:162" x14ac:dyDescent="0.35">
      <c r="A7" s="9" t="s">
        <v>52</v>
      </c>
      <c r="B7" s="4">
        <v>60471114</v>
      </c>
      <c r="C7" s="8">
        <f>Confirmed!C7/'By Population Size'!$B7*100000</f>
        <v>0</v>
      </c>
      <c r="D7" s="8">
        <f>Confirmed!D7/'By Population Size'!$B7*100000</f>
        <v>0</v>
      </c>
      <c r="E7" s="8">
        <f>Confirmed!E7/'By Population Size'!$B7*100000</f>
        <v>0</v>
      </c>
      <c r="F7" s="8">
        <f>Confirmed!F7/'By Population Size'!$B7*100000</f>
        <v>0</v>
      </c>
      <c r="G7" s="8">
        <f>Confirmed!G7/'By Population Size'!$B7*100000</f>
        <v>0</v>
      </c>
      <c r="H7" s="8">
        <f>Confirmed!H7/'By Population Size'!$B7*100000</f>
        <v>0</v>
      </c>
      <c r="I7" s="8">
        <f>Confirmed!I7/'By Population Size'!$B7*100000</f>
        <v>0</v>
      </c>
      <c r="J7" s="8">
        <f>Confirmed!J7/'By Population Size'!$B7*100000</f>
        <v>0</v>
      </c>
      <c r="K7" s="8">
        <f>Confirmed!K7/'By Population Size'!$B7*100000</f>
        <v>0</v>
      </c>
      <c r="L7" s="8">
        <f>Confirmed!L7/'By Population Size'!$B7*100000</f>
        <v>3.3073642400568313E-3</v>
      </c>
      <c r="M7" s="8">
        <f>Confirmed!M7/'By Population Size'!$B7*100000</f>
        <v>3.3073642400568313E-3</v>
      </c>
      <c r="N7" s="8">
        <f>Confirmed!N7/'By Population Size'!$B7*100000</f>
        <v>3.3073642400568313E-3</v>
      </c>
      <c r="O7" s="8">
        <f>Confirmed!O7/'By Population Size'!$B7*100000</f>
        <v>3.3073642400568313E-3</v>
      </c>
      <c r="P7" s="8">
        <f>Confirmed!P7/'By Population Size'!$B7*100000</f>
        <v>3.3073642400568313E-3</v>
      </c>
      <c r="Q7" s="8">
        <f>Confirmed!Q7/'By Population Size'!$B7*100000</f>
        <v>3.3073642400568313E-3</v>
      </c>
      <c r="R7" s="8">
        <f>Confirmed!R7/'By Population Size'!$B7*100000</f>
        <v>3.3073642400568313E-3</v>
      </c>
      <c r="S7" s="8">
        <f>Confirmed!S7/'By Population Size'!$B7*100000</f>
        <v>4.9610463600852465E-3</v>
      </c>
      <c r="T7" s="8">
        <f>Confirmed!T7/'By Population Size'!$B7*100000</f>
        <v>4.9610463600852465E-3</v>
      </c>
      <c r="U7" s="8">
        <f>Confirmed!U7/'By Population Size'!$B7*100000</f>
        <v>4.9610463600852465E-3</v>
      </c>
      <c r="V7" s="8">
        <f>Confirmed!V7/'By Population Size'!$B7*100000</f>
        <v>4.9610463600852465E-3</v>
      </c>
      <c r="W7" s="8">
        <f>Confirmed!W7/'By Population Size'!$B7*100000</f>
        <v>4.9610463600852465E-3</v>
      </c>
      <c r="X7" s="8">
        <f>Confirmed!X7/'By Population Size'!$B7*100000</f>
        <v>4.9610463600852465E-3</v>
      </c>
      <c r="Y7" s="8">
        <f>Confirmed!Y7/'By Population Size'!$B7*100000</f>
        <v>4.9610463600852465E-3</v>
      </c>
      <c r="Z7" s="8">
        <f>Confirmed!Z7/'By Population Size'!$B7*100000</f>
        <v>4.9610463600852465E-3</v>
      </c>
      <c r="AA7" s="8">
        <f>Confirmed!AA7/'By Population Size'!$B7*100000</f>
        <v>4.9610463600852465E-3</v>
      </c>
      <c r="AB7" s="8">
        <f>Confirmed!AB7/'By Population Size'!$B7*100000</f>
        <v>4.9610463600852465E-3</v>
      </c>
      <c r="AC7" s="8">
        <f>Confirmed!AC7/'By Population Size'!$B7*100000</f>
        <v>4.9610463600852465E-3</v>
      </c>
      <c r="AD7" s="8">
        <f>Confirmed!AD7/'By Population Size'!$B7*100000</f>
        <v>4.9610463600852465E-3</v>
      </c>
      <c r="AE7" s="8">
        <f>Confirmed!AE7/'By Population Size'!$B7*100000</f>
        <v>4.9610463600852465E-3</v>
      </c>
      <c r="AF7" s="8">
        <f>Confirmed!AF7/'By Population Size'!$B7*100000</f>
        <v>4.9610463600852465E-3</v>
      </c>
      <c r="AG7" s="8">
        <f>Confirmed!AG7/'By Population Size'!$B7*100000</f>
        <v>3.3073642400568315E-2</v>
      </c>
      <c r="AH7" s="8">
        <f>Confirmed!AH7/'By Population Size'!$B7*100000</f>
        <v>0.10252829144176176</v>
      </c>
      <c r="AI7" s="8">
        <f>Confirmed!AI7/'By Population Size'!$B7*100000</f>
        <v>0.25632072860440441</v>
      </c>
      <c r="AJ7" s="8">
        <f>Confirmed!AJ7/'By Population Size'!$B7*100000</f>
        <v>0.37869320548650715</v>
      </c>
      <c r="AK7" s="8">
        <f>Confirmed!AK7/'By Population Size'!$B7*100000</f>
        <v>0.53248564264914977</v>
      </c>
      <c r="AL7" s="8">
        <f>Confirmed!AL7/'By Population Size'!$B7*100000</f>
        <v>0.74911800037287224</v>
      </c>
      <c r="AM7" s="8">
        <f>Confirmed!AM7/'By Population Size'!$B7*100000</f>
        <v>1.0831617886186122</v>
      </c>
      <c r="AN7" s="8">
        <f>Confirmed!AN7/'By Population Size'!$B7*100000</f>
        <v>1.468469722585233</v>
      </c>
      <c r="AO7" s="8">
        <f>Confirmed!AO7/'By Population Size'!$B7*100000</f>
        <v>1.8653534313920528</v>
      </c>
      <c r="AP7" s="8">
        <f>Confirmed!AP7/'By Population Size'!$B7*100000</f>
        <v>2.801337511328136</v>
      </c>
      <c r="AQ7" s="8">
        <f>Confirmed!AQ7/'By Population Size'!$B7*100000</f>
        <v>3.366896796377854</v>
      </c>
      <c r="AR7" s="8">
        <f>Confirmed!AR7/'By Population Size'!$B7*100000</f>
        <v>4.137512664311096</v>
      </c>
      <c r="AS7" s="8">
        <f>Confirmed!AS7/'By Population Size'!$B7*100000</f>
        <v>5.1082240687677762</v>
      </c>
      <c r="AT7" s="8">
        <f>Confirmed!AT7/'By Population Size'!$B7*100000</f>
        <v>6.3799056190696275</v>
      </c>
      <c r="AU7" s="8">
        <f>Confirmed!AU7/'By Population Size'!$B7*100000</f>
        <v>7.6664703084517347</v>
      </c>
      <c r="AV7" s="8">
        <f>Confirmed!AV7/'By Population Size'!$B7*100000</f>
        <v>9.7286119121271692</v>
      </c>
      <c r="AW7" s="8">
        <f>Confirmed!AW7/'By Population Size'!$B7*100000</f>
        <v>12.195905635209565</v>
      </c>
      <c r="AX7" s="8">
        <f>Confirmed!AX7/'By Population Size'!$B7*100000</f>
        <v>15.167572404900628</v>
      </c>
      <c r="AY7" s="8">
        <f>Confirmed!AY7/'By Population Size'!$B7*100000</f>
        <v>16.783219836168392</v>
      </c>
      <c r="AZ7" s="8">
        <f>Confirmed!AZ7/'By Population Size'!$B7*100000</f>
        <v>20.608186579794115</v>
      </c>
      <c r="BA7" s="8">
        <f>Confirmed!BA7/'By Population Size'!$B7*100000</f>
        <v>24.992097879989444</v>
      </c>
      <c r="BB7" s="8">
        <f>Confirmed!BB7/'By Population Size'!$B7*100000</f>
        <v>29.204026239701822</v>
      </c>
      <c r="BC7" s="8">
        <f>Confirmed!BC7/'By Population Size'!$B7*100000</f>
        <v>34.986952613441183</v>
      </c>
      <c r="BD7" s="8">
        <f>Confirmed!BD7/'By Population Size'!$B7*100000</f>
        <v>40.923671424343198</v>
      </c>
      <c r="BE7" s="8">
        <f>Confirmed!BE7/'By Population Size'!$B7*100000</f>
        <v>46.270025718395068</v>
      </c>
      <c r="BF7" s="8">
        <f>Confirmed!BF7/'By Population Size'!$B7*100000</f>
        <v>52.100908873615253</v>
      </c>
      <c r="BG7" s="8">
        <f>Confirmed!BG7/'By Population Size'!$B7*100000</f>
        <v>59.057949552574804</v>
      </c>
      <c r="BH7" s="8">
        <f>Confirmed!BH7/'By Population Size'!$B7*100000</f>
        <v>67.858845795366022</v>
      </c>
      <c r="BI7" s="8">
        <f>Confirmed!BI7/'By Population Size'!$B7*100000</f>
        <v>77.757786965856127</v>
      </c>
      <c r="BJ7" s="8">
        <f>Confirmed!BJ7/'By Population Size'!$B7*100000</f>
        <v>88.600980626882446</v>
      </c>
      <c r="BK7" s="8">
        <f>Confirmed!BK7/'By Population Size'!$B7*100000</f>
        <v>97.795453214240439</v>
      </c>
      <c r="BL7" s="8">
        <f>Confirmed!BL7/'By Population Size'!$B7*100000</f>
        <v>105.71493688705652</v>
      </c>
      <c r="BM7" s="8">
        <f>Confirmed!BM7/'By Population Size'!$B7*100000</f>
        <v>114.39511433508568</v>
      </c>
      <c r="BN7" s="8">
        <f>Confirmed!BN7/'By Population Size'!$B7*100000</f>
        <v>123.01079818043372</v>
      </c>
      <c r="BO7" s="8">
        <f>Confirmed!BO7/'By Population Size'!$B7*100000</f>
        <v>133.26858837096998</v>
      </c>
      <c r="BP7" s="8">
        <f>Confirmed!BP7/'By Population Size'!$B7*100000</f>
        <v>143.0401960182179</v>
      </c>
      <c r="BQ7" s="8">
        <f>Confirmed!BQ7/'By Population Size'!$B7*100000</f>
        <v>152.91929300326765</v>
      </c>
      <c r="BR7" s="8">
        <f>Confirmed!BR7/'By Population Size'!$B7*100000</f>
        <v>161.54655262345588</v>
      </c>
      <c r="BS7" s="8">
        <f>Confirmed!BS7/'By Population Size'!$B7*100000</f>
        <v>168.24396520957097</v>
      </c>
      <c r="BT7" s="8">
        <f>Confirmed!BT7/'By Population Size'!$B7*100000</f>
        <v>174.94633884204612</v>
      </c>
      <c r="BU7" s="8">
        <f>Confirmed!BU7/'By Population Size'!$B7*100000</f>
        <v>182.85424674002201</v>
      </c>
      <c r="BV7" s="8">
        <f>Confirmed!BV7/'By Population Size'!$B7*100000</f>
        <v>190.57363487631469</v>
      </c>
      <c r="BW7" s="8">
        <f>Confirmed!BW7/'By Population Size'!$B7*100000</f>
        <v>198.15576739664496</v>
      </c>
      <c r="BX7" s="8">
        <f>Confirmed!BX7/'By Population Size'!$B7*100000</f>
        <v>206.10170998338148</v>
      </c>
      <c r="BY7" s="8">
        <f>Confirmed!BY7/'By Population Size'!$B7*100000</f>
        <v>213.23900201342411</v>
      </c>
      <c r="BZ7" s="8">
        <f>Confirmed!BZ7/'By Population Size'!$B7*100000</f>
        <v>219.19060396340637</v>
      </c>
      <c r="CA7" s="8">
        <f>Confirmed!CA7/'By Population Size'!$B7*100000</f>
        <v>224.21614392617275</v>
      </c>
      <c r="CB7" s="8">
        <f>Confirmed!CB7/'By Population Size'!$B7*100000</f>
        <v>230.55966853860176</v>
      </c>
      <c r="CC7" s="8">
        <f>Confirmed!CC7/'By Population Size'!$B7*100000</f>
        <v>237.51174817120122</v>
      </c>
      <c r="CD7" s="8">
        <f>Confirmed!CD7/'By Population Size'!$B7*100000</f>
        <v>244.0454462274335</v>
      </c>
      <c r="CE7" s="8">
        <f>Confirmed!CE7/'By Population Size'!$B7*100000</f>
        <v>251.80783009884686</v>
      </c>
      <c r="CF7" s="8">
        <f>Confirmed!CF7/'By Population Size'!$B7*100000</f>
        <v>258.57469733400313</v>
      </c>
      <c r="CG7" s="8">
        <f>Confirmed!CG7/'By Population Size'!$B7*100000</f>
        <v>263.78875705845275</v>
      </c>
      <c r="CH7" s="8">
        <f>Confirmed!CH7/'By Population Size'!$B7*100000</f>
        <v>268.70350031917718</v>
      </c>
      <c r="CI7" s="8">
        <f>Confirmed!CI7/'By Population Size'!$B7*100000</f>
        <v>273.11387053329298</v>
      </c>
      <c r="CJ7" s="8">
        <f>Confirmed!CJ7/'By Population Size'!$B7*100000</f>
        <v>279.37471103972052</v>
      </c>
      <c r="CK7" s="8">
        <f>Confirmed!CK7/'By Population Size'!$B7*100000</f>
        <v>285.15102268497981</v>
      </c>
      <c r="CL7" s="8">
        <f>Confirmed!CL7/'By Population Size'!$B7*100000</f>
        <v>290.92402696599902</v>
      </c>
      <c r="CM7" s="8">
        <f>Confirmed!CM7/'By Population Size'!$B7*100000</f>
        <v>295.9627963857256</v>
      </c>
      <c r="CN7" s="8">
        <f>Confirmed!CN7/'By Population Size'!$B7*100000</f>
        <v>299.69350324850973</v>
      </c>
      <c r="CO7" s="8">
        <f>Confirmed!CO7/'By Population Size'!$B7*100000</f>
        <v>304.2064017540672</v>
      </c>
      <c r="CP7" s="8">
        <f>Confirmed!CP7/'By Population Size'!$B7*100000</f>
        <v>309.77931049856301</v>
      </c>
      <c r="CQ7" s="8">
        <f>Confirmed!CQ7/'By Population Size'!$B7*100000</f>
        <v>314.15495338815816</v>
      </c>
      <c r="CR7" s="8">
        <f>Confirmed!CR7/'By Population Size'!$B7*100000</f>
        <v>319.15072707276403</v>
      </c>
      <c r="CS7" s="8">
        <f>Confirmed!CS7/'By Population Size'!$B7*100000</f>
        <v>323.04845582967101</v>
      </c>
      <c r="CT7" s="8">
        <f>Confirmed!CT7/'By Population Size'!$B7*100000</f>
        <v>326.89161307661709</v>
      </c>
      <c r="CU7" s="8">
        <f>Confirmed!CU7/'By Population Size'!$B7*100000</f>
        <v>329.76736628334646</v>
      </c>
      <c r="CV7" s="8">
        <f>Confirmed!CV7/'By Population Size'!$B7*100000</f>
        <v>333.22521559632588</v>
      </c>
      <c r="CW7" s="8">
        <f>Confirmed!CW7/'By Population Size'!$B7*100000</f>
        <v>336.67479649870512</v>
      </c>
      <c r="CX7" s="8">
        <f>Confirmed!CX7/'By Population Size'!$B7*100000</f>
        <v>339.77048942739833</v>
      </c>
      <c r="CY7" s="8">
        <f>Confirmed!CY7/'By Population Size'!$B7*100000</f>
        <v>343.01997479325422</v>
      </c>
      <c r="CZ7" s="8">
        <f>Confirmed!CZ7/'By Population Size'!$B7*100000</f>
        <v>346.16197082130822</v>
      </c>
      <c r="DA7" s="8">
        <f>Confirmed!DA7/'By Population Size'!$B7*100000</f>
        <v>348.45893528602761</v>
      </c>
      <c r="DB7" s="8">
        <f>Confirmed!DB7/'By Population Size'!$B7*100000</f>
        <v>350.47808115458236</v>
      </c>
      <c r="DC7" s="8">
        <f>Confirmed!DC7/'By Population Size'!$B7*100000</f>
        <v>352.2557894336129</v>
      </c>
      <c r="DD7" s="8">
        <f>Confirmed!DD7/'By Population Size'!$B7*100000</f>
        <v>354.64370641493389</v>
      </c>
      <c r="DE7" s="8">
        <f>Confirmed!DE7/'By Population Size'!$B7*100000</f>
        <v>356.96051506509372</v>
      </c>
      <c r="DF7" s="8">
        <f>Confirmed!DF7/'By Population Size'!$B7*100000</f>
        <v>359.15495123837144</v>
      </c>
      <c r="DG7" s="8">
        <f>Confirmed!DG7/'By Population Size'!$B7*100000</f>
        <v>360.94588897436222</v>
      </c>
      <c r="DH7" s="8">
        <f>Confirmed!DH7/'By Population Size'!$B7*100000</f>
        <v>362.27214203462495</v>
      </c>
      <c r="DI7" s="8">
        <f>Confirmed!DI7/'By Population Size'!$B7*100000</f>
        <v>363.50248153192615</v>
      </c>
      <c r="DJ7" s="8">
        <f>Confirmed!DJ7/'By Population Size'!$B7*100000</f>
        <v>365.82094386420596</v>
      </c>
      <c r="DK7" s="8">
        <f>Confirmed!DK7/'By Population Size'!$B7*100000</f>
        <v>367.28941358679117</v>
      </c>
      <c r="DL7" s="8">
        <f>Confirmed!DL7/'By Population Size'!$B7*100000</f>
        <v>368.9298662498594</v>
      </c>
      <c r="DM7" s="8">
        <f>Confirmed!DM7/'By Population Size'!$B7*100000</f>
        <v>370.23462144256183</v>
      </c>
      <c r="DN7" s="8">
        <f>Confirmed!DN7/'By Population Size'!$B7*100000</f>
        <v>371.68159329758669</v>
      </c>
      <c r="DO7" s="8">
        <f>Confirmed!DO7/'By Population Size'!$B7*100000</f>
        <v>372.79782872860585</v>
      </c>
      <c r="DP7" s="8">
        <f>Confirmed!DP7/'By Population Size'!$B7*100000</f>
        <v>373.54363936473868</v>
      </c>
      <c r="DQ7" s="8">
        <f>Confirmed!DQ7/'By Population Size'!$B7*100000</f>
        <v>374.88808292832175</v>
      </c>
      <c r="DR7" s="8">
        <f>Confirmed!DR7/'By Population Size'!$B7*100000</f>
        <v>375.98778153814067</v>
      </c>
      <c r="DS7" s="8">
        <f>Confirmed!DS7/'By Population Size'!$B7*100000</f>
        <v>377.04944545919892</v>
      </c>
      <c r="DT7" s="8">
        <f>Confirmed!DT7/'By Population Size'!$B7*100000</f>
        <v>378.12764620145742</v>
      </c>
      <c r="DU7" s="8">
        <f>Confirmed!DU7/'By Population Size'!$B7*100000</f>
        <v>379.23395953975648</v>
      </c>
      <c r="DV7" s="8">
        <f>Confirmed!DV7/'By Population Size'!$B7*100000</f>
        <v>380.11206474549152</v>
      </c>
      <c r="DW7" s="8">
        <f>Confirmed!DW7/'By Population Size'!$B7*100000</f>
        <v>380.60816938150003</v>
      </c>
      <c r="DX7" s="8">
        <f>Confirmed!DX7/'By Population Size'!$B7*100000</f>
        <v>381.26468118315131</v>
      </c>
      <c r="DY7" s="8">
        <f>Confirmed!DY7/'By Population Size'!$B7*100000</f>
        <v>382.23043154124792</v>
      </c>
      <c r="DZ7" s="8">
        <f>Confirmed!DZ7/'By Population Size'!$B7*100000</f>
        <v>383.21106503842481</v>
      </c>
      <c r="EA7" s="8">
        <f>Confirmed!EA7/'By Population Size'!$B7*100000</f>
        <v>384.06436501235947</v>
      </c>
      <c r="EB7" s="8">
        <f>Confirmed!EB7/'By Population Size'!$B7*100000</f>
        <v>384.75229677429127</v>
      </c>
      <c r="EC7" s="8">
        <f>Confirmed!EC7/'By Population Size'!$B7*100000</f>
        <v>385.30297292026074</v>
      </c>
      <c r="ED7" s="8">
        <f>Confirmed!ED7/'By Population Size'!$B7*100000</f>
        <v>385.63370934426644</v>
      </c>
      <c r="EE7" s="8">
        <f>Confirmed!EE7/'By Population Size'!$B7*100000</f>
        <v>386.15958025843548</v>
      </c>
      <c r="EF7" s="8">
        <f>Confirmed!EF7/'By Population Size'!$B7*100000</f>
        <v>386.69041221896458</v>
      </c>
      <c r="EG7" s="8">
        <f>Confirmed!EG7/'By Population Size'!$B7*100000</f>
        <v>386.98311395420961</v>
      </c>
      <c r="EH7" s="8">
        <f>Confirmed!EH7/'By Population Size'!$B7*100000</f>
        <v>387.8397212923843</v>
      </c>
      <c r="EI7" s="8">
        <f>Confirmed!EI7/'By Population Size'!$B7*100000</f>
        <v>388.28621546479201</v>
      </c>
      <c r="EJ7" s="8">
        <f>Confirmed!EJ7/'By Population Size'!$B7*100000</f>
        <v>388.61199084243759</v>
      </c>
      <c r="EK7" s="8">
        <f>Confirmed!EK7/'By Population Size'!$B7*100000</f>
        <v>389.07502183604555</v>
      </c>
      <c r="EL7" s="8">
        <f>Confirmed!EL7/'By Population Size'!$B7*100000</f>
        <v>389.54301387601356</v>
      </c>
      <c r="EM7" s="8">
        <f>Confirmed!EM7/'By Population Size'!$B7*100000</f>
        <v>389.87705766425933</v>
      </c>
      <c r="EN7" s="8">
        <f>Confirmed!EN7/'By Population Size'!$B7*100000</f>
        <v>390.50380318775012</v>
      </c>
      <c r="EO7" s="8">
        <f>Confirmed!EO7/'By Population Size'!$B7*100000</f>
        <v>390.77335337331471</v>
      </c>
      <c r="EP7" s="8">
        <f>Confirmed!EP7/'By Population Size'!$B7*100000</f>
        <v>391.34552738684459</v>
      </c>
      <c r="EQ7" s="8">
        <f>Confirmed!EQ7/'By Population Size'!$B7*100000</f>
        <v>391.90447194341414</v>
      </c>
      <c r="ER7" s="8">
        <f>Confirmed!ER7/'By Population Size'!$B7*100000</f>
        <v>392.40223026154274</v>
      </c>
      <c r="ES7" s="8">
        <f>Confirmed!ES7/'By Population Size'!$B7*100000</f>
        <v>392.74950350674868</v>
      </c>
      <c r="ET7" s="8">
        <f>Confirmed!ET7/'By Population Size'!$B7*100000</f>
        <v>393.29191124211798</v>
      </c>
      <c r="EU7" s="8">
        <f>Confirmed!EU7/'By Population Size'!$B7*100000</f>
        <v>393.83928002384744</v>
      </c>
      <c r="EV7" s="8">
        <f>Confirmed!EV7/'By Population Size'!$B7*100000</f>
        <v>393.59453507008317</v>
      </c>
      <c r="EW7" s="8">
        <f>Confirmed!EW7/'By Population Size'!$B7*100000</f>
        <v>394.03110714977072</v>
      </c>
      <c r="EX7" s="8">
        <f>Confirmed!EX7/'By Population Size'!$B7*100000</f>
        <v>394.40153194465711</v>
      </c>
      <c r="EY7" s="8">
        <f>Confirmed!EY7/'By Population Size'!$B7*100000</f>
        <v>394.76699569318333</v>
      </c>
      <c r="EZ7" s="8">
        <f>Confirmed!EZ7/'By Population Size'!$B7*100000</f>
        <v>394.95386177274656</v>
      </c>
      <c r="FA7" s="8">
        <f>Confirmed!FA7/'By Population Size'!$B7*100000</f>
        <v>395.90803635600298</v>
      </c>
      <c r="FB7" s="8">
        <f>Confirmed!FB7/'By Population Size'!$B7*100000</f>
        <v>396.39752626353135</v>
      </c>
      <c r="FC7" s="8">
        <f>Confirmed!FC7/'By Population Size'!$B7*100000</f>
        <v>396.81921520413863</v>
      </c>
      <c r="FD7" s="8">
        <f>Confirmed!FD7/'By Population Size'!$B7*100000</f>
        <v>397.10860957514359</v>
      </c>
      <c r="FE7" s="8">
        <f>Confirmed!FE7/'By Population Size'!$B7*100000</f>
        <v>397.39635026402857</v>
      </c>
      <c r="FF7" s="8">
        <f>Confirmed!FF7/'By Population Size'!$B7*100000</f>
        <v>397.6047142111521</v>
      </c>
    </row>
    <row r="8" spans="1:162" x14ac:dyDescent="0.35">
      <c r="A8" s="9" t="s">
        <v>274</v>
      </c>
      <c r="B8" s="4">
        <v>59194450</v>
      </c>
      <c r="C8" s="8">
        <f>Confirmed!C8/'By Population Size'!$B8*100000</f>
        <v>0</v>
      </c>
      <c r="D8" s="8">
        <f>Confirmed!D8/'By Population Size'!$B8*100000</f>
        <v>0</v>
      </c>
      <c r="E8" s="8">
        <f>Confirmed!E8/'By Population Size'!$B8*100000</f>
        <v>0</v>
      </c>
      <c r="F8" s="8">
        <f>Confirmed!F8/'By Population Size'!$B8*100000</f>
        <v>0</v>
      </c>
      <c r="G8" s="8">
        <f>Confirmed!G8/'By Population Size'!$B8*100000</f>
        <v>0</v>
      </c>
      <c r="H8" s="8">
        <f>Confirmed!H8/'By Population Size'!$B8*100000</f>
        <v>0</v>
      </c>
      <c r="I8" s="8">
        <f>Confirmed!I8/'By Population Size'!$B8*100000</f>
        <v>0</v>
      </c>
      <c r="J8" s="8">
        <f>Confirmed!J8/'By Population Size'!$B8*100000</f>
        <v>0</v>
      </c>
      <c r="K8" s="8">
        <f>Confirmed!K8/'By Population Size'!$B8*100000</f>
        <v>0</v>
      </c>
      <c r="L8" s="8">
        <f>Confirmed!L8/'By Population Size'!$B8*100000</f>
        <v>0</v>
      </c>
      <c r="M8" s="8">
        <f>Confirmed!M8/'By Population Size'!$B8*100000</f>
        <v>0</v>
      </c>
      <c r="N8" s="8">
        <f>Confirmed!N8/'By Population Size'!$B8*100000</f>
        <v>0</v>
      </c>
      <c r="O8" s="8">
        <f>Confirmed!O8/'By Population Size'!$B8*100000</f>
        <v>0</v>
      </c>
      <c r="P8" s="8">
        <f>Confirmed!P8/'By Population Size'!$B8*100000</f>
        <v>0</v>
      </c>
      <c r="Q8" s="8">
        <f>Confirmed!Q8/'By Population Size'!$B8*100000</f>
        <v>0</v>
      </c>
      <c r="R8" s="8">
        <f>Confirmed!R8/'By Population Size'!$B8*100000</f>
        <v>0</v>
      </c>
      <c r="S8" s="8">
        <f>Confirmed!S8/'By Population Size'!$B8*100000</f>
        <v>0</v>
      </c>
      <c r="T8" s="8">
        <f>Confirmed!T8/'By Population Size'!$B8*100000</f>
        <v>0</v>
      </c>
      <c r="U8" s="8">
        <f>Confirmed!U8/'By Population Size'!$B8*100000</f>
        <v>0</v>
      </c>
      <c r="V8" s="8">
        <f>Confirmed!V8/'By Population Size'!$B8*100000</f>
        <v>0</v>
      </c>
      <c r="W8" s="8">
        <f>Confirmed!W8/'By Population Size'!$B8*100000</f>
        <v>0</v>
      </c>
      <c r="X8" s="8">
        <f>Confirmed!X8/'By Population Size'!$B8*100000</f>
        <v>0</v>
      </c>
      <c r="Y8" s="8">
        <f>Confirmed!Y8/'By Population Size'!$B8*100000</f>
        <v>0</v>
      </c>
      <c r="Z8" s="8">
        <f>Confirmed!Z8/'By Population Size'!$B8*100000</f>
        <v>0</v>
      </c>
      <c r="AA8" s="8">
        <f>Confirmed!AA8/'By Population Size'!$B8*100000</f>
        <v>0</v>
      </c>
      <c r="AB8" s="8">
        <f>Confirmed!AB8/'By Population Size'!$B8*100000</f>
        <v>0</v>
      </c>
      <c r="AC8" s="8">
        <f>Confirmed!AC8/'By Population Size'!$B8*100000</f>
        <v>0</v>
      </c>
      <c r="AD8" s="8">
        <f>Confirmed!AD8/'By Population Size'!$B8*100000</f>
        <v>0</v>
      </c>
      <c r="AE8" s="8">
        <f>Confirmed!AE8/'By Population Size'!$B8*100000</f>
        <v>0</v>
      </c>
      <c r="AF8" s="8">
        <f>Confirmed!AF8/'By Population Size'!$B8*100000</f>
        <v>0</v>
      </c>
      <c r="AG8" s="8">
        <f>Confirmed!AG8/'By Population Size'!$B8*100000</f>
        <v>0</v>
      </c>
      <c r="AH8" s="8">
        <f>Confirmed!AH8/'By Population Size'!$B8*100000</f>
        <v>0</v>
      </c>
      <c r="AI8" s="8">
        <f>Confirmed!AI8/'By Population Size'!$B8*100000</f>
        <v>0</v>
      </c>
      <c r="AJ8" s="8">
        <f>Confirmed!AJ8/'By Population Size'!$B8*100000</f>
        <v>0</v>
      </c>
      <c r="AK8" s="8">
        <f>Confirmed!AK8/'By Population Size'!$B8*100000</f>
        <v>0</v>
      </c>
      <c r="AL8" s="8">
        <f>Confirmed!AL8/'By Population Size'!$B8*100000</f>
        <v>0</v>
      </c>
      <c r="AM8" s="8">
        <f>Confirmed!AM8/'By Population Size'!$B8*100000</f>
        <v>0</v>
      </c>
      <c r="AN8" s="8">
        <f>Confirmed!AN8/'By Population Size'!$B8*100000</f>
        <v>0</v>
      </c>
      <c r="AO8" s="8">
        <f>Confirmed!AO8/'By Population Size'!$B8*100000</f>
        <v>0</v>
      </c>
      <c r="AP8" s="8">
        <f>Confirmed!AP8/'By Population Size'!$B8*100000</f>
        <v>0</v>
      </c>
      <c r="AQ8" s="8">
        <f>Confirmed!AQ8/'By Population Size'!$B8*100000</f>
        <v>0</v>
      </c>
      <c r="AR8" s="8">
        <f>Confirmed!AR8/'By Population Size'!$B8*100000</f>
        <v>0</v>
      </c>
      <c r="AS8" s="8">
        <f>Confirmed!AS8/'By Population Size'!$B8*100000</f>
        <v>0</v>
      </c>
      <c r="AT8" s="8">
        <f>Confirmed!AT8/'By Population Size'!$B8*100000</f>
        <v>1.689347565523457E-3</v>
      </c>
      <c r="AU8" s="8">
        <f>Confirmed!AU8/'By Population Size'!$B8*100000</f>
        <v>1.689347565523457E-3</v>
      </c>
      <c r="AV8" s="8">
        <f>Confirmed!AV8/'By Population Size'!$B8*100000</f>
        <v>1.689347565523457E-3</v>
      </c>
      <c r="AW8" s="8">
        <f>Confirmed!AW8/'By Population Size'!$B8*100000</f>
        <v>5.0680426965703709E-3</v>
      </c>
      <c r="AX8" s="8">
        <f>Confirmed!AX8/'By Population Size'!$B8*100000</f>
        <v>5.0680426965703709E-3</v>
      </c>
      <c r="AY8" s="8">
        <f>Confirmed!AY8/'By Population Size'!$B8*100000</f>
        <v>1.1825432958664199E-2</v>
      </c>
      <c r="AZ8" s="8">
        <f>Confirmed!AZ8/'By Population Size'!$B8*100000</f>
        <v>2.1961518351804939E-2</v>
      </c>
      <c r="BA8" s="8">
        <f>Confirmed!BA8/'By Population Size'!$B8*100000</f>
        <v>2.871890861389877E-2</v>
      </c>
      <c r="BB8" s="8">
        <f>Confirmed!BB8/'By Population Size'!$B8*100000</f>
        <v>4.0544341572562967E-2</v>
      </c>
      <c r="BC8" s="8">
        <f>Confirmed!BC8/'By Population Size'!$B8*100000</f>
        <v>6.4195207489891368E-2</v>
      </c>
      <c r="BD8" s="8">
        <f>Confirmed!BD8/'By Population Size'!$B8*100000</f>
        <v>8.6156725841696299E-2</v>
      </c>
      <c r="BE8" s="8">
        <f>Confirmed!BE8/'By Population Size'!$B8*100000</f>
        <v>0.10473954906245433</v>
      </c>
      <c r="BF8" s="8">
        <f>Confirmed!BF8/'By Population Size'!$B8*100000</f>
        <v>0.10473954906245433</v>
      </c>
      <c r="BG8" s="8">
        <f>Confirmed!BG8/'By Population Size'!$B8*100000</f>
        <v>0.195964317600721</v>
      </c>
      <c r="BH8" s="8">
        <f>Confirmed!BH8/'By Population Size'!$B8*100000</f>
        <v>0.25340213482851853</v>
      </c>
      <c r="BI8" s="8">
        <f>Confirmed!BI8/'By Population Size'!$B8*100000</f>
        <v>0.34124820823573832</v>
      </c>
      <c r="BJ8" s="8">
        <f>Confirmed!BJ8/'By Population Size'!$B8*100000</f>
        <v>0.4054434157256297</v>
      </c>
      <c r="BK8" s="8">
        <f>Confirmed!BK8/'By Population Size'!$B8*100000</f>
        <v>0.46288123295342726</v>
      </c>
      <c r="BL8" s="8">
        <f>Confirmed!BL8/'By Population Size'!$B8*100000</f>
        <v>0.67911772134042969</v>
      </c>
      <c r="BM8" s="8">
        <f>Confirmed!BM8/'By Population Size'!$B8*100000</f>
        <v>0.93589855129999522</v>
      </c>
      <c r="BN8" s="8">
        <f>Confirmed!BN8/'By Population Size'!$B8*100000</f>
        <v>1.197747423956131</v>
      </c>
      <c r="BO8" s="8">
        <f>Confirmed!BO8/'By Population Size'!$B8*100000</f>
        <v>1.5660251932402447</v>
      </c>
      <c r="BP8" s="8">
        <f>Confirmed!BP8/'By Population Size'!$B8*100000</f>
        <v>1.976536651662445</v>
      </c>
      <c r="BQ8" s="8">
        <f>Confirmed!BQ8/'By Population Size'!$B8*100000</f>
        <v>2.0052555602763431</v>
      </c>
      <c r="BR8" s="8">
        <f>Confirmed!BR8/'By Population Size'!$B8*100000</f>
        <v>2.1623648838700249</v>
      </c>
      <c r="BS8" s="8">
        <f>Confirmed!BS8/'By Population Size'!$B8*100000</f>
        <v>2.2400748718841044</v>
      </c>
      <c r="BT8" s="8">
        <f>Confirmed!BT8/'By Population Size'!$B8*100000</f>
        <v>2.2856872561532371</v>
      </c>
      <c r="BU8" s="8">
        <f>Confirmed!BU8/'By Population Size'!$B8*100000</f>
        <v>2.3312996404223707</v>
      </c>
      <c r="BV8" s="8">
        <f>Confirmed!BV8/'By Population Size'!$B8*100000</f>
        <v>2.4698261407952939</v>
      </c>
      <c r="BW8" s="8">
        <f>Confirmed!BW8/'By Population Size'!$B8*100000</f>
        <v>2.5424680861128031</v>
      </c>
      <c r="BX8" s="8">
        <f>Confirmed!BX8/'By Population Size'!$B8*100000</f>
        <v>2.6776158913546793</v>
      </c>
      <c r="BY8" s="8">
        <f>Confirmed!BY8/'By Population Size'!$B8*100000</f>
        <v>2.7958702209413215</v>
      </c>
      <c r="BZ8" s="8">
        <f>Confirmed!BZ8/'By Population Size'!$B8*100000</f>
        <v>2.8482399954725488</v>
      </c>
      <c r="CA8" s="8">
        <f>Confirmed!CA8/'By Population Size'!$B8*100000</f>
        <v>2.9546688921005262</v>
      </c>
      <c r="CB8" s="8">
        <f>Confirmed!CB8/'By Population Size'!$B8*100000</f>
        <v>3.1168462583907779</v>
      </c>
      <c r="CC8" s="8">
        <f>Confirmed!CC8/'By Population Size'!$B8*100000</f>
        <v>3.2671981917223656</v>
      </c>
      <c r="CD8" s="8">
        <f>Confirmed!CD8/'By Population Size'!$B8*100000</f>
        <v>3.3837631737434846</v>
      </c>
      <c r="CE8" s="8">
        <f>Confirmed!CE8/'By Population Size'!$B8*100000</f>
        <v>3.4259968628815711</v>
      </c>
      <c r="CF8" s="8">
        <f>Confirmed!CF8/'By Population Size'!$B8*100000</f>
        <v>3.6709522598824718</v>
      </c>
      <c r="CG8" s="8">
        <f>Confirmed!CG8/'By Population Size'!$B8*100000</f>
        <v>3.8381976688692947</v>
      </c>
      <c r="CH8" s="8">
        <f>Confirmed!CH8/'By Population Size'!$B8*100000</f>
        <v>4.0797743707391483</v>
      </c>
      <c r="CI8" s="8">
        <f>Confirmed!CI8/'By Population Size'!$B8*100000</f>
        <v>4.2335049992017826</v>
      </c>
      <c r="CJ8" s="8">
        <f>Confirmed!CJ8/'By Population Size'!$B8*100000</f>
        <v>4.400750408188606</v>
      </c>
      <c r="CK8" s="8">
        <f>Confirmed!CK8/'By Population Size'!$B8*100000</f>
        <v>4.7014542748517805</v>
      </c>
      <c r="CL8" s="8">
        <f>Confirmed!CL8/'By Population Size'!$B8*100000</f>
        <v>5.125480513798168</v>
      </c>
      <c r="CM8" s="8">
        <f>Confirmed!CM8/'By Population Size'!$B8*100000</f>
        <v>5.3349596119230771</v>
      </c>
      <c r="CN8" s="8">
        <f>Confirmed!CN8/'By Population Size'!$B8*100000</f>
        <v>5.5748469662274083</v>
      </c>
      <c r="CO8" s="8">
        <f>Confirmed!CO8/'By Population Size'!$B8*100000</f>
        <v>5.8535893145387785</v>
      </c>
      <c r="CP8" s="8">
        <f>Confirmed!CP8/'By Population Size'!$B8*100000</f>
        <v>6.1407784006777657</v>
      </c>
      <c r="CQ8" s="8">
        <f>Confirmed!CQ8/'By Population Size'!$B8*100000</f>
        <v>6.6779909265142257</v>
      </c>
      <c r="CR8" s="8">
        <f>Confirmed!CR8/'By Population Size'!$B8*100000</f>
        <v>7.1290467265089896</v>
      </c>
      <c r="CS8" s="8">
        <f>Confirmed!CS8/'By Population Size'!$B8*100000</f>
        <v>7.3672447332477971</v>
      </c>
      <c r="CT8" s="8">
        <f>Confirmed!CT8/'By Population Size'!$B8*100000</f>
        <v>7.6797740328696351</v>
      </c>
      <c r="CU8" s="8">
        <f>Confirmed!CU8/'By Population Size'!$B8*100000</f>
        <v>8.0970428815539286</v>
      </c>
      <c r="CV8" s="8">
        <f>Confirmed!CV8/'By Population Size'!$B8*100000</f>
        <v>8.4399804373551905</v>
      </c>
      <c r="CW8" s="8">
        <f>Confirmed!CW8/'By Population Size'!$B8*100000</f>
        <v>9.0380094755504956</v>
      </c>
      <c r="CX8" s="8">
        <f>Confirmed!CX8/'By Population Size'!$B8*100000</f>
        <v>9.5397457025109613</v>
      </c>
      <c r="CY8" s="8">
        <f>Confirmed!CY8/'By Population Size'!$B8*100000</f>
        <v>10.053307362430093</v>
      </c>
      <c r="CZ8" s="8">
        <f>Confirmed!CZ8/'By Population Size'!$B8*100000</f>
        <v>10.703706175156624</v>
      </c>
      <c r="DA8" s="8">
        <f>Confirmed!DA8/'By Population Size'!$B8*100000</f>
        <v>11.458844536945609</v>
      </c>
      <c r="DB8" s="8">
        <f>Confirmed!DB8/'By Population Size'!$B8*100000</f>
        <v>12.19708942307936</v>
      </c>
      <c r="DC8" s="8">
        <f>Confirmed!DC8/'By Population Size'!$B8*100000</f>
        <v>12.791739766143616</v>
      </c>
      <c r="DD8" s="8">
        <f>Confirmed!DD8/'By Population Size'!$B8*100000</f>
        <v>13.190425791607153</v>
      </c>
      <c r="DE8" s="8">
        <f>Confirmed!DE8/'By Population Size'!$B8*100000</f>
        <v>13.906709159389099</v>
      </c>
      <c r="DF8" s="8">
        <f>Confirmed!DF8/'By Population Size'!$B8*100000</f>
        <v>15.026746595331151</v>
      </c>
      <c r="DG8" s="8">
        <f>Confirmed!DG8/'By Population Size'!$B8*100000</f>
        <v>15.913654067230965</v>
      </c>
      <c r="DH8" s="8">
        <f>Confirmed!DH8/'By Population Size'!$B8*100000</f>
        <v>16.91881586871742</v>
      </c>
      <c r="DI8" s="8">
        <f>Confirmed!DI8/'By Population Size'!$B8*100000</f>
        <v>17.994930267955862</v>
      </c>
      <c r="DJ8" s="8">
        <f>Confirmed!DJ8/'By Population Size'!$B8*100000</f>
        <v>19.174094868691238</v>
      </c>
      <c r="DK8" s="8">
        <f>Confirmed!DK8/'By Population Size'!$B8*100000</f>
        <v>20.397182506130221</v>
      </c>
      <c r="DL8" s="8">
        <f>Confirmed!DL8/'By Population Size'!$B8*100000</f>
        <v>21.520598637203321</v>
      </c>
      <c r="DM8" s="8">
        <f>Confirmed!DM8/'By Population Size'!$B8*100000</f>
        <v>22.846736476139235</v>
      </c>
      <c r="DN8" s="8">
        <f>Confirmed!DN8/'By Population Size'!$B8*100000</f>
        <v>24.250584303089227</v>
      </c>
      <c r="DO8" s="8">
        <f>Confirmed!DO8/'By Population Size'!$B8*100000</f>
        <v>26.210227479096435</v>
      </c>
      <c r="DP8" s="8">
        <f>Confirmed!DP8/'By Population Size'!$B8*100000</f>
        <v>27.761048544246972</v>
      </c>
      <c r="DQ8" s="8">
        <f>Confirmed!DQ8/'By Population Size'!$B8*100000</f>
        <v>29.056778127003462</v>
      </c>
      <c r="DR8" s="8">
        <f>Confirmed!DR8/'By Population Size'!$B8*100000</f>
        <v>30.413324222118799</v>
      </c>
      <c r="DS8" s="8">
        <f>Confirmed!DS8/'By Population Size'!$B8*100000</f>
        <v>32.329044361422397</v>
      </c>
      <c r="DT8" s="8">
        <f>Confirmed!DT8/'By Population Size'!$B8*100000</f>
        <v>33.998119756159575</v>
      </c>
      <c r="DU8" s="8">
        <f>Confirmed!DU8/'By Population Size'!$B8*100000</f>
        <v>36.055745090967143</v>
      </c>
      <c r="DV8" s="8">
        <f>Confirmed!DV8/'By Population Size'!$B8*100000</f>
        <v>38.150536072216227</v>
      </c>
      <c r="DW8" s="8">
        <f>Confirmed!DW8/'By Population Size'!$B8*100000</f>
        <v>39.893942759836442</v>
      </c>
      <c r="DX8" s="8">
        <f>Confirmed!DX8/'By Population Size'!$B8*100000</f>
        <v>40.990329329861162</v>
      </c>
      <c r="DY8" s="8">
        <f>Confirmed!DY8/'By Population Size'!$B8*100000</f>
        <v>43.816607806981906</v>
      </c>
      <c r="DZ8" s="8">
        <f>Confirmed!DZ8/'By Population Size'!$B8*100000</f>
        <v>46.293191338039293</v>
      </c>
      <c r="EA8" s="8">
        <f>Confirmed!EA8/'By Population Size'!$B8*100000</f>
        <v>49.39652281590589</v>
      </c>
      <c r="EB8" s="8">
        <f>Confirmed!EB8/'By Population Size'!$B8*100000</f>
        <v>52.314026061564888</v>
      </c>
      <c r="EC8" s="8">
        <f>Confirmed!EC8/'By Population Size'!$B8*100000</f>
        <v>55.21294648400314</v>
      </c>
      <c r="ED8" s="8">
        <f>Confirmed!ED8/'By Population Size'!$B8*100000</f>
        <v>58.040914308689416</v>
      </c>
      <c r="EE8" s="8">
        <f>Confirmed!EE8/'By Population Size'!$B8*100000</f>
        <v>60.498915016526041</v>
      </c>
      <c r="EF8" s="8">
        <f>Confirmed!EF8/'By Population Size'!$B8*100000</f>
        <v>63.392767396267729</v>
      </c>
      <c r="EG8" s="8">
        <f>Confirmed!EG8/'By Population Size'!$B8*100000</f>
        <v>68.911865892832864</v>
      </c>
      <c r="EH8" s="8">
        <f>Confirmed!EH8/'By Population Size'!$B8*100000</f>
        <v>73.375122160945836</v>
      </c>
      <c r="EI8" s="8">
        <f>Confirmed!EI8/'By Population Size'!$B8*100000</f>
        <v>77.664375629809896</v>
      </c>
      <c r="EJ8" s="8">
        <f>Confirmed!EJ8/'By Population Size'!$B8*100000</f>
        <v>81.570147201300117</v>
      </c>
      <c r="EK8" s="8">
        <f>Confirmed!EK8/'By Population Size'!$B8*100000</f>
        <v>85.952314786267976</v>
      </c>
      <c r="EL8" s="8">
        <f>Confirmed!EL8/'By Population Size'!$B8*100000</f>
        <v>89.520216844653518</v>
      </c>
      <c r="EM8" s="8">
        <f>Confirmed!EM8/'By Population Size'!$B8*100000</f>
        <v>93.625331428875512</v>
      </c>
      <c r="EN8" s="8">
        <f>Confirmed!EN8/'By Population Size'!$B8*100000</f>
        <v>98.94170821757784</v>
      </c>
      <c r="EO8" s="8">
        <f>Confirmed!EO8/'By Population Size'!$B8*100000</f>
        <v>104.61622669017112</v>
      </c>
      <c r="EP8" s="8">
        <f>Confirmed!EP8/'By Population Size'!$B8*100000</f>
        <v>111.05095156724997</v>
      </c>
      <c r="EQ8" s="8">
        <f>Confirmed!EQ8/'By Population Size'!$B8*100000</f>
        <v>118.31852479413187</v>
      </c>
      <c r="ER8" s="8">
        <f>Confirmed!ER8/'By Population Size'!$B8*100000</f>
        <v>124.22279453563635</v>
      </c>
      <c r="ES8" s="8">
        <f>Confirmed!ES8/'By Population Size'!$B8*100000</f>
        <v>128.95465706666758</v>
      </c>
      <c r="ET8" s="8">
        <f>Confirmed!ET8/'By Population Size'!$B8*100000</f>
        <v>135.84381643887224</v>
      </c>
      <c r="EU8" s="8">
        <f>Confirmed!EU8/'By Population Size'!$B8*100000</f>
        <v>141.71936727176282</v>
      </c>
      <c r="EV8" s="8">
        <f>Confirmed!EV8/'By Population Size'!$B8*100000</f>
        <v>148.18112170989002</v>
      </c>
      <c r="EW8" s="8">
        <f>Confirmed!EW8/'By Population Size'!$B8*100000</f>
        <v>156.57042172027951</v>
      </c>
      <c r="EX8" s="8">
        <f>Confirmed!EX8/'By Population Size'!$B8*100000</f>
        <v>164.37689682056342</v>
      </c>
      <c r="EY8" s="8">
        <f>Confirmed!EY8/'By Population Size'!$B8*100000</f>
        <v>171.62081918152799</v>
      </c>
      <c r="EZ8" s="8">
        <f>Confirmed!EZ8/'By Population Size'!$B8*100000</f>
        <v>179.25329148256299</v>
      </c>
      <c r="FA8" s="8">
        <f>Confirmed!FA8/'By Population Size'!$B8*100000</f>
        <v>188.86230043526041</v>
      </c>
      <c r="FB8" s="8">
        <f>Confirmed!FB8/'By Population Size'!$B8*100000</f>
        <v>199.97651806883923</v>
      </c>
      <c r="FC8" s="8">
        <f>Confirmed!FC8/'By Population Size'!$B8*100000</f>
        <v>210.47581318856751</v>
      </c>
      <c r="FD8" s="8">
        <f>Confirmed!FD8/'By Population Size'!$B8*100000</f>
        <v>222.65600913599164</v>
      </c>
      <c r="FE8" s="8">
        <f>Confirmed!FE8/'By Population Size'!$B8*100000</f>
        <v>233.35633661601719</v>
      </c>
      <c r="FF8" s="8">
        <f>Confirmed!FF8/'By Population Size'!$B8*100000</f>
        <v>243.71203719267598</v>
      </c>
    </row>
    <row r="9" spans="1:162" x14ac:dyDescent="0.35">
      <c r="A9" s="9" t="s">
        <v>54</v>
      </c>
      <c r="B9" s="4">
        <v>46755390</v>
      </c>
      <c r="C9" s="8">
        <f>Confirmed!C9/'By Population Size'!$B9*100000</f>
        <v>0</v>
      </c>
      <c r="D9" s="8">
        <f>Confirmed!D9/'By Population Size'!$B9*100000</f>
        <v>0</v>
      </c>
      <c r="E9" s="8">
        <f>Confirmed!E9/'By Population Size'!$B9*100000</f>
        <v>0</v>
      </c>
      <c r="F9" s="8">
        <f>Confirmed!F9/'By Population Size'!$B9*100000</f>
        <v>0</v>
      </c>
      <c r="G9" s="8">
        <f>Confirmed!G9/'By Population Size'!$B9*100000</f>
        <v>0</v>
      </c>
      <c r="H9" s="8">
        <f>Confirmed!H9/'By Population Size'!$B9*100000</f>
        <v>0</v>
      </c>
      <c r="I9" s="8">
        <f>Confirmed!I9/'By Population Size'!$B9*100000</f>
        <v>0</v>
      </c>
      <c r="J9" s="8">
        <f>Confirmed!J9/'By Population Size'!$B9*100000</f>
        <v>0</v>
      </c>
      <c r="K9" s="8">
        <f>Confirmed!K9/'By Population Size'!$B9*100000</f>
        <v>0</v>
      </c>
      <c r="L9" s="8">
        <f>Confirmed!L9/'By Population Size'!$B9*100000</f>
        <v>0</v>
      </c>
      <c r="M9" s="8">
        <f>Confirmed!M9/'By Population Size'!$B9*100000</f>
        <v>2.1387908431519873E-3</v>
      </c>
      <c r="N9" s="8">
        <f>Confirmed!N9/'By Population Size'!$B9*100000</f>
        <v>2.1387908431519873E-3</v>
      </c>
      <c r="O9" s="8">
        <f>Confirmed!O9/'By Population Size'!$B9*100000</f>
        <v>2.1387908431519873E-3</v>
      </c>
      <c r="P9" s="8">
        <f>Confirmed!P9/'By Population Size'!$B9*100000</f>
        <v>2.1387908431519873E-3</v>
      </c>
      <c r="Q9" s="8">
        <f>Confirmed!Q9/'By Population Size'!$B9*100000</f>
        <v>2.1387908431519873E-3</v>
      </c>
      <c r="R9" s="8">
        <f>Confirmed!R9/'By Population Size'!$B9*100000</f>
        <v>2.1387908431519873E-3</v>
      </c>
      <c r="S9" s="8">
        <f>Confirmed!S9/'By Population Size'!$B9*100000</f>
        <v>2.1387908431519873E-3</v>
      </c>
      <c r="T9" s="8">
        <f>Confirmed!T9/'By Population Size'!$B9*100000</f>
        <v>2.1387908431519873E-3</v>
      </c>
      <c r="U9" s="8">
        <f>Confirmed!U9/'By Population Size'!$B9*100000</f>
        <v>4.2775816863039745E-3</v>
      </c>
      <c r="V9" s="8">
        <f>Confirmed!V9/'By Population Size'!$B9*100000</f>
        <v>4.2775816863039745E-3</v>
      </c>
      <c r="W9" s="8">
        <f>Confirmed!W9/'By Population Size'!$B9*100000</f>
        <v>4.2775816863039745E-3</v>
      </c>
      <c r="X9" s="8">
        <f>Confirmed!X9/'By Population Size'!$B9*100000</f>
        <v>4.2775816863039745E-3</v>
      </c>
      <c r="Y9" s="8">
        <f>Confirmed!Y9/'By Population Size'!$B9*100000</f>
        <v>4.2775816863039745E-3</v>
      </c>
      <c r="Z9" s="8">
        <f>Confirmed!Z9/'By Population Size'!$B9*100000</f>
        <v>4.2775816863039745E-3</v>
      </c>
      <c r="AA9" s="8">
        <f>Confirmed!AA9/'By Population Size'!$B9*100000</f>
        <v>4.2775816863039745E-3</v>
      </c>
      <c r="AB9" s="8">
        <f>Confirmed!AB9/'By Population Size'!$B9*100000</f>
        <v>4.2775816863039745E-3</v>
      </c>
      <c r="AC9" s="8">
        <f>Confirmed!AC9/'By Population Size'!$B9*100000</f>
        <v>4.2775816863039745E-3</v>
      </c>
      <c r="AD9" s="8">
        <f>Confirmed!AD9/'By Population Size'!$B9*100000</f>
        <v>4.2775816863039745E-3</v>
      </c>
      <c r="AE9" s="8">
        <f>Confirmed!AE9/'By Population Size'!$B9*100000</f>
        <v>4.2775816863039745E-3</v>
      </c>
      <c r="AF9" s="8">
        <f>Confirmed!AF9/'By Population Size'!$B9*100000</f>
        <v>4.2775816863039745E-3</v>
      </c>
      <c r="AG9" s="8">
        <f>Confirmed!AG9/'By Population Size'!$B9*100000</f>
        <v>4.2775816863039745E-3</v>
      </c>
      <c r="AH9" s="8">
        <f>Confirmed!AH9/'By Population Size'!$B9*100000</f>
        <v>4.2775816863039745E-3</v>
      </c>
      <c r="AI9" s="8">
        <f>Confirmed!AI9/'By Population Size'!$B9*100000</f>
        <v>4.2775816863039745E-3</v>
      </c>
      <c r="AJ9" s="8">
        <f>Confirmed!AJ9/'By Population Size'!$B9*100000</f>
        <v>4.2775816863039745E-3</v>
      </c>
      <c r="AK9" s="8">
        <f>Confirmed!AK9/'By Population Size'!$B9*100000</f>
        <v>1.2832745058911925E-2</v>
      </c>
      <c r="AL9" s="8">
        <f>Confirmed!AL9/'By Population Size'!$B9*100000</f>
        <v>2.7804280960975838E-2</v>
      </c>
      <c r="AM9" s="8">
        <f>Confirmed!AM9/'By Population Size'!$B9*100000</f>
        <v>3.2081862647279809E-2</v>
      </c>
      <c r="AN9" s="8">
        <f>Confirmed!AN9/'By Population Size'!$B9*100000</f>
        <v>6.8441306980863592E-2</v>
      </c>
      <c r="AO9" s="8">
        <f>Confirmed!AO9/'By Population Size'!$B9*100000</f>
        <v>9.6245587941839433E-2</v>
      </c>
      <c r="AP9" s="8">
        <f>Confirmed!AP9/'By Population Size'!$B9*100000</f>
        <v>0.17965843082476693</v>
      </c>
      <c r="AQ9" s="8">
        <f>Confirmed!AQ9/'By Population Size'!$B9*100000</f>
        <v>0.25665490117823847</v>
      </c>
      <c r="AR9" s="8">
        <f>Confirmed!AR9/'By Population Size'!$B9*100000</f>
        <v>0.35290048912007793</v>
      </c>
      <c r="AS9" s="8">
        <f>Confirmed!AS9/'By Population Size'!$B9*100000</f>
        <v>0.47481156717974121</v>
      </c>
      <c r="AT9" s="8">
        <f>Confirmed!AT9/'By Population Size'!$B9*100000</f>
        <v>0.55394682837636466</v>
      </c>
      <c r="AU9" s="8">
        <f>Confirmed!AU9/'By Population Size'!$B9*100000</f>
        <v>0.85551633726079501</v>
      </c>
      <c r="AV9" s="8">
        <f>Confirmed!AV9/'By Population Size'!$B9*100000</f>
        <v>1.0693954215759938</v>
      </c>
      <c r="AW9" s="8">
        <f>Confirmed!AW9/'By Population Size'!$B9*100000</f>
        <v>1.4394062374412875</v>
      </c>
      <c r="AX9" s="8">
        <f>Confirmed!AX9/'By Population Size'!$B9*100000</f>
        <v>2.2949225747020825</v>
      </c>
      <c r="AY9" s="8">
        <f>Confirmed!AY9/'By Population Size'!$B9*100000</f>
        <v>3.6252504791426188</v>
      </c>
      <c r="AZ9" s="8">
        <f>Confirmed!AZ9/'By Population Size'!$B9*100000</f>
        <v>4.8700267498570753</v>
      </c>
      <c r="BA9" s="8">
        <f>Confirmed!BA9/'By Population Size'!$B9*100000</f>
        <v>4.8700267498570753</v>
      </c>
      <c r="BB9" s="8">
        <f>Confirmed!BB9/'By Population Size'!$B9*100000</f>
        <v>11.190153691371197</v>
      </c>
      <c r="BC9" s="8">
        <f>Confirmed!BC9/'By Population Size'!$B9*100000</f>
        <v>13.669012278584352</v>
      </c>
      <c r="BD9" s="8">
        <f>Confirmed!BD9/'By Population Size'!$B9*100000</f>
        <v>16.678290994899196</v>
      </c>
      <c r="BE9" s="8">
        <f>Confirmed!BE9/'By Population Size'!$B9*100000</f>
        <v>21.26385856261706</v>
      </c>
      <c r="BF9" s="8">
        <f>Confirmed!BF9/'By Population Size'!$B9*100000</f>
        <v>25.126514825349549</v>
      </c>
      <c r="BG9" s="8">
        <f>Confirmed!BG9/'By Population Size'!$B9*100000</f>
        <v>29.750580628244148</v>
      </c>
      <c r="BH9" s="8">
        <f>Confirmed!BH9/'By Population Size'!$B9*100000</f>
        <v>38.419099915539149</v>
      </c>
      <c r="BI9" s="8">
        <f>Confirmed!BI9/'By Population Size'!$B9*100000</f>
        <v>43.652721108732059</v>
      </c>
      <c r="BJ9" s="8">
        <f>Confirmed!BJ9/'By Population Size'!$B9*100000</f>
        <v>54.269678854138526</v>
      </c>
      <c r="BK9" s="8">
        <f>Confirmed!BK9/'By Population Size'!$B9*100000</f>
        <v>61.528734975796375</v>
      </c>
      <c r="BL9" s="8">
        <f>Confirmed!BL9/'By Population Size'!$B9*100000</f>
        <v>75.14855506498823</v>
      </c>
      <c r="BM9" s="8">
        <f>Confirmed!BM9/'By Population Size'!$B9*100000</f>
        <v>85.305672779117018</v>
      </c>
      <c r="BN9" s="8">
        <f>Confirmed!BN9/'By Population Size'!$B9*100000</f>
        <v>105.90222859867065</v>
      </c>
      <c r="BO9" s="8">
        <f>Confirmed!BO9/'By Population Size'!$B9*100000</f>
        <v>123.59216766238075</v>
      </c>
      <c r="BP9" s="8">
        <f>Confirmed!BP9/'By Population Size'!$B9*100000</f>
        <v>140.55919542110547</v>
      </c>
      <c r="BQ9" s="8">
        <f>Confirmed!BQ9/'By Population Size'!$B9*100000</f>
        <v>156.6343473982358</v>
      </c>
      <c r="BR9" s="8">
        <f>Confirmed!BR9/'By Population Size'!$B9*100000</f>
        <v>171.33853444490572</v>
      </c>
      <c r="BS9" s="8">
        <f>Confirmed!BS9/'By Population Size'!$B9*100000</f>
        <v>188.1194874002762</v>
      </c>
      <c r="BT9" s="8">
        <f>Confirmed!BT9/'By Population Size'!$B9*100000</f>
        <v>205.15923404766806</v>
      </c>
      <c r="BU9" s="8">
        <f>Confirmed!BU9/'By Population Size'!$B9*100000</f>
        <v>222.68662500729863</v>
      </c>
      <c r="BV9" s="8">
        <f>Confirmed!BV9/'By Population Size'!$B9*100000</f>
        <v>239.68359583782745</v>
      </c>
      <c r="BW9" s="8">
        <f>Confirmed!BW9/'By Population Size'!$B9*100000</f>
        <v>254.94172971287375</v>
      </c>
      <c r="BX9" s="8">
        <f>Confirmed!BX9/'By Population Size'!$B9*100000</f>
        <v>269.84696309879996</v>
      </c>
      <c r="BY9" s="8">
        <f>Confirmed!BY9/'By Population Size'!$B9*100000</f>
        <v>281.56325933758649</v>
      </c>
      <c r="BZ9" s="8">
        <f>Confirmed!BZ9/'By Population Size'!$B9*100000</f>
        <v>292.31923848779786</v>
      </c>
      <c r="CA9" s="8">
        <f>Confirmed!CA9/'By Population Size'!$B9*100000</f>
        <v>303.58424985867936</v>
      </c>
      <c r="CB9" s="8">
        <f>Confirmed!CB9/'By Population Size'!$B9*100000</f>
        <v>317.01157877198756</v>
      </c>
      <c r="CC9" s="8">
        <f>Confirmed!CC9/'By Population Size'!$B9*100000</f>
        <v>327.70981056943384</v>
      </c>
      <c r="CD9" s="8">
        <f>Confirmed!CD9/'By Population Size'!$B9*100000</f>
        <v>338.5128431181945</v>
      </c>
      <c r="CE9" s="8">
        <f>Confirmed!CE9/'By Population Size'!$B9*100000</f>
        <v>348.68065478653904</v>
      </c>
      <c r="CF9" s="8">
        <f>Confirmed!CF9/'By Population Size'!$B9*100000</f>
        <v>356.81661515388919</v>
      </c>
      <c r="CG9" s="8">
        <f>Confirmed!CG9/'By Population Size'!$B9*100000</f>
        <v>363.80618362930994</v>
      </c>
      <c r="CH9" s="8">
        <f>Confirmed!CH9/'By Population Size'!$B9*100000</f>
        <v>369.02911086828703</v>
      </c>
      <c r="CI9" s="8">
        <f>Confirmed!CI9/'By Population Size'!$B9*100000</f>
        <v>379.94336054089166</v>
      </c>
      <c r="CJ9" s="8">
        <f>Confirmed!CJ9/'By Population Size'!$B9*100000</f>
        <v>395.56508885927371</v>
      </c>
      <c r="CK9" s="8">
        <f>Confirmed!CK9/'By Population Size'!$B9*100000</f>
        <v>408.16470571628213</v>
      </c>
      <c r="CL9" s="8">
        <f>Confirmed!CL9/'By Population Size'!$B9*100000</f>
        <v>410.06181319415793</v>
      </c>
      <c r="CM9" s="8">
        <f>Confirmed!CM9/'By Population Size'!$B9*100000</f>
        <v>424.92213197237794</v>
      </c>
      <c r="CN9" s="8">
        <f>Confirmed!CN9/'By Population Size'!$B9*100000</f>
        <v>428.20731470745937</v>
      </c>
      <c r="CO9" s="8">
        <f>Confirmed!CO9/'By Population Size'!$B9*100000</f>
        <v>436.69403677308645</v>
      </c>
      <c r="CP9" s="8">
        <f>Confirmed!CP9/'By Population Size'!$B9*100000</f>
        <v>445.70048501359952</v>
      </c>
      <c r="CQ9" s="8">
        <f>Confirmed!CQ9/'By Population Size'!$B9*100000</f>
        <v>455.61378057160891</v>
      </c>
      <c r="CR9" s="8">
        <f>Confirmed!CR9/'By Population Size'!$B9*100000</f>
        <v>434.15315325142194</v>
      </c>
      <c r="CS9" s="8">
        <f>Confirmed!CS9/'By Population Size'!$B9*100000</f>
        <v>440.38772855921002</v>
      </c>
      <c r="CT9" s="8">
        <f>Confirmed!CT9/'By Population Size'!$B9*100000</f>
        <v>444.08569792701979</v>
      </c>
      <c r="CU9" s="8">
        <f>Confirmed!CU9/'By Population Size'!$B9*100000</f>
        <v>448.00182396083102</v>
      </c>
      <c r="CV9" s="8">
        <f>Confirmed!CV9/'By Population Size'!$B9*100000</f>
        <v>450.79936238367384</v>
      </c>
      <c r="CW9" s="8">
        <f>Confirmed!CW9/'By Population Size'!$B9*100000</f>
        <v>455.38492995139165</v>
      </c>
      <c r="CX9" s="8">
        <f>Confirmed!CX9/'By Population Size'!$B9*100000</f>
        <v>456.49282360814448</v>
      </c>
      <c r="CY9" s="8">
        <f>Confirmed!CY9/'By Population Size'!$B9*100000</f>
        <v>460.30201009979811</v>
      </c>
      <c r="CZ9" s="8">
        <f>Confirmed!CZ9/'By Population Size'!$B9*100000</f>
        <v>463.2235983915437</v>
      </c>
      <c r="DA9" s="8">
        <f>Confirmed!DA9/'By Population Size'!$B9*100000</f>
        <v>465.11428949689008</v>
      </c>
      <c r="DB9" s="8">
        <f>Confirmed!DB9/'By Population Size'!$B9*100000</f>
        <v>466.27993050640794</v>
      </c>
      <c r="DC9" s="8">
        <f>Confirmed!DC9/'By Population Size'!$B9*100000</f>
        <v>469.09885683768221</v>
      </c>
      <c r="DD9" s="8">
        <f>Confirmed!DD9/'By Population Size'!$B9*100000</f>
        <v>471.22909251746165</v>
      </c>
      <c r="DE9" s="8">
        <f>Confirmed!DE9/'By Population Size'!$B9*100000</f>
        <v>473.62881584347815</v>
      </c>
      <c r="DF9" s="8">
        <f>Confirmed!DF9/'By Population Size'!$B9*100000</f>
        <v>476.64451093232242</v>
      </c>
      <c r="DG9" s="8">
        <f>Confirmed!DG9/'By Population Size'!$B9*100000</f>
        <v>478.18657913023509</v>
      </c>
      <c r="DH9" s="8">
        <f>Confirmed!DH9/'By Population Size'!$B9*100000</f>
        <v>479.83772566114834</v>
      </c>
      <c r="DI9" s="8">
        <f>Confirmed!DI9/'By Population Size'!$B9*100000</f>
        <v>486.43803420311542</v>
      </c>
      <c r="DJ9" s="8">
        <f>Confirmed!DJ9/'By Population Size'!$B9*100000</f>
        <v>487.70847596394765</v>
      </c>
      <c r="DK9" s="8">
        <f>Confirmed!DK9/'By Population Size'!$B9*100000</f>
        <v>489.12221671127116</v>
      </c>
      <c r="DL9" s="8">
        <f>Confirmed!DL9/'By Population Size'!$B9*100000</f>
        <v>490.93805013710721</v>
      </c>
      <c r="DM9" s="8">
        <f>Confirmed!DM9/'By Population Size'!$B9*100000</f>
        <v>492.31329264925392</v>
      </c>
      <c r="DN9" s="8">
        <f>Confirmed!DN9/'By Population Size'!$B9*100000</f>
        <v>493.4147699334772</v>
      </c>
      <c r="DO9" s="8">
        <f>Confirmed!DO9/'By Population Size'!$B9*100000</f>
        <v>493.4147699334772</v>
      </c>
      <c r="DP9" s="8">
        <f>Confirmed!DP9/'By Population Size'!$B9*100000</f>
        <v>495.35679201905918</v>
      </c>
      <c r="DQ9" s="8">
        <f>Confirmed!DQ9/'By Population Size'!$B9*100000</f>
        <v>496.27861087245776</v>
      </c>
      <c r="DR9" s="8">
        <f>Confirmed!DR9/'By Population Size'!$B9*100000</f>
        <v>497.38650452921041</v>
      </c>
      <c r="DS9" s="8">
        <f>Confirmed!DS9/'By Population Size'!$B9*100000</f>
        <v>498.41740171560969</v>
      </c>
      <c r="DT9" s="8">
        <f>Confirmed!DT9/'By Population Size'!$B9*100000</f>
        <v>502.23942095232229</v>
      </c>
      <c r="DU9" s="8">
        <f>Confirmed!DU9/'By Population Size'!$B9*100000</f>
        <v>503.23609748523114</v>
      </c>
      <c r="DV9" s="8">
        <f>Confirmed!DV9/'By Population Size'!$B9*100000</f>
        <v>504.26699467163041</v>
      </c>
      <c r="DW9" s="8">
        <f>Confirmed!DW9/'By Population Size'!$B9*100000</f>
        <v>503.47136447797789</v>
      </c>
      <c r="DX9" s="8">
        <f>Confirmed!DX9/'By Population Size'!$B9*100000</f>
        <v>505.30858581224538</v>
      </c>
      <c r="DY9" s="8">
        <f>Confirmed!DY9/'By Population Size'!$B9*100000</f>
        <v>505.30858581224538</v>
      </c>
      <c r="DZ9" s="8">
        <f>Confirmed!DZ9/'By Population Size'!$B9*100000</f>
        <v>508.83117433091678</v>
      </c>
      <c r="EA9" s="8">
        <f>Confirmed!EA9/'By Population Size'!$B9*100000</f>
        <v>510.2384987057107</v>
      </c>
      <c r="EB9" s="8">
        <f>Confirmed!EB9/'By Population Size'!$B9*100000</f>
        <v>511.65865582556364</v>
      </c>
      <c r="EC9" s="8">
        <f>Confirmed!EC9/'By Population Size'!$B9*100000</f>
        <v>512.19549232719487</v>
      </c>
      <c r="ED9" s="8">
        <f>Confirmed!ED9/'By Population Size'!$B9*100000</f>
        <v>512.53556007125599</v>
      </c>
      <c r="EE9" s="8">
        <f>Confirmed!EE9/'By Population Size'!$B9*100000</f>
        <v>513.16436457914267</v>
      </c>
      <c r="EF9" s="8">
        <f>Confirmed!EF9/'By Population Size'!$B9*100000</f>
        <v>514.00704817134454</v>
      </c>
      <c r="EG9" s="8">
        <f>Confirmed!EG9/'By Population Size'!$B9*100000</f>
        <v>514.72140431295725</v>
      </c>
      <c r="EH9" s="8">
        <f>Confirmed!EH9/'By Population Size'!$B9*100000</f>
        <v>515.40153980107959</v>
      </c>
      <c r="EI9" s="8">
        <f>Confirmed!EI9/'By Population Size'!$B9*100000</f>
        <v>516.11161836100609</v>
      </c>
      <c r="EJ9" s="8">
        <f>Confirmed!EJ9/'By Population Size'!$B9*100000</f>
        <v>516.6249281633626</v>
      </c>
      <c r="EK9" s="8">
        <f>Confirmed!EK9/'By Population Size'!$B9*100000</f>
        <v>516.98210623416901</v>
      </c>
      <c r="EL9" s="8">
        <f>Confirmed!EL9/'By Population Size'!$B9*100000</f>
        <v>517.5146651541138</v>
      </c>
      <c r="EM9" s="8">
        <f>Confirmed!EM9/'By Population Size'!$B9*100000</f>
        <v>518.1862454788635</v>
      </c>
      <c r="EN9" s="8">
        <f>Confirmed!EN9/'By Population Size'!$B9*100000</f>
        <v>519.09950916888943</v>
      </c>
      <c r="EO9" s="8">
        <f>Confirmed!EO9/'By Population Size'!$B9*100000</f>
        <v>520.17318217215177</v>
      </c>
      <c r="EP9" s="8">
        <f>Confirmed!EP9/'By Population Size'!$B9*100000</f>
        <v>521.02014334603984</v>
      </c>
      <c r="EQ9" s="8">
        <f>Confirmed!EQ9/'By Population Size'!$B9*100000</f>
        <v>521.71097278837794</v>
      </c>
      <c r="ER9" s="8">
        <f>Confirmed!ER9/'By Population Size'!$B9*100000</f>
        <v>522.09809393098851</v>
      </c>
      <c r="ES9" s="8">
        <f>Confirmed!ES9/'By Population Size'!$B9*100000</f>
        <v>522.56648912563878</v>
      </c>
      <c r="ET9" s="8">
        <f>Confirmed!ET9/'By Population Size'!$B9*100000</f>
        <v>523.32575987495773</v>
      </c>
      <c r="EU9" s="8">
        <f>Confirmed!EU9/'By Population Size'!$B9*100000</f>
        <v>524.57695251820167</v>
      </c>
      <c r="EV9" s="8">
        <f>Confirmed!EV9/'By Population Size'!$B9*100000</f>
        <v>525.23356130704929</v>
      </c>
      <c r="EW9" s="8">
        <f>Confirmed!EW9/'By Population Size'!$B9*100000</f>
        <v>526.00994238311353</v>
      </c>
      <c r="EX9" s="8">
        <f>Confirmed!EX9/'By Population Size'!$B9*100000</f>
        <v>526.72429852472624</v>
      </c>
      <c r="EY9" s="8">
        <f>Confirmed!EY9/'By Population Size'!$B9*100000</f>
        <v>527.22049800033756</v>
      </c>
      <c r="EZ9" s="8">
        <f>Confirmed!EZ9/'By Population Size'!$B9*100000</f>
        <v>527.75091812943924</v>
      </c>
      <c r="FA9" s="8">
        <f>Confirmed!FA9/'By Population Size'!$B9*100000</f>
        <v>528.46527427105195</v>
      </c>
      <c r="FB9" s="8">
        <f>Confirmed!FB9/'By Population Size'!$B9*100000</f>
        <v>529.32079060831268</v>
      </c>
      <c r="FC9" s="8">
        <f>Confirmed!FC9/'By Population Size'!$B9*100000</f>
        <v>530.21694397159342</v>
      </c>
      <c r="FD9" s="8">
        <f>Confirmed!FD9/'By Population Size'!$B9*100000</f>
        <v>531.42322200713113</v>
      </c>
      <c r="FE9" s="8">
        <f>Confirmed!FE9/'By Population Size'!$B9*100000</f>
        <v>532.06699805091989</v>
      </c>
      <c r="FF9" s="8">
        <f>Confirmed!FF9/'By Population Size'!$B9*100000</f>
        <v>532.49475621955025</v>
      </c>
    </row>
    <row r="10" spans="1:162" x14ac:dyDescent="0.35">
      <c r="A10" s="9" t="s">
        <v>179</v>
      </c>
      <c r="B10" s="4">
        <v>145934462</v>
      </c>
      <c r="C10" s="8">
        <f>Confirmed!C10/'By Population Size'!$B10*100000</f>
        <v>0</v>
      </c>
      <c r="D10" s="8">
        <f>Confirmed!D10/'By Population Size'!$B10*100000</f>
        <v>0</v>
      </c>
      <c r="E10" s="8">
        <f>Confirmed!E10/'By Population Size'!$B10*100000</f>
        <v>0</v>
      </c>
      <c r="F10" s="8">
        <f>Confirmed!F10/'By Population Size'!$B10*100000</f>
        <v>0</v>
      </c>
      <c r="G10" s="8">
        <f>Confirmed!G10/'By Population Size'!$B10*100000</f>
        <v>0</v>
      </c>
      <c r="H10" s="8">
        <f>Confirmed!H10/'By Population Size'!$B10*100000</f>
        <v>0</v>
      </c>
      <c r="I10" s="8">
        <f>Confirmed!I10/'By Population Size'!$B10*100000</f>
        <v>0</v>
      </c>
      <c r="J10" s="8">
        <f>Confirmed!J10/'By Population Size'!$B10*100000</f>
        <v>0</v>
      </c>
      <c r="K10" s="8">
        <f>Confirmed!K10/'By Population Size'!$B10*100000</f>
        <v>0</v>
      </c>
      <c r="L10" s="8">
        <f>Confirmed!L10/'By Population Size'!$B10*100000</f>
        <v>1.3704782082247305E-3</v>
      </c>
      <c r="M10" s="8">
        <f>Confirmed!M10/'By Population Size'!$B10*100000</f>
        <v>1.3704782082247305E-3</v>
      </c>
      <c r="N10" s="8">
        <f>Confirmed!N10/'By Population Size'!$B10*100000</f>
        <v>1.3704782082247305E-3</v>
      </c>
      <c r="O10" s="8">
        <f>Confirmed!O10/'By Population Size'!$B10*100000</f>
        <v>1.3704782082247305E-3</v>
      </c>
      <c r="P10" s="8">
        <f>Confirmed!P10/'By Population Size'!$B10*100000</f>
        <v>1.3704782082247305E-3</v>
      </c>
      <c r="Q10" s="8">
        <f>Confirmed!Q10/'By Population Size'!$B10*100000</f>
        <v>1.3704782082247305E-3</v>
      </c>
      <c r="R10" s="8">
        <f>Confirmed!R10/'By Population Size'!$B10*100000</f>
        <v>1.3704782082247305E-3</v>
      </c>
      <c r="S10" s="8">
        <f>Confirmed!S10/'By Population Size'!$B10*100000</f>
        <v>1.3704782082247305E-3</v>
      </c>
      <c r="T10" s="8">
        <f>Confirmed!T10/'By Population Size'!$B10*100000</f>
        <v>1.3704782082247305E-3</v>
      </c>
      <c r="U10" s="8">
        <f>Confirmed!U10/'By Population Size'!$B10*100000</f>
        <v>1.3704782082247305E-3</v>
      </c>
      <c r="V10" s="8">
        <f>Confirmed!V10/'By Population Size'!$B10*100000</f>
        <v>1.3704782082247305E-3</v>
      </c>
      <c r="W10" s="8">
        <f>Confirmed!W10/'By Population Size'!$B10*100000</f>
        <v>1.3704782082247305E-3</v>
      </c>
      <c r="X10" s="8">
        <f>Confirmed!X10/'By Population Size'!$B10*100000</f>
        <v>1.3704782082247305E-3</v>
      </c>
      <c r="Y10" s="8">
        <f>Confirmed!Y10/'By Population Size'!$B10*100000</f>
        <v>1.3704782082247305E-3</v>
      </c>
      <c r="Z10" s="8">
        <f>Confirmed!Z10/'By Population Size'!$B10*100000</f>
        <v>1.3704782082247305E-3</v>
      </c>
      <c r="AA10" s="8">
        <f>Confirmed!AA10/'By Population Size'!$B10*100000</f>
        <v>1.3704782082247305E-3</v>
      </c>
      <c r="AB10" s="8">
        <f>Confirmed!AB10/'By Population Size'!$B10*100000</f>
        <v>1.3704782082247305E-3</v>
      </c>
      <c r="AC10" s="8">
        <f>Confirmed!AC10/'By Population Size'!$B10*100000</f>
        <v>1.3704782082247305E-3</v>
      </c>
      <c r="AD10" s="8">
        <f>Confirmed!AD10/'By Population Size'!$B10*100000</f>
        <v>1.3704782082247305E-3</v>
      </c>
      <c r="AE10" s="8">
        <f>Confirmed!AE10/'By Population Size'!$B10*100000</f>
        <v>1.3704782082247305E-3</v>
      </c>
      <c r="AF10" s="8">
        <f>Confirmed!AF10/'By Population Size'!$B10*100000</f>
        <v>1.3704782082247305E-3</v>
      </c>
      <c r="AG10" s="8">
        <f>Confirmed!AG10/'By Population Size'!$B10*100000</f>
        <v>1.3704782082247305E-3</v>
      </c>
      <c r="AH10" s="8">
        <f>Confirmed!AH10/'By Population Size'!$B10*100000</f>
        <v>1.3704782082247305E-3</v>
      </c>
      <c r="AI10" s="8">
        <f>Confirmed!AI10/'By Population Size'!$B10*100000</f>
        <v>1.3704782082247305E-3</v>
      </c>
      <c r="AJ10" s="8">
        <f>Confirmed!AJ10/'By Population Size'!$B10*100000</f>
        <v>1.3704782082247305E-3</v>
      </c>
      <c r="AK10" s="8">
        <f>Confirmed!AK10/'By Population Size'!$B10*100000</f>
        <v>1.3704782082247305E-3</v>
      </c>
      <c r="AL10" s="8">
        <f>Confirmed!AL10/'By Population Size'!$B10*100000</f>
        <v>1.3704782082247305E-3</v>
      </c>
      <c r="AM10" s="8">
        <f>Confirmed!AM10/'By Population Size'!$B10*100000</f>
        <v>1.3704782082247305E-3</v>
      </c>
      <c r="AN10" s="8">
        <f>Confirmed!AN10/'By Population Size'!$B10*100000</f>
        <v>1.3704782082247305E-3</v>
      </c>
      <c r="AO10" s="8">
        <f>Confirmed!AO10/'By Population Size'!$B10*100000</f>
        <v>1.3704782082247305E-3</v>
      </c>
      <c r="AP10" s="8">
        <f>Confirmed!AP10/'By Population Size'!$B10*100000</f>
        <v>1.3704782082247305E-3</v>
      </c>
      <c r="AQ10" s="8">
        <f>Confirmed!AQ10/'By Population Size'!$B10*100000</f>
        <v>2.0557173123370957E-3</v>
      </c>
      <c r="AR10" s="8">
        <f>Confirmed!AR10/'By Population Size'!$B10*100000</f>
        <v>2.0557173123370957E-3</v>
      </c>
      <c r="AS10" s="8">
        <f>Confirmed!AS10/'By Population Size'!$B10*100000</f>
        <v>2.0557173123370957E-3</v>
      </c>
      <c r="AT10" s="8">
        <f>Confirmed!AT10/'By Population Size'!$B10*100000</f>
        <v>2.740956416449461E-3</v>
      </c>
      <c r="AU10" s="8">
        <f>Confirmed!AU10/'By Population Size'!$B10*100000</f>
        <v>8.9081083534607482E-3</v>
      </c>
      <c r="AV10" s="8">
        <f>Confirmed!AV10/'By Population Size'!$B10*100000</f>
        <v>8.9081083534607482E-3</v>
      </c>
      <c r="AW10" s="8">
        <f>Confirmed!AW10/'By Population Size'!$B10*100000</f>
        <v>1.1649064769910207E-2</v>
      </c>
      <c r="AX10" s="8">
        <f>Confirmed!AX10/'By Population Size'!$B10*100000</f>
        <v>1.1649064769910207E-2</v>
      </c>
      <c r="AY10" s="8">
        <f>Confirmed!AY10/'By Population Size'!$B10*100000</f>
        <v>1.3704782082247305E-2</v>
      </c>
      <c r="AZ10" s="8">
        <f>Confirmed!AZ10/'By Population Size'!$B10*100000</f>
        <v>1.3704782082247305E-2</v>
      </c>
      <c r="BA10" s="8">
        <f>Confirmed!BA10/'By Population Size'!$B10*100000</f>
        <v>1.9186694915146227E-2</v>
      </c>
      <c r="BB10" s="8">
        <f>Confirmed!BB10/'By Population Size'!$B10*100000</f>
        <v>3.0835759685056432E-2</v>
      </c>
      <c r="BC10" s="8">
        <f>Confirmed!BC10/'By Population Size'!$B10*100000</f>
        <v>4.0429107142629546E-2</v>
      </c>
      <c r="BD10" s="8">
        <f>Confirmed!BD10/'By Population Size'!$B10*100000</f>
        <v>4.3170063559079007E-2</v>
      </c>
      <c r="BE10" s="8">
        <f>Confirmed!BE10/'By Population Size'!$B10*100000</f>
        <v>6.1671519370112865E-2</v>
      </c>
      <c r="BF10" s="8">
        <f>Confirmed!BF10/'By Population Size'!$B10*100000</f>
        <v>7.8117257868809631E-2</v>
      </c>
      <c r="BG10" s="8">
        <f>Confirmed!BG10/'By Population Size'!$B10*100000</f>
        <v>0.10073014830451768</v>
      </c>
      <c r="BH10" s="8">
        <f>Confirmed!BH10/'By Population Size'!$B10*100000</f>
        <v>0.13636258171836069</v>
      </c>
      <c r="BI10" s="8">
        <f>Confirmed!BI10/'By Population Size'!$B10*100000</f>
        <v>0.17336549334042839</v>
      </c>
      <c r="BJ10" s="8">
        <f>Confirmed!BJ10/'By Population Size'!$B10*100000</f>
        <v>0.20968316585838376</v>
      </c>
      <c r="BK10" s="8">
        <f>Confirmed!BK10/'By Population Size'!$B10*100000</f>
        <v>0.25148275120923802</v>
      </c>
      <c r="BL10" s="8">
        <f>Confirmed!BL10/'By Population Size'!$B10*100000</f>
        <v>0.30013472760121596</v>
      </c>
      <c r="BM10" s="8">
        <f>Confirmed!BM10/'By Population Size'!$B10*100000</f>
        <v>0.33919335653562077</v>
      </c>
      <c r="BN10" s="8">
        <f>Confirmed!BN10/'By Population Size'!$B10*100000</f>
        <v>0.45088733050593627</v>
      </c>
      <c r="BO10" s="8">
        <f>Confirmed!BO10/'By Population Size'!$B10*100000</f>
        <v>0.57560084745438678</v>
      </c>
      <c r="BP10" s="8">
        <f>Confirmed!BP10/'By Population Size'!$B10*100000</f>
        <v>0.70990771186041035</v>
      </c>
      <c r="BQ10" s="8">
        <f>Confirmed!BQ10/'By Population Size'!$B10*100000</f>
        <v>0.8661422275980295</v>
      </c>
      <c r="BR10" s="8">
        <f>Confirmed!BR10/'By Population Size'!$B10*100000</f>
        <v>1.0511567857083681</v>
      </c>
      <c r="BS10" s="8">
        <f>Confirmed!BS10/'By Population Size'!$B10*100000</f>
        <v>1.2580989951503025</v>
      </c>
      <c r="BT10" s="8">
        <f>Confirmed!BT10/'By Population Size'!$B10*100000</f>
        <v>1.6014037863105974</v>
      </c>
      <c r="BU10" s="8">
        <f>Confirmed!BU10/'By Population Size'!$B10*100000</f>
        <v>1.9029089921200382</v>
      </c>
      <c r="BV10" s="8">
        <f>Confirmed!BV10/'By Population Size'!$B10*100000</f>
        <v>2.4312283413906717</v>
      </c>
      <c r="BW10" s="8">
        <f>Confirmed!BW10/'By Population Size'!$B10*100000</f>
        <v>2.8430570429622031</v>
      </c>
      <c r="BX10" s="8">
        <f>Confirmed!BX10/'By Population Size'!$B10*100000</f>
        <v>3.2418662015555997</v>
      </c>
      <c r="BY10" s="8">
        <f>Confirmed!BY10/'By Population Size'!$B10*100000</f>
        <v>3.6927535320615359</v>
      </c>
      <c r="BZ10" s="8">
        <f>Confirmed!BZ10/'By Population Size'!$B10*100000</f>
        <v>4.3464716373847327</v>
      </c>
      <c r="CA10" s="8">
        <f>Confirmed!CA10/'By Population Size'!$B10*100000</f>
        <v>5.1372375635304017</v>
      </c>
      <c r="CB10" s="8">
        <f>Confirmed!CB10/'By Population Size'!$B10*100000</f>
        <v>5.9423935108624306</v>
      </c>
      <c r="CC10" s="8">
        <f>Confirmed!CC10/'By Population Size'!$B10*100000</f>
        <v>6.9421573637623712</v>
      </c>
      <c r="CD10" s="8">
        <f>Confirmed!CD10/'By Population Size'!$B10*100000</f>
        <v>8.1659944037070566</v>
      </c>
      <c r="CE10" s="8">
        <f>Confirmed!CE10/'By Population Size'!$B10*100000</f>
        <v>9.3082879902623699</v>
      </c>
      <c r="CF10" s="8">
        <f>Confirmed!CF10/'By Population Size'!$B10*100000</f>
        <v>10.806220671851998</v>
      </c>
      <c r="CG10" s="8">
        <f>Confirmed!CG10/'By Population Size'!$B10*100000</f>
        <v>12.559062300171428</v>
      </c>
      <c r="CH10" s="8">
        <f>Confirmed!CH10/'By Population Size'!$B10*100000</f>
        <v>14.45991557497913</v>
      </c>
      <c r="CI10" s="8">
        <f>Confirmed!CI10/'By Population Size'!$B10*100000</f>
        <v>16.781505659711822</v>
      </c>
      <c r="CJ10" s="8">
        <f>Confirmed!CJ10/'By Population Size'!$B10*100000</f>
        <v>19.144210090691256</v>
      </c>
      <c r="CK10" s="8">
        <f>Confirmed!CK10/'By Population Size'!$B10*100000</f>
        <v>21.933133244428586</v>
      </c>
      <c r="CL10" s="8">
        <f>Confirmed!CL10/'By Population Size'!$B10*100000</f>
        <v>25.212002357606252</v>
      </c>
      <c r="CM10" s="8">
        <f>Confirmed!CM10/'By Population Size'!$B10*100000</f>
        <v>29.364551328527185</v>
      </c>
      <c r="CN10" s="8">
        <f>Confirmed!CN10/'By Population Size'!$B10*100000</f>
        <v>32.289151824878758</v>
      </c>
      <c r="CO10" s="8">
        <f>Confirmed!CO10/'By Population Size'!$B10*100000</f>
        <v>36.155270850280722</v>
      </c>
      <c r="CP10" s="8">
        <f>Confirmed!CP10/'By Population Size'!$B10*100000</f>
        <v>39.74318279941307</v>
      </c>
      <c r="CQ10" s="8">
        <f>Confirmed!CQ10/'By Population Size'!$B10*100000</f>
        <v>43.014514282445504</v>
      </c>
      <c r="CR10" s="8">
        <f>Confirmed!CR10/'By Population Size'!$B10*100000</f>
        <v>47.022477802398726</v>
      </c>
      <c r="CS10" s="8">
        <f>Confirmed!CS10/'By Population Size'!$B10*100000</f>
        <v>51.11061429753309</v>
      </c>
      <c r="CT10" s="8">
        <f>Confirmed!CT10/'By Population Size'!$B10*100000</f>
        <v>55.469420238791848</v>
      </c>
      <c r="CU10" s="8">
        <f>Confirmed!CU10/'By Population Size'!$B10*100000</f>
        <v>59.716532206080295</v>
      </c>
      <c r="CV10" s="8">
        <f>Confirmed!CV10/'By Population Size'!$B10*100000</f>
        <v>64.109600102544661</v>
      </c>
      <c r="CW10" s="8">
        <f>Confirmed!CW10/'By Population Size'!$B10*100000</f>
        <v>68.112081709664992</v>
      </c>
      <c r="CX10" s="8">
        <f>Confirmed!CX10/'By Population Size'!$B10*100000</f>
        <v>72.976594109758665</v>
      </c>
      <c r="CY10" s="8">
        <f>Confirmed!CY10/'By Population Size'!$B10*100000</f>
        <v>78.412595922682058</v>
      </c>
      <c r="CZ10" s="8">
        <f>Confirmed!CZ10/'By Population Size'!$B10*100000</f>
        <v>85.006651821555351</v>
      </c>
      <c r="DA10" s="8">
        <f>Confirmed!DA10/'By Population Size'!$B10*100000</f>
        <v>92.292799215582136</v>
      </c>
      <c r="DB10" s="8">
        <f>Confirmed!DB10/'By Population Size'!$B10*100000</f>
        <v>99.543314176195068</v>
      </c>
      <c r="DC10" s="8">
        <f>Confirmed!DC10/'By Population Size'!$B10*100000</f>
        <v>106.46559960593818</v>
      </c>
      <c r="DD10" s="8">
        <f>Confirmed!DD10/'By Population Size'!$B10*100000</f>
        <v>113.70103930626065</v>
      </c>
      <c r="DE10" s="8">
        <f>Confirmed!DE10/'By Population Size'!$B10*100000</f>
        <v>121.39695968454662</v>
      </c>
      <c r="DF10" s="8">
        <f>Confirmed!DF10/'By Population Size'!$B10*100000</f>
        <v>128.72833285944481</v>
      </c>
      <c r="DG10" s="8">
        <f>Confirmed!DG10/'By Population Size'!$B10*100000</f>
        <v>136.14056424862827</v>
      </c>
      <c r="DH10" s="8">
        <f>Confirmed!DH10/'By Population Size'!$B10*100000</f>
        <v>143.68641726311364</v>
      </c>
      <c r="DI10" s="8">
        <f>Confirmed!DI10/'By Population Size'!$B10*100000</f>
        <v>151.67356426064737</v>
      </c>
      <c r="DJ10" s="8">
        <f>Confirmed!DJ10/'By Population Size'!$B10*100000</f>
        <v>159.14198525636803</v>
      </c>
      <c r="DK10" s="8">
        <f>Confirmed!DK10/'By Population Size'!$B10*100000</f>
        <v>166.01356299240683</v>
      </c>
      <c r="DL10" s="8">
        <f>Confirmed!DL10/'By Population Size'!$B10*100000</f>
        <v>172.84813781682354</v>
      </c>
      <c r="DM10" s="8">
        <f>Confirmed!DM10/'By Population Size'!$B10*100000</f>
        <v>180.11030184220641</v>
      </c>
      <c r="DN10" s="8">
        <f>Confirmed!DN10/'By Population Size'!$B10*100000</f>
        <v>186.41450160004015</v>
      </c>
      <c r="DO10" s="8">
        <f>Confirmed!DO10/'By Population Size'!$B10*100000</f>
        <v>193.06748806186712</v>
      </c>
      <c r="DP10" s="8">
        <f>Confirmed!DP10/'By Population Size'!$B10*100000</f>
        <v>199.18393230517407</v>
      </c>
      <c r="DQ10" s="8">
        <f>Confirmed!DQ10/'By Population Size'!$B10*100000</f>
        <v>205.53130212656694</v>
      </c>
      <c r="DR10" s="8">
        <f>Confirmed!DR10/'By Population Size'!$B10*100000</f>
        <v>211.53673763500768</v>
      </c>
      <c r="DS10" s="8">
        <f>Confirmed!DS10/'By Population Size'!$B10*100000</f>
        <v>217.600418467298</v>
      </c>
      <c r="DT10" s="8">
        <f>Confirmed!DT10/'By Population Size'!$B10*100000</f>
        <v>223.69493505927338</v>
      </c>
      <c r="DU10" s="8">
        <f>Confirmed!DU10/'By Population Size'!$B10*100000</f>
        <v>230.15948076746946</v>
      </c>
      <c r="DV10" s="8">
        <f>Confirmed!DV10/'By Population Size'!$B10*100000</f>
        <v>236.05185182373165</v>
      </c>
      <c r="DW10" s="8">
        <f>Confirmed!DW10/'By Population Size'!$B10*100000</f>
        <v>242.1820008491209</v>
      </c>
      <c r="DX10" s="8">
        <f>Confirmed!DX10/'By Population Size'!$B10*100000</f>
        <v>248.29090746228263</v>
      </c>
      <c r="DY10" s="8">
        <f>Confirmed!DY10/'By Population Size'!$B10*100000</f>
        <v>254.00443111237152</v>
      </c>
      <c r="DZ10" s="8">
        <f>Confirmed!DZ10/'By Population Size'!$B10*100000</f>
        <v>259.74056765289612</v>
      </c>
      <c r="EA10" s="8">
        <f>Confirmed!EA10/'By Population Size'!$B10*100000</f>
        <v>265.61443725334732</v>
      </c>
      <c r="EB10" s="8">
        <f>Confirmed!EB10/'By Population Size'!$B10*100000</f>
        <v>271.7486977133612</v>
      </c>
      <c r="EC10" s="8">
        <f>Confirmed!EC10/'By Population Size'!$B10*100000</f>
        <v>278.09949373027462</v>
      </c>
      <c r="ED10" s="8">
        <f>Confirmed!ED10/'By Population Size'!$B10*100000</f>
        <v>283.91374752866807</v>
      </c>
      <c r="EE10" s="8">
        <f>Confirmed!EE10/'By Population Size'!$B10*100000</f>
        <v>289.98359551289536</v>
      </c>
      <c r="EF10" s="8">
        <f>Confirmed!EF10/'By Population Size'!$B10*100000</f>
        <v>295.82799983186976</v>
      </c>
      <c r="EG10" s="8">
        <f>Confirmed!EG10/'By Population Size'!$B10*100000</f>
        <v>301.87386444745317</v>
      </c>
      <c r="EH10" s="8">
        <f>Confirmed!EH10/'By Population Size'!$B10*100000</f>
        <v>307.84777895710477</v>
      </c>
      <c r="EI10" s="8">
        <f>Confirmed!EI10/'By Population Size'!$B10*100000</f>
        <v>313.90940407208274</v>
      </c>
      <c r="EJ10" s="8">
        <f>Confirmed!EJ10/'By Population Size'!$B10*100000</f>
        <v>320.05668407507471</v>
      </c>
      <c r="EK10" s="8">
        <f>Confirmed!EK10/'By Population Size'!$B10*100000</f>
        <v>326.20327883896266</v>
      </c>
      <c r="EL10" s="8">
        <f>Confirmed!EL10/'By Population Size'!$B10*100000</f>
        <v>332.0874270259755</v>
      </c>
      <c r="EM10" s="8">
        <f>Confirmed!EM10/'By Population Size'!$B10*100000</f>
        <v>337.8386388267906</v>
      </c>
      <c r="EN10" s="8">
        <f>Confirmed!EN10/'By Population Size'!$B10*100000</f>
        <v>343.85298244358489</v>
      </c>
      <c r="EO10" s="8">
        <f>Confirmed!EO10/'By Population Size'!$B10*100000</f>
        <v>349.99341005553578</v>
      </c>
      <c r="EP10" s="8">
        <f>Confirmed!EP10/'By Population Size'!$B10*100000</f>
        <v>355.95293454400098</v>
      </c>
      <c r="EQ10" s="8">
        <f>Confirmed!EQ10/'By Population Size'!$B10*100000</f>
        <v>361.98920581212684</v>
      </c>
      <c r="ER10" s="8">
        <f>Confirmed!ER10/'By Population Size'!$B10*100000</f>
        <v>367.61981553061815</v>
      </c>
      <c r="ES10" s="8">
        <f>Confirmed!ES10/'By Population Size'!$B10*100000</f>
        <v>373.26687098760812</v>
      </c>
      <c r="ET10" s="8">
        <f>Confirmed!ET10/'By Population Size'!$B10*100000</f>
        <v>378.62818173818329</v>
      </c>
      <c r="EU10" s="8">
        <f>Confirmed!EU10/'By Population Size'!$B10*100000</f>
        <v>383.95386005534453</v>
      </c>
      <c r="EV10" s="8">
        <f>Confirmed!EV10/'By Population Size'!$B10*100000</f>
        <v>389.41590095422424</v>
      </c>
      <c r="EW10" s="8">
        <f>Confirmed!EW10/'By Population Size'!$B10*100000</f>
        <v>394.80873270358859</v>
      </c>
      <c r="EX10" s="8">
        <f>Confirmed!EX10/'By Population Size'!$B10*100000</f>
        <v>400.09672287002371</v>
      </c>
      <c r="EY10" s="8">
        <f>Confirmed!EY10/'By Population Size'!$B10*100000</f>
        <v>405.29494671382008</v>
      </c>
      <c r="EZ10" s="8">
        <f>Confirmed!EZ10/'By Population Size'!$B10*100000</f>
        <v>410.37462419260504</v>
      </c>
      <c r="FA10" s="8">
        <f>Confirmed!FA10/'By Population Size'!$B10*100000</f>
        <v>415.2843623735701</v>
      </c>
      <c r="FB10" s="8">
        <f>Confirmed!FB10/'By Population Size'!$B10*100000</f>
        <v>420.1529862082885</v>
      </c>
      <c r="FC10" s="8">
        <f>Confirmed!FC10/'By Population Size'!$B10*100000</f>
        <v>424.8043892470032</v>
      </c>
      <c r="FD10" s="8">
        <f>Confirmed!FD10/'By Population Size'!$B10*100000</f>
        <v>429.49348043644414</v>
      </c>
      <c r="FE10" s="8">
        <f>Confirmed!FE10/'By Population Size'!$B10*100000</f>
        <v>434.14214251874239</v>
      </c>
      <c r="FF10" s="8">
        <f>Confirmed!FF10/'By Population Size'!$B10*100000</f>
        <v>438.72159545152533</v>
      </c>
    </row>
    <row r="11" spans="1:162" x14ac:dyDescent="0.35">
      <c r="A11" s="9" t="s">
        <v>134</v>
      </c>
      <c r="B11" s="4">
        <v>330703144</v>
      </c>
      <c r="C11" s="8">
        <f>Confirmed!C11/'By Population Size'!$B11*100000</f>
        <v>3.0238599727373626E-4</v>
      </c>
      <c r="D11" s="8">
        <f>Confirmed!D11/'By Population Size'!$B11*100000</f>
        <v>3.0238599727373626E-4</v>
      </c>
      <c r="E11" s="8">
        <f>Confirmed!E11/'By Population Size'!$B11*100000</f>
        <v>6.0477199454747252E-4</v>
      </c>
      <c r="F11" s="8">
        <f>Confirmed!F11/'By Population Size'!$B11*100000</f>
        <v>6.0477199454747252E-4</v>
      </c>
      <c r="G11" s="8">
        <f>Confirmed!G11/'By Population Size'!$B11*100000</f>
        <v>1.5119299863686809E-3</v>
      </c>
      <c r="H11" s="8">
        <f>Confirmed!H11/'By Population Size'!$B11*100000</f>
        <v>1.5119299863686809E-3</v>
      </c>
      <c r="I11" s="8">
        <f>Confirmed!I11/'By Population Size'!$B11*100000</f>
        <v>1.5119299863686809E-3</v>
      </c>
      <c r="J11" s="8">
        <f>Confirmed!J11/'By Population Size'!$B11*100000</f>
        <v>1.5119299863686809E-3</v>
      </c>
      <c r="K11" s="8">
        <f>Confirmed!K11/'By Population Size'!$B11*100000</f>
        <v>1.5119299863686809E-3</v>
      </c>
      <c r="L11" s="8">
        <f>Confirmed!L11/'By Population Size'!$B11*100000</f>
        <v>2.1167019809161533E-3</v>
      </c>
      <c r="M11" s="8">
        <f>Confirmed!M11/'By Population Size'!$B11*100000</f>
        <v>2.4190879781898901E-3</v>
      </c>
      <c r="N11" s="8">
        <f>Confirmed!N11/'By Population Size'!$B11*100000</f>
        <v>2.4190879781898901E-3</v>
      </c>
      <c r="O11" s="8">
        <f>Confirmed!O11/'By Population Size'!$B11*100000</f>
        <v>3.3262459700110986E-3</v>
      </c>
      <c r="P11" s="8">
        <f>Confirmed!P11/'By Population Size'!$B11*100000</f>
        <v>3.3262459700110986E-3</v>
      </c>
      <c r="Q11" s="8">
        <f>Confirmed!Q11/'By Population Size'!$B11*100000</f>
        <v>3.3262459700110986E-3</v>
      </c>
      <c r="R11" s="8">
        <f>Confirmed!R11/'By Population Size'!$B11*100000</f>
        <v>3.3262459700110986E-3</v>
      </c>
      <c r="S11" s="8">
        <f>Confirmed!S11/'By Population Size'!$B11*100000</f>
        <v>3.3262459700110986E-3</v>
      </c>
      <c r="T11" s="8">
        <f>Confirmed!T11/'By Population Size'!$B11*100000</f>
        <v>3.3262459700110986E-3</v>
      </c>
      <c r="U11" s="8">
        <f>Confirmed!U11/'By Population Size'!$B11*100000</f>
        <v>3.3262459700110986E-3</v>
      </c>
      <c r="V11" s="8">
        <f>Confirmed!V11/'By Population Size'!$B11*100000</f>
        <v>3.3262459700110986E-3</v>
      </c>
      <c r="W11" s="8">
        <f>Confirmed!W11/'By Population Size'!$B11*100000</f>
        <v>3.6286319672848349E-3</v>
      </c>
      <c r="X11" s="8">
        <f>Confirmed!X11/'By Population Size'!$B11*100000</f>
        <v>3.6286319672848349E-3</v>
      </c>
      <c r="Y11" s="8">
        <f>Confirmed!Y11/'By Population Size'!$B11*100000</f>
        <v>3.9310179645585712E-3</v>
      </c>
      <c r="Z11" s="8">
        <f>Confirmed!Z11/'By Population Size'!$B11*100000</f>
        <v>3.9310179645585712E-3</v>
      </c>
      <c r="AA11" s="8">
        <f>Confirmed!AA11/'By Population Size'!$B11*100000</f>
        <v>3.9310179645585712E-3</v>
      </c>
      <c r="AB11" s="8">
        <f>Confirmed!AB11/'By Population Size'!$B11*100000</f>
        <v>3.9310179645585712E-3</v>
      </c>
      <c r="AC11" s="8">
        <f>Confirmed!AC11/'By Population Size'!$B11*100000</f>
        <v>3.9310179645585712E-3</v>
      </c>
      <c r="AD11" s="8">
        <f>Confirmed!AD11/'By Population Size'!$B11*100000</f>
        <v>3.9310179645585712E-3</v>
      </c>
      <c r="AE11" s="8">
        <f>Confirmed!AE11/'By Population Size'!$B11*100000</f>
        <v>3.9310179645585712E-3</v>
      </c>
      <c r="AF11" s="8">
        <f>Confirmed!AF11/'By Population Size'!$B11*100000</f>
        <v>3.9310179645585712E-3</v>
      </c>
      <c r="AG11" s="8">
        <f>Confirmed!AG11/'By Population Size'!$B11*100000</f>
        <v>4.5357899591060439E-3</v>
      </c>
      <c r="AH11" s="8">
        <f>Confirmed!AH11/'By Population Size'!$B11*100000</f>
        <v>4.5357899591060439E-3</v>
      </c>
      <c r="AI11" s="8">
        <f>Confirmed!AI11/'By Population Size'!$B11*100000</f>
        <v>4.5357899591060439E-3</v>
      </c>
      <c r="AJ11" s="8">
        <f>Confirmed!AJ11/'By Population Size'!$B11*100000</f>
        <v>4.5357899591060439E-3</v>
      </c>
      <c r="AK11" s="8">
        <f>Confirmed!AK11/'By Population Size'!$B11*100000</f>
        <v>4.5357899591060439E-3</v>
      </c>
      <c r="AL11" s="8">
        <f>Confirmed!AL11/'By Population Size'!$B11*100000</f>
        <v>4.5357899591060439E-3</v>
      </c>
      <c r="AM11" s="8">
        <f>Confirmed!AM11/'By Population Size'!$B11*100000</f>
        <v>4.8381759563797802E-3</v>
      </c>
      <c r="AN11" s="8">
        <f>Confirmed!AN11/'By Population Size'!$B11*100000</f>
        <v>4.8381759563797802E-3</v>
      </c>
      <c r="AO11" s="8">
        <f>Confirmed!AO11/'By Population Size'!$B11*100000</f>
        <v>7.2572639345696698E-3</v>
      </c>
      <c r="AP11" s="8">
        <f>Confirmed!AP11/'By Population Size'!$B11*100000</f>
        <v>9.0715799182120877E-3</v>
      </c>
      <c r="AQ11" s="8">
        <f>Confirmed!AQ11/'By Population Size'!$B11*100000</f>
        <v>1.6026457855508019E-2</v>
      </c>
      <c r="AR11" s="8">
        <f>Confirmed!AR11/'By Population Size'!$B11*100000</f>
        <v>2.2074177800982746E-2</v>
      </c>
      <c r="AS11" s="8">
        <f>Confirmed!AS11/'By Population Size'!$B11*100000</f>
        <v>3.144814371646857E-2</v>
      </c>
      <c r="AT11" s="8">
        <f>Confirmed!AT11/'By Population Size'!$B11*100000</f>
        <v>5.2615163525630108E-2</v>
      </c>
      <c r="AU11" s="8">
        <f>Confirmed!AU11/'By Population Size'!$B11*100000</f>
        <v>6.7129691394769445E-2</v>
      </c>
      <c r="AV11" s="8">
        <f>Confirmed!AV11/'By Population Size'!$B11*100000</f>
        <v>0.10190408108124911</v>
      </c>
      <c r="AW11" s="8">
        <f>Confirmed!AW11/'By Population Size'!$B11*100000</f>
        <v>0.13637608477045504</v>
      </c>
      <c r="AX11" s="8">
        <f>Confirmed!AX11/'By Population Size'!$B11*100000</f>
        <v>0.15693833258506909</v>
      </c>
      <c r="AY11" s="8">
        <f>Confirmed!AY11/'By Population Size'!$B11*100000</f>
        <v>0.21499644406162646</v>
      </c>
      <c r="AZ11" s="8">
        <f>Confirmed!AZ11/'By Population Size'!$B11*100000</f>
        <v>0.33534607097657348</v>
      </c>
      <c r="BA11" s="8">
        <f>Confirmed!BA11/'By Population Size'!$B11*100000</f>
        <v>0.47202454174430231</v>
      </c>
      <c r="BB11" s="8">
        <f>Confirmed!BB11/'By Population Size'!$B11*100000</f>
        <v>0.65224659611944902</v>
      </c>
      <c r="BC11" s="8">
        <f>Confirmed!BC11/'By Population Size'!$B11*100000</f>
        <v>0.8678478121756229</v>
      </c>
      <c r="BD11" s="8">
        <f>Confirmed!BD11/'By Population Size'!$B11*100000</f>
        <v>0.89748163990844909</v>
      </c>
      <c r="BE11" s="8">
        <f>Confirmed!BE11/'By Population Size'!$B11*100000</f>
        <v>1.31840294811349</v>
      </c>
      <c r="BF11" s="8">
        <f>Confirmed!BF11/'By Population Size'!$B11*100000</f>
        <v>1.8569524092580143</v>
      </c>
      <c r="BG11" s="8">
        <f>Confirmed!BG11/'By Population Size'!$B11*100000</f>
        <v>2.6954687796980847</v>
      </c>
      <c r="BH11" s="8">
        <f>Confirmed!BH11/'By Population Size'!$B11*100000</f>
        <v>4.2796690194151887</v>
      </c>
      <c r="BI11" s="8">
        <f>Confirmed!BI11/'By Population Size'!$B11*100000</f>
        <v>5.8901768408951085</v>
      </c>
      <c r="BJ11" s="8">
        <f>Confirmed!BJ11/'By Population Size'!$B11*100000</f>
        <v>7.8070016776133224</v>
      </c>
      <c r="BK11" s="8">
        <f>Confirmed!BK11/'By Population Size'!$B11*100000</f>
        <v>10.20734172397224</v>
      </c>
      <c r="BL11" s="8">
        <f>Confirmed!BL11/'By Population Size'!$B11*100000</f>
        <v>13.258114050466967</v>
      </c>
      <c r="BM11" s="8">
        <f>Confirmed!BM11/'By Population Size'!$B11*100000</f>
        <v>16.361501540487318</v>
      </c>
      <c r="BN11" s="8">
        <f>Confirmed!BN11/'By Population Size'!$B11*100000</f>
        <v>19.970780803946635</v>
      </c>
      <c r="BO11" s="8">
        <f>Confirmed!BO11/'By Population Size'!$B11*100000</f>
        <v>25.424614650775744</v>
      </c>
      <c r="BP11" s="8">
        <f>Confirmed!BP11/'By Population Size'!$B11*100000</f>
        <v>30.920177765228626</v>
      </c>
      <c r="BQ11" s="8">
        <f>Confirmed!BQ11/'By Population Size'!$B11*100000</f>
        <v>36.907420511248603</v>
      </c>
      <c r="BR11" s="8">
        <f>Confirmed!BR11/'By Population Size'!$B11*100000</f>
        <v>42.695088499067914</v>
      </c>
      <c r="BS11" s="8">
        <f>Confirmed!BS11/'By Population Size'!$B11*100000</f>
        <v>49.195177896464152</v>
      </c>
      <c r="BT11" s="8">
        <f>Confirmed!BT11/'By Population Size'!$B11*100000</f>
        <v>57.060540071551301</v>
      </c>
      <c r="BU11" s="8">
        <f>Confirmed!BU11/'By Population Size'!$B11*100000</f>
        <v>64.76926630005066</v>
      </c>
      <c r="BV11" s="8">
        <f>Confirmed!BV11/'By Population Size'!$B11*100000</f>
        <v>73.961498231174957</v>
      </c>
      <c r="BW11" s="8">
        <f>Confirmed!BW11/'By Population Size'!$B11*100000</f>
        <v>83.620311756092647</v>
      </c>
      <c r="BX11" s="8">
        <f>Confirmed!BX11/'By Population Size'!$B11*100000</f>
        <v>93.648640969678837</v>
      </c>
      <c r="BY11" s="8">
        <f>Confirmed!BY11/'By Population Size'!$B11*100000</f>
        <v>102.07734825768695</v>
      </c>
      <c r="BZ11" s="8">
        <f>Confirmed!BZ11/'By Population Size'!$B11*100000</f>
        <v>111.03916205888868</v>
      </c>
      <c r="CA11" s="8">
        <f>Confirmed!CA11/'By Population Size'!$B11*100000</f>
        <v>120.34720782696884</v>
      </c>
      <c r="CB11" s="8">
        <f>Confirmed!CB11/'By Population Size'!$B11*100000</f>
        <v>129.93102962456263</v>
      </c>
      <c r="CC11" s="8">
        <f>Confirmed!CC11/'By Population Size'!$B11*100000</f>
        <v>140.44075734580861</v>
      </c>
      <c r="CD11" s="8">
        <f>Confirmed!CD11/'By Population Size'!$B11*100000</f>
        <v>150.57099064047603</v>
      </c>
      <c r="CE11" s="8">
        <f>Confirmed!CE11/'By Population Size'!$B11*100000</f>
        <v>159.64710634864724</v>
      </c>
      <c r="CF11" s="8">
        <f>Confirmed!CF11/'By Population Size'!$B11*100000</f>
        <v>168.28294804478787</v>
      </c>
      <c r="CG11" s="8">
        <f>Confirmed!CG11/'By Population Size'!$B11*100000</f>
        <v>175.93119707383246</v>
      </c>
      <c r="CH11" s="8">
        <f>Confirmed!CH11/'By Population Size'!$B11*100000</f>
        <v>184.10620251012793</v>
      </c>
      <c r="CI11" s="8">
        <f>Confirmed!CI11/'By Population Size'!$B11*100000</f>
        <v>192.91440422471459</v>
      </c>
      <c r="CJ11" s="8">
        <f>Confirmed!CJ11/'By Population Size'!$B11*100000</f>
        <v>202.37848116738797</v>
      </c>
      <c r="CK11" s="8">
        <f>Confirmed!CK11/'By Population Size'!$B11*100000</f>
        <v>212.27376054217373</v>
      </c>
      <c r="CL11" s="8">
        <f>Confirmed!CL11/'By Population Size'!$B11*100000</f>
        <v>220.8376343709632</v>
      </c>
      <c r="CM11" s="8">
        <f>Confirmed!CM11/'By Population Size'!$B11*100000</f>
        <v>228.71720868792221</v>
      </c>
      <c r="CN11" s="8">
        <f>Confirmed!CN11/'By Population Size'!$B11*100000</f>
        <v>236.98474423938347</v>
      </c>
      <c r="CO11" s="8">
        <f>Confirmed!CO11/'By Population Size'!$B11*100000</f>
        <v>244.69468001187192</v>
      </c>
      <c r="CP11" s="8">
        <f>Confirmed!CP11/'By Population Size'!$B11*100000</f>
        <v>253.22226752098857</v>
      </c>
      <c r="CQ11" s="8">
        <f>Confirmed!CQ11/'By Population Size'!$B11*100000</f>
        <v>263.56477578574214</v>
      </c>
      <c r="CR11" s="8">
        <f>Confirmed!CR11/'By Population Size'!$B11*100000</f>
        <v>274.53866601280333</v>
      </c>
      <c r="CS11" s="8">
        <f>Confirmed!CS11/'By Population Size'!$B11*100000</f>
        <v>284.49351542905197</v>
      </c>
      <c r="CT11" s="8">
        <f>Confirmed!CT11/'By Population Size'!$B11*100000</f>
        <v>292.8659789215672</v>
      </c>
      <c r="CU11" s="8">
        <f>Confirmed!CU11/'By Population Size'!$B11*100000</f>
        <v>299.6624065962917</v>
      </c>
      <c r="CV11" s="8">
        <f>Confirmed!CV11/'By Population Size'!$B11*100000</f>
        <v>307.0784231794301</v>
      </c>
      <c r="CW11" s="8">
        <f>Confirmed!CW11/'By Population Size'!$B11*100000</f>
        <v>315.36621859270866</v>
      </c>
      <c r="CX11" s="8">
        <f>Confirmed!CX11/'By Population Size'!$B11*100000</f>
        <v>324.35948053762684</v>
      </c>
      <c r="CY11" s="8">
        <f>Confirmed!CY11/'By Population Size'!$B11*100000</f>
        <v>334.68959097649224</v>
      </c>
      <c r="CZ11" s="8">
        <f>Confirmed!CZ11/'By Population Size'!$B11*100000</f>
        <v>343.51775016689891</v>
      </c>
      <c r="DA11" s="8">
        <f>Confirmed!DA11/'By Population Size'!$B11*100000</f>
        <v>351.254900679142</v>
      </c>
      <c r="DB11" s="8">
        <f>Confirmed!DB11/'By Population Size'!$B11*100000</f>
        <v>358.05102596786924</v>
      </c>
      <c r="DC11" s="8">
        <f>Confirmed!DC11/'By Population Size'!$B11*100000</f>
        <v>365.36423131193453</v>
      </c>
      <c r="DD11" s="8">
        <f>Confirmed!DD11/'By Population Size'!$B11*100000</f>
        <v>373.00129205908001</v>
      </c>
      <c r="DE11" s="8">
        <f>Confirmed!DE11/'By Population Size'!$B11*100000</f>
        <v>381.43241843506638</v>
      </c>
      <c r="DF11" s="8">
        <f>Confirmed!DF11/'By Population Size'!$B11*100000</f>
        <v>389.64431496302922</v>
      </c>
      <c r="DG11" s="8">
        <f>Confirmed!DG11/'By Population Size'!$B11*100000</f>
        <v>397.42773053285515</v>
      </c>
      <c r="DH11" s="8">
        <f>Confirmed!DH11/'By Population Size'!$B11*100000</f>
        <v>403.40832078693512</v>
      </c>
      <c r="DI11" s="8">
        <f>Confirmed!DI11/'By Population Size'!$B11*100000</f>
        <v>409.11676364346869</v>
      </c>
      <c r="DJ11" s="8">
        <f>Confirmed!DJ11/'By Population Size'!$B11*100000</f>
        <v>415.75474105562176</v>
      </c>
      <c r="DK11" s="8">
        <f>Confirmed!DK11/'By Population Size'!$B11*100000</f>
        <v>422.16381226783864</v>
      </c>
      <c r="DL11" s="8">
        <f>Confirmed!DL11/'By Population Size'!$B11*100000</f>
        <v>430.51480635454737</v>
      </c>
      <c r="DM11" s="8">
        <f>Confirmed!DM11/'By Population Size'!$B11*100000</f>
        <v>438.16517208557298</v>
      </c>
      <c r="DN11" s="8">
        <f>Confirmed!DN11/'By Population Size'!$B11*100000</f>
        <v>445.75536300314093</v>
      </c>
      <c r="DO11" s="8">
        <f>Confirmed!DO11/'By Population Size'!$B11*100000</f>
        <v>451.50190649533101</v>
      </c>
      <c r="DP11" s="8">
        <f>Confirmed!DP11/'By Population Size'!$B11*100000</f>
        <v>458.06610172414935</v>
      </c>
      <c r="DQ11" s="8">
        <f>Confirmed!DQ11/'By Population Size'!$B11*100000</f>
        <v>464.26440989626639</v>
      </c>
      <c r="DR11" s="8">
        <f>Confirmed!DR11/'By Population Size'!$B11*100000</f>
        <v>471.40434806389385</v>
      </c>
      <c r="DS11" s="8">
        <f>Confirmed!DS11/'By Population Size'!$B11*100000</f>
        <v>479.12637927627327</v>
      </c>
      <c r="DT11" s="8">
        <f>Confirmed!DT11/'By Population Size'!$B11*100000</f>
        <v>486.42507009246935</v>
      </c>
      <c r="DU11" s="8">
        <f>Confirmed!DU11/'By Population Size'!$B11*100000</f>
        <v>493.02524925496328</v>
      </c>
      <c r="DV11" s="8">
        <f>Confirmed!DV11/'By Population Size'!$B11*100000</f>
        <v>499.31155175228696</v>
      </c>
      <c r="DW11" s="8">
        <f>Confirmed!DW11/'By Population Size'!$B11*100000</f>
        <v>505.04781412056968</v>
      </c>
      <c r="DX11" s="8">
        <f>Confirmed!DX11/'By Population Size'!$B11*100000</f>
        <v>510.74718539718515</v>
      </c>
      <c r="DY11" s="8">
        <f>Confirmed!DY11/'By Population Size'!$B11*100000</f>
        <v>516.30080662311457</v>
      </c>
      <c r="DZ11" s="8">
        <f>Confirmed!DZ11/'By Population Size'!$B11*100000</f>
        <v>523.20609325685757</v>
      </c>
      <c r="EA11" s="8">
        <f>Confirmed!EA11/'By Population Size'!$B11*100000</f>
        <v>530.61092155809683</v>
      </c>
      <c r="EB11" s="8">
        <f>Confirmed!EB11/'By Population Size'!$B11*100000</f>
        <v>537.94257244799576</v>
      </c>
      <c r="EC11" s="8">
        <f>Confirmed!EC11/'By Population Size'!$B11*100000</f>
        <v>544.02930018711891</v>
      </c>
      <c r="ED11" s="8">
        <f>Confirmed!ED11/'By Population Size'!$B11*100000</f>
        <v>549.27690678380725</v>
      </c>
      <c r="EE11" s="8">
        <f>Confirmed!EE11/'By Population Size'!$B11*100000</f>
        <v>555.59405265285284</v>
      </c>
      <c r="EF11" s="8">
        <f>Confirmed!EF11/'By Population Size'!$B11*100000</f>
        <v>561.6057886646521</v>
      </c>
      <c r="EG11" s="8">
        <f>Confirmed!EG11/'By Population Size'!$B11*100000</f>
        <v>568.04509847659619</v>
      </c>
      <c r="EH11" s="8">
        <f>Confirmed!EH11/'By Population Size'!$B11*100000</f>
        <v>575.69879045359187</v>
      </c>
      <c r="EI11" s="8">
        <f>Confirmed!EI11/'By Population Size'!$B11*100000</f>
        <v>582.55811441574917</v>
      </c>
      <c r="EJ11" s="8">
        <f>Confirmed!EJ11/'By Population Size'!$B11*100000</f>
        <v>587.93181597330079</v>
      </c>
      <c r="EK11" s="8">
        <f>Confirmed!EK11/'By Population Size'!$B11*100000</f>
        <v>593.21510411766747</v>
      </c>
      <c r="EL11" s="8">
        <f>Confirmed!EL11/'By Population Size'!$B11*100000</f>
        <v>598.68435965035758</v>
      </c>
      <c r="EM11" s="8">
        <f>Confirmed!EM11/'By Population Size'!$B11*100000</f>
        <v>604.98426951755857</v>
      </c>
      <c r="EN11" s="8">
        <f>Confirmed!EN11/'By Population Size'!$B11*100000</f>
        <v>611.90528022315982</v>
      </c>
      <c r="EO11" s="8">
        <f>Confirmed!EO11/'By Population Size'!$B11*100000</f>
        <v>619.58467500992367</v>
      </c>
      <c r="EP11" s="8">
        <f>Confirmed!EP11/'By Population Size'!$B11*100000</f>
        <v>627.30761338029492</v>
      </c>
      <c r="EQ11" s="8">
        <f>Confirmed!EQ11/'By Population Size'!$B11*100000</f>
        <v>633.21381667904552</v>
      </c>
      <c r="ER11" s="8">
        <f>Confirmed!ER11/'By Population Size'!$B11*100000</f>
        <v>639.25186027260759</v>
      </c>
      <c r="ES11" s="8">
        <f>Confirmed!ES11/'By Population Size'!$B11*100000</f>
        <v>646.41992033798147</v>
      </c>
      <c r="ET11" s="8">
        <f>Confirmed!ET11/'By Population Size'!$B11*100000</f>
        <v>654.14860404230092</v>
      </c>
      <c r="EU11" s="8">
        <f>Confirmed!EU11/'By Population Size'!$B11*100000</f>
        <v>662.54344409861426</v>
      </c>
      <c r="EV11" s="8">
        <f>Confirmed!EV11/'By Population Size'!$B11*100000</f>
        <v>672.07676743466345</v>
      </c>
      <c r="EW11" s="8">
        <f>Confirmed!EW11/'By Population Size'!$B11*100000</f>
        <v>681.97023249346546</v>
      </c>
      <c r="EX11" s="8">
        <f>Confirmed!EX11/'By Population Size'!$B11*100000</f>
        <v>689.94052260960666</v>
      </c>
      <c r="EY11" s="8">
        <f>Confirmed!EY11/'By Population Size'!$B11*100000</f>
        <v>699.20774626805485</v>
      </c>
      <c r="EZ11" s="8">
        <f>Confirmed!EZ11/'By Population Size'!$B11*100000</f>
        <v>709.84840712612026</v>
      </c>
      <c r="FA11" s="8">
        <f>Confirmed!FA11/'By Population Size'!$B11*100000</f>
        <v>720.38232572714821</v>
      </c>
      <c r="FB11" s="8">
        <f>Confirmed!FB11/'By Population Size'!$B11*100000</f>
        <v>732.469298810174</v>
      </c>
      <c r="FC11" s="8">
        <f>Confirmed!FC11/'By Population Size'!$B11*100000</f>
        <v>746.15377711679696</v>
      </c>
      <c r="FD11" s="8">
        <f>Confirmed!FD11/'By Population Size'!$B11*100000</f>
        <v>759.03451344266625</v>
      </c>
      <c r="FE11" s="8">
        <f>Confirmed!FE11/'By Population Size'!$B11*100000</f>
        <v>770.78069750676457</v>
      </c>
      <c r="FF11" s="8">
        <f>Confirmed!FF11/'By Population Size'!$B11*100000</f>
        <v>783.346650009472</v>
      </c>
    </row>
    <row r="12" spans="1:162" x14ac:dyDescent="0.35">
      <c r="A12" s="9" t="s">
        <v>70</v>
      </c>
      <c r="B12" s="4">
        <v>212559417</v>
      </c>
      <c r="C12" s="8">
        <f>Confirmed!C12/'By Population Size'!$B12*100000</f>
        <v>0</v>
      </c>
      <c r="D12" s="8">
        <f>Confirmed!D12/'By Population Size'!$B12*100000</f>
        <v>0</v>
      </c>
      <c r="E12" s="8">
        <f>Confirmed!E12/'By Population Size'!$B12*100000</f>
        <v>0</v>
      </c>
      <c r="F12" s="8">
        <f>Confirmed!F12/'By Population Size'!$B12*100000</f>
        <v>0</v>
      </c>
      <c r="G12" s="8">
        <f>Confirmed!G12/'By Population Size'!$B12*100000</f>
        <v>0</v>
      </c>
      <c r="H12" s="8">
        <f>Confirmed!H12/'By Population Size'!$B12*100000</f>
        <v>0</v>
      </c>
      <c r="I12" s="8">
        <f>Confirmed!I12/'By Population Size'!$B12*100000</f>
        <v>0</v>
      </c>
      <c r="J12" s="8">
        <f>Confirmed!J12/'By Population Size'!$B12*100000</f>
        <v>0</v>
      </c>
      <c r="K12" s="8">
        <f>Confirmed!K12/'By Population Size'!$B12*100000</f>
        <v>0</v>
      </c>
      <c r="L12" s="8">
        <f>Confirmed!L12/'By Population Size'!$B12*100000</f>
        <v>0</v>
      </c>
      <c r="M12" s="8">
        <f>Confirmed!M12/'By Population Size'!$B12*100000</f>
        <v>0</v>
      </c>
      <c r="N12" s="8">
        <f>Confirmed!N12/'By Population Size'!$B12*100000</f>
        <v>0</v>
      </c>
      <c r="O12" s="8">
        <f>Confirmed!O12/'By Population Size'!$B12*100000</f>
        <v>0</v>
      </c>
      <c r="P12" s="8">
        <f>Confirmed!P12/'By Population Size'!$B12*100000</f>
        <v>0</v>
      </c>
      <c r="Q12" s="8">
        <f>Confirmed!Q12/'By Population Size'!$B12*100000</f>
        <v>0</v>
      </c>
      <c r="R12" s="8">
        <f>Confirmed!R12/'By Population Size'!$B12*100000</f>
        <v>0</v>
      </c>
      <c r="S12" s="8">
        <f>Confirmed!S12/'By Population Size'!$B12*100000</f>
        <v>0</v>
      </c>
      <c r="T12" s="8">
        <f>Confirmed!T12/'By Population Size'!$B12*100000</f>
        <v>0</v>
      </c>
      <c r="U12" s="8">
        <f>Confirmed!U12/'By Population Size'!$B12*100000</f>
        <v>0</v>
      </c>
      <c r="V12" s="8">
        <f>Confirmed!V12/'By Population Size'!$B12*100000</f>
        <v>0</v>
      </c>
      <c r="W12" s="8">
        <f>Confirmed!W12/'By Population Size'!$B12*100000</f>
        <v>0</v>
      </c>
      <c r="X12" s="8">
        <f>Confirmed!X12/'By Population Size'!$B12*100000</f>
        <v>0</v>
      </c>
      <c r="Y12" s="8">
        <f>Confirmed!Y12/'By Population Size'!$B12*100000</f>
        <v>0</v>
      </c>
      <c r="Z12" s="8">
        <f>Confirmed!Z12/'By Population Size'!$B12*100000</f>
        <v>0</v>
      </c>
      <c r="AA12" s="8">
        <f>Confirmed!AA12/'By Population Size'!$B12*100000</f>
        <v>0</v>
      </c>
      <c r="AB12" s="8">
        <f>Confirmed!AB12/'By Population Size'!$B12*100000</f>
        <v>0</v>
      </c>
      <c r="AC12" s="8">
        <f>Confirmed!AC12/'By Population Size'!$B12*100000</f>
        <v>0</v>
      </c>
      <c r="AD12" s="8">
        <f>Confirmed!AD12/'By Population Size'!$B12*100000</f>
        <v>0</v>
      </c>
      <c r="AE12" s="8">
        <f>Confirmed!AE12/'By Population Size'!$B12*100000</f>
        <v>0</v>
      </c>
      <c r="AF12" s="8">
        <f>Confirmed!AF12/'By Population Size'!$B12*100000</f>
        <v>0</v>
      </c>
      <c r="AG12" s="8">
        <f>Confirmed!AG12/'By Population Size'!$B12*100000</f>
        <v>0</v>
      </c>
      <c r="AH12" s="8">
        <f>Confirmed!AH12/'By Population Size'!$B12*100000</f>
        <v>0</v>
      </c>
      <c r="AI12" s="8">
        <f>Confirmed!AI12/'By Population Size'!$B12*100000</f>
        <v>0</v>
      </c>
      <c r="AJ12" s="8">
        <f>Confirmed!AJ12/'By Population Size'!$B12*100000</f>
        <v>0</v>
      </c>
      <c r="AK12" s="8">
        <f>Confirmed!AK12/'By Population Size'!$B12*100000</f>
        <v>0</v>
      </c>
      <c r="AL12" s="8">
        <f>Confirmed!AL12/'By Population Size'!$B12*100000</f>
        <v>4.7045669117543726E-4</v>
      </c>
      <c r="AM12" s="8">
        <f>Confirmed!AM12/'By Population Size'!$B12*100000</f>
        <v>4.7045669117543726E-4</v>
      </c>
      <c r="AN12" s="8">
        <f>Confirmed!AN12/'By Population Size'!$B12*100000</f>
        <v>4.7045669117543726E-4</v>
      </c>
      <c r="AO12" s="8">
        <f>Confirmed!AO12/'By Population Size'!$B12*100000</f>
        <v>9.4091338235087452E-4</v>
      </c>
      <c r="AP12" s="8">
        <f>Confirmed!AP12/'By Population Size'!$B12*100000</f>
        <v>9.4091338235087452E-4</v>
      </c>
      <c r="AQ12" s="8">
        <f>Confirmed!AQ12/'By Population Size'!$B12*100000</f>
        <v>9.4091338235087452E-4</v>
      </c>
      <c r="AR12" s="8">
        <f>Confirmed!AR12/'By Population Size'!$B12*100000</f>
        <v>9.4091338235087452E-4</v>
      </c>
      <c r="AS12" s="8">
        <f>Confirmed!AS12/'By Population Size'!$B12*100000</f>
        <v>1.881826764701749E-3</v>
      </c>
      <c r="AT12" s="8">
        <f>Confirmed!AT12/'By Population Size'!$B12*100000</f>
        <v>1.881826764701749E-3</v>
      </c>
      <c r="AU12" s="8">
        <f>Confirmed!AU12/'By Population Size'!$B12*100000</f>
        <v>6.1159369852806849E-3</v>
      </c>
      <c r="AV12" s="8">
        <f>Confirmed!AV12/'By Population Size'!$B12*100000</f>
        <v>6.1159369852806849E-3</v>
      </c>
      <c r="AW12" s="8">
        <f>Confirmed!AW12/'By Population Size'!$B12*100000</f>
        <v>9.4091338235087457E-3</v>
      </c>
      <c r="AX12" s="8">
        <f>Confirmed!AX12/'By Population Size'!$B12*100000</f>
        <v>1.1761417279385932E-2</v>
      </c>
      <c r="AY12" s="8">
        <f>Confirmed!AY12/'By Population Size'!$B12*100000</f>
        <v>1.4584157426438557E-2</v>
      </c>
      <c r="AZ12" s="8">
        <f>Confirmed!AZ12/'By Population Size'!$B12*100000</f>
        <v>1.7877354264666617E-2</v>
      </c>
      <c r="BA12" s="8">
        <f>Confirmed!BA12/'By Population Size'!$B12*100000</f>
        <v>2.446374794112274E-2</v>
      </c>
      <c r="BB12" s="8">
        <f>Confirmed!BB12/'By Population Size'!$B12*100000</f>
        <v>7.1038960367491036E-2</v>
      </c>
      <c r="BC12" s="8">
        <f>Confirmed!BC12/'By Population Size'!$B12*100000</f>
        <v>7.1038960367491036E-2</v>
      </c>
      <c r="BD12" s="8">
        <f>Confirmed!BD12/'By Population Size'!$B12*100000</f>
        <v>7.621398397042084E-2</v>
      </c>
      <c r="BE12" s="8">
        <f>Confirmed!BE12/'By Population Size'!$B12*100000</f>
        <v>9.409133823508746E-2</v>
      </c>
      <c r="BF12" s="8">
        <f>Confirmed!BF12/'By Population Size'!$B12*100000</f>
        <v>0.15101659786731539</v>
      </c>
      <c r="BG12" s="8">
        <f>Confirmed!BG12/'By Population Size'!$B12*100000</f>
        <v>0.1750098891172627</v>
      </c>
      <c r="BH12" s="8">
        <f>Confirmed!BH12/'By Population Size'!$B12*100000</f>
        <v>0.2921536052199466</v>
      </c>
      <c r="BI12" s="8">
        <f>Confirmed!BI12/'By Population Size'!$B12*100000</f>
        <v>0.3730721561021218</v>
      </c>
      <c r="BJ12" s="8">
        <f>Confirmed!BJ12/'By Population Size'!$B12*100000</f>
        <v>0.48033628169012155</v>
      </c>
      <c r="BK12" s="8">
        <f>Confirmed!BK12/'By Population Size'!$B12*100000</f>
        <v>0.72732604455722616</v>
      </c>
      <c r="BL12" s="8">
        <f>Confirmed!BL12/'By Population Size'!$B12*100000</f>
        <v>0.90515867382154136</v>
      </c>
      <c r="BM12" s="8">
        <f>Confirmed!BM12/'By Population Size'!$B12*100000</f>
        <v>1.0571161850712076</v>
      </c>
      <c r="BN12" s="8">
        <f>Confirmed!BN12/'By Population Size'!$B12*100000</f>
        <v>1.201546389262067</v>
      </c>
      <c r="BO12" s="8">
        <f>Confirmed!BO12/'By Population Size'!$B12*100000</f>
        <v>1.4043132231586803</v>
      </c>
      <c r="BP12" s="8">
        <f>Confirmed!BP12/'By Population Size'!$B12*100000</f>
        <v>1.6075505137464692</v>
      </c>
      <c r="BQ12" s="8">
        <f>Confirmed!BQ12/'By Population Size'!$B12*100000</f>
        <v>1.836662922348907</v>
      </c>
      <c r="BR12" s="8">
        <f>Confirmed!BR12/'By Population Size'!$B12*100000</f>
        <v>2.0022636776426612</v>
      </c>
      <c r="BS12" s="8">
        <f>Confirmed!BS12/'By Population Size'!$B12*100000</f>
        <v>2.1542211888923277</v>
      </c>
      <c r="BT12" s="8">
        <f>Confirmed!BT12/'By Population Size'!$B12*100000</f>
        <v>2.6896009034499753</v>
      </c>
      <c r="BU12" s="8">
        <f>Confirmed!BU12/'By Population Size'!$B12*100000</f>
        <v>3.2160419408752894</v>
      </c>
      <c r="BV12" s="8">
        <f>Confirmed!BV12/'By Population Size'!$B12*100000</f>
        <v>3.784353623815218</v>
      </c>
      <c r="BW12" s="8">
        <f>Confirmed!BW12/'By Population Size'!$B12*100000</f>
        <v>4.2604557952847601</v>
      </c>
      <c r="BX12" s="8">
        <f>Confirmed!BX12/'By Population Size'!$B12*100000</f>
        <v>4.8739313205775305</v>
      </c>
      <c r="BY12" s="8">
        <f>Confirmed!BY12/'By Population Size'!$B12*100000</f>
        <v>5.2361829727826175</v>
      </c>
      <c r="BZ12" s="8">
        <f>Confirmed!BZ12/'By Population Size'!$B12*100000</f>
        <v>5.721223821384493</v>
      </c>
      <c r="CA12" s="8">
        <f>Confirmed!CA12/'By Population Size'!$B12*100000</f>
        <v>6.6023892039560872</v>
      </c>
      <c r="CB12" s="8">
        <f>Confirmed!CB12/'By Population Size'!$B12*100000</f>
        <v>7.607284696306821</v>
      </c>
      <c r="CC12" s="8">
        <f>Confirmed!CC12/'By Population Size'!$B12*100000</f>
        <v>8.5115024567460118</v>
      </c>
      <c r="CD12" s="8">
        <f>Confirmed!CD12/'By Population Size'!$B12*100000</f>
        <v>9.238828501303237</v>
      </c>
      <c r="CE12" s="8">
        <f>Confirmed!CE12/'By Population Size'!$B12*100000</f>
        <v>9.7511558379932897</v>
      </c>
      <c r="CF12" s="8">
        <f>Confirmed!CF12/'By Population Size'!$B12*100000</f>
        <v>10.440374890565305</v>
      </c>
      <c r="CG12" s="8">
        <f>Confirmed!CG12/'By Population Size'!$B12*100000</f>
        <v>11.022800274240497</v>
      </c>
      <c r="CH12" s="8">
        <f>Confirmed!CH12/'By Population Size'!$B12*100000</f>
        <v>11.884676932473898</v>
      </c>
      <c r="CI12" s="8">
        <f>Confirmed!CI12/'By Population Size'!$B12*100000</f>
        <v>13.323333494088386</v>
      </c>
      <c r="CJ12" s="8">
        <f>Confirmed!CJ12/'By Population Size'!$B12*100000</f>
        <v>14.313644829012681</v>
      </c>
      <c r="CK12" s="8">
        <f>Confirmed!CK12/'By Population Size'!$B12*100000</f>
        <v>15.84592227217108</v>
      </c>
      <c r="CL12" s="8">
        <f>Confirmed!CL12/'By Population Size'!$B12*100000</f>
        <v>17.246001385109182</v>
      </c>
      <c r="CM12" s="8">
        <f>Confirmed!CM12/'By Population Size'!$B12*100000</f>
        <v>18.185032940695354</v>
      </c>
      <c r="CN12" s="8">
        <f>Confirmed!CN12/'By Population Size'!$B12*100000</f>
        <v>19.167816968560842</v>
      </c>
      <c r="CO12" s="8">
        <f>Confirmed!CO12/'By Population Size'!$B12*100000</f>
        <v>20.266803799146665</v>
      </c>
      <c r="CP12" s="8">
        <f>Confirmed!CP12/'By Population Size'!$B12*100000</f>
        <v>21.526686818114484</v>
      </c>
      <c r="CQ12" s="8">
        <f>Confirmed!CQ12/'By Population Size'!$B12*100000</f>
        <v>23.539770999654181</v>
      </c>
      <c r="CR12" s="8">
        <f>Confirmed!CR12/'By Population Size'!$B12*100000</f>
        <v>25.424890961194158</v>
      </c>
      <c r="CS12" s="8">
        <f>Confirmed!CS12/'By Population Size'!$B12*100000</f>
        <v>27.909372747291645</v>
      </c>
      <c r="CT12" s="8">
        <f>Confirmed!CT12/'By Population Size'!$B12*100000</f>
        <v>29.685817213170093</v>
      </c>
      <c r="CU12" s="8">
        <f>Confirmed!CU12/'By Population Size'!$B12*100000</f>
        <v>31.730421993018545</v>
      </c>
      <c r="CV12" s="8">
        <f>Confirmed!CV12/'By Population Size'!$B12*100000</f>
        <v>34.453895778233147</v>
      </c>
      <c r="CW12" s="8">
        <f>Confirmed!CW12/'By Population Size'!$B12*100000</f>
        <v>37.48834143631472</v>
      </c>
      <c r="CX12" s="8">
        <f>Confirmed!CX12/'By Population Size'!$B12*100000</f>
        <v>41.017707533512855</v>
      </c>
      <c r="CY12" s="8">
        <f>Confirmed!CY12/'By Population Size'!$B12*100000</f>
        <v>43.377047839757672</v>
      </c>
      <c r="CZ12" s="8">
        <f>Confirmed!CZ12/'By Population Size'!$B12*100000</f>
        <v>45.681344713134962</v>
      </c>
      <c r="DA12" s="8">
        <f>Confirmed!DA12/'By Population Size'!$B12*100000</f>
        <v>47.904723035630077</v>
      </c>
      <c r="DB12" s="8">
        <f>Confirmed!DB12/'By Population Size'!$B12*100000</f>
        <v>51.101005795476006</v>
      </c>
      <c r="DC12" s="8">
        <f>Confirmed!DC12/'By Population Size'!$B12*100000</f>
        <v>54.316577279660123</v>
      </c>
      <c r="DD12" s="8">
        <f>Confirmed!DD12/'By Population Size'!$B12*100000</f>
        <v>59.564992126413294</v>
      </c>
      <c r="DE12" s="8">
        <f>Confirmed!DE12/'By Population Size'!$B12*100000</f>
        <v>63.875316330962647</v>
      </c>
      <c r="DF12" s="8">
        <f>Confirmed!DF12/'By Population Size'!$B12*100000</f>
        <v>69.107265193524697</v>
      </c>
      <c r="DG12" s="8">
        <f>Confirmed!DG12/'By Population Size'!$B12*100000</f>
        <v>73.41994168152992</v>
      </c>
      <c r="DH12" s="8">
        <f>Confirmed!DH12/'By Population Size'!$B12*100000</f>
        <v>76.542833197552469</v>
      </c>
      <c r="DI12" s="8">
        <f>Confirmed!DI12/'By Population Size'!$B12*100000</f>
        <v>79.78663208320711</v>
      </c>
      <c r="DJ12" s="8">
        <f>Confirmed!DJ12/'By Population Size'!$B12*100000</f>
        <v>83.841968761139384</v>
      </c>
      <c r="DK12" s="8">
        <f>Confirmed!DK12/'By Population Size'!$B12*100000</f>
        <v>89.451223890024124</v>
      </c>
      <c r="DL12" s="8">
        <f>Confirmed!DL12/'By Population Size'!$B12*100000</f>
        <v>95.580333662657722</v>
      </c>
      <c r="DM12" s="8">
        <f>Confirmed!DM12/'By Population Size'!$B12*100000</f>
        <v>103.63737495572828</v>
      </c>
      <c r="DN12" s="8">
        <f>Confirmed!DN12/'By Population Size'!$B12*100000</f>
        <v>109.85681241306754</v>
      </c>
      <c r="DO12" s="8">
        <f>Confirmed!DO12/'By Population Size'!$B12*100000</f>
        <v>113.41769910857442</v>
      </c>
      <c r="DP12" s="8">
        <f>Confirmed!DP12/'By Population Size'!$B12*100000</f>
        <v>120.13958431208907</v>
      </c>
      <c r="DQ12" s="8">
        <f>Confirmed!DQ12/'By Population Size'!$B12*100000</f>
        <v>127.91011748023377</v>
      </c>
      <c r="DR12" s="8">
        <f>Confirmed!DR12/'By Population Size'!$B12*100000</f>
        <v>137.17529155624283</v>
      </c>
      <c r="DS12" s="8">
        <f>Confirmed!DS12/'By Population Size'!$B12*100000</f>
        <v>145.88250399651784</v>
      </c>
      <c r="DT12" s="8">
        <f>Confirmed!DT12/'By Population Size'!$B12*100000</f>
        <v>155.66941454304043</v>
      </c>
      <c r="DU12" s="8">
        <f>Confirmed!DU12/'By Population Size'!$B12*100000</f>
        <v>163.43571360096456</v>
      </c>
      <c r="DV12" s="8">
        <f>Confirmed!DV12/'By Population Size'!$B12*100000</f>
        <v>170.87504525852177</v>
      </c>
      <c r="DW12" s="8">
        <f>Confirmed!DW12/'By Population Size'!$B12*100000</f>
        <v>176.37327260828908</v>
      </c>
      <c r="DX12" s="8">
        <f>Confirmed!DX12/'By Population Size'!$B12*100000</f>
        <v>184.05300763503692</v>
      </c>
      <c r="DY12" s="8">
        <f>Confirmed!DY12/'By Population Size'!$B12*100000</f>
        <v>193.74394501655976</v>
      </c>
      <c r="DZ12" s="8">
        <f>Confirmed!DZ12/'By Population Size'!$B12*100000</f>
        <v>206.17199942734129</v>
      </c>
      <c r="EA12" s="8">
        <f>Confirmed!EA12/'By Population Size'!$B12*100000</f>
        <v>218.84045720731348</v>
      </c>
      <c r="EB12" s="8">
        <f>Confirmed!EB12/'By Population Size'!$B12*100000</f>
        <v>234.49443314948496</v>
      </c>
      <c r="EC12" s="8">
        <f>Confirmed!EC12/'By Population Size'!$B12*100000</f>
        <v>242.21415699498274</v>
      </c>
      <c r="ED12" s="8">
        <f>Confirmed!ED12/'By Population Size'!$B12*100000</f>
        <v>247.67051369923547</v>
      </c>
      <c r="EE12" s="8">
        <f>Confirmed!EE12/'By Population Size'!$B12*100000</f>
        <v>261.28364851508792</v>
      </c>
      <c r="EF12" s="8">
        <f>Confirmed!EF12/'By Population Size'!$B12*100000</f>
        <v>274.75423495351419</v>
      </c>
      <c r="EG12" s="8">
        <f>Confirmed!EG12/'By Population Size'!$B12*100000</f>
        <v>289.30310812811456</v>
      </c>
      <c r="EH12" s="8">
        <f>Confirmed!EH12/'By Population Size'!$B12*100000</f>
        <v>303.80728791705332</v>
      </c>
      <c r="EI12" s="8">
        <f>Confirmed!EI12/'By Population Size'!$B12*100000</f>
        <v>316.5449028306283</v>
      </c>
      <c r="EJ12" s="8">
        <f>Confirmed!EJ12/'By Population Size'!$B12*100000</f>
        <v>325.44217977413814</v>
      </c>
      <c r="EK12" s="8">
        <f>Confirmed!EK12/'By Population Size'!$B12*100000</f>
        <v>332.80670881779844</v>
      </c>
      <c r="EL12" s="8">
        <f>Confirmed!EL12/'By Population Size'!$B12*100000</f>
        <v>347.9041344943094</v>
      </c>
      <c r="EM12" s="8">
        <f>Confirmed!EM12/'By Population Size'!$B12*100000</f>
        <v>363.38827557096658</v>
      </c>
      <c r="EN12" s="8">
        <f>Confirmed!EN12/'By Population Size'!$B12*100000</f>
        <v>377.69580446299398</v>
      </c>
      <c r="EO12" s="8">
        <f>Confirmed!EO12/'By Population Size'!$B12*100000</f>
        <v>389.91921021311424</v>
      </c>
      <c r="EP12" s="8">
        <f>Confirmed!EP12/'By Population Size'!$B12*100000</f>
        <v>400.13000223838588</v>
      </c>
      <c r="EQ12" s="8">
        <f>Confirmed!EQ12/'By Population Size'!$B12*100000</f>
        <v>408.17951622439762</v>
      </c>
      <c r="ER12" s="8">
        <f>Confirmed!ER12/'By Population Size'!$B12*100000</f>
        <v>417.89303552709691</v>
      </c>
      <c r="ES12" s="8">
        <f>Confirmed!ES12/'By Population Size'!$B12*100000</f>
        <v>434.32044226956083</v>
      </c>
      <c r="ET12" s="8">
        <f>Confirmed!ET12/'By Population Size'!$B12*100000</f>
        <v>449.46350224511576</v>
      </c>
      <c r="EU12" s="8">
        <f>Confirmed!EU12/'By Population Size'!$B12*100000</f>
        <v>460.17344881972463</v>
      </c>
      <c r="EV12" s="8">
        <f>Confirmed!EV12/'By Population Size'!$B12*100000</f>
        <v>485.94083225209448</v>
      </c>
      <c r="EW12" s="8">
        <f>Confirmed!EW12/'By Population Size'!$B12*100000</f>
        <v>502.24968390838217</v>
      </c>
      <c r="EX12" s="8">
        <f>Confirmed!EX12/'By Population Size'!$B12*100000</f>
        <v>509.66502227468942</v>
      </c>
      <c r="EY12" s="8">
        <f>Confirmed!EY12/'By Population Size'!$B12*100000</f>
        <v>520.54621508488617</v>
      </c>
      <c r="EZ12" s="8">
        <f>Confirmed!EZ12/'By Population Size'!$B12*100000</f>
        <v>539.09914515808066</v>
      </c>
      <c r="FA12" s="8">
        <f>Confirmed!FA12/'By Population Size'!$B12*100000</f>
        <v>559.19940728855124</v>
      </c>
      <c r="FB12" s="8">
        <f>Confirmed!FB12/'By Population Size'!$B12*100000</f>
        <v>577.77444882623104</v>
      </c>
      <c r="FC12" s="8">
        <f>Confirmed!FC12/'By Population Size'!$B12*100000</f>
        <v>599.82004937471197</v>
      </c>
      <c r="FD12" s="8">
        <f>Confirmed!FD12/'By Population Size'!$B12*100000</f>
        <v>618.02343012636322</v>
      </c>
      <c r="FE12" s="8">
        <f>Confirmed!FE12/'By Population Size'!$B12*100000</f>
        <v>632.36106824662579</v>
      </c>
      <c r="FF12" s="8">
        <f>Confirmed!FF12/'By Population Size'!$B12*100000</f>
        <v>643.67649258277754</v>
      </c>
    </row>
    <row r="14" spans="1:162" ht="18.5" x14ac:dyDescent="0.45">
      <c r="A14" s="11" t="s">
        <v>339</v>
      </c>
      <c r="B14" s="11"/>
      <c r="C14" s="3" t="str">
        <f>C1</f>
        <v>1/22/20</v>
      </c>
      <c r="D14" s="3" t="str">
        <f t="shared" ref="D14:BO14" si="0">D1</f>
        <v>1/23/20</v>
      </c>
      <c r="E14" s="3" t="str">
        <f t="shared" si="0"/>
        <v>1/24/20</v>
      </c>
      <c r="F14" s="3" t="str">
        <f t="shared" si="0"/>
        <v>1/25/20</v>
      </c>
      <c r="G14" s="3" t="str">
        <f t="shared" si="0"/>
        <v>1/26/20</v>
      </c>
      <c r="H14" s="3" t="str">
        <f t="shared" si="0"/>
        <v>1/27/20</v>
      </c>
      <c r="I14" s="3" t="str">
        <f t="shared" si="0"/>
        <v>1/28/20</v>
      </c>
      <c r="J14" s="3" t="str">
        <f t="shared" si="0"/>
        <v>1/29/20</v>
      </c>
      <c r="K14" s="3" t="str">
        <f t="shared" si="0"/>
        <v>1/30/20</v>
      </c>
      <c r="L14" s="3" t="str">
        <f t="shared" si="0"/>
        <v>1/31/20</v>
      </c>
      <c r="M14" s="3">
        <f t="shared" si="0"/>
        <v>43832</v>
      </c>
      <c r="N14" s="3">
        <f t="shared" si="0"/>
        <v>43863</v>
      </c>
      <c r="O14" s="3">
        <f t="shared" si="0"/>
        <v>43892</v>
      </c>
      <c r="P14" s="3">
        <f t="shared" si="0"/>
        <v>43923</v>
      </c>
      <c r="Q14" s="3">
        <f t="shared" si="0"/>
        <v>43953</v>
      </c>
      <c r="R14" s="3">
        <f t="shared" si="0"/>
        <v>43984</v>
      </c>
      <c r="S14" s="3">
        <f t="shared" si="0"/>
        <v>44014</v>
      </c>
      <c r="T14" s="3">
        <f t="shared" si="0"/>
        <v>44045</v>
      </c>
      <c r="U14" s="3">
        <f t="shared" si="0"/>
        <v>44076</v>
      </c>
      <c r="V14" s="3">
        <f t="shared" si="0"/>
        <v>44106</v>
      </c>
      <c r="W14" s="3">
        <f t="shared" si="0"/>
        <v>44137</v>
      </c>
      <c r="X14" s="3">
        <f t="shared" si="0"/>
        <v>44167</v>
      </c>
      <c r="Y14" s="3" t="str">
        <f t="shared" si="0"/>
        <v>2/13/20</v>
      </c>
      <c r="Z14" s="3" t="str">
        <f t="shared" si="0"/>
        <v>2/14/20</v>
      </c>
      <c r="AA14" s="3" t="str">
        <f t="shared" si="0"/>
        <v>2/15/20</v>
      </c>
      <c r="AB14" s="3" t="str">
        <f t="shared" si="0"/>
        <v>2/16/20</v>
      </c>
      <c r="AC14" s="3" t="str">
        <f t="shared" si="0"/>
        <v>2/17/20</v>
      </c>
      <c r="AD14" s="3" t="str">
        <f t="shared" si="0"/>
        <v>2/18/20</v>
      </c>
      <c r="AE14" s="3" t="str">
        <f t="shared" si="0"/>
        <v>2/19/20</v>
      </c>
      <c r="AF14" s="3" t="str">
        <f t="shared" si="0"/>
        <v>2/20/20</v>
      </c>
      <c r="AG14" s="3" t="str">
        <f t="shared" si="0"/>
        <v>2/21/20</v>
      </c>
      <c r="AH14" s="3" t="str">
        <f t="shared" si="0"/>
        <v>2/22/20</v>
      </c>
      <c r="AI14" s="3" t="str">
        <f t="shared" si="0"/>
        <v>2/23/20</v>
      </c>
      <c r="AJ14" s="3" t="str">
        <f t="shared" si="0"/>
        <v>2/24/20</v>
      </c>
      <c r="AK14" s="3" t="str">
        <f t="shared" si="0"/>
        <v>2/25/20</v>
      </c>
      <c r="AL14" s="3" t="str">
        <f t="shared" si="0"/>
        <v>2/26/20</v>
      </c>
      <c r="AM14" s="3" t="str">
        <f t="shared" si="0"/>
        <v>2/27/20</v>
      </c>
      <c r="AN14" s="3" t="str">
        <f t="shared" si="0"/>
        <v>2/28/20</v>
      </c>
      <c r="AO14" s="3" t="str">
        <f t="shared" si="0"/>
        <v>2/29/20</v>
      </c>
      <c r="AP14" s="3">
        <f t="shared" si="0"/>
        <v>43833</v>
      </c>
      <c r="AQ14" s="3">
        <f t="shared" si="0"/>
        <v>43864</v>
      </c>
      <c r="AR14" s="3">
        <f t="shared" si="0"/>
        <v>43893</v>
      </c>
      <c r="AS14" s="3">
        <f t="shared" si="0"/>
        <v>43924</v>
      </c>
      <c r="AT14" s="3">
        <f t="shared" si="0"/>
        <v>43954</v>
      </c>
      <c r="AU14" s="3">
        <f t="shared" si="0"/>
        <v>43985</v>
      </c>
      <c r="AV14" s="3">
        <f t="shared" si="0"/>
        <v>44015</v>
      </c>
      <c r="AW14" s="3">
        <f t="shared" si="0"/>
        <v>44046</v>
      </c>
      <c r="AX14" s="3">
        <f t="shared" si="0"/>
        <v>44077</v>
      </c>
      <c r="AY14" s="3">
        <f t="shared" si="0"/>
        <v>44107</v>
      </c>
      <c r="AZ14" s="3">
        <f t="shared" si="0"/>
        <v>44138</v>
      </c>
      <c r="BA14" s="3">
        <f t="shared" si="0"/>
        <v>44168</v>
      </c>
      <c r="BB14" s="3" t="str">
        <f t="shared" si="0"/>
        <v>3/13/20</v>
      </c>
      <c r="BC14" s="3" t="str">
        <f t="shared" si="0"/>
        <v>3/14/20</v>
      </c>
      <c r="BD14" s="3" t="str">
        <f t="shared" si="0"/>
        <v>3/15/20</v>
      </c>
      <c r="BE14" s="3" t="str">
        <f t="shared" si="0"/>
        <v>3/16/20</v>
      </c>
      <c r="BF14" s="3" t="str">
        <f t="shared" si="0"/>
        <v>3/17/20</v>
      </c>
      <c r="BG14" s="3" t="str">
        <f t="shared" si="0"/>
        <v>3/18/20</v>
      </c>
      <c r="BH14" s="3" t="str">
        <f t="shared" si="0"/>
        <v>3/19/20</v>
      </c>
      <c r="BI14" s="3" t="str">
        <f t="shared" si="0"/>
        <v>3/20/20</v>
      </c>
      <c r="BJ14" s="3" t="str">
        <f t="shared" si="0"/>
        <v>3/21/20</v>
      </c>
      <c r="BK14" s="3" t="str">
        <f t="shared" si="0"/>
        <v>3/22/20</v>
      </c>
      <c r="BL14" s="3" t="str">
        <f t="shared" si="0"/>
        <v>3/23/20</v>
      </c>
      <c r="BM14" s="3" t="str">
        <f t="shared" si="0"/>
        <v>3/24/20</v>
      </c>
      <c r="BN14" s="3" t="str">
        <f t="shared" si="0"/>
        <v>3/25/20</v>
      </c>
      <c r="BO14" s="3" t="str">
        <f t="shared" si="0"/>
        <v>3/26/20</v>
      </c>
      <c r="BP14" s="3" t="str">
        <f t="shared" ref="BP14:DC14" si="1">BP1</f>
        <v>3/27/20</v>
      </c>
      <c r="BQ14" s="3" t="str">
        <f t="shared" si="1"/>
        <v>3/28/20</v>
      </c>
      <c r="BR14" s="3" t="str">
        <f t="shared" si="1"/>
        <v>3/29/20</v>
      </c>
      <c r="BS14" s="3" t="str">
        <f t="shared" si="1"/>
        <v>3/30/20</v>
      </c>
      <c r="BT14" s="3" t="str">
        <f t="shared" si="1"/>
        <v>3/31/20</v>
      </c>
      <c r="BU14" s="3">
        <f t="shared" si="1"/>
        <v>43834</v>
      </c>
      <c r="BV14" s="3">
        <f t="shared" si="1"/>
        <v>43865</v>
      </c>
      <c r="BW14" s="3">
        <f t="shared" si="1"/>
        <v>43894</v>
      </c>
      <c r="BX14" s="3">
        <f t="shared" si="1"/>
        <v>43925</v>
      </c>
      <c r="BY14" s="3">
        <f t="shared" si="1"/>
        <v>43955</v>
      </c>
      <c r="BZ14" s="3">
        <f t="shared" si="1"/>
        <v>43986</v>
      </c>
      <c r="CA14" s="3">
        <f t="shared" si="1"/>
        <v>44016</v>
      </c>
      <c r="CB14" s="3">
        <f t="shared" si="1"/>
        <v>44047</v>
      </c>
      <c r="CC14" s="3">
        <f t="shared" si="1"/>
        <v>44078</v>
      </c>
      <c r="CD14" s="3">
        <f t="shared" si="1"/>
        <v>44108</v>
      </c>
      <c r="CE14" s="3">
        <f t="shared" si="1"/>
        <v>44139</v>
      </c>
      <c r="CF14" s="3">
        <f t="shared" si="1"/>
        <v>44169</v>
      </c>
      <c r="CG14" s="3" t="str">
        <f t="shared" si="1"/>
        <v>4/13/20</v>
      </c>
      <c r="CH14" s="3" t="str">
        <f t="shared" si="1"/>
        <v>4/14/20</v>
      </c>
      <c r="CI14" s="3" t="str">
        <f t="shared" si="1"/>
        <v>4/15/20</v>
      </c>
      <c r="CJ14" s="3" t="str">
        <f t="shared" si="1"/>
        <v>4/16/20</v>
      </c>
      <c r="CK14" s="3" t="str">
        <f t="shared" si="1"/>
        <v>4/17/20</v>
      </c>
      <c r="CL14" s="3" t="str">
        <f t="shared" si="1"/>
        <v>4/18/20</v>
      </c>
      <c r="CM14" s="3" t="str">
        <f t="shared" si="1"/>
        <v>4/19/20</v>
      </c>
      <c r="CN14" s="3" t="str">
        <f t="shared" si="1"/>
        <v>4/20/20</v>
      </c>
      <c r="CO14" s="3" t="str">
        <f t="shared" si="1"/>
        <v>4/21/20</v>
      </c>
      <c r="CP14" s="3" t="str">
        <f t="shared" si="1"/>
        <v>4/22/20</v>
      </c>
      <c r="CQ14" s="3" t="str">
        <f t="shared" si="1"/>
        <v>4/23/20</v>
      </c>
      <c r="CR14" s="3" t="str">
        <f t="shared" si="1"/>
        <v>4/24/20</v>
      </c>
      <c r="CS14" s="3" t="str">
        <f t="shared" si="1"/>
        <v>4/25/20</v>
      </c>
      <c r="CT14" s="3" t="str">
        <f t="shared" si="1"/>
        <v>4/26/20</v>
      </c>
      <c r="CU14" s="3" t="str">
        <f t="shared" si="1"/>
        <v>4/27/20</v>
      </c>
      <c r="CV14" s="3" t="str">
        <f t="shared" si="1"/>
        <v>4/28/20</v>
      </c>
      <c r="CW14" s="3" t="str">
        <f t="shared" si="1"/>
        <v>4/29/20</v>
      </c>
      <c r="CX14" s="3" t="str">
        <f t="shared" si="1"/>
        <v>4/30/20</v>
      </c>
      <c r="CY14" s="3">
        <f t="shared" si="1"/>
        <v>43835</v>
      </c>
      <c r="CZ14" s="3">
        <f t="shared" si="1"/>
        <v>43866</v>
      </c>
      <c r="DA14" s="3">
        <f t="shared" si="1"/>
        <v>43895</v>
      </c>
      <c r="DB14" s="3">
        <f t="shared" si="1"/>
        <v>43926</v>
      </c>
      <c r="DC14" s="3">
        <f t="shared" si="1"/>
        <v>43956</v>
      </c>
      <c r="DD14" s="3">
        <f t="shared" ref="DD14:DE14" si="2">DD1</f>
        <v>43987</v>
      </c>
      <c r="DE14" s="3">
        <f t="shared" si="2"/>
        <v>44017</v>
      </c>
      <c r="DF14" s="3">
        <f t="shared" ref="DF14:DG14" si="3">DF1</f>
        <v>44048</v>
      </c>
      <c r="DG14" s="3">
        <f t="shared" si="3"/>
        <v>44079</v>
      </c>
      <c r="DH14" s="3">
        <f t="shared" ref="DH14:DI14" si="4">DH1</f>
        <v>44109</v>
      </c>
      <c r="DI14" s="3">
        <f t="shared" si="4"/>
        <v>44140</v>
      </c>
      <c r="DJ14" s="3">
        <f t="shared" ref="DJ14:DK14" si="5">DJ1</f>
        <v>44170</v>
      </c>
      <c r="DK14" s="3" t="str">
        <f t="shared" si="5"/>
        <v>5/13/20</v>
      </c>
      <c r="DL14" s="3" t="str">
        <f t="shared" ref="DL14:DM14" si="6">DL1</f>
        <v>5/14/20</v>
      </c>
      <c r="DM14" s="3" t="str">
        <f t="shared" si="6"/>
        <v>5/15/20</v>
      </c>
      <c r="DN14" s="3" t="str">
        <f t="shared" ref="DN14:DO14" si="7">DN1</f>
        <v>5/16/20</v>
      </c>
      <c r="DO14" s="3" t="str">
        <f t="shared" si="7"/>
        <v>5/17/20</v>
      </c>
      <c r="DP14" s="3" t="str">
        <f t="shared" ref="DP14:DQ14" si="8">DP1</f>
        <v>5/18/20</v>
      </c>
      <c r="DQ14" s="3" t="str">
        <f t="shared" si="8"/>
        <v>5/19/20</v>
      </c>
      <c r="DR14" s="3" t="str">
        <f t="shared" ref="DR14:DS14" si="9">DR1</f>
        <v>5/20/20</v>
      </c>
      <c r="DS14" s="3" t="str">
        <f t="shared" si="9"/>
        <v>5/21/20</v>
      </c>
      <c r="DT14" s="3" t="str">
        <f t="shared" ref="DT14:DU14" si="10">DT1</f>
        <v>5/22/20</v>
      </c>
      <c r="DU14" s="3" t="str">
        <f t="shared" si="10"/>
        <v>5/23/20</v>
      </c>
      <c r="DV14" s="3" t="str">
        <f t="shared" ref="DV14:DW14" si="11">DV1</f>
        <v>5/24/20</v>
      </c>
      <c r="DW14" s="3" t="str">
        <f t="shared" si="11"/>
        <v>5/25/20</v>
      </c>
      <c r="DX14" s="3" t="str">
        <f t="shared" ref="DX14:DY14" si="12">DX1</f>
        <v>5/26/20</v>
      </c>
      <c r="DY14" s="3" t="str">
        <f t="shared" si="12"/>
        <v>5/27/20</v>
      </c>
      <c r="DZ14" s="3" t="str">
        <f t="shared" ref="DZ14:EA14" si="13">DZ1</f>
        <v>5/28/20</v>
      </c>
      <c r="EA14" s="3" t="str">
        <f t="shared" si="13"/>
        <v>5/29/20</v>
      </c>
      <c r="EB14" s="3" t="str">
        <f t="shared" ref="EB14:EC14" si="14">EB1</f>
        <v>5/30/20</v>
      </c>
      <c r="EC14" s="3" t="str">
        <f t="shared" si="14"/>
        <v>5/31/20</v>
      </c>
      <c r="ED14" s="3">
        <f t="shared" ref="ED14:EE14" si="15">ED1</f>
        <v>43836</v>
      </c>
      <c r="EE14" s="3">
        <f t="shared" si="15"/>
        <v>43867</v>
      </c>
      <c r="EF14" s="3">
        <f t="shared" ref="EF14:EG14" si="16">EF1</f>
        <v>43896</v>
      </c>
      <c r="EG14" s="3">
        <f t="shared" si="16"/>
        <v>43927</v>
      </c>
      <c r="EH14" s="3">
        <f t="shared" ref="EH14:EI14" si="17">EH1</f>
        <v>43957</v>
      </c>
      <c r="EI14" s="3">
        <f t="shared" si="17"/>
        <v>43988</v>
      </c>
      <c r="EJ14" s="3">
        <f t="shared" ref="EJ14:EK14" si="18">EJ1</f>
        <v>44018</v>
      </c>
      <c r="EK14" s="3">
        <f t="shared" si="18"/>
        <v>44049</v>
      </c>
      <c r="EL14" s="3">
        <f t="shared" ref="EL14:EM14" si="19">EL1</f>
        <v>44080</v>
      </c>
      <c r="EM14" s="3">
        <f t="shared" si="19"/>
        <v>44110</v>
      </c>
      <c r="EN14" s="3">
        <f t="shared" ref="EN14:EO14" si="20">EN1</f>
        <v>44141</v>
      </c>
      <c r="EO14" s="3">
        <f t="shared" si="20"/>
        <v>44171</v>
      </c>
      <c r="EP14" s="3" t="str">
        <f t="shared" ref="EP14:EQ14" si="21">EP1</f>
        <v>6/13/20</v>
      </c>
      <c r="EQ14" s="3" t="str">
        <f t="shared" si="21"/>
        <v>6/14/20</v>
      </c>
      <c r="ER14" s="3" t="str">
        <f t="shared" ref="ER14:ES14" si="22">ER1</f>
        <v>6/15/20</v>
      </c>
      <c r="ES14" s="3" t="str">
        <f t="shared" si="22"/>
        <v>6/16/20</v>
      </c>
      <c r="ET14" s="3" t="str">
        <f t="shared" ref="ET14:EV14" si="23">ET1</f>
        <v>6/17/20</v>
      </c>
      <c r="EU14" s="3" t="str">
        <f t="shared" si="23"/>
        <v>6/18/20</v>
      </c>
      <c r="EV14" s="3" t="str">
        <f t="shared" si="23"/>
        <v>6/19/20</v>
      </c>
      <c r="EW14" s="3" t="str">
        <f t="shared" ref="EW14:EX14" si="24">EW1</f>
        <v>6/20/20</v>
      </c>
      <c r="EX14" s="3" t="str">
        <f t="shared" si="24"/>
        <v>6/21/20</v>
      </c>
      <c r="EY14" s="3" t="str">
        <f t="shared" ref="EY14:EZ14" si="25">EY1</f>
        <v>6/22/20</v>
      </c>
      <c r="EZ14" s="3" t="str">
        <f t="shared" si="25"/>
        <v>6/23/20</v>
      </c>
      <c r="FA14" s="3" t="str">
        <f t="shared" ref="FA14:FD14" si="26">FA1</f>
        <v>6/24/20</v>
      </c>
      <c r="FB14" s="3" t="str">
        <f t="shared" si="26"/>
        <v>6/25/20</v>
      </c>
      <c r="FC14" s="3" t="str">
        <f t="shared" si="26"/>
        <v>6/26/20</v>
      </c>
      <c r="FD14" s="3" t="str">
        <f t="shared" si="26"/>
        <v>6/27/20</v>
      </c>
      <c r="FE14" s="3" t="str">
        <f t="shared" ref="FE14:FF14" si="27">FE1</f>
        <v>6/28/20</v>
      </c>
      <c r="FF14" s="3" t="str">
        <f t="shared" si="27"/>
        <v>6/29/20</v>
      </c>
    </row>
    <row r="15" spans="1:162" x14ac:dyDescent="0.35">
      <c r="A15" s="9" t="s">
        <v>252</v>
      </c>
      <c r="B15">
        <v>7794798739</v>
      </c>
      <c r="C15" s="7">
        <f>Deaths!C3/'By Population Size'!$B15*100000</f>
        <v>2.1809414930680997E-4</v>
      </c>
      <c r="D15" s="7">
        <f>Deaths!D3/'By Population Size'!$B15*100000</f>
        <v>2.3092321691309291E-4</v>
      </c>
      <c r="E15" s="7">
        <f>Deaths!E3/'By Population Size'!$B15*100000</f>
        <v>3.3355575776335643E-4</v>
      </c>
      <c r="F15" s="7">
        <f>Deaths!F3/'By Population Size'!$B15*100000</f>
        <v>5.3882083946388346E-4</v>
      </c>
      <c r="G15" s="7">
        <f>Deaths!G3/'By Population Size'!$B15*100000</f>
        <v>7.1842778595184462E-4</v>
      </c>
      <c r="H15" s="7">
        <f>Deaths!H3/'By Population Size'!$B15*100000</f>
        <v>1.0519835437152009E-3</v>
      </c>
      <c r="I15" s="7">
        <f>Deaths!I3/'By Population Size'!$B15*100000</f>
        <v>1.6806078564230648E-3</v>
      </c>
      <c r="J15" s="7">
        <f>Deaths!J3/'By Population Size'!$B15*100000</f>
        <v>1.706265991635631E-3</v>
      </c>
      <c r="K15" s="7">
        <f>Deaths!K3/'By Population Size'!$B15*100000</f>
        <v>2.1937705606743826E-3</v>
      </c>
      <c r="L15" s="7">
        <f>Deaths!L3/'By Population Size'!$B15*100000</f>
        <v>2.7325914001382662E-3</v>
      </c>
      <c r="M15" s="7">
        <f>Deaths!M3/'By Population Size'!$B15*100000</f>
        <v>3.3227285100272813E-3</v>
      </c>
      <c r="N15" s="7">
        <f>Deaths!N3/'By Population Size'!$B15*100000</f>
        <v>4.6441224734744234E-3</v>
      </c>
      <c r="O15" s="7">
        <f>Deaths!O3/'By Population Size'!$B15*100000</f>
        <v>5.4651828002765324E-3</v>
      </c>
      <c r="P15" s="7">
        <f>Deaths!P3/'By Population Size'!$B15*100000</f>
        <v>6.3119012622912052E-3</v>
      </c>
      <c r="Q15" s="7">
        <f>Deaths!Q3/'By Population Size'!$B15*100000</f>
        <v>7.2355941299435773E-3</v>
      </c>
      <c r="R15" s="7">
        <f>Deaths!R3/'By Population Size'!$B15*100000</f>
        <v>8.1336288623833838E-3</v>
      </c>
      <c r="S15" s="7">
        <f>Deaths!S3/'By Population Size'!$B15*100000</f>
        <v>9.2240996089174333E-3</v>
      </c>
      <c r="T15" s="7">
        <f>Deaths!T3/'By Population Size'!$B15*100000</f>
        <v>1.0340228490664048E-2</v>
      </c>
      <c r="U15" s="7">
        <f>Deaths!U3/'By Population Size'!$B15*100000</f>
        <v>1.1623135251292343E-2</v>
      </c>
      <c r="V15" s="7">
        <f>Deaths!V3/'By Population Size'!$B15*100000</f>
        <v>1.2995845485164616E-2</v>
      </c>
      <c r="W15" s="7">
        <f>Deaths!W3/'By Population Size'!$B15*100000</f>
        <v>1.4278752245792911E-2</v>
      </c>
      <c r="X15" s="7">
        <f>Deaths!X3/'By Population Size'!$B15*100000</f>
        <v>1.4342897583824326E-2</v>
      </c>
      <c r="Y15" s="7">
        <f>Deaths!Y3/'By Population Size'!$B15*100000</f>
        <v>1.758865168821391E-2</v>
      </c>
      <c r="Z15" s="7">
        <f>Deaths!Z3/'By Population Size'!$B15*100000</f>
        <v>1.9538669964368916E-2</v>
      </c>
      <c r="AA15" s="7">
        <f>Deaths!AA3/'By Population Size'!$B15*100000</f>
        <v>2.1373226632067376E-2</v>
      </c>
      <c r="AB15" s="7">
        <f>Deaths!AB3/'By Population Size'!$B15*100000</f>
        <v>2.2707449663120802E-2</v>
      </c>
      <c r="AC15" s="7">
        <f>Deaths!AC3/'By Population Size'!$B15*100000</f>
        <v>2.3964698288536528E-2</v>
      </c>
      <c r="AD15" s="7">
        <f>Deaths!AD3/'By Population Size'!$B15*100000</f>
        <v>2.5747938685809858E-2</v>
      </c>
      <c r="AE15" s="7">
        <f>Deaths!AE3/'By Population Size'!$B15*100000</f>
        <v>2.7223281460532399E-2</v>
      </c>
      <c r="AF15" s="7">
        <f>Deaths!AF3/'By Population Size'!$B15*100000</f>
        <v>2.8826914911317763E-2</v>
      </c>
      <c r="AG15" s="7">
        <f>Deaths!AG3/'By Population Size'!$B15*100000</f>
        <v>2.8878231181742896E-2</v>
      </c>
      <c r="AH15" s="7">
        <f>Deaths!AH3/'By Population Size'!$B15*100000</f>
        <v>3.1533848176243467E-2</v>
      </c>
      <c r="AI15" s="7">
        <f>Deaths!AI3/'By Population Size'!$B15*100000</f>
        <v>3.1674967919912575E-2</v>
      </c>
      <c r="AJ15" s="7">
        <f>Deaths!AJ3/'By Population Size'!$B15*100000</f>
        <v>3.3727618736917847E-2</v>
      </c>
      <c r="AK15" s="7">
        <f>Deaths!AK3/'By Population Size'!$B15*100000</f>
        <v>3.4741115077814196E-2</v>
      </c>
      <c r="AL15" s="7">
        <f>Deaths!AL3/'By Population Size'!$B15*100000</f>
        <v>3.5536517269403739E-2</v>
      </c>
      <c r="AM15" s="7">
        <f>Deaths!AM3/'By Population Size'!$B15*100000</f>
        <v>3.610099624408019E-2</v>
      </c>
      <c r="AN15" s="7">
        <f>Deaths!AN3/'By Population Size'!$B15*100000</f>
        <v>3.6845082165244597E-2</v>
      </c>
      <c r="AO15" s="7">
        <f>Deaths!AO3/'By Population Size'!$B15*100000</f>
        <v>3.7730287830078126E-2</v>
      </c>
      <c r="AP15" s="7">
        <f>Deaths!AP3/'By Population Size'!$B15*100000</f>
        <v>3.8435886548423684E-2</v>
      </c>
      <c r="AQ15" s="7">
        <f>Deaths!AQ3/'By Population Size'!$B15*100000</f>
        <v>3.9577673565382866E-2</v>
      </c>
      <c r="AR15" s="7">
        <f>Deaths!AR3/'By Population Size'!$B15*100000</f>
        <v>4.0539853635854085E-2</v>
      </c>
      <c r="AS15" s="7">
        <f>Deaths!AS3/'By Population Size'!$B15*100000</f>
        <v>4.1745785990844678E-2</v>
      </c>
      <c r="AT15" s="7">
        <f>Deaths!AT3/'By Population Size'!$B15*100000</f>
        <v>4.2938889278228996E-2</v>
      </c>
      <c r="AU15" s="7">
        <f>Deaths!AU3/'By Population Size'!$B15*100000</f>
        <v>4.4375744850132681E-2</v>
      </c>
      <c r="AV15" s="7">
        <f>Deaths!AV3/'By Population Size'!$B15*100000</f>
        <v>4.5645822543154697E-2</v>
      </c>
      <c r="AW15" s="7">
        <f>Deaths!AW3/'By Population Size'!$B15*100000</f>
        <v>4.8763285971481447E-2</v>
      </c>
      <c r="AX15" s="7">
        <f>Deaths!AX3/'By Population Size'!$B15*100000</f>
        <v>5.1149492546250078E-2</v>
      </c>
      <c r="AY15" s="7">
        <f>Deaths!AY3/'By Population Size'!$B15*100000</f>
        <v>5.4690315205584171E-2</v>
      </c>
      <c r="AZ15" s="7">
        <f>Deaths!AZ3/'By Population Size'!$B15*100000</f>
        <v>5.9142001664964347E-2</v>
      </c>
      <c r="BA15" s="7">
        <f>Deaths!BA3/'By Population Size'!$B15*100000</f>
        <v>6.3029209149668072E-2</v>
      </c>
      <c r="BB15" s="7">
        <f>Deaths!BB3/'By Population Size'!$B15*100000</f>
        <v>6.9418084817596981E-2</v>
      </c>
      <c r="BC15" s="7">
        <f>Deaths!BC3/'By Population Size'!$B15*100000</f>
        <v>7.4806293212235808E-2</v>
      </c>
      <c r="BD15" s="7">
        <f>Deaths!BD3/'By Population Size'!$B15*100000</f>
        <v>8.3016896480256896E-2</v>
      </c>
      <c r="BE15" s="7">
        <f>Deaths!BE3/'By Population Size'!$B15*100000</f>
        <v>9.1740662452529292E-2</v>
      </c>
      <c r="BF15" s="7">
        <f>Deaths!BF3/'By Population Size'!$B15*100000</f>
        <v>0.10208089094319335</v>
      </c>
      <c r="BG15" s="7">
        <f>Deaths!BG3/'By Population Size'!$B15*100000</f>
        <v>0.11356290645081657</v>
      </c>
      <c r="BH15" s="7">
        <f>Deaths!BH3/'By Population Size'!$B15*100000</f>
        <v>0.12775185522336552</v>
      </c>
      <c r="BI15" s="7">
        <f>Deaths!BI3/'By Population Size'!$B15*100000</f>
        <v>0.14675170434827053</v>
      </c>
      <c r="BJ15" s="7">
        <f>Deaths!BJ3/'By Population Size'!$B15*100000</f>
        <v>0.16858677741416411</v>
      </c>
      <c r="BK15" s="7">
        <f>Deaths!BK3/'By Population Size'!$B15*100000</f>
        <v>0.19038336327723882</v>
      </c>
      <c r="BL15" s="7">
        <f>Deaths!BL3/'By Population Size'!$B15*100000</f>
        <v>0.21498951494608948</v>
      </c>
      <c r="BM15" s="7">
        <f>Deaths!BM3/'By Population Size'!$B15*100000</f>
        <v>0.2440858402771392</v>
      </c>
      <c r="BN15" s="7">
        <f>Deaths!BN3/'By Population Size'!$B15*100000</f>
        <v>0.27966084474936176</v>
      </c>
      <c r="BO15" s="7">
        <f>Deaths!BO3/'By Population Size'!$B15*100000</f>
        <v>0.31816087663581688</v>
      </c>
      <c r="BP15" s="7">
        <f>Deaths!BP3/'By Population Size'!$B15*100000</f>
        <v>0.36316524579865739</v>
      </c>
      <c r="BQ15" s="7">
        <f>Deaths!BQ3/'By Population Size'!$B15*100000</f>
        <v>0.41040187272499118</v>
      </c>
      <c r="BR15" s="7">
        <f>Deaths!BR3/'By Population Size'!$B15*100000</f>
        <v>0.45486742104836791</v>
      </c>
      <c r="BS15" s="7">
        <f>Deaths!BS3/'By Population Size'!$B15*100000</f>
        <v>0.50808239347922957</v>
      </c>
      <c r="BT15" s="7">
        <f>Deaths!BT3/'By Population Size'!$B15*100000</f>
        <v>0.57012376442321377</v>
      </c>
      <c r="BU15" s="7">
        <f>Deaths!BU3/'By Population Size'!$B15*100000</f>
        <v>0.64104285015074591</v>
      </c>
      <c r="BV15" s="7">
        <f>Deaths!BV3/'By Population Size'!$B15*100000</f>
        <v>0.72164788192102158</v>
      </c>
      <c r="BW15" s="7">
        <f>Deaths!BW3/'By Population Size'!$B15*100000</f>
        <v>0.79813478298968044</v>
      </c>
      <c r="BX15" s="7">
        <f>Deaths!BX3/'By Population Size'!$B15*100000</f>
        <v>0.8729410762019163</v>
      </c>
      <c r="BY15" s="7">
        <f>Deaths!BY3/'By Population Size'!$B15*100000</f>
        <v>0.9369196363544493</v>
      </c>
      <c r="BZ15" s="7">
        <f>Deaths!BZ3/'By Population Size'!$B15*100000</f>
        <v>1.0117259295666852</v>
      </c>
      <c r="CA15" s="7">
        <f>Deaths!CA3/'By Population Size'!$B15*100000</f>
        <v>1.1131140508591393</v>
      </c>
      <c r="CB15" s="7">
        <f>Deaths!CB3/'By Population Size'!$B15*100000</f>
        <v>1.1989661712803845</v>
      </c>
      <c r="CC15" s="7">
        <f>Deaths!CC3/'By Population Size'!$B15*100000</f>
        <v>1.2962874781416469</v>
      </c>
      <c r="CD15" s="7">
        <f>Deaths!CD3/'By Population Size'!$B15*100000</f>
        <v>1.3892084148139543</v>
      </c>
      <c r="CE15" s="7">
        <f>Deaths!CE3/'By Population Size'!$B15*100000</f>
        <v>1.4664522308713839</v>
      </c>
      <c r="CF15" s="7">
        <f>Deaths!CF3/'By Population Size'!$B15*100000</f>
        <v>1.5395779162271965</v>
      </c>
      <c r="CG15" s="7">
        <f>Deaths!CG3/'By Population Size'!$B15*100000</f>
        <v>1.6129986701379537</v>
      </c>
      <c r="CH15" s="7">
        <f>Deaths!CH3/'By Population Size'!$B15*100000</f>
        <v>1.7014037750128497</v>
      </c>
      <c r="CI15" s="7">
        <f>Deaths!CI3/'By Population Size'!$B15*100000</f>
        <v>1.8074360187787781</v>
      </c>
      <c r="CJ15" s="7">
        <f>Deaths!CJ3/'By Population Size'!$B15*100000</f>
        <v>1.9007161693440615</v>
      </c>
      <c r="CK15" s="7">
        <f>Deaths!CK3/'By Population Size'!$B15*100000</f>
        <v>2.0144458536737599</v>
      </c>
      <c r="CL15" s="7">
        <f>Deaths!CL3/'By Population Size'!$B15*100000</f>
        <v>2.0969367583821588</v>
      </c>
      <c r="CM15" s="7">
        <f>Deaths!CM3/'By Population Size'!$B15*100000</f>
        <v>2.1550652637062271</v>
      </c>
      <c r="CN15" s="7">
        <f>Deaths!CN3/'By Population Size'!$B15*100000</f>
        <v>2.2243165706449424</v>
      </c>
      <c r="CO15" s="7">
        <f>Deaths!CO3/'By Population Size'!$B15*100000</f>
        <v>2.3153259762439133</v>
      </c>
      <c r="CP15" s="7">
        <f>Deaths!CP3/'By Population Size'!$B15*100000</f>
        <v>2.4012679001384027</v>
      </c>
      <c r="CQ15" s="7">
        <f>Deaths!CQ3/'By Population Size'!$B15*100000</f>
        <v>2.4878897646160252</v>
      </c>
      <c r="CR15" s="7">
        <f>Deaths!CR3/'By Population Size'!$B15*100000</f>
        <v>2.5692260532398592</v>
      </c>
      <c r="CS15" s="7">
        <f>Deaths!CS3/'By Population Size'!$B15*100000</f>
        <v>2.6486764689255695</v>
      </c>
      <c r="CT15" s="7">
        <f>Deaths!CT3/'By Population Size'!$B15*100000</f>
        <v>2.6965673782998234</v>
      </c>
      <c r="CU15" s="7">
        <f>Deaths!CU3/'By Population Size'!$B15*100000</f>
        <v>2.7550037812464421</v>
      </c>
      <c r="CV15" s="7">
        <f>Deaths!CV3/'By Population Size'!$B15*100000</f>
        <v>2.8366223093576144</v>
      </c>
      <c r="CW15" s="7">
        <f>Deaths!CW3/'By Population Size'!$B15*100000</f>
        <v>2.9249247816916597</v>
      </c>
      <c r="CX15" s="7">
        <f>Deaths!CX3/'By Population Size'!$B15*100000</f>
        <v>2.9979863217094413</v>
      </c>
      <c r="CY15" s="7">
        <f>Deaths!CY3/'By Population Size'!$B15*100000</f>
        <v>3.0654030719804579</v>
      </c>
      <c r="CZ15" s="7">
        <f>Deaths!CZ3/'By Population Size'!$B15*100000</f>
        <v>3.1319474456542475</v>
      </c>
      <c r="DA15" s="7">
        <f>Deaths!DA3/'By Population Size'!$B15*100000</f>
        <v>3.1790044656340934</v>
      </c>
      <c r="DB15" s="7">
        <f>Deaths!DB3/'By Population Size'!$B15*100000</f>
        <v>3.2315138393466092</v>
      </c>
      <c r="DC15" s="7">
        <f>Deaths!DC3/'By Population Size'!$B15*100000</f>
        <v>3.3049217641897601</v>
      </c>
      <c r="DD15" s="7">
        <f>Deaths!DD3/'By Population Size'!$B15*100000</f>
        <v>3.3893883453095275</v>
      </c>
      <c r="DE15" s="7">
        <f>Deaths!DE3/'By Population Size'!$B15*100000</f>
        <v>3.462629492273797</v>
      </c>
      <c r="DF15" s="7">
        <f>Deaths!DF3/'By Population Size'!$B15*100000</f>
        <v>3.5312008586293788</v>
      </c>
      <c r="DG15" s="7">
        <f>Deaths!DG3/'By Population Size'!$B15*100000</f>
        <v>3.5877898758406928</v>
      </c>
      <c r="DH15" s="7">
        <f>Deaths!DH3/'By Population Size'!$B15*100000</f>
        <v>3.6317294323922118</v>
      </c>
      <c r="DI15" s="7">
        <f>Deaths!DI3/'By Population Size'!$B15*100000</f>
        <v>3.6780551955184997</v>
      </c>
      <c r="DJ15" s="7">
        <f>Deaths!DJ3/'By Population Size'!$B15*100000</f>
        <v>3.7501802136010221</v>
      </c>
      <c r="DK15" s="7">
        <f>Deaths!DK3/'By Population Size'!$B15*100000</f>
        <v>3.8171479465058198</v>
      </c>
      <c r="DL15" s="7">
        <f>Deaths!DL3/'By Population Size'!$B15*100000</f>
        <v>3.8848084490613553</v>
      </c>
      <c r="DM15" s="7">
        <f>Deaths!DM3/'By Population Size'!$B15*100000</f>
        <v>3.9513271645999328</v>
      </c>
      <c r="DN15" s="7">
        <f>Deaths!DN3/'By Population Size'!$B15*100000</f>
        <v>4.0045934533012195</v>
      </c>
      <c r="DO15" s="7">
        <f>Deaths!DO3/'By Population Size'!$B15*100000</f>
        <v>4.0481609668921559</v>
      </c>
      <c r="DP15" s="7">
        <f>Deaths!DP3/'By Population Size'!$B15*100000</f>
        <v>4.0905866934661335</v>
      </c>
      <c r="DQ15" s="7">
        <f>Deaths!DQ3/'By Population Size'!$B15*100000</f>
        <v>4.1522816795847479</v>
      </c>
      <c r="DR15" s="7">
        <f>Deaths!DR3/'By Population Size'!$B15*100000</f>
        <v>4.2141306145146382</v>
      </c>
      <c r="DS15" s="7">
        <f>Deaths!DS3/'By Population Size'!$B15*100000</f>
        <v>4.2758256006332536</v>
      </c>
      <c r="DT15" s="7">
        <f>Deaths!DT3/'By Population Size'!$B15*100000</f>
        <v>4.3437298554733088</v>
      </c>
      <c r="DU15" s="7">
        <f>Deaths!DU3/'By Population Size'!$B15*100000</f>
        <v>4.394789544546315</v>
      </c>
      <c r="DV15" s="7">
        <f>Deaths!DV3/'By Population Size'!$B15*100000</f>
        <v>4.4313139000214026</v>
      </c>
      <c r="DW15" s="7">
        <f>Deaths!DW3/'By Population Size'!$B15*100000</f>
        <v>4.4463367381883598</v>
      </c>
      <c r="DX15" s="7">
        <f>Deaths!DX3/'By Population Size'!$B15*100000</f>
        <v>4.5005267197572989</v>
      </c>
      <c r="DY15" s="7">
        <f>Deaths!DY3/'By Population Size'!$B15*100000</f>
        <v>4.567019777160664</v>
      </c>
      <c r="DZ15" s="7">
        <f>Deaths!DZ3/'By Population Size'!$B15*100000</f>
        <v>4.627265078639768</v>
      </c>
      <c r="EA15" s="7">
        <f>Deaths!EA3/'By Population Size'!$B15*100000</f>
        <v>4.68748472198366</v>
      </c>
      <c r="EB15" s="7">
        <f>Deaths!EB3/'By Population Size'!$B15*100000</f>
        <v>4.740237847980695</v>
      </c>
      <c r="EC15" s="7">
        <f>Deaths!EC3/'By Population Size'!$B15*100000</f>
        <v>4.7771983917543972</v>
      </c>
      <c r="ED15" s="7">
        <f>Deaths!ED3/'By Population Size'!$B15*100000</f>
        <v>4.8224721713369698</v>
      </c>
      <c r="EE15" s="7">
        <f>Deaths!EE3/'By Population Size'!$B15*100000</f>
        <v>4.8827303018836803</v>
      </c>
      <c r="EF15" s="7">
        <f>Deaths!EF3/'By Population Size'!$B15*100000</f>
        <v>4.9558431581718869</v>
      </c>
      <c r="EG15" s="7">
        <f>Deaths!EG3/'By Population Size'!$B15*100000</f>
        <v>5.0222207539667947</v>
      </c>
      <c r="EH15" s="7">
        <f>Deaths!EH3/'By Population Size'!$B15*100000</f>
        <v>5.0840825179642914</v>
      </c>
      <c r="EI15" s="7">
        <f>Deaths!EI3/'By Population Size'!$B15*100000</f>
        <v>5.1329997527470477</v>
      </c>
      <c r="EJ15" s="7">
        <f>Deaths!EJ3/'By Population Size'!$B15*100000</f>
        <v>5.1682668595967192</v>
      </c>
      <c r="EK15" s="7">
        <f>Deaths!EK3/'By Population Size'!$B15*100000</f>
        <v>5.2162988887146433</v>
      </c>
      <c r="EL15" s="7">
        <f>Deaths!EL3/'By Population Size'!$B15*100000</f>
        <v>5.2786609863487843</v>
      </c>
      <c r="EM15" s="7">
        <f>Deaths!EM3/'By Population Size'!$B15*100000</f>
        <v>5.3454875995099114</v>
      </c>
      <c r="EN15" s="7">
        <f>Deaths!EN3/'By Population Size'!$B15*100000</f>
        <v>5.406951662411613</v>
      </c>
      <c r="EO15" s="7">
        <f>Deaths!EO3/'By Population Size'!$B15*100000</f>
        <v>5.4623604054031496</v>
      </c>
      <c r="EP15" s="7">
        <f>Deaths!EP3/'By Population Size'!$B15*100000</f>
        <v>5.5171020368791588</v>
      </c>
      <c r="EQ15" s="7">
        <f>Deaths!EQ3/'By Population Size'!$B15*100000</f>
        <v>5.5600024389545695</v>
      </c>
      <c r="ER15" s="7">
        <f>Deaths!ER3/'By Population Size'!$B15*100000</f>
        <v>5.6050068081174098</v>
      </c>
      <c r="ES15" s="7">
        <f>Deaths!ES3/'By Population Size'!$B15*100000</f>
        <v>5.6920648608936455</v>
      </c>
      <c r="ET15" s="7">
        <f>Deaths!ET3/'By Population Size'!$B15*100000</f>
        <v>5.7597253634491814</v>
      </c>
      <c r="EU15" s="7">
        <f>Deaths!EU3/'By Population Size'!$B15*100000</f>
        <v>5.8241272828327224</v>
      </c>
      <c r="EV15" s="7">
        <f>Deaths!EV3/'By Population Size'!$B15*100000</f>
        <v>5.9048092890086359</v>
      </c>
      <c r="EW15" s="7">
        <f>Deaths!EW3/'By Population Size'!$B15*100000</f>
        <v>5.9593841426057628</v>
      </c>
      <c r="EX15" s="7">
        <f>Deaths!EX3/'By Population Size'!$B15*100000</f>
        <v>6.0114829861548786</v>
      </c>
      <c r="EY15" s="7">
        <f>Deaths!EY3/'By Population Size'!$B15*100000</f>
        <v>6.0575136807262213</v>
      </c>
      <c r="EZ15" s="7">
        <f>Deaths!EZ3/'By Population Size'!$B15*100000</f>
        <v>6.1269959108818499</v>
      </c>
      <c r="FA15" s="7">
        <f>Deaths!FA3/'By Population Size'!$B15*100000</f>
        <v>6.1933350194739392</v>
      </c>
      <c r="FB15" s="7">
        <f>Deaths!FB3/'By Population Size'!$B15*100000</f>
        <v>6.2774167285655169</v>
      </c>
      <c r="FC15" s="7">
        <f>Deaths!FC3/'By Population Size'!$B15*100000</f>
        <v>6.3398814587405088</v>
      </c>
      <c r="FD15" s="7">
        <f>Deaths!FD3/'By Population Size'!$B15*100000</f>
        <v>6.3979843059293646</v>
      </c>
      <c r="FE15" s="7">
        <f>Deaths!FE3/'By Population Size'!$B15*100000</f>
        <v>6.4388192281201633</v>
      </c>
      <c r="FF15" s="7">
        <f>Deaths!FF3/'By Population Size'!$B15*100000</f>
        <v>6.4851578203140567</v>
      </c>
    </row>
    <row r="16" spans="1:162" x14ac:dyDescent="0.35">
      <c r="A16" s="9" t="s">
        <v>363</v>
      </c>
      <c r="B16">
        <v>1338968572</v>
      </c>
      <c r="C16" s="7">
        <f>Deaths!C4/'By Population Size'!$B16*100000</f>
        <v>0</v>
      </c>
      <c r="D16" s="7">
        <f>Deaths!D4/'By Population Size'!$B16*100000</f>
        <v>0</v>
      </c>
      <c r="E16" s="7">
        <f>Deaths!E4/'By Population Size'!$B16*100000</f>
        <v>0</v>
      </c>
      <c r="F16" s="7">
        <f>Deaths!F4/'By Population Size'!$B16*100000</f>
        <v>0</v>
      </c>
      <c r="G16" s="7">
        <f>Deaths!G4/'By Population Size'!$B16*100000</f>
        <v>0</v>
      </c>
      <c r="H16" s="7">
        <f>Deaths!H4/'By Population Size'!$B16*100000</f>
        <v>0</v>
      </c>
      <c r="I16" s="7">
        <f>Deaths!I4/'By Population Size'!$B16*100000</f>
        <v>0</v>
      </c>
      <c r="J16" s="7">
        <f>Deaths!J4/'By Population Size'!$B16*100000</f>
        <v>0</v>
      </c>
      <c r="K16" s="7">
        <f>Deaths!K4/'By Population Size'!$B16*100000</f>
        <v>0</v>
      </c>
      <c r="L16" s="7">
        <f>Deaths!L4/'By Population Size'!$B16*100000</f>
        <v>0</v>
      </c>
      <c r="M16" s="7">
        <f>Deaths!M4/'By Population Size'!$B16*100000</f>
        <v>0</v>
      </c>
      <c r="N16" s="7">
        <f>Deaths!N4/'By Population Size'!$B16*100000</f>
        <v>0</v>
      </c>
      <c r="O16" s="7">
        <f>Deaths!O4/'By Population Size'!$B16*100000</f>
        <v>0</v>
      </c>
      <c r="P16" s="7">
        <f>Deaths!P4/'By Population Size'!$B16*100000</f>
        <v>0</v>
      </c>
      <c r="Q16" s="7">
        <f>Deaths!Q4/'By Population Size'!$B16*100000</f>
        <v>0</v>
      </c>
      <c r="R16" s="7">
        <f>Deaths!R4/'By Population Size'!$B16*100000</f>
        <v>0</v>
      </c>
      <c r="S16" s="7">
        <f>Deaths!S4/'By Population Size'!$B16*100000</f>
        <v>0</v>
      </c>
      <c r="T16" s="7">
        <f>Deaths!T4/'By Population Size'!$B16*100000</f>
        <v>0</v>
      </c>
      <c r="U16" s="7">
        <f>Deaths!U4/'By Population Size'!$B16*100000</f>
        <v>0</v>
      </c>
      <c r="V16" s="7">
        <f>Deaths!V4/'By Population Size'!$B16*100000</f>
        <v>0</v>
      </c>
      <c r="W16" s="7">
        <f>Deaths!W4/'By Population Size'!$B16*100000</f>
        <v>0</v>
      </c>
      <c r="X16" s="7">
        <f>Deaths!X4/'By Population Size'!$B16*100000</f>
        <v>0</v>
      </c>
      <c r="Y16" s="7">
        <f>Deaths!Y4/'By Population Size'!$B16*100000</f>
        <v>0</v>
      </c>
      <c r="Z16" s="7">
        <f>Deaths!Z4/'By Population Size'!$B16*100000</f>
        <v>0</v>
      </c>
      <c r="AA16" s="7">
        <f>Deaths!AA4/'By Population Size'!$B16*100000</f>
        <v>0</v>
      </c>
      <c r="AB16" s="7">
        <f>Deaths!AB4/'By Population Size'!$B16*100000</f>
        <v>0</v>
      </c>
      <c r="AC16" s="7">
        <f>Deaths!AC4/'By Population Size'!$B16*100000</f>
        <v>0</v>
      </c>
      <c r="AD16" s="7">
        <f>Deaths!AD4/'By Population Size'!$B16*100000</f>
        <v>0</v>
      </c>
      <c r="AE16" s="7">
        <f>Deaths!AE4/'By Population Size'!$B16*100000</f>
        <v>0</v>
      </c>
      <c r="AF16" s="7">
        <f>Deaths!AF4/'By Population Size'!$B16*100000</f>
        <v>0</v>
      </c>
      <c r="AG16" s="7">
        <f>Deaths!AG4/'By Population Size'!$B16*100000</f>
        <v>0</v>
      </c>
      <c r="AH16" s="7">
        <f>Deaths!AH4/'By Population Size'!$B16*100000</f>
        <v>0</v>
      </c>
      <c r="AI16" s="7">
        <f>Deaths!AI4/'By Population Size'!$B16*100000</f>
        <v>0</v>
      </c>
      <c r="AJ16" s="7">
        <f>Deaths!AJ4/'By Population Size'!$B16*100000</f>
        <v>0</v>
      </c>
      <c r="AK16" s="7">
        <f>Deaths!AK4/'By Population Size'!$B16*100000</f>
        <v>0</v>
      </c>
      <c r="AL16" s="7">
        <f>Deaths!AL4/'By Population Size'!$B16*100000</f>
        <v>0</v>
      </c>
      <c r="AM16" s="7">
        <f>Deaths!AM4/'By Population Size'!$B16*100000</f>
        <v>0</v>
      </c>
      <c r="AN16" s="7">
        <f>Deaths!AN4/'By Population Size'!$B16*100000</f>
        <v>0</v>
      </c>
      <c r="AO16" s="7">
        <f>Deaths!AO4/'By Population Size'!$B16*100000</f>
        <v>0</v>
      </c>
      <c r="AP16" s="7">
        <f>Deaths!AP4/'By Population Size'!$B16*100000</f>
        <v>0</v>
      </c>
      <c r="AQ16" s="7">
        <f>Deaths!AQ4/'By Population Size'!$B16*100000</f>
        <v>0</v>
      </c>
      <c r="AR16" s="7">
        <f>Deaths!AR4/'By Population Size'!$B16*100000</f>
        <v>0</v>
      </c>
      <c r="AS16" s="7">
        <f>Deaths!AS4/'By Population Size'!$B16*100000</f>
        <v>0</v>
      </c>
      <c r="AT16" s="7">
        <f>Deaths!AT4/'By Population Size'!$B16*100000</f>
        <v>0</v>
      </c>
      <c r="AU16" s="7">
        <f>Deaths!AU4/'By Population Size'!$B16*100000</f>
        <v>0</v>
      </c>
      <c r="AV16" s="7">
        <f>Deaths!AV4/'By Population Size'!$B16*100000</f>
        <v>0</v>
      </c>
      <c r="AW16" s="7">
        <f>Deaths!AW4/'By Population Size'!$B16*100000</f>
        <v>7.4684351889328743E-5</v>
      </c>
      <c r="AX16" s="7">
        <f>Deaths!AX4/'By Population Size'!$B16*100000</f>
        <v>7.4684351889328743E-5</v>
      </c>
      <c r="AY16" s="7">
        <f>Deaths!AY4/'By Population Size'!$B16*100000</f>
        <v>7.4684351889328743E-5</v>
      </c>
      <c r="AZ16" s="7">
        <f>Deaths!AZ4/'By Population Size'!$B16*100000</f>
        <v>7.4684351889328743E-5</v>
      </c>
      <c r="BA16" s="7">
        <f>Deaths!BA4/'By Population Size'!$B16*100000</f>
        <v>1.4936870377865749E-4</v>
      </c>
      <c r="BB16" s="7">
        <f>Deaths!BB4/'By Population Size'!$B16*100000</f>
        <v>3.7342175944664368E-4</v>
      </c>
      <c r="BC16" s="7">
        <f>Deaths!BC4/'By Population Size'!$B16*100000</f>
        <v>4.4810611133597238E-4</v>
      </c>
      <c r="BD16" s="7">
        <f>Deaths!BD4/'By Population Size'!$B16*100000</f>
        <v>5.2279046322530108E-4</v>
      </c>
      <c r="BE16" s="7">
        <f>Deaths!BE4/'By Population Size'!$B16*100000</f>
        <v>5.2279046322530108E-4</v>
      </c>
      <c r="BF16" s="7">
        <f>Deaths!BF4/'By Population Size'!$B16*100000</f>
        <v>6.7215916700395859E-4</v>
      </c>
      <c r="BG16" s="7">
        <f>Deaths!BG4/'By Population Size'!$B16*100000</f>
        <v>1.120265278339931E-3</v>
      </c>
      <c r="BH16" s="7">
        <f>Deaths!BH4/'By Population Size'!$B16*100000</f>
        <v>1.4190026858972461E-3</v>
      </c>
      <c r="BI16" s="7">
        <f>Deaths!BI4/'By Population Size'!$B16*100000</f>
        <v>1.7924244453438895E-3</v>
      </c>
      <c r="BJ16" s="7">
        <f>Deaths!BJ4/'By Population Size'!$B16*100000</f>
        <v>2.5392679642371771E-3</v>
      </c>
      <c r="BK16" s="7">
        <f>Deaths!BK4/'By Population Size'!$B16*100000</f>
        <v>3.2861114831304644E-3</v>
      </c>
      <c r="BL16" s="7">
        <f>Deaths!BL4/'By Population Size'!$B16*100000</f>
        <v>3.9582706501344236E-3</v>
      </c>
      <c r="BM16" s="7">
        <f>Deaths!BM4/'By Population Size'!$B16*100000</f>
        <v>4.3316924095810668E-3</v>
      </c>
      <c r="BN16" s="7">
        <f>Deaths!BN4/'By Population Size'!$B16*100000</f>
        <v>4.9291672246956969E-3</v>
      </c>
      <c r="BO16" s="7">
        <f>Deaths!BO4/'By Population Size'!$B16*100000</f>
        <v>5.9000637992569702E-3</v>
      </c>
      <c r="BP16" s="7">
        <f>Deaths!BP4/'By Population Size'!$B16*100000</f>
        <v>6.7215916700395862E-3</v>
      </c>
      <c r="BQ16" s="7">
        <f>Deaths!BQ4/'By Population Size'!$B16*100000</f>
        <v>7.9912256521581758E-3</v>
      </c>
      <c r="BR16" s="7">
        <f>Deaths!BR4/'By Population Size'!$B16*100000</f>
        <v>9.0368065786087769E-3</v>
      </c>
      <c r="BS16" s="7">
        <f>Deaths!BS4/'By Population Size'!$B16*100000</f>
        <v>9.9330188012807206E-3</v>
      </c>
      <c r="BT16" s="7">
        <f>Deaths!BT4/'By Population Size'!$B16*100000</f>
        <v>1.1576074542845954E-2</v>
      </c>
      <c r="BU16" s="7">
        <f>Deaths!BU4/'By Population Size'!$B16*100000</f>
        <v>1.3667236395747158E-2</v>
      </c>
      <c r="BV16" s="7">
        <f>Deaths!BV4/'By Population Size'!$B16*100000</f>
        <v>1.7177400934545606E-2</v>
      </c>
      <c r="BW16" s="7">
        <f>Deaths!BW4/'By Population Size'!$B16*100000</f>
        <v>2.0090090658229431E-2</v>
      </c>
      <c r="BX16" s="7">
        <f>Deaths!BX4/'By Population Size'!$B16*100000</f>
        <v>2.3152149085691909E-2</v>
      </c>
      <c r="BY16" s="7">
        <f>Deaths!BY4/'By Population Size'!$B16*100000</f>
        <v>2.658762927260103E-2</v>
      </c>
      <c r="BZ16" s="7">
        <f>Deaths!BZ4/'By Population Size'!$B16*100000</f>
        <v>2.897752853305955E-2</v>
      </c>
      <c r="CA16" s="7">
        <f>Deaths!CA4/'By Population Size'!$B16*100000</f>
        <v>3.1666165201075389E-2</v>
      </c>
      <c r="CB16" s="7">
        <f>Deaths!CB4/'By Population Size'!$B16*100000</f>
        <v>3.4429486220980549E-2</v>
      </c>
      <c r="CC16" s="7">
        <f>Deaths!CC4/'By Population Size'!$B16*100000</f>
        <v>3.8089019463557652E-2</v>
      </c>
      <c r="CD16" s="7">
        <f>Deaths!CD4/'By Population Size'!$B16*100000</f>
        <v>4.2121974465581406E-2</v>
      </c>
      <c r="CE16" s="7">
        <f>Deaths!CE4/'By Population Size'!$B16*100000</f>
        <v>4.5408085948711874E-2</v>
      </c>
      <c r="CF16" s="7">
        <f>Deaths!CF4/'By Population Size'!$B16*100000</f>
        <v>4.8096722616727712E-2</v>
      </c>
      <c r="CG16" s="7">
        <f>Deaths!CG4/'By Population Size'!$B16*100000</f>
        <v>5.0785359284743543E-2</v>
      </c>
      <c r="CH16" s="7">
        <f>Deaths!CH4/'By Population Size'!$B16*100000</f>
        <v>5.3473995952759382E-2</v>
      </c>
      <c r="CI16" s="7">
        <f>Deaths!CI4/'By Population Size'!$B16*100000</f>
        <v>5.6237316972664542E-2</v>
      </c>
      <c r="CJ16" s="7">
        <f>Deaths!CJ4/'By Population Size'!$B16*100000</f>
        <v>5.9971534567130974E-2</v>
      </c>
      <c r="CK16" s="7">
        <f>Deaths!CK4/'By Population Size'!$B16*100000</f>
        <v>6.3407014754040106E-2</v>
      </c>
      <c r="CL16" s="7">
        <f>Deaths!CL4/'By Population Size'!$B16*100000</f>
        <v>6.6245020125834594E-2</v>
      </c>
      <c r="CM16" s="7">
        <f>Deaths!CM4/'By Population Size'!$B16*100000</f>
        <v>7.0576712535415656E-2</v>
      </c>
      <c r="CN16" s="7">
        <f>Deaths!CN4/'By Population Size'!$B16*100000</f>
        <v>7.3265349203431501E-2</v>
      </c>
      <c r="CO16" s="7">
        <f>Deaths!CO4/'By Population Size'!$B16*100000</f>
        <v>7.5057773648775389E-2</v>
      </c>
      <c r="CP16" s="7">
        <f>Deaths!CP4/'By Population Size'!$B16*100000</f>
        <v>7.8269200780016521E-2</v>
      </c>
      <c r="CQ16" s="7">
        <f>Deaths!CQ4/'By Population Size'!$B16*100000</f>
        <v>8.1779365318814967E-2</v>
      </c>
      <c r="CR16" s="7">
        <f>Deaths!CR4/'By Population Size'!$B16*100000</f>
        <v>8.3571789764158855E-2</v>
      </c>
      <c r="CS16" s="7">
        <f>Deaths!CS4/'By Population Size'!$B16*100000</f>
        <v>8.7306007358625301E-2</v>
      </c>
      <c r="CT16" s="7">
        <f>Deaths!CT4/'By Population Size'!$B16*100000</f>
        <v>9.0592118841755762E-2</v>
      </c>
      <c r="CU16" s="7">
        <f>Deaths!CU4/'By Population Size'!$B16*100000</f>
        <v>9.3355439861660922E-2</v>
      </c>
      <c r="CV16" s="7">
        <f>Deaths!CV4/'By Population Size'!$B16*100000</f>
        <v>9.7612447919352655E-2</v>
      </c>
      <c r="CW16" s="7">
        <f>Deaths!CW4/'By Population Size'!$B16*100000</f>
        <v>0.10209350903271237</v>
      </c>
      <c r="CX16" s="7">
        <f>Deaths!CX4/'By Population Size'!$B16*100000</f>
        <v>0.10515556746017486</v>
      </c>
      <c r="CY16" s="7">
        <f>Deaths!CY4/'By Population Size'!$B16*100000</f>
        <v>0.10918852246219861</v>
      </c>
      <c r="CZ16" s="7">
        <f>Deaths!CZ4/'By Population Size'!$B16*100000</f>
        <v>0.11396832098311564</v>
      </c>
      <c r="DA16" s="7">
        <f>Deaths!DA4/'By Population Size'!$B16*100000</f>
        <v>0.1164329045954635</v>
      </c>
      <c r="DB16" s="7">
        <f>Deaths!DB4/'By Population Size'!$B16*100000</f>
        <v>0.11919622561536866</v>
      </c>
      <c r="DC16" s="7">
        <f>Deaths!DC4/'By Population Size'!$B16*100000</f>
        <v>0.12367728672872838</v>
      </c>
      <c r="DD16" s="7">
        <f>Deaths!DD4/'By Population Size'!$B16*100000</f>
        <v>0.13084698451010393</v>
      </c>
      <c r="DE16" s="7">
        <f>Deaths!DE4/'By Population Size'!$B16*100000</f>
        <v>0.13562678303102096</v>
      </c>
      <c r="DF16" s="7">
        <f>Deaths!DF4/'By Population Size'!$B16*100000</f>
        <v>0.141078740718942</v>
      </c>
      <c r="DG16" s="7">
        <f>Deaths!DG4/'By Population Size'!$B16*100000</f>
        <v>0.14585853923985903</v>
      </c>
      <c r="DH16" s="7">
        <f>Deaths!DH4/'By Population Size'!$B16*100000</f>
        <v>0.15078770646455472</v>
      </c>
      <c r="DI16" s="7">
        <f>Deaths!DI4/'By Population Size'!$B16*100000</f>
        <v>0.15474597711468915</v>
      </c>
      <c r="DJ16" s="7">
        <f>Deaths!DJ4/'By Population Size'!$B16*100000</f>
        <v>0.15848019470915559</v>
      </c>
      <c r="DK16" s="7">
        <f>Deaths!DK4/'By Population Size'!$B16*100000</f>
        <v>0.16520178637919516</v>
      </c>
      <c r="DL16" s="7">
        <f>Deaths!DL4/'By Population Size'!$B16*100000</f>
        <v>0.16998158490011223</v>
      </c>
      <c r="DM16" s="7">
        <f>Deaths!DM4/'By Population Size'!$B16*100000</f>
        <v>0.1746120147172506</v>
      </c>
      <c r="DN16" s="7">
        <f>Deaths!DN4/'By Population Size'!$B16*100000</f>
        <v>0.18043739416461821</v>
      </c>
      <c r="DO16" s="7">
        <f>Deaths!DO4/'By Population Size'!$B16*100000</f>
        <v>0.1837235056477487</v>
      </c>
      <c r="DP16" s="7">
        <f>Deaths!DP4/'By Population Size'!$B16*100000</f>
        <v>0.18902609463189105</v>
      </c>
      <c r="DQ16" s="7">
        <f>Deaths!DQ4/'By Population Size'!$B16*100000</f>
        <v>0.19432868361603339</v>
      </c>
      <c r="DR16" s="7">
        <f>Deaths!DR4/'By Population Size'!$B16*100000</f>
        <v>0.20022874741529034</v>
      </c>
      <c r="DS16" s="7">
        <f>Deaths!DS4/'By Population Size'!$B16*100000</f>
        <v>0.20739844519666589</v>
      </c>
      <c r="DT16" s="7">
        <f>Deaths!DT4/'By Population Size'!$B16*100000</f>
        <v>0.21374661510725887</v>
      </c>
      <c r="DU16" s="7">
        <f>Deaths!DU4/'By Population Size'!$B16*100000</f>
        <v>0.21897451973951185</v>
      </c>
      <c r="DV16" s="7">
        <f>Deaths!DV4/'By Population Size'!$B16*100000</f>
        <v>0.22599484881710874</v>
      </c>
      <c r="DW16" s="7">
        <f>Deaths!DW4/'By Population Size'!$B16*100000</f>
        <v>0.23458354928438155</v>
      </c>
      <c r="DX16" s="7">
        <f>Deaths!DX4/'By Population Size'!$B16*100000</f>
        <v>0.24220135317709307</v>
      </c>
      <c r="DY16" s="7">
        <f>Deaths!DY4/'By Population Size'!$B16*100000</f>
        <v>0.24996852577358331</v>
      </c>
      <c r="DZ16" s="7">
        <f>Deaths!DZ4/'By Population Size'!$B16*100000</f>
        <v>0.25639138003606554</v>
      </c>
      <c r="EA16" s="7">
        <f>Deaths!EA4/'By Population Size'!$B16*100000</f>
        <v>0.26580160837412098</v>
      </c>
      <c r="EB16" s="7">
        <f>Deaths!EB4/'By Population Size'!$B16*100000</f>
        <v>0.27625741763862699</v>
      </c>
      <c r="EC16" s="7">
        <f>Deaths!EC4/'By Population Size'!$B16*100000</f>
        <v>0.28731070171824763</v>
      </c>
      <c r="ED16" s="7">
        <f>Deaths!ED4/'By Population Size'!$B16*100000</f>
        <v>0.29627282394496707</v>
      </c>
      <c r="EE16" s="7">
        <f>Deaths!EE4/'By Population Size'!$B16*100000</f>
        <v>0.30680331756136242</v>
      </c>
      <c r="EF16" s="7">
        <f>Deaths!EF4/'By Population Size'!$B16*100000</f>
        <v>0.31434643710218463</v>
      </c>
      <c r="EG16" s="7">
        <f>Deaths!EG4/'By Population Size'!$B16*100000</f>
        <v>0.32487693071857998</v>
      </c>
      <c r="EH16" s="7">
        <f>Deaths!EH4/'By Population Size'!$B16*100000</f>
        <v>0.33622895220575799</v>
      </c>
      <c r="EI16" s="7">
        <f>Deaths!EI4/'By Population Size'!$B16*100000</f>
        <v>0.34593791795137069</v>
      </c>
      <c r="EJ16" s="7">
        <f>Deaths!EJ4/'By Population Size'!$B16*100000</f>
        <v>0.35534814628942613</v>
      </c>
      <c r="EK16" s="7">
        <f>Deaths!EK4/'By Population Size'!$B16*100000</f>
        <v>0.367820433054944</v>
      </c>
      <c r="EL16" s="7">
        <f>Deaths!EL4/'By Population Size'!$B16*100000</f>
        <v>0.38044208852424061</v>
      </c>
      <c r="EM16" s="7">
        <f>Deaths!EM4/'By Population Size'!$B16*100000</f>
        <v>0.39044979167741062</v>
      </c>
      <c r="EN16" s="7">
        <f>Deaths!EN4/'By Population Size'!$B16*100000</f>
        <v>0.40224991927592463</v>
      </c>
      <c r="EO16" s="7">
        <f>Deaths!EO4/'By Population Size'!$B16*100000</f>
        <v>0.41584247131978236</v>
      </c>
      <c r="EP16" s="7">
        <f>Deaths!EP4/'By Population Size'!$B16*100000</f>
        <v>0.43055528864198017</v>
      </c>
      <c r="EQ16" s="7">
        <f>Deaths!EQ4/'By Population Size'!$B16*100000</f>
        <v>0.44564152772362459</v>
      </c>
      <c r="ER16" s="7">
        <f>Deaths!ER4/'By Population Size'!$B16*100000</f>
        <v>0.46759872717908718</v>
      </c>
      <c r="ES16" s="7">
        <f>Deaths!ES4/'By Population Size'!$B16*100000</f>
        <v>0.48619513079953008</v>
      </c>
      <c r="ET16" s="7">
        <f>Deaths!ET4/'By Population Size'!$B16*100000</f>
        <v>0.5007585794179491</v>
      </c>
      <c r="EU16" s="7">
        <f>Deaths!EU4/'By Population Size'!$B16*100000</f>
        <v>0.51532202803636828</v>
      </c>
      <c r="EV16" s="7">
        <f>Deaths!EV4/'By Population Size'!$B16*100000</f>
        <v>0.53444122212003642</v>
      </c>
      <c r="EW16" s="7">
        <f>Deaths!EW4/'By Population Size'!$B16*100000</f>
        <v>0.55131988564702472</v>
      </c>
      <c r="EX16" s="7">
        <f>Deaths!EX4/'By Population Size'!$B16*100000</f>
        <v>0.56536054380221856</v>
      </c>
      <c r="EY16" s="7">
        <f>Deaths!EY4/'By Population Size'!$B16*100000</f>
        <v>0.58156704816220284</v>
      </c>
      <c r="EZ16" s="7">
        <f>Deaths!EZ4/'By Population Size'!$B16*100000</f>
        <v>0.60232929798743629</v>
      </c>
      <c r="FA16" s="7">
        <f>Deaths!FA4/'By Population Size'!$B16*100000</f>
        <v>0.61928264586631387</v>
      </c>
      <c r="FB16" s="7">
        <f>Deaths!FB4/'By Population Size'!$B16*100000</f>
        <v>0.63466762235551555</v>
      </c>
      <c r="FC16" s="7">
        <f>Deaths!FC4/'By Population Size'!$B16*100000</f>
        <v>0.64997791449282805</v>
      </c>
      <c r="FD16" s="7">
        <f>Deaths!FD4/'By Population Size'!$B16*100000</f>
        <v>0.66469073181502569</v>
      </c>
      <c r="FE16" s="7">
        <f>Deaths!FE4/'By Population Size'!$B16*100000</f>
        <v>0.6773123872843223</v>
      </c>
      <c r="FF16" s="7">
        <f>Deaths!FF4/'By Population Size'!$B16*100000</f>
        <v>0.6925479950697454</v>
      </c>
    </row>
    <row r="17" spans="1:162" x14ac:dyDescent="0.35">
      <c r="A17" t="s">
        <v>376</v>
      </c>
      <c r="B17" s="4">
        <v>430725624</v>
      </c>
      <c r="C17" s="7">
        <f>Deaths!C5/'By Population Size'!$B17*100000</f>
        <v>0</v>
      </c>
      <c r="D17" s="7">
        <f>Deaths!D5/'By Population Size'!$B17*100000</f>
        <v>0</v>
      </c>
      <c r="E17" s="7">
        <f>Deaths!E5/'By Population Size'!$B17*100000</f>
        <v>0</v>
      </c>
      <c r="F17" s="7">
        <f>Deaths!F5/'By Population Size'!$B17*100000</f>
        <v>0</v>
      </c>
      <c r="G17" s="7">
        <f>Deaths!G5/'By Population Size'!$B17*100000</f>
        <v>0</v>
      </c>
      <c r="H17" s="7">
        <f>Deaths!H5/'By Population Size'!$B17*100000</f>
        <v>0</v>
      </c>
      <c r="I17" s="7">
        <f>Deaths!I5/'By Population Size'!$B17*100000</f>
        <v>0</v>
      </c>
      <c r="J17" s="7">
        <f>Deaths!J5/'By Population Size'!$B17*100000</f>
        <v>0</v>
      </c>
      <c r="K17" s="7">
        <f>Deaths!K5/'By Population Size'!$B17*100000</f>
        <v>0</v>
      </c>
      <c r="L17" s="7">
        <f>Deaths!L5/'By Population Size'!$B17*100000</f>
        <v>0</v>
      </c>
      <c r="M17" s="7">
        <f>Deaths!M5/'By Population Size'!$B17*100000</f>
        <v>0</v>
      </c>
      <c r="N17" s="7">
        <f>Deaths!N5/'By Population Size'!$B17*100000</f>
        <v>0</v>
      </c>
      <c r="O17" s="7">
        <f>Deaths!O5/'By Population Size'!$B17*100000</f>
        <v>0</v>
      </c>
      <c r="P17" s="7">
        <f>Deaths!P5/'By Population Size'!$B17*100000</f>
        <v>0</v>
      </c>
      <c r="Q17" s="7">
        <f>Deaths!Q5/'By Population Size'!$B17*100000</f>
        <v>0</v>
      </c>
      <c r="R17" s="7">
        <f>Deaths!R5/'By Population Size'!$B17*100000</f>
        <v>0</v>
      </c>
      <c r="S17" s="7">
        <f>Deaths!S5/'By Population Size'!$B17*100000</f>
        <v>0</v>
      </c>
      <c r="T17" s="7">
        <f>Deaths!T5/'By Population Size'!$B17*100000</f>
        <v>0</v>
      </c>
      <c r="U17" s="7">
        <f>Deaths!U5/'By Population Size'!$B17*100000</f>
        <v>0</v>
      </c>
      <c r="V17" s="7">
        <f>Deaths!V5/'By Population Size'!$B17*100000</f>
        <v>0</v>
      </c>
      <c r="W17" s="7">
        <f>Deaths!W5/'By Population Size'!$B17*100000</f>
        <v>0</v>
      </c>
      <c r="X17" s="7">
        <f>Deaths!X5/'By Population Size'!$B17*100000</f>
        <v>0</v>
      </c>
      <c r="Y17" s="7">
        <f>Deaths!Y5/'By Population Size'!$B17*100000</f>
        <v>0</v>
      </c>
      <c r="Z17" s="7">
        <f>Deaths!Z5/'By Population Size'!$B17*100000</f>
        <v>0</v>
      </c>
      <c r="AA17" s="7">
        <f>Deaths!AA5/'By Population Size'!$B17*100000</f>
        <v>0</v>
      </c>
      <c r="AB17" s="7">
        <f>Deaths!AB5/'By Population Size'!$B17*100000</f>
        <v>0</v>
      </c>
      <c r="AC17" s="7">
        <f>Deaths!AC5/'By Population Size'!$B17*100000</f>
        <v>0</v>
      </c>
      <c r="AD17" s="7">
        <f>Deaths!AD5/'By Population Size'!$B17*100000</f>
        <v>0</v>
      </c>
      <c r="AE17" s="7">
        <f>Deaths!AE5/'By Population Size'!$B17*100000</f>
        <v>0</v>
      </c>
      <c r="AF17" s="7">
        <f>Deaths!AF5/'By Population Size'!$B17*100000</f>
        <v>0</v>
      </c>
      <c r="AG17" s="7">
        <f>Deaths!AG5/'By Population Size'!$B17*100000</f>
        <v>0</v>
      </c>
      <c r="AH17" s="7">
        <f>Deaths!AH5/'By Population Size'!$B17*100000</f>
        <v>0</v>
      </c>
      <c r="AI17" s="7">
        <f>Deaths!AI5/'By Population Size'!$B17*100000</f>
        <v>0</v>
      </c>
      <c r="AJ17" s="7">
        <f>Deaths!AJ5/'By Population Size'!$B17*100000</f>
        <v>0</v>
      </c>
      <c r="AK17" s="7">
        <f>Deaths!AK5/'By Population Size'!$B17*100000</f>
        <v>0</v>
      </c>
      <c r="AL17" s="7">
        <f>Deaths!AL5/'By Population Size'!$B17*100000</f>
        <v>0</v>
      </c>
      <c r="AM17" s="7">
        <f>Deaths!AM5/'By Population Size'!$B17*100000</f>
        <v>0</v>
      </c>
      <c r="AN17" s="7">
        <f>Deaths!AN5/'By Population Size'!$B17*100000</f>
        <v>0</v>
      </c>
      <c r="AO17" s="7">
        <f>Deaths!AO5/'By Population Size'!$B17*100000</f>
        <v>0</v>
      </c>
      <c r="AP17" s="7">
        <f>Deaths!AP5/'By Population Size'!$B17*100000</f>
        <v>0</v>
      </c>
      <c r="AQ17" s="7">
        <f>Deaths!AQ5/'By Population Size'!$B17*100000</f>
        <v>0</v>
      </c>
      <c r="AR17" s="7">
        <f>Deaths!AR5/'By Population Size'!$B17*100000</f>
        <v>0</v>
      </c>
      <c r="AS17" s="7">
        <f>Deaths!AS5/'By Population Size'!$B17*100000</f>
        <v>0</v>
      </c>
      <c r="AT17" s="7">
        <f>Deaths!AT5/'By Population Size'!$B17*100000</f>
        <v>0</v>
      </c>
      <c r="AU17" s="7">
        <f>Deaths!AU5/'By Population Size'!$B17*100000</f>
        <v>0</v>
      </c>
      <c r="AV17" s="7">
        <f>Deaths!AV5/'By Population Size'!$B17*100000</f>
        <v>0</v>
      </c>
      <c r="AW17" s="7">
        <f>Deaths!AW5/'By Population Size'!$B17*100000</f>
        <v>2.3216635934341346E-4</v>
      </c>
      <c r="AX17" s="7">
        <f>Deaths!AX5/'By Population Size'!$B17*100000</f>
        <v>2.3216635934341346E-4</v>
      </c>
      <c r="AY17" s="7">
        <f>Deaths!AY5/'By Population Size'!$B17*100000</f>
        <v>2.3216635934341346E-4</v>
      </c>
      <c r="AZ17" s="7">
        <f>Deaths!AZ5/'By Population Size'!$B17*100000</f>
        <v>4.6433271868682693E-4</v>
      </c>
      <c r="BA17" s="7">
        <f>Deaths!BA5/'By Population Size'!$B17*100000</f>
        <v>6.9649907803024042E-4</v>
      </c>
      <c r="BB17" s="7">
        <f>Deaths!BB5/'By Population Size'!$B17*100000</f>
        <v>9.2866543737365386E-4</v>
      </c>
      <c r="BC17" s="7">
        <f>Deaths!BC5/'By Population Size'!$B17*100000</f>
        <v>1.3929981560604808E-3</v>
      </c>
      <c r="BD17" s="7">
        <f>Deaths!BD5/'By Population Size'!$B17*100000</f>
        <v>1.3929981560604808E-3</v>
      </c>
      <c r="BE17" s="7">
        <f>Deaths!BE5/'By Population Size'!$B17*100000</f>
        <v>1.6251645154038946E-3</v>
      </c>
      <c r="BF17" s="7">
        <f>Deaths!BF5/'By Population Size'!$B17*100000</f>
        <v>1.8573308747473077E-3</v>
      </c>
      <c r="BG17" s="7">
        <f>Deaths!BG5/'By Population Size'!$B17*100000</f>
        <v>2.3216635934341346E-3</v>
      </c>
      <c r="BH17" s="7">
        <f>Deaths!BH5/'By Population Size'!$B17*100000</f>
        <v>3.9468281088380292E-3</v>
      </c>
      <c r="BI17" s="7">
        <f>Deaths!BI5/'By Population Size'!$B17*100000</f>
        <v>6.5006580616155784E-3</v>
      </c>
      <c r="BJ17" s="7">
        <f>Deaths!BJ5/'By Population Size'!$B17*100000</f>
        <v>9.0544880143931267E-3</v>
      </c>
      <c r="BK17" s="7">
        <f>Deaths!BK5/'By Population Size'!$B17*100000</f>
        <v>1.4394314279291635E-2</v>
      </c>
      <c r="BL17" s="7">
        <f>Deaths!BL5/'By Population Size'!$B17*100000</f>
        <v>1.8805475106816492E-2</v>
      </c>
      <c r="BM17" s="7">
        <f>Deaths!BM5/'By Population Size'!$B17*100000</f>
        <v>2.5073966809088657E-2</v>
      </c>
      <c r="BN17" s="7">
        <f>Deaths!BN5/'By Population Size'!$B17*100000</f>
        <v>3.064595943333058E-2</v>
      </c>
      <c r="BO17" s="7">
        <f>Deaths!BO5/'By Population Size'!$B17*100000</f>
        <v>3.7843116572976399E-2</v>
      </c>
      <c r="BP17" s="7">
        <f>Deaths!BP5/'By Population Size'!$B17*100000</f>
        <v>4.5040273712622217E-2</v>
      </c>
      <c r="BQ17" s="7">
        <f>Deaths!BQ5/'By Population Size'!$B17*100000</f>
        <v>5.7345090757823125E-2</v>
      </c>
      <c r="BR17" s="7">
        <f>Deaths!BR5/'By Population Size'!$B17*100000</f>
        <v>6.9649907803024047E-2</v>
      </c>
      <c r="BS17" s="7">
        <f>Deaths!BS5/'By Population Size'!$B17*100000</f>
        <v>8.3812055722972262E-2</v>
      </c>
      <c r="BT17" s="7">
        <f>Deaths!BT5/'By Population Size'!$B17*100000</f>
        <v>0.10377836262650582</v>
      </c>
      <c r="BU17" s="7">
        <f>Deaths!BU5/'By Population Size'!$B17*100000</f>
        <v>0.12328033681135254</v>
      </c>
      <c r="BV17" s="7">
        <f>Deaths!BV5/'By Population Size'!$B17*100000</f>
        <v>0.16205211882170262</v>
      </c>
      <c r="BW17" s="7">
        <f>Deaths!BW5/'By Population Size'!$B17*100000</f>
        <v>0.18503658839670054</v>
      </c>
      <c r="BX17" s="7">
        <f>Deaths!BX5/'By Population Size'!$B17*100000</f>
        <v>0.22404053676639399</v>
      </c>
      <c r="BY17" s="7">
        <f>Deaths!BY5/'By Population Size'!$B17*100000</f>
        <v>0.24679283998204851</v>
      </c>
      <c r="BZ17" s="7">
        <f>Deaths!BZ5/'By Population Size'!$B17*100000</f>
        <v>0.28393945747699467</v>
      </c>
      <c r="CA17" s="7">
        <f>Deaths!CA5/'By Population Size'!$B17*100000</f>
        <v>0.32503290308077887</v>
      </c>
      <c r="CB17" s="7">
        <f>Deaths!CB5/'By Population Size'!$B17*100000</f>
        <v>0.38469965743203616</v>
      </c>
      <c r="CC17" s="7">
        <f>Deaths!CC5/'By Population Size'!$B17*100000</f>
        <v>0.44041958367445538</v>
      </c>
      <c r="CD17" s="7">
        <f>Deaths!CD5/'By Population Size'!$B17*100000</f>
        <v>0.49521084447950092</v>
      </c>
      <c r="CE17" s="7">
        <f>Deaths!CE5/'By Population Size'!$B17*100000</f>
        <v>0.53607212372394175</v>
      </c>
      <c r="CF17" s="7">
        <f>Deaths!CF5/'By Population Size'!$B17*100000</f>
        <v>0.57948723292116011</v>
      </c>
      <c r="CG17" s="7">
        <f>Deaths!CG5/'By Population Size'!$B17*100000</f>
        <v>0.62824216838327696</v>
      </c>
      <c r="CH17" s="7">
        <f>Deaths!CH5/'By Population Size'!$B17*100000</f>
        <v>0.70857172871609786</v>
      </c>
      <c r="CI17" s="7">
        <f>Deaths!CI5/'By Population Size'!$B17*100000</f>
        <v>0.78147196554992981</v>
      </c>
      <c r="CJ17" s="7">
        <f>Deaths!CJ5/'By Population Size'!$B17*100000</f>
        <v>0.85135403971229728</v>
      </c>
      <c r="CK17" s="7">
        <f>Deaths!CK5/'By Population Size'!$B17*100000</f>
        <v>0.93632692723198652</v>
      </c>
      <c r="CL17" s="7">
        <f>Deaths!CL5/'By Population Size'!$B17*100000</f>
        <v>1.035926295390311</v>
      </c>
      <c r="CM17" s="7">
        <f>Deaths!CM5/'By Population Size'!$B17*100000</f>
        <v>1.0958252161009117</v>
      </c>
      <c r="CN17" s="7">
        <f>Deaths!CN5/'By Population Size'!$B17*100000</f>
        <v>1.1554919704521689</v>
      </c>
      <c r="CO17" s="7">
        <f>Deaths!CO5/'By Population Size'!$B17*100000</f>
        <v>1.2462690169554436</v>
      </c>
      <c r="CP17" s="7">
        <f>Deaths!CP5/'By Population Size'!$B17*100000</f>
        <v>1.3342600671465972</v>
      </c>
      <c r="CQ17" s="7">
        <f>Deaths!CQ5/'By Population Size'!$B17*100000</f>
        <v>1.4819178716890082</v>
      </c>
      <c r="CR17" s="7">
        <f>Deaths!CR5/'By Population Size'!$B17*100000</f>
        <v>1.6321295061841969</v>
      </c>
      <c r="CS17" s="7">
        <f>Deaths!CS5/'By Population Size'!$B17*100000</f>
        <v>1.7579636729483268</v>
      </c>
      <c r="CT17" s="7">
        <f>Deaths!CT5/'By Population Size'!$B17*100000</f>
        <v>1.8375967342031176</v>
      </c>
      <c r="CU17" s="7">
        <f>Deaths!CU5/'By Population Size'!$B17*100000</f>
        <v>1.9701637253882069</v>
      </c>
      <c r="CV17" s="7">
        <f>Deaths!CV5/'By Population Size'!$B17*100000</f>
        <v>2.1872392713742985</v>
      </c>
      <c r="CW17" s="7">
        <f>Deaths!CW5/'By Population Size'!$B17*100000</f>
        <v>2.3585780445697377</v>
      </c>
      <c r="CX17" s="7">
        <f>Deaths!CX5/'By Population Size'!$B17*100000</f>
        <v>2.5452397974818419</v>
      </c>
      <c r="CY17" s="7">
        <f>Deaths!CY5/'By Population Size'!$B17*100000</f>
        <v>2.7300442195191992</v>
      </c>
      <c r="CZ17" s="7">
        <f>Deaths!CZ5/'By Population Size'!$B17*100000</f>
        <v>2.9320289521479688</v>
      </c>
      <c r="DA17" s="7">
        <f>Deaths!DA5/'By Population Size'!$B17*100000</f>
        <v>3.0975635663598222</v>
      </c>
      <c r="DB17" s="7">
        <f>Deaths!DB5/'By Population Size'!$B17*100000</f>
        <v>3.2257193967173867</v>
      </c>
      <c r="DC17" s="7">
        <f>Deaths!DC5/'By Population Size'!$B17*100000</f>
        <v>3.4490634344057503</v>
      </c>
      <c r="DD17" s="7">
        <f>Deaths!DD5/'By Population Size'!$B17*100000</f>
        <v>3.6907486144822439</v>
      </c>
      <c r="DE17" s="7">
        <f>Deaths!DE5/'By Population Size'!$B17*100000</f>
        <v>3.9317372954807075</v>
      </c>
      <c r="DF17" s="7">
        <f>Deaths!DF5/'By Population Size'!$B17*100000</f>
        <v>4.2147480875203289</v>
      </c>
      <c r="DG17" s="7">
        <f>Deaths!DG5/'By Population Size'!$B17*100000</f>
        <v>4.4457536150670247</v>
      </c>
      <c r="DH17" s="7">
        <f>Deaths!DH5/'By Population Size'!$B17*100000</f>
        <v>4.7034582739382138</v>
      </c>
      <c r="DI17" s="7">
        <f>Deaths!DI5/'By Population Size'!$B17*100000</f>
        <v>4.8850123669447632</v>
      </c>
      <c r="DJ17" s="7">
        <f>Deaths!DJ5/'By Population Size'!$B17*100000</f>
        <v>5.2309402423664491</v>
      </c>
      <c r="DK17" s="7">
        <f>Deaths!DK5/'By Population Size'!$B17*100000</f>
        <v>5.5218446906237455</v>
      </c>
      <c r="DL17" s="7">
        <f>Deaths!DL5/'By Population Size'!$B17*100000</f>
        <v>5.8020694863512459</v>
      </c>
      <c r="DM17" s="7">
        <f>Deaths!DM5/'By Population Size'!$B17*100000</f>
        <v>6.1983774617504528</v>
      </c>
      <c r="DN17" s="7">
        <f>Deaths!DN5/'By Population Size'!$B17*100000</f>
        <v>6.4923000726792148</v>
      </c>
      <c r="DO17" s="7">
        <f>Deaths!DO5/'By Population Size'!$B17*100000</f>
        <v>6.6852303172935912</v>
      </c>
      <c r="DP17" s="7">
        <f>Deaths!DP5/'By Population Size'!$B17*100000</f>
        <v>6.9554719595693246</v>
      </c>
      <c r="DQ17" s="7">
        <f>Deaths!DQ5/'By Population Size'!$B17*100000</f>
        <v>7.3564232621553991</v>
      </c>
      <c r="DR17" s="7">
        <f>Deaths!DR5/'By Population Size'!$B17*100000</f>
        <v>7.7139594555442565</v>
      </c>
      <c r="DS17" s="7">
        <f>Deaths!DS5/'By Population Size'!$B17*100000</f>
        <v>8.1543790392187105</v>
      </c>
      <c r="DT17" s="7">
        <f>Deaths!DT5/'By Population Size'!$B17*100000</f>
        <v>8.5755288150676634</v>
      </c>
      <c r="DU17" s="7">
        <f>Deaths!DU5/'By Population Size'!$B17*100000</f>
        <v>8.9056693780539966</v>
      </c>
      <c r="DV17" s="7">
        <f>Deaths!DV5/'By Population Size'!$B17*100000</f>
        <v>9.1545517152701361</v>
      </c>
      <c r="DW17" s="7">
        <f>Deaths!DW5/'By Population Size'!$B17*100000</f>
        <v>9.4828349473817237</v>
      </c>
      <c r="DX17" s="7">
        <f>Deaths!DX5/'By Population Size'!$B17*100000</f>
        <v>9.9083958840582014</v>
      </c>
      <c r="DY17" s="7">
        <f>Deaths!DY5/'By Population Size'!$B17*100000</f>
        <v>10.353226628560181</v>
      </c>
      <c r="DZ17" s="7">
        <f>Deaths!DZ5/'By Population Size'!$B17*100000</f>
        <v>10.788770718688424</v>
      </c>
      <c r="EA17" s="7">
        <f>Deaths!EA5/'By Population Size'!$B17*100000</f>
        <v>11.198312176570205</v>
      </c>
      <c r="EB17" s="7">
        <f>Deaths!EB5/'By Population Size'!$B17*100000</f>
        <v>11.568385353363608</v>
      </c>
      <c r="EC17" s="7">
        <f>Deaths!EC5/'By Population Size'!$B17*100000</f>
        <v>11.77942457400677</v>
      </c>
      <c r="ED17" s="7">
        <f>Deaths!ED5/'By Population Size'!$B17*100000</f>
        <v>12.050130549001191</v>
      </c>
      <c r="EE17" s="7">
        <f>Deaths!EE5/'By Population Size'!$B17*100000</f>
        <v>12.519570927593572</v>
      </c>
      <c r="EF17" s="7">
        <f>Deaths!EF5/'By Population Size'!$B17*100000</f>
        <v>13.205622519453359</v>
      </c>
      <c r="EG17" s="7">
        <f>Deaths!EG5/'By Population Size'!$B17*100000</f>
        <v>13.8138983809331</v>
      </c>
      <c r="EH17" s="7">
        <f>Deaths!EH5/'By Population Size'!$B17*100000</f>
        <v>14.304465898225734</v>
      </c>
      <c r="EI17" s="7">
        <f>Deaths!EI5/'By Population Size'!$B17*100000</f>
        <v>14.682432731236812</v>
      </c>
      <c r="EJ17" s="7">
        <f>Deaths!EJ5/'By Population Size'!$B17*100000</f>
        <v>14.940369556467346</v>
      </c>
      <c r="EK17" s="7">
        <f>Deaths!EK5/'By Population Size'!$B17*100000</f>
        <v>15.396112119858465</v>
      </c>
      <c r="EL17" s="7">
        <f>Deaths!EL5/'By Population Size'!$B17*100000</f>
        <v>15.904092114101855</v>
      </c>
      <c r="EM17" s="7">
        <f>Deaths!EM5/'By Population Size'!$B17*100000</f>
        <v>16.493562500474781</v>
      </c>
      <c r="EN17" s="7">
        <f>Deaths!EN5/'By Population Size'!$B17*100000</f>
        <v>17.034974450463618</v>
      </c>
      <c r="EO17" s="7">
        <f>Deaths!EO5/'By Population Size'!$B17*100000</f>
        <v>17.471215039669893</v>
      </c>
      <c r="EP17" s="7">
        <f>Deaths!EP5/'By Population Size'!$B17*100000</f>
        <v>17.926957603061012</v>
      </c>
      <c r="EQ17" s="7">
        <f>Deaths!EQ5/'By Population Size'!$B17*100000</f>
        <v>18.304460103353406</v>
      </c>
      <c r="ER17" s="7">
        <f>Deaths!ER5/'By Population Size'!$B17*100000</f>
        <v>18.659674633148828</v>
      </c>
      <c r="ES17" s="7">
        <f>Deaths!ES5/'By Population Size'!$B17*100000</f>
        <v>19.210373237511405</v>
      </c>
      <c r="ET17" s="7">
        <f>Deaths!ET5/'By Population Size'!$B17*100000</f>
        <v>19.832579080551753</v>
      </c>
      <c r="EU17" s="7">
        <f>Deaths!EU5/'By Population Size'!$B17*100000</f>
        <v>20.429014457704984</v>
      </c>
      <c r="EV17" s="7">
        <f>Deaths!EV5/'By Population Size'!$B17*100000</f>
        <v>21.025682001217554</v>
      </c>
      <c r="EW17" s="7">
        <f>Deaths!EW5/'By Population Size'!$B17*100000</f>
        <v>21.492568549857161</v>
      </c>
      <c r="EX17" s="7">
        <f>Deaths!EX5/'By Population Size'!$B17*100000</f>
        <v>22.046517483250543</v>
      </c>
      <c r="EY17" s="7">
        <f>Deaths!EY5/'By Population Size'!$B17*100000</f>
        <v>22.480900741582069</v>
      </c>
      <c r="EZ17" s="7">
        <f>Deaths!EZ5/'By Population Size'!$B17*100000</f>
        <v>23.093355597529996</v>
      </c>
      <c r="FA17" s="7">
        <f>Deaths!FA5/'By Population Size'!$B17*100000</f>
        <v>23.711150279742817</v>
      </c>
      <c r="FB17" s="7">
        <f>Deaths!FB5/'By Population Size'!$B17*100000</f>
        <v>24.293191342616758</v>
      </c>
      <c r="FC17" s="7">
        <f>Deaths!FC5/'By Population Size'!$B17*100000</f>
        <v>24.864088420242211</v>
      </c>
      <c r="FD17" s="7">
        <f>Deaths!FD5/'By Population Size'!$B17*100000</f>
        <v>25.444039985882057</v>
      </c>
      <c r="FE17" s="7">
        <f>Deaths!FE5/'By Population Size'!$B17*100000</f>
        <v>25.813880996316115</v>
      </c>
      <c r="FF17" s="7">
        <f>Deaths!FF5/'By Population Size'!$B17*100000</f>
        <v>26.19834848738881</v>
      </c>
    </row>
    <row r="18" spans="1:162" x14ac:dyDescent="0.35">
      <c r="A18" s="4" t="s">
        <v>381</v>
      </c>
      <c r="B18" s="4">
        <v>747635889</v>
      </c>
      <c r="C18" s="7">
        <f>Deaths!C6/'By Population Size'!$B18*100000</f>
        <v>0</v>
      </c>
      <c r="D18" s="7">
        <f>Deaths!D6/'By Population Size'!$B18*100000</f>
        <v>0</v>
      </c>
      <c r="E18" s="7">
        <f>Deaths!E6/'By Population Size'!$B18*100000</f>
        <v>0</v>
      </c>
      <c r="F18" s="7">
        <f>Deaths!F6/'By Population Size'!$B18*100000</f>
        <v>0</v>
      </c>
      <c r="G18" s="7">
        <f>Deaths!G6/'By Population Size'!$B18*100000</f>
        <v>0</v>
      </c>
      <c r="H18" s="7">
        <f>Deaths!H6/'By Population Size'!$B18*100000</f>
        <v>0</v>
      </c>
      <c r="I18" s="7">
        <f>Deaths!I6/'By Population Size'!$B18*100000</f>
        <v>0</v>
      </c>
      <c r="J18" s="7">
        <f>Deaths!J6/'By Population Size'!$B18*100000</f>
        <v>0</v>
      </c>
      <c r="K18" s="7">
        <f>Deaths!K6/'By Population Size'!$B18*100000</f>
        <v>0</v>
      </c>
      <c r="L18" s="7">
        <f>Deaths!L6/'By Population Size'!$B18*100000</f>
        <v>0</v>
      </c>
      <c r="M18" s="7">
        <f>Deaths!M6/'By Population Size'!$B18*100000</f>
        <v>0</v>
      </c>
      <c r="N18" s="7">
        <f>Deaths!N6/'By Population Size'!$B18*100000</f>
        <v>0</v>
      </c>
      <c r="O18" s="7">
        <f>Deaths!O6/'By Population Size'!$B18*100000</f>
        <v>0</v>
      </c>
      <c r="P18" s="7">
        <f>Deaths!P6/'By Population Size'!$B18*100000</f>
        <v>0</v>
      </c>
      <c r="Q18" s="7">
        <f>Deaths!Q6/'By Population Size'!$B18*100000</f>
        <v>0</v>
      </c>
      <c r="R18" s="7">
        <f>Deaths!R6/'By Population Size'!$B18*100000</f>
        <v>0</v>
      </c>
      <c r="S18" s="7">
        <f>Deaths!S6/'By Population Size'!$B18*100000</f>
        <v>0</v>
      </c>
      <c r="T18" s="7">
        <f>Deaths!T6/'By Population Size'!$B18*100000</f>
        <v>0</v>
      </c>
      <c r="U18" s="7">
        <f>Deaths!U6/'By Population Size'!$B18*100000</f>
        <v>0</v>
      </c>
      <c r="V18" s="7">
        <f>Deaths!V6/'By Population Size'!$B18*100000</f>
        <v>0</v>
      </c>
      <c r="W18" s="7">
        <f>Deaths!W6/'By Population Size'!$B18*100000</f>
        <v>0</v>
      </c>
      <c r="X18" s="7">
        <f>Deaths!X6/'By Population Size'!$B18*100000</f>
        <v>0</v>
      </c>
      <c r="Y18" s="7">
        <f>Deaths!Y6/'By Population Size'!$B18*100000</f>
        <v>0</v>
      </c>
      <c r="Z18" s="7">
        <f>Deaths!Z6/'By Population Size'!$B18*100000</f>
        <v>0</v>
      </c>
      <c r="AA18" s="7">
        <f>Deaths!AA6/'By Population Size'!$B18*100000</f>
        <v>1.3375494872745468E-4</v>
      </c>
      <c r="AB18" s="7">
        <f>Deaths!AB6/'By Population Size'!$B18*100000</f>
        <v>1.3375494872745468E-4</v>
      </c>
      <c r="AC18" s="7">
        <f>Deaths!AC6/'By Population Size'!$B18*100000</f>
        <v>1.3375494872745468E-4</v>
      </c>
      <c r="AD18" s="7">
        <f>Deaths!AD6/'By Population Size'!$B18*100000</f>
        <v>1.3375494872745468E-4</v>
      </c>
      <c r="AE18" s="7">
        <f>Deaths!AE6/'By Population Size'!$B18*100000</f>
        <v>1.3375494872745468E-4</v>
      </c>
      <c r="AF18" s="7">
        <f>Deaths!AF6/'By Population Size'!$B18*100000</f>
        <v>1.3375494872745468E-4</v>
      </c>
      <c r="AG18" s="7">
        <f>Deaths!AG6/'By Population Size'!$B18*100000</f>
        <v>2.6750989745490935E-4</v>
      </c>
      <c r="AH18" s="7">
        <f>Deaths!AH6/'By Population Size'!$B18*100000</f>
        <v>4.0126484618236406E-4</v>
      </c>
      <c r="AI18" s="7">
        <f>Deaths!AI6/'By Population Size'!$B18*100000</f>
        <v>5.3501979490981871E-4</v>
      </c>
      <c r="AJ18" s="7">
        <f>Deaths!AJ6/'By Population Size'!$B18*100000</f>
        <v>1.0700395898196374E-3</v>
      </c>
      <c r="AK18" s="7">
        <f>Deaths!AK6/'By Population Size'!$B18*100000</f>
        <v>1.4713044360020015E-3</v>
      </c>
      <c r="AL18" s="7">
        <f>Deaths!AL6/'By Population Size'!$B18*100000</f>
        <v>1.8725692821843656E-3</v>
      </c>
      <c r="AM18" s="7">
        <f>Deaths!AM6/'By Population Size'!$B18*100000</f>
        <v>2.5413440258216392E-3</v>
      </c>
      <c r="AN18" s="7">
        <f>Deaths!AN6/'By Population Size'!$B18*100000</f>
        <v>3.0763638207314575E-3</v>
      </c>
      <c r="AO18" s="7">
        <f>Deaths!AO6/'By Population Size'!$B18*100000</f>
        <v>4.1464034105510956E-3</v>
      </c>
      <c r="AP18" s="7">
        <f>Deaths!AP6/'By Population Size'!$B18*100000</f>
        <v>4.8151781541883685E-3</v>
      </c>
      <c r="AQ18" s="7">
        <f>Deaths!AQ6/'By Population Size'!$B18*100000</f>
        <v>7.3565221800100077E-3</v>
      </c>
      <c r="AR18" s="7">
        <f>Deaths!AR6/'By Population Size'!$B18*100000</f>
        <v>1.1369170641833648E-2</v>
      </c>
      <c r="AS18" s="7">
        <f>Deaths!AS6/'By Population Size'!$B18*100000</f>
        <v>1.5248064154929835E-2</v>
      </c>
      <c r="AT18" s="7">
        <f>Deaths!AT6/'By Population Size'!$B18*100000</f>
        <v>2.1267036847665295E-2</v>
      </c>
      <c r="AU18" s="7">
        <f>Deaths!AU6/'By Population Size'!$B18*100000</f>
        <v>2.8757313976402757E-2</v>
      </c>
      <c r="AV18" s="7">
        <f>Deaths!AV6/'By Population Size'!$B18*100000</f>
        <v>3.4642531720410763E-2</v>
      </c>
      <c r="AW18" s="7">
        <f>Deaths!AW6/'By Population Size'!$B18*100000</f>
        <v>5.4839528978256419E-2</v>
      </c>
      <c r="AX18" s="7">
        <f>Deaths!AX6/'By Population Size'!$B18*100000</f>
        <v>6.9686328287003899E-2</v>
      </c>
      <c r="AY18" s="7">
        <f>Deaths!AY6/'By Population Size'!$B18*100000</f>
        <v>9.5902298237585004E-2</v>
      </c>
      <c r="AZ18" s="7">
        <f>Deaths!AZ6/'By Population Size'!$B18*100000</f>
        <v>0.12800348593217414</v>
      </c>
      <c r="BA18" s="7">
        <f>Deaths!BA6/'By Population Size'!$B18*100000</f>
        <v>0.15408570093402779</v>
      </c>
      <c r="BB18" s="7">
        <f>Deaths!BB6/'By Population Size'!$B18*100000</f>
        <v>0.20477882650173312</v>
      </c>
      <c r="BC18" s="7">
        <f>Deaths!BC6/'By Population Size'!$B18*100000</f>
        <v>0.24289898688905767</v>
      </c>
      <c r="BD18" s="7">
        <f>Deaths!BD6/'By Population Size'!$B18*100000</f>
        <v>0.30870642166296541</v>
      </c>
      <c r="BE18" s="7">
        <f>Deaths!BE6/'By Population Size'!$B18*100000</f>
        <v>0.3757176509754202</v>
      </c>
      <c r="BF18" s="7">
        <f>Deaths!BF6/'By Population Size'!$B18*100000</f>
        <v>0.45623813010934788</v>
      </c>
      <c r="BG18" s="7">
        <f>Deaths!BG6/'By Population Size'!$B18*100000</f>
        <v>0.54170754234619145</v>
      </c>
      <c r="BH18" s="7">
        <f>Deaths!BH6/'By Population Size'!$B18*100000</f>
        <v>0.65392794432852597</v>
      </c>
      <c r="BI18" s="7">
        <f>Deaths!BI6/'By Population Size'!$B18*100000</f>
        <v>0.8120262937243774</v>
      </c>
      <c r="BJ18" s="7">
        <f>Deaths!BJ6/'By Population Size'!$B18*100000</f>
        <v>1.0035633803020925</v>
      </c>
      <c r="BK18" s="7">
        <f>Deaths!BK6/'By Population Size'!$B18*100000</f>
        <v>1.1799861576736053</v>
      </c>
      <c r="BL18" s="7">
        <f>Deaths!BL6/'By Population Size'!$B18*100000</f>
        <v>1.3867713084062501</v>
      </c>
      <c r="BM18" s="7">
        <f>Deaths!BM6/'By Population Size'!$B18*100000</f>
        <v>1.6303390700389451</v>
      </c>
      <c r="BN18" s="7">
        <f>Deaths!BN6/'By Population Size'!$B18*100000</f>
        <v>1.9284788507524415</v>
      </c>
      <c r="BO18" s="7">
        <f>Deaths!BO6/'By Population Size'!$B18*100000</f>
        <v>2.2354464580819502</v>
      </c>
      <c r="BP18" s="7">
        <f>Deaths!BP6/'By Population Size'!$B18*100000</f>
        <v>2.5935084558253463</v>
      </c>
      <c r="BQ18" s="7">
        <f>Deaths!BQ6/'By Population Size'!$B18*100000</f>
        <v>2.9582582010051151</v>
      </c>
      <c r="BR18" s="7">
        <f>Deaths!BR6/'By Population Size'!$B18*100000</f>
        <v>3.2977282608753953</v>
      </c>
      <c r="BS18" s="7">
        <f>Deaths!BS6/'By Population Size'!$B18*100000</f>
        <v>3.7028720005708555</v>
      </c>
      <c r="BT18" s="7">
        <f>Deaths!BT6/'By Population Size'!$B18*100000</f>
        <v>4.1347667300118065</v>
      </c>
      <c r="BU18" s="7">
        <f>Deaths!BU6/'By Population Size'!$B18*100000</f>
        <v>4.6549397256128779</v>
      </c>
      <c r="BV18" s="7">
        <f>Deaths!BV6/'By Population Size'!$B18*100000</f>
        <v>5.2164430003707327</v>
      </c>
      <c r="BW18" s="7">
        <f>Deaths!BW6/'By Population Size'!$B18*100000</f>
        <v>5.7799525993594996</v>
      </c>
      <c r="BX18" s="7">
        <f>Deaths!BX6/'By Population Size'!$B18*100000</f>
        <v>6.3157749239616834</v>
      </c>
      <c r="BY18" s="7">
        <f>Deaths!BY6/'By Population Size'!$B18*100000</f>
        <v>6.730014000170609</v>
      </c>
      <c r="BZ18" s="7">
        <f>Deaths!BZ6/'By Population Size'!$B18*100000</f>
        <v>7.2067166374352585</v>
      </c>
      <c r="CA18" s="7">
        <f>Deaths!CA6/'By Population Size'!$B18*100000</f>
        <v>7.88084157902163</v>
      </c>
      <c r="CB18" s="7">
        <f>Deaths!CB6/'By Population Size'!$B18*100000</f>
        <v>8.4151925991878098</v>
      </c>
      <c r="CC18" s="7">
        <f>Deaths!CC6/'By Population Size'!$B18*100000</f>
        <v>9.0596239421566889</v>
      </c>
      <c r="CD18" s="7">
        <f>Deaths!CD6/'By Population Size'!$B18*100000</f>
        <v>9.6589798674044136</v>
      </c>
      <c r="CE18" s="7">
        <f>Deaths!CE6/'By Population Size'!$B18*100000</f>
        <v>10.109065269872298</v>
      </c>
      <c r="CF18" s="7">
        <f>Deaths!CF6/'By Population Size'!$B18*100000</f>
        <v>10.543635098287798</v>
      </c>
      <c r="CG18" s="7">
        <f>Deaths!CG6/'By Population Size'!$B18*100000</f>
        <v>10.983020104857486</v>
      </c>
      <c r="CH18" s="7">
        <f>Deaths!CH6/'By Population Size'!$B18*100000</f>
        <v>11.464939185122505</v>
      </c>
      <c r="CI18" s="7">
        <f>Deaths!CI6/'By Population Size'!$B18*100000</f>
        <v>12.135452743093236</v>
      </c>
      <c r="CJ18" s="7">
        <f>Deaths!CJ6/'By Population Size'!$B18*100000</f>
        <v>12.700433646518006</v>
      </c>
      <c r="CK18" s="7">
        <f>Deaths!CK6/'By Population Size'!$B18*100000</f>
        <v>13.252039055070027</v>
      </c>
      <c r="CL18" s="7">
        <f>Deaths!CL6/'By Population Size'!$B18*100000</f>
        <v>13.686341373588075</v>
      </c>
      <c r="CM18" s="7">
        <f>Deaths!CM6/'By Population Size'!$B18*100000</f>
        <v>14.020728745406711</v>
      </c>
      <c r="CN18" s="7">
        <f>Deaths!CN6/'By Population Size'!$B18*100000</f>
        <v>14.401395329485046</v>
      </c>
      <c r="CO18" s="7">
        <f>Deaths!CO6/'By Population Size'!$B18*100000</f>
        <v>14.899498758546088</v>
      </c>
      <c r="CP18" s="7">
        <f>Deaths!CP6/'By Population Size'!$B18*100000</f>
        <v>15.352393014937249</v>
      </c>
      <c r="CQ18" s="7">
        <f>Deaths!CQ6/'By Population Size'!$B18*100000</f>
        <v>15.781345135506195</v>
      </c>
      <c r="CR18" s="7">
        <f>Deaths!CR6/'By Population Size'!$B18*100000</f>
        <v>16.224475280640252</v>
      </c>
      <c r="CS18" s="7">
        <f>Deaths!CS6/'By Population Size'!$B18*100000</f>
        <v>16.598186607384761</v>
      </c>
      <c r="CT18" s="7">
        <f>Deaths!CT6/'By Population Size'!$B18*100000</f>
        <v>16.834397846837447</v>
      </c>
      <c r="CU18" s="7">
        <f>Deaths!CU6/'By Population Size'!$B18*100000</f>
        <v>17.11327691493419</v>
      </c>
      <c r="CV18" s="7">
        <f>Deaths!CV6/'By Population Size'!$B18*100000</f>
        <v>17.474950296293226</v>
      </c>
      <c r="CW18" s="7">
        <f>Deaths!CW6/'By Population Size'!$B18*100000</f>
        <v>17.852406761602104</v>
      </c>
      <c r="CX18" s="7">
        <f>Deaths!CX6/'By Population Size'!$B18*100000</f>
        <v>18.149744012623238</v>
      </c>
      <c r="CY18" s="7">
        <f>Deaths!CY6/'By Population Size'!$B18*100000</f>
        <v>18.393311774255931</v>
      </c>
      <c r="CZ18" s="7">
        <f>Deaths!CZ6/'By Population Size'!$B18*100000</f>
        <v>18.695196693533795</v>
      </c>
      <c r="DA18" s="7">
        <f>Deaths!DA6/'By Population Size'!$B18*100000</f>
        <v>18.849148639519097</v>
      </c>
      <c r="DB18" s="7">
        <f>Deaths!DB6/'By Population Size'!$B18*100000</f>
        <v>19.045768414148455</v>
      </c>
      <c r="DC18" s="7">
        <f>Deaths!DC6/'By Population Size'!$B18*100000</f>
        <v>19.296826452909887</v>
      </c>
      <c r="DD18" s="7">
        <f>Deaths!DD6/'By Population Size'!$B18*100000</f>
        <v>19.624659832240877</v>
      </c>
      <c r="DE18" s="7">
        <f>Deaths!DE6/'By Population Size'!$B18*100000</f>
        <v>19.858730992513927</v>
      </c>
      <c r="DF18" s="7">
        <f>Deaths!DF6/'By Population Size'!$B18*100000</f>
        <v>20.117145553455366</v>
      </c>
      <c r="DG18" s="7">
        <f>Deaths!DG6/'By Population Size'!$B18*100000</f>
        <v>20.27042872469703</v>
      </c>
      <c r="DH18" s="7">
        <f>Deaths!DH6/'By Population Size'!$B18*100000</f>
        <v>20.388801854320828</v>
      </c>
      <c r="DI18" s="7">
        <f>Deaths!DI6/'By Population Size'!$B18*100000</f>
        <v>20.535397278126116</v>
      </c>
      <c r="DJ18" s="7">
        <f>Deaths!DJ6/'By Population Size'!$B18*100000</f>
        <v>20.767328359219523</v>
      </c>
      <c r="DK18" s="7">
        <f>Deaths!DK6/'By Population Size'!$B18*100000</f>
        <v>20.969164576849252</v>
      </c>
      <c r="DL18" s="7">
        <f>Deaths!DL6/'By Population Size'!$B18*100000</f>
        <v>21.17902609140263</v>
      </c>
      <c r="DM18" s="7">
        <f>Deaths!DM6/'By Population Size'!$B18*100000</f>
        <v>21.344480962978491</v>
      </c>
      <c r="DN18" s="7">
        <f>Deaths!DN6/'By Population Size'!$B18*100000</f>
        <v>21.47475828303903</v>
      </c>
      <c r="DO18" s="7">
        <f>Deaths!DO6/'By Population Size'!$B18*100000</f>
        <v>21.620016157357046</v>
      </c>
      <c r="DP18" s="7">
        <f>Deaths!DP6/'By Population Size'!$B18*100000</f>
        <v>21.718058534774272</v>
      </c>
      <c r="DQ18" s="7">
        <f>Deaths!DQ6/'By Population Size'!$B18*100000</f>
        <v>21.829877671910424</v>
      </c>
      <c r="DR18" s="7">
        <f>Deaths!DR6/'By Population Size'!$B18*100000</f>
        <v>21.971390407664071</v>
      </c>
      <c r="DS18" s="7">
        <f>Deaths!DS6/'By Population Size'!$B18*100000</f>
        <v>22.090566066980234</v>
      </c>
      <c r="DT18" s="7">
        <f>Deaths!DT6/'By Population Size'!$B18*100000</f>
        <v>22.283841967891405</v>
      </c>
      <c r="DU18" s="7">
        <f>Deaths!DU6/'By Population Size'!$B18*100000</f>
        <v>22.382553120052268</v>
      </c>
      <c r="DV18" s="7">
        <f>Deaths!DV6/'By Population Size'!$B18*100000</f>
        <v>22.440736522748711</v>
      </c>
      <c r="DW18" s="7">
        <f>Deaths!DW6/'By Population Size'!$B18*100000</f>
        <v>22.249199436170993</v>
      </c>
      <c r="DX18" s="7">
        <f>Deaths!DX6/'By Population Size'!$B18*100000</f>
        <v>22.365833751461334</v>
      </c>
      <c r="DY18" s="7">
        <f>Deaths!DY6/'By Population Size'!$B18*100000</f>
        <v>22.484608145931315</v>
      </c>
      <c r="DZ18" s="7">
        <f>Deaths!DZ6/'By Population Size'!$B18*100000</f>
        <v>22.587866966348908</v>
      </c>
      <c r="EA18" s="7">
        <f>Deaths!EA6/'By Population Size'!$B18*100000</f>
        <v>22.686310608612313</v>
      </c>
      <c r="EB18" s="7">
        <f>Deaths!EB6/'By Population Size'!$B18*100000</f>
        <v>22.763620968976785</v>
      </c>
      <c r="EC18" s="7">
        <f>Deaths!EC6/'By Population Size'!$B18*100000</f>
        <v>22.805620022877207</v>
      </c>
      <c r="ED18" s="7">
        <f>Deaths!ED6/'By Population Size'!$B18*100000</f>
        <v>22.907140028961344</v>
      </c>
      <c r="EE18" s="7">
        <f>Deaths!EE6/'By Population Size'!$B18*100000</f>
        <v>22.995953314916374</v>
      </c>
      <c r="EF18" s="7">
        <f>Deaths!EF6/'By Population Size'!$B18*100000</f>
        <v>23.093059407692508</v>
      </c>
      <c r="EG18" s="7">
        <f>Deaths!EG6/'By Population Size'!$B18*100000</f>
        <v>23.154854194004589</v>
      </c>
      <c r="EH18" s="7">
        <f>Deaths!EH6/'By Population Size'!$B18*100000</f>
        <v>23.248482658113808</v>
      </c>
      <c r="EI18" s="7">
        <f>Deaths!EI6/'By Population Size'!$B18*100000</f>
        <v>23.306131041015341</v>
      </c>
      <c r="EJ18" s="7">
        <f>Deaths!EJ6/'By Population Size'!$B18*100000</f>
        <v>23.336760924273928</v>
      </c>
      <c r="EK18" s="7">
        <f>Deaths!EK6/'By Population Size'!$B18*100000</f>
        <v>23.377154918789618</v>
      </c>
      <c r="EL18" s="7">
        <f>Deaths!EL6/'By Population Size'!$B18*100000</f>
        <v>23.46075176174428</v>
      </c>
      <c r="EM18" s="7">
        <f>Deaths!EM6/'By Population Size'!$B18*100000</f>
        <v>23.530705599928737</v>
      </c>
      <c r="EN18" s="7">
        <f>Deaths!EN6/'By Population Size'!$B18*100000</f>
        <v>23.575647262701164</v>
      </c>
      <c r="EO18" s="7">
        <f>Deaths!EO6/'By Population Size'!$B18*100000</f>
        <v>23.629684261987055</v>
      </c>
      <c r="EP18" s="7">
        <f>Deaths!EP6/'By Population Size'!$B18*100000</f>
        <v>23.681179917247125</v>
      </c>
      <c r="EQ18" s="7">
        <f>Deaths!EQ6/'By Population Size'!$B18*100000</f>
        <v>23.701376914504969</v>
      </c>
      <c r="ER18" s="7">
        <f>Deaths!ER6/'By Population Size'!$B18*100000</f>
        <v>23.724650275583546</v>
      </c>
      <c r="ES18" s="7">
        <f>Deaths!ES6/'By Population Size'!$B18*100000</f>
        <v>23.794604113768003</v>
      </c>
      <c r="ET18" s="7">
        <f>Deaths!ET6/'By Population Size'!$B18*100000</f>
        <v>23.857870204516093</v>
      </c>
      <c r="EU18" s="7">
        <f>Deaths!EU6/'By Population Size'!$B18*100000</f>
        <v>23.905888231109248</v>
      </c>
      <c r="EV18" s="7">
        <f>Deaths!EV6/'By Population Size'!$B18*100000</f>
        <v>24.113609666482983</v>
      </c>
      <c r="EW18" s="7">
        <f>Deaths!EW6/'By Population Size'!$B18*100000</f>
        <v>24.151061052126671</v>
      </c>
      <c r="EX18" s="7">
        <f>Deaths!EX6/'By Population Size'!$B18*100000</f>
        <v>24.16804793061506</v>
      </c>
      <c r="EY18" s="7">
        <f>Deaths!EY6/'By Population Size'!$B18*100000</f>
        <v>24.1853023190009</v>
      </c>
      <c r="EZ18" s="7">
        <f>Deaths!EZ6/'By Population Size'!$B18*100000</f>
        <v>24.2535173428519</v>
      </c>
      <c r="FA18" s="7">
        <f>Deaths!FA6/'By Population Size'!$B18*100000</f>
        <v>24.291503748290502</v>
      </c>
      <c r="FB18" s="7">
        <f>Deaths!FB6/'By Population Size'!$B18*100000</f>
        <v>24.333235292293466</v>
      </c>
      <c r="FC18" s="7">
        <f>Deaths!FC6/'By Population Size'!$B18*100000</f>
        <v>24.38767355642554</v>
      </c>
      <c r="FD18" s="7">
        <f>Deaths!FD6/'By Population Size'!$B18*100000</f>
        <v>24.409475613068114</v>
      </c>
      <c r="FE18" s="7">
        <f>Deaths!FE6/'By Population Size'!$B18*100000</f>
        <v>24.423519882684499</v>
      </c>
      <c r="FF18" s="7">
        <f>Deaths!FF6/'By Population Size'!$B18*100000</f>
        <v>24.443984389839798</v>
      </c>
    </row>
    <row r="19" spans="1:162" x14ac:dyDescent="0.35">
      <c r="A19" s="4" t="s">
        <v>273</v>
      </c>
      <c r="B19" s="4">
        <v>67832005</v>
      </c>
      <c r="C19" s="7">
        <f>Deaths!C7/'By Population Size'!$B19*100000</f>
        <v>0</v>
      </c>
      <c r="D19" s="7">
        <f>Deaths!D7/'By Population Size'!$B19*100000</f>
        <v>0</v>
      </c>
      <c r="E19" s="7">
        <f>Deaths!E7/'By Population Size'!$B19*100000</f>
        <v>0</v>
      </c>
      <c r="F19" s="7">
        <f>Deaths!F7/'By Population Size'!$B19*100000</f>
        <v>0</v>
      </c>
      <c r="G19" s="7">
        <f>Deaths!G7/'By Population Size'!$B19*100000</f>
        <v>0</v>
      </c>
      <c r="H19" s="7">
        <f>Deaths!H7/'By Population Size'!$B19*100000</f>
        <v>0</v>
      </c>
      <c r="I19" s="7">
        <f>Deaths!I7/'By Population Size'!$B19*100000</f>
        <v>0</v>
      </c>
      <c r="J19" s="7">
        <f>Deaths!J7/'By Population Size'!$B19*100000</f>
        <v>0</v>
      </c>
      <c r="K19" s="7">
        <f>Deaths!K7/'By Population Size'!$B19*100000</f>
        <v>0</v>
      </c>
      <c r="L19" s="7">
        <f>Deaths!L7/'By Population Size'!$B19*100000</f>
        <v>0</v>
      </c>
      <c r="M19" s="7">
        <f>Deaths!M7/'By Population Size'!$B19*100000</f>
        <v>0</v>
      </c>
      <c r="N19" s="7">
        <f>Deaths!N7/'By Population Size'!$B19*100000</f>
        <v>0</v>
      </c>
      <c r="O19" s="7">
        <f>Deaths!O7/'By Population Size'!$B19*100000</f>
        <v>0</v>
      </c>
      <c r="P19" s="7">
        <f>Deaths!P7/'By Population Size'!$B19*100000</f>
        <v>0</v>
      </c>
      <c r="Q19" s="7">
        <f>Deaths!Q7/'By Population Size'!$B19*100000</f>
        <v>0</v>
      </c>
      <c r="R19" s="7">
        <f>Deaths!R7/'By Population Size'!$B19*100000</f>
        <v>0</v>
      </c>
      <c r="S19" s="7">
        <f>Deaths!S7/'By Population Size'!$B19*100000</f>
        <v>0</v>
      </c>
      <c r="T19" s="7">
        <f>Deaths!T7/'By Population Size'!$B19*100000</f>
        <v>0</v>
      </c>
      <c r="U19" s="7">
        <f>Deaths!U7/'By Population Size'!$B19*100000</f>
        <v>0</v>
      </c>
      <c r="V19" s="7">
        <f>Deaths!V7/'By Population Size'!$B19*100000</f>
        <v>0</v>
      </c>
      <c r="W19" s="7">
        <f>Deaths!W7/'By Population Size'!$B19*100000</f>
        <v>0</v>
      </c>
      <c r="X19" s="7">
        <f>Deaths!X7/'By Population Size'!$B19*100000</f>
        <v>0</v>
      </c>
      <c r="Y19" s="7">
        <f>Deaths!Y7/'By Population Size'!$B19*100000</f>
        <v>0</v>
      </c>
      <c r="Z19" s="7">
        <f>Deaths!Z7/'By Population Size'!$B19*100000</f>
        <v>0</v>
      </c>
      <c r="AA19" s="7">
        <f>Deaths!AA7/'By Population Size'!$B19*100000</f>
        <v>0</v>
      </c>
      <c r="AB19" s="7">
        <f>Deaths!AB7/'By Population Size'!$B19*100000</f>
        <v>0</v>
      </c>
      <c r="AC19" s="7">
        <f>Deaths!AC7/'By Population Size'!$B19*100000</f>
        <v>0</v>
      </c>
      <c r="AD19" s="7">
        <f>Deaths!AD7/'By Population Size'!$B19*100000</f>
        <v>0</v>
      </c>
      <c r="AE19" s="7">
        <f>Deaths!AE7/'By Population Size'!$B19*100000</f>
        <v>0</v>
      </c>
      <c r="AF19" s="7">
        <f>Deaths!AF7/'By Population Size'!$B19*100000</f>
        <v>0</v>
      </c>
      <c r="AG19" s="7">
        <f>Deaths!AG7/'By Population Size'!$B19*100000</f>
        <v>0</v>
      </c>
      <c r="AH19" s="7">
        <f>Deaths!AH7/'By Population Size'!$B19*100000</f>
        <v>0</v>
      </c>
      <c r="AI19" s="7">
        <f>Deaths!AI7/'By Population Size'!$B19*100000</f>
        <v>0</v>
      </c>
      <c r="AJ19" s="7">
        <f>Deaths!AJ7/'By Population Size'!$B19*100000</f>
        <v>0</v>
      </c>
      <c r="AK19" s="7">
        <f>Deaths!AK7/'By Population Size'!$B19*100000</f>
        <v>0</v>
      </c>
      <c r="AL19" s="7">
        <f>Deaths!AL7/'By Population Size'!$B19*100000</f>
        <v>0</v>
      </c>
      <c r="AM19" s="7">
        <f>Deaths!AM7/'By Population Size'!$B19*100000</f>
        <v>0</v>
      </c>
      <c r="AN19" s="7">
        <f>Deaths!AN7/'By Population Size'!$B19*100000</f>
        <v>0</v>
      </c>
      <c r="AO19" s="7">
        <f>Deaths!AO7/'By Population Size'!$B19*100000</f>
        <v>0</v>
      </c>
      <c r="AP19" s="7">
        <f>Deaths!AP7/'By Population Size'!$B19*100000</f>
        <v>0</v>
      </c>
      <c r="AQ19" s="7">
        <f>Deaths!AQ7/'By Population Size'!$B19*100000</f>
        <v>0</v>
      </c>
      <c r="AR19" s="7">
        <f>Deaths!AR7/'By Population Size'!$B19*100000</f>
        <v>0</v>
      </c>
      <c r="AS19" s="7">
        <f>Deaths!AS7/'By Population Size'!$B19*100000</f>
        <v>0</v>
      </c>
      <c r="AT19" s="7">
        <f>Deaths!AT7/'By Population Size'!$B19*100000</f>
        <v>0</v>
      </c>
      <c r="AU19" s="7">
        <f>Deaths!AU7/'By Population Size'!$B19*100000</f>
        <v>1.4742303430364471E-3</v>
      </c>
      <c r="AV19" s="7">
        <f>Deaths!AV7/'By Population Size'!$B19*100000</f>
        <v>2.9484606860728942E-3</v>
      </c>
      <c r="AW19" s="7">
        <f>Deaths!AW7/'By Population Size'!$B19*100000</f>
        <v>2.9484606860728942E-3</v>
      </c>
      <c r="AX19" s="7">
        <f>Deaths!AX7/'By Population Size'!$B19*100000</f>
        <v>4.4226910291093411E-3</v>
      </c>
      <c r="AY19" s="7">
        <f>Deaths!AY7/'By Population Size'!$B19*100000</f>
        <v>1.031961240125513E-2</v>
      </c>
      <c r="AZ19" s="7">
        <f>Deaths!AZ7/'By Population Size'!$B19*100000</f>
        <v>1.031961240125513E-2</v>
      </c>
      <c r="BA19" s="7">
        <f>Deaths!BA7/'By Population Size'!$B19*100000</f>
        <v>1.3268073087328025E-2</v>
      </c>
      <c r="BB19" s="7">
        <f>Deaths!BB7/'By Population Size'!$B19*100000</f>
        <v>1.4742303430364471E-2</v>
      </c>
      <c r="BC19" s="7">
        <f>Deaths!BC7/'By Population Size'!$B19*100000</f>
        <v>4.1278449605020522E-2</v>
      </c>
      <c r="BD19" s="7">
        <f>Deaths!BD7/'By Population Size'!$B19*100000</f>
        <v>6.3391904750567218E-2</v>
      </c>
      <c r="BE19" s="7">
        <f>Deaths!BE7/'By Population Size'!$B19*100000</f>
        <v>9.7299202640405522E-2</v>
      </c>
      <c r="BF19" s="7">
        <f>Deaths!BF7/'By Population Size'!$B19*100000</f>
        <v>0.12088688812898868</v>
      </c>
      <c r="BG19" s="7">
        <f>Deaths!BG7/'By Population Size'!$B19*100000</f>
        <v>0.17101071979222787</v>
      </c>
      <c r="BH19" s="7">
        <f>Deaths!BH7/'By Population Size'!$B19*100000</f>
        <v>0.23440262454279509</v>
      </c>
      <c r="BI19" s="7">
        <f>Deaths!BI7/'By Population Size'!$B19*100000</f>
        <v>0.28747491689210719</v>
      </c>
      <c r="BJ19" s="7">
        <f>Deaths!BJ7/'By Population Size'!$B19*100000</f>
        <v>0.37003181610214825</v>
      </c>
      <c r="BK19" s="7">
        <f>Deaths!BK7/'By Population Size'!$B19*100000</f>
        <v>0.42162987810842384</v>
      </c>
      <c r="BL19" s="7">
        <f>Deaths!BL7/'By Population Size'!$B19*100000</f>
        <v>0.530722923493121</v>
      </c>
      <c r="BM19" s="7">
        <f>Deaths!BM7/'By Population Size'!$B19*100000</f>
        <v>0.75038324460555161</v>
      </c>
      <c r="BN19" s="7">
        <f>Deaths!BN7/'By Population Size'!$B19*100000</f>
        <v>1.0245900884103307</v>
      </c>
      <c r="BO19" s="7">
        <f>Deaths!BO7/'By Population Size'!$B19*100000</f>
        <v>1.295848471529037</v>
      </c>
      <c r="BP19" s="7">
        <f>Deaths!BP7/'By Population Size'!$B19*100000</f>
        <v>1.714529888951388</v>
      </c>
      <c r="BQ19" s="7">
        <f>Deaths!BQ7/'By Population Size'!$B19*100000</f>
        <v>2.1479536098041034</v>
      </c>
      <c r="BR19" s="7">
        <f>Deaths!BR7/'By Population Size'!$B19*100000</f>
        <v>2.4649131335569399</v>
      </c>
      <c r="BS19" s="7">
        <f>Deaths!BS7/'By Population Size'!$B19*100000</f>
        <v>3.0162752818525709</v>
      </c>
      <c r="BT19" s="7">
        <f>Deaths!BT7/'By Population Size'!$B19*100000</f>
        <v>3.5809055032355301</v>
      </c>
      <c r="BU19" s="7">
        <f>Deaths!BU7/'By Population Size'!$B19*100000</f>
        <v>4.5730625240990594</v>
      </c>
      <c r="BV19" s="7">
        <f>Deaths!BV7/'By Population Size'!$B19*100000</f>
        <v>5.5342607077588228</v>
      </c>
      <c r="BW19" s="7">
        <f>Deaths!BW7/'By Population Size'!$B19*100000</f>
        <v>6.5883354030298831</v>
      </c>
      <c r="BX19" s="7">
        <f>Deaths!BX7/'By Population Size'!$B19*100000</f>
        <v>7.7102246940806189</v>
      </c>
      <c r="BY19" s="7">
        <f>Deaths!BY7/'By Population Size'!$B19*100000</f>
        <v>8.6625774956821626</v>
      </c>
      <c r="BZ19" s="7">
        <f>Deaths!BZ7/'By Population Size'!$B19*100000</f>
        <v>9.5043630215559762</v>
      </c>
      <c r="CA19" s="7">
        <f>Deaths!CA7/'By Population Size'!$B19*100000</f>
        <v>11.034614117627807</v>
      </c>
      <c r="CB19" s="7">
        <f>Deaths!CB7/'By Population Size'!$B19*100000</f>
        <v>12.561916753013566</v>
      </c>
      <c r="CC19" s="7">
        <f>Deaths!CC7/'By Population Size'!$B19*100000</f>
        <v>14.189467051725803</v>
      </c>
      <c r="CD19" s="7">
        <f>Deaths!CD7/'By Population Size'!$B19*100000</f>
        <v>15.889254637246829</v>
      </c>
      <c r="CE19" s="7">
        <f>Deaths!CE7/'By Population Size'!$B19*100000</f>
        <v>17.127608125397444</v>
      </c>
      <c r="CF19" s="7">
        <f>Deaths!CF7/'By Population Size'!$B19*100000</f>
        <v>18.138930140720447</v>
      </c>
      <c r="CG19" s="7">
        <f>Deaths!CG7/'By Population Size'!$B19*100000</f>
        <v>19.2372317462826</v>
      </c>
      <c r="CH19" s="7">
        <f>Deaths!CH7/'By Population Size'!$B19*100000</f>
        <v>20.782225145784796</v>
      </c>
      <c r="CI19" s="7">
        <f>Deaths!CI7/'By Population Size'!$B19*100000</f>
        <v>22.02942401599363</v>
      </c>
      <c r="CJ19" s="7">
        <f>Deaths!CJ7/'By Population Size'!$B19*100000</f>
        <v>23.55230396035028</v>
      </c>
      <c r="CK19" s="7">
        <f>Deaths!CK7/'By Population Size'!$B19*100000</f>
        <v>24.932183561432392</v>
      </c>
      <c r="CL19" s="7">
        <f>Deaths!CL7/'By Population Size'!$B19*100000</f>
        <v>26.580373084947144</v>
      </c>
      <c r="CM19" s="7">
        <f>Deaths!CM7/'By Population Size'!$B19*100000</f>
        <v>27.316014026122332</v>
      </c>
      <c r="CN19" s="7">
        <f>Deaths!CN7/'By Population Size'!$B19*100000</f>
        <v>28.14895416993792</v>
      </c>
      <c r="CO19" s="7">
        <f>Deaths!CO7/'By Population Size'!$B19*100000</f>
        <v>29.876752131976641</v>
      </c>
      <c r="CP19" s="7">
        <f>Deaths!CP7/'By Population Size'!$B19*100000</f>
        <v>31.125425232528507</v>
      </c>
      <c r="CQ19" s="7">
        <f>Deaths!CQ7/'By Population Size'!$B19*100000</f>
        <v>32.200139152602077</v>
      </c>
      <c r="CR19" s="7">
        <f>Deaths!CR7/'By Population Size'!$B19*100000</f>
        <v>33.693534490098003</v>
      </c>
      <c r="CS19" s="7">
        <f>Deaths!CS7/'By Population Size'!$B19*100000</f>
        <v>34.937784899620759</v>
      </c>
      <c r="CT19" s="7">
        <f>Deaths!CT7/'By Population Size'!$B19*100000</f>
        <v>35.55696164369607</v>
      </c>
      <c r="CU19" s="7">
        <f>Deaths!CU7/'By Population Size'!$B19*100000</f>
        <v>36.059674190671494</v>
      </c>
      <c r="CV19" s="7">
        <f>Deaths!CV7/'By Population Size'!$B19*100000</f>
        <v>37.402698033177707</v>
      </c>
      <c r="CW19" s="7">
        <f>Deaths!CW7/'By Population Size'!$B19*100000</f>
        <v>38.577659616577748</v>
      </c>
      <c r="CX19" s="7">
        <f>Deaths!CX7/'By Population Size'!$B19*100000</f>
        <v>39.574239328470391</v>
      </c>
      <c r="CY19" s="7">
        <f>Deaths!CY7/'By Population Size'!$B19*100000</f>
        <v>40.666644012660399</v>
      </c>
      <c r="CZ19" s="7">
        <f>Deaths!CZ7/'By Population Size'!$B19*100000</f>
        <v>41.583615286029065</v>
      </c>
      <c r="DA19" s="7">
        <f>Deaths!DA7/'By Population Size'!$B19*100000</f>
        <v>42.04799784408555</v>
      </c>
      <c r="DB19" s="7">
        <f>Deaths!DB7/'By Population Size'!$B19*100000</f>
        <v>42.474050413223083</v>
      </c>
      <c r="DC19" s="7">
        <f>Deaths!DC7/'By Population Size'!$B19*100000</f>
        <v>43.494217810604297</v>
      </c>
      <c r="DD19" s="7">
        <f>Deaths!DD7/'By Population Size'!$B19*100000</f>
        <v>44.450993303234959</v>
      </c>
      <c r="DE19" s="7">
        <f>Deaths!DE7/'By Population Size'!$B19*100000</f>
        <v>45.245603458131598</v>
      </c>
      <c r="DF19" s="7">
        <f>Deaths!DF7/'By Population Size'!$B19*100000</f>
        <v>46.169945883215455</v>
      </c>
      <c r="DG19" s="7">
        <f>Deaths!DG7/'By Population Size'!$B19*100000</f>
        <v>46.680029581906062</v>
      </c>
      <c r="DH19" s="7">
        <f>Deaths!DH7/'By Population Size'!$B19*100000</f>
        <v>47.075123313839832</v>
      </c>
      <c r="DI19" s="7">
        <f>Deaths!DI7/'By Population Size'!$B19*100000</f>
        <v>47.386185916220519</v>
      </c>
      <c r="DJ19" s="7">
        <f>Deaths!DJ7/'By Population Size'!$B19*100000</f>
        <v>48.312002571647412</v>
      </c>
      <c r="DK19" s="7">
        <f>Deaths!DK7/'By Population Size'!$B19*100000</f>
        <v>49.041746591450448</v>
      </c>
      <c r="DL19" s="7">
        <f>Deaths!DL7/'By Population Size'!$B19*100000</f>
        <v>49.67419140861309</v>
      </c>
      <c r="DM19" s="7">
        <f>Deaths!DM7/'By Population Size'!$B19*100000</f>
        <v>50.241770090682117</v>
      </c>
      <c r="DN19" s="7">
        <f>Deaths!DN7/'By Population Size'!$B19*100000</f>
        <v>50.931709891223171</v>
      </c>
      <c r="DO19" s="7">
        <f>Deaths!DO7/'By Population Size'!$B19*100000</f>
        <v>51.182329049539369</v>
      </c>
      <c r="DP19" s="7">
        <f>Deaths!DP7/'By Population Size'!$B19*100000</f>
        <v>51.418205904425207</v>
      </c>
      <c r="DQ19" s="7">
        <f>Deaths!DQ7/'By Population Size'!$B19*100000</f>
        <v>52.223135671723099</v>
      </c>
      <c r="DR19" s="7">
        <f>Deaths!DR7/'By Population Size'!$B19*100000</f>
        <v>52.75975551658837</v>
      </c>
      <c r="DS19" s="7">
        <f>Deaths!DS7/'By Population Size'!$B19*100000</f>
        <v>53.258045372534696</v>
      </c>
      <c r="DT19" s="7">
        <f>Deaths!DT7/'By Population Size'!$B19*100000</f>
        <v>53.775500222940479</v>
      </c>
      <c r="DU19" s="7">
        <f>Deaths!DU7/'By Population Size'!$B19*100000</f>
        <v>54.191233179676765</v>
      </c>
      <c r="DV19" s="7">
        <f>Deaths!DV7/'By Population Size'!$B19*100000</f>
        <v>54.365192360155064</v>
      </c>
      <c r="DW19" s="7">
        <f>Deaths!DW7/'By Population Size'!$B19*100000</f>
        <v>54.543574231662475</v>
      </c>
      <c r="DX19" s="7">
        <f>Deaths!DX7/'By Population Size'!$B19*100000</f>
        <v>54.741121097629353</v>
      </c>
      <c r="DY19" s="7">
        <f>Deaths!DY7/'By Population Size'!$B19*100000</f>
        <v>55.348503998960368</v>
      </c>
      <c r="DZ19" s="7">
        <f>Deaths!DZ7/'By Population Size'!$B19*100000</f>
        <v>55.904288838285119</v>
      </c>
      <c r="EA19" s="7">
        <f>Deaths!EA7/'By Population Size'!$B19*100000</f>
        <v>56.381939469428922</v>
      </c>
      <c r="EB19" s="7">
        <f>Deaths!EB7/'By Population Size'!$B19*100000</f>
        <v>56.698898993181757</v>
      </c>
      <c r="EC19" s="7">
        <f>Deaths!EC7/'By Population Size'!$B19*100000</f>
        <v>56.865487021944872</v>
      </c>
      <c r="ED19" s="7">
        <f>Deaths!ED7/'By Population Size'!$B19*100000</f>
        <v>57.685159092673146</v>
      </c>
      <c r="EE19" s="7">
        <f>Deaths!EE7/'By Population Size'!$B19*100000</f>
        <v>58.164283954159991</v>
      </c>
      <c r="EF19" s="7">
        <f>Deaths!EF7/'By Population Size'!$B19*100000</f>
        <v>58.693532647310072</v>
      </c>
      <c r="EG19" s="7">
        <f>Deaths!EG7/'By Population Size'!$B19*100000</f>
        <v>58.952997187684481</v>
      </c>
      <c r="EH19" s="7">
        <f>Deaths!EH7/'By Population Size'!$B19*100000</f>
        <v>59.479297420148505</v>
      </c>
      <c r="EI19" s="7">
        <f>Deaths!EI7/'By Population Size'!$B19*100000</f>
        <v>59.780040410127938</v>
      </c>
      <c r="EJ19" s="7">
        <f>Deaths!EJ7/'By Population Size'!$B19*100000</f>
        <v>59.893556146541741</v>
      </c>
      <c r="EK19" s="7">
        <f>Deaths!EK7/'By Population Size'!$B19*100000</f>
        <v>59.974638815408738</v>
      </c>
      <c r="EL19" s="7">
        <f>Deaths!EL7/'By Population Size'!$B19*100000</f>
        <v>60.399217154203242</v>
      </c>
      <c r="EM19" s="7">
        <f>Deaths!EM7/'By Population Size'!$B19*100000</f>
        <v>60.760403588247165</v>
      </c>
      <c r="EN19" s="7">
        <f>Deaths!EN7/'By Population Size'!$B19*100000</f>
        <v>60.983012370045678</v>
      </c>
      <c r="EO19" s="7">
        <f>Deaths!EO7/'By Population Size'!$B19*100000</f>
        <v>61.280806899339041</v>
      </c>
      <c r="EP19" s="7">
        <f>Deaths!EP7/'By Population Size'!$B19*100000</f>
        <v>61.547642591428634</v>
      </c>
      <c r="EQ19" s="7">
        <f>Deaths!EQ7/'By Population Size'!$B19*100000</f>
        <v>61.600714883777947</v>
      </c>
      <c r="ER19" s="7">
        <f>Deaths!ER7/'By Population Size'!$B19*100000</f>
        <v>61.65673563681333</v>
      </c>
      <c r="ES19" s="7">
        <f>Deaths!ES7/'By Population Size'!$B19*100000</f>
        <v>62.000231306740815</v>
      </c>
      <c r="ET19" s="7">
        <f>Deaths!ET7/'By Population Size'!$B19*100000</f>
        <v>62.271489689859536</v>
      </c>
      <c r="EU19" s="7">
        <f>Deaths!EU7/'By Population Size'!$B19*100000</f>
        <v>62.470510786169456</v>
      </c>
      <c r="EV19" s="7">
        <f>Deaths!EV7/'By Population Size'!$B19*100000</f>
        <v>62.725552635514759</v>
      </c>
      <c r="EW19" s="7">
        <f>Deaths!EW7/'By Population Size'!$B19*100000</f>
        <v>62.914254119423425</v>
      </c>
      <c r="EX19" s="7">
        <f>Deaths!EX7/'By Population Size'!$B19*100000</f>
        <v>62.977646024173985</v>
      </c>
      <c r="EY19" s="7">
        <f>Deaths!EY7/'By Population Size'!$B19*100000</f>
        <v>62.998285248976494</v>
      </c>
      <c r="EZ19" s="7">
        <f>Deaths!EZ7/'By Population Size'!$B19*100000</f>
        <v>63.411069745026701</v>
      </c>
      <c r="FA19" s="7">
        <f>Deaths!FA7/'By Population Size'!$B19*100000</f>
        <v>63.638101217854313</v>
      </c>
      <c r="FB19" s="7">
        <f>Deaths!FB7/'By Population Size'!$B19*100000</f>
        <v>63.857761538966749</v>
      </c>
      <c r="FC19" s="7">
        <f>Deaths!FC7/'By Population Size'!$B19*100000</f>
        <v>64.129019922085448</v>
      </c>
      <c r="FD19" s="7">
        <f>Deaths!FD7/'By Population Size'!$B19*100000</f>
        <v>64.27644295638909</v>
      </c>
      <c r="FE19" s="7">
        <f>Deaths!FE7/'By Population Size'!$B19*100000</f>
        <v>64.329515248738403</v>
      </c>
      <c r="FF19" s="7">
        <f>Deaths!FF7/'By Population Size'!$B19*100000</f>
        <v>64.366371007314328</v>
      </c>
    </row>
    <row r="20" spans="1:162" x14ac:dyDescent="0.35">
      <c r="A20" s="4" t="s">
        <v>52</v>
      </c>
      <c r="B20" s="4">
        <v>60471114</v>
      </c>
      <c r="C20" s="7">
        <f>Deaths!C8/'By Population Size'!$B20*100000</f>
        <v>0</v>
      </c>
      <c r="D20" s="7">
        <f>Deaths!D8/'By Population Size'!$B20*100000</f>
        <v>0</v>
      </c>
      <c r="E20" s="7">
        <f>Deaths!E8/'By Population Size'!$B20*100000</f>
        <v>0</v>
      </c>
      <c r="F20" s="7">
        <f>Deaths!F8/'By Population Size'!$B20*100000</f>
        <v>0</v>
      </c>
      <c r="G20" s="7">
        <f>Deaths!G8/'By Population Size'!$B20*100000</f>
        <v>0</v>
      </c>
      <c r="H20" s="7">
        <f>Deaths!H8/'By Population Size'!$B20*100000</f>
        <v>0</v>
      </c>
      <c r="I20" s="7">
        <f>Deaths!I8/'By Population Size'!$B20*100000</f>
        <v>0</v>
      </c>
      <c r="J20" s="7">
        <f>Deaths!J8/'By Population Size'!$B20*100000</f>
        <v>0</v>
      </c>
      <c r="K20" s="7">
        <f>Deaths!K8/'By Population Size'!$B20*100000</f>
        <v>0</v>
      </c>
      <c r="L20" s="7">
        <f>Deaths!L8/'By Population Size'!$B20*100000</f>
        <v>0</v>
      </c>
      <c r="M20" s="7">
        <f>Deaths!M8/'By Population Size'!$B20*100000</f>
        <v>0</v>
      </c>
      <c r="N20" s="7">
        <f>Deaths!N8/'By Population Size'!$B20*100000</f>
        <v>0</v>
      </c>
      <c r="O20" s="7">
        <f>Deaths!O8/'By Population Size'!$B20*100000</f>
        <v>0</v>
      </c>
      <c r="P20" s="7">
        <f>Deaths!P8/'By Population Size'!$B20*100000</f>
        <v>0</v>
      </c>
      <c r="Q20" s="7">
        <f>Deaths!Q8/'By Population Size'!$B20*100000</f>
        <v>0</v>
      </c>
      <c r="R20" s="7">
        <f>Deaths!R8/'By Population Size'!$B20*100000</f>
        <v>0</v>
      </c>
      <c r="S20" s="7">
        <f>Deaths!S8/'By Population Size'!$B20*100000</f>
        <v>0</v>
      </c>
      <c r="T20" s="7">
        <f>Deaths!T8/'By Population Size'!$B20*100000</f>
        <v>0</v>
      </c>
      <c r="U20" s="7">
        <f>Deaths!U8/'By Population Size'!$B20*100000</f>
        <v>0</v>
      </c>
      <c r="V20" s="7">
        <f>Deaths!V8/'By Population Size'!$B20*100000</f>
        <v>0</v>
      </c>
      <c r="W20" s="7">
        <f>Deaths!W8/'By Population Size'!$B20*100000</f>
        <v>0</v>
      </c>
      <c r="X20" s="7">
        <f>Deaths!X8/'By Population Size'!$B20*100000</f>
        <v>0</v>
      </c>
      <c r="Y20" s="7">
        <f>Deaths!Y8/'By Population Size'!$B20*100000</f>
        <v>0</v>
      </c>
      <c r="Z20" s="7">
        <f>Deaths!Z8/'By Population Size'!$B20*100000</f>
        <v>0</v>
      </c>
      <c r="AA20" s="7">
        <f>Deaths!AA8/'By Population Size'!$B20*100000</f>
        <v>0</v>
      </c>
      <c r="AB20" s="7">
        <f>Deaths!AB8/'By Population Size'!$B20*100000</f>
        <v>0</v>
      </c>
      <c r="AC20" s="7">
        <f>Deaths!AC8/'By Population Size'!$B20*100000</f>
        <v>0</v>
      </c>
      <c r="AD20" s="7">
        <f>Deaths!AD8/'By Population Size'!$B20*100000</f>
        <v>0</v>
      </c>
      <c r="AE20" s="7">
        <f>Deaths!AE8/'By Population Size'!$B20*100000</f>
        <v>0</v>
      </c>
      <c r="AF20" s="7">
        <f>Deaths!AF8/'By Population Size'!$B20*100000</f>
        <v>0</v>
      </c>
      <c r="AG20" s="7">
        <f>Deaths!AG8/'By Population Size'!$B20*100000</f>
        <v>1.6536821200284157E-3</v>
      </c>
      <c r="AH20" s="7">
        <f>Deaths!AH8/'By Population Size'!$B20*100000</f>
        <v>3.3073642400568313E-3</v>
      </c>
      <c r="AI20" s="7">
        <f>Deaths!AI8/'By Population Size'!$B20*100000</f>
        <v>4.9610463600852465E-3</v>
      </c>
      <c r="AJ20" s="7">
        <f>Deaths!AJ8/'By Population Size'!$B20*100000</f>
        <v>1.1575774840198909E-2</v>
      </c>
      <c r="AK20" s="7">
        <f>Deaths!AK8/'By Population Size'!$B20*100000</f>
        <v>1.6536821200284157E-2</v>
      </c>
      <c r="AL20" s="7">
        <f>Deaths!AL8/'By Population Size'!$B20*100000</f>
        <v>1.9844185440340986E-2</v>
      </c>
      <c r="AM20" s="7">
        <f>Deaths!AM8/'By Population Size'!$B20*100000</f>
        <v>2.8112596040483065E-2</v>
      </c>
      <c r="AN20" s="7">
        <f>Deaths!AN8/'By Population Size'!$B20*100000</f>
        <v>3.4727324520596729E-2</v>
      </c>
      <c r="AO20" s="7">
        <f>Deaths!AO8/'By Population Size'!$B20*100000</f>
        <v>4.7956781480824051E-2</v>
      </c>
      <c r="AP20" s="7">
        <f>Deaths!AP8/'By Population Size'!$B20*100000</f>
        <v>5.622519208096613E-2</v>
      </c>
      <c r="AQ20" s="7">
        <f>Deaths!AQ8/'By Population Size'!$B20*100000</f>
        <v>8.5991470241477616E-2</v>
      </c>
      <c r="AR20" s="7">
        <f>Deaths!AR8/'By Population Size'!$B20*100000</f>
        <v>0.13064088748224484</v>
      </c>
      <c r="AS20" s="7">
        <f>Deaths!AS8/'By Population Size'!$B20*100000</f>
        <v>0.17694398684304047</v>
      </c>
      <c r="AT20" s="7">
        <f>Deaths!AT8/'By Population Size'!$B20*100000</f>
        <v>0.24474495376420549</v>
      </c>
      <c r="AU20" s="7">
        <f>Deaths!AU8/'By Population Size'!$B20*100000</f>
        <v>0.32577537764559789</v>
      </c>
      <c r="AV20" s="7">
        <f>Deaths!AV8/'By Population Size'!$B20*100000</f>
        <v>0.38530793396662083</v>
      </c>
      <c r="AW20" s="7">
        <f>Deaths!AW8/'By Population Size'!$B20*100000</f>
        <v>0.60524765593040009</v>
      </c>
      <c r="AX20" s="7">
        <f>Deaths!AX8/'By Population Size'!$B20*100000</f>
        <v>0.76565482157315634</v>
      </c>
      <c r="AY20" s="7">
        <f>Deaths!AY8/'By Population Size'!$B20*100000</f>
        <v>1.0434734177379301</v>
      </c>
      <c r="AZ20" s="7">
        <f>Deaths!AZ8/'By Population Size'!$B20*100000</f>
        <v>1.3675951132634998</v>
      </c>
      <c r="BA20" s="7">
        <f>Deaths!BA8/'By Population Size'!$B20*100000</f>
        <v>1.6801410339488703</v>
      </c>
      <c r="BB20" s="7">
        <f>Deaths!BB8/'By Population Size'!$B20*100000</f>
        <v>2.0935615639559741</v>
      </c>
      <c r="BC20" s="7">
        <f>Deaths!BC8/'By Population Size'!$B20*100000</f>
        <v>2.3829559349609468</v>
      </c>
      <c r="BD20" s="7">
        <f>Deaths!BD8/'By Population Size'!$B20*100000</f>
        <v>2.9915109551314041</v>
      </c>
      <c r="BE20" s="7">
        <f>Deaths!BE8/'By Population Size'!$B20*100000</f>
        <v>3.5686460150213204</v>
      </c>
      <c r="BF20" s="7">
        <f>Deaths!BF8/'By Population Size'!$B20*100000</f>
        <v>4.1391663464311241</v>
      </c>
      <c r="BG20" s="7">
        <f>Deaths!BG8/'By Population Size'!$B20*100000</f>
        <v>4.9246653534446212</v>
      </c>
      <c r="BH20" s="7">
        <f>Deaths!BH8/'By Population Size'!$B20*100000</f>
        <v>5.6307876186967549</v>
      </c>
      <c r="BI20" s="7">
        <f>Deaths!BI8/'By Population Size'!$B20*100000</f>
        <v>6.6676463079545725</v>
      </c>
      <c r="BJ20" s="7">
        <f>Deaths!BJ8/'By Population Size'!$B20*100000</f>
        <v>7.9790162291371054</v>
      </c>
      <c r="BK20" s="7">
        <f>Deaths!BK8/'By Population Size'!$B20*100000</f>
        <v>9.0555632892756037</v>
      </c>
      <c r="BL20" s="7">
        <f>Deaths!BL8/'By Population Size'!$B20*100000</f>
        <v>10.049426243412681</v>
      </c>
      <c r="BM20" s="7">
        <f>Deaths!BM8/'By Population Size'!$B20*100000</f>
        <v>11.278112058593795</v>
      </c>
      <c r="BN20" s="7">
        <f>Deaths!BN8/'By Population Size'!$B20*100000</f>
        <v>12.407576946573201</v>
      </c>
      <c r="BO20" s="7">
        <f>Deaths!BO8/'By Population Size'!$B20*100000</f>
        <v>13.584998616033433</v>
      </c>
      <c r="BP20" s="7">
        <f>Deaths!BP8/'By Population Size'!$B20*100000</f>
        <v>15.104732484339548</v>
      </c>
      <c r="BQ20" s="7">
        <f>Deaths!BQ8/'By Population Size'!$B20*100000</f>
        <v>16.574855889044809</v>
      </c>
      <c r="BR20" s="7">
        <f>Deaths!BR8/'By Population Size'!$B20*100000</f>
        <v>17.825039571786292</v>
      </c>
      <c r="BS20" s="7">
        <f>Deaths!BS8/'By Population Size'!$B20*100000</f>
        <v>19.167829453249364</v>
      </c>
      <c r="BT20" s="7">
        <f>Deaths!BT8/'By Population Size'!$B20*100000</f>
        <v>20.551961387713149</v>
      </c>
      <c r="BU20" s="7">
        <f>Deaths!BU8/'By Population Size'!$B20*100000</f>
        <v>21.754188288973808</v>
      </c>
      <c r="BV20" s="7">
        <f>Deaths!BV8/'By Population Size'!$B20*100000</f>
        <v>23.010986700195403</v>
      </c>
      <c r="BW20" s="7">
        <f>Deaths!BW8/'By Population Size'!$B20*100000</f>
        <v>24.277707204137169</v>
      </c>
      <c r="BX20" s="7">
        <f>Deaths!BX8/'By Population Size'!$B20*100000</f>
        <v>25.40386472787652</v>
      </c>
      <c r="BY20" s="7">
        <f>Deaths!BY8/'By Population Size'!$B20*100000</f>
        <v>26.272047840891439</v>
      </c>
      <c r="BZ20" s="7">
        <f>Deaths!BZ8/'By Population Size'!$B20*100000</f>
        <v>27.323789669229509</v>
      </c>
      <c r="CA20" s="7">
        <f>Deaths!CA8/'By Population Size'!$B20*100000</f>
        <v>28.322613669726671</v>
      </c>
      <c r="CB20" s="7">
        <f>Deaths!CB8/'By Population Size'!$B20*100000</f>
        <v>29.218909378782076</v>
      </c>
      <c r="CC20" s="7">
        <f>Deaths!CC8/'By Population Size'!$B20*100000</f>
        <v>30.227655471999409</v>
      </c>
      <c r="CD20" s="7">
        <f>Deaths!CD8/'By Population Size'!$B20*100000</f>
        <v>31.170254280415602</v>
      </c>
      <c r="CE20" s="7">
        <f>Deaths!CE8/'By Population Size'!$B20*100000</f>
        <v>32.193883512713199</v>
      </c>
      <c r="CF20" s="7">
        <f>Deaths!CF8/'By Population Size'!$B20*100000</f>
        <v>32.906620506445435</v>
      </c>
      <c r="CG20" s="7">
        <f>Deaths!CG8/'By Population Size'!$B20*100000</f>
        <v>33.842604586381526</v>
      </c>
      <c r="CH20" s="7">
        <f>Deaths!CH8/'By Population Size'!$B20*100000</f>
        <v>34.838121222638627</v>
      </c>
      <c r="CI20" s="7">
        <f>Deaths!CI8/'By Population Size'!$B20*100000</f>
        <v>35.793949488015052</v>
      </c>
      <c r="CJ20" s="7">
        <f>Deaths!CJ8/'By Population Size'!$B20*100000</f>
        <v>36.662132601029974</v>
      </c>
      <c r="CK20" s="7">
        <f>Deaths!CK8/'By Population Size'!$B20*100000</f>
        <v>37.612999820046312</v>
      </c>
      <c r="CL20" s="7">
        <f>Deaths!CL8/'By Population Size'!$B20*100000</f>
        <v>38.410074601900007</v>
      </c>
      <c r="CM20" s="7">
        <f>Deaths!CM8/'By Population Size'!$B20*100000</f>
        <v>39.126118959872315</v>
      </c>
      <c r="CN20" s="7">
        <f>Deaths!CN8/'By Population Size'!$B20*100000</f>
        <v>39.876890642365211</v>
      </c>
      <c r="CO20" s="7">
        <f>Deaths!CO8/'By Population Size'!$B20*100000</f>
        <v>40.759956894460387</v>
      </c>
      <c r="CP20" s="7">
        <f>Deaths!CP8/'By Population Size'!$B20*100000</f>
        <v>41.482615980912804</v>
      </c>
      <c r="CQ20" s="7">
        <f>Deaths!CQ8/'By Population Size'!$B20*100000</f>
        <v>42.249924484605991</v>
      </c>
      <c r="CR20" s="7">
        <f>Deaths!CR8/'By Population Size'!$B20*100000</f>
        <v>42.944470975017921</v>
      </c>
      <c r="CS20" s="7">
        <f>Deaths!CS8/'By Population Size'!$B20*100000</f>
        <v>43.630749054829714</v>
      </c>
      <c r="CT20" s="7">
        <f>Deaths!CT8/'By Population Size'!$B20*100000</f>
        <v>44.060706406037106</v>
      </c>
      <c r="CU20" s="7">
        <f>Deaths!CU8/'By Population Size'!$B20*100000</f>
        <v>44.611382552006567</v>
      </c>
      <c r="CV20" s="7">
        <f>Deaths!CV8/'By Population Size'!$B20*100000</f>
        <v>45.243089121857423</v>
      </c>
      <c r="CW20" s="7">
        <f>Deaths!CW8/'By Population Size'!$B20*100000</f>
        <v>45.777228446626602</v>
      </c>
      <c r="CX20" s="7">
        <f>Deaths!CX8/'By Population Size'!$B20*100000</f>
        <v>46.248527850834698</v>
      </c>
      <c r="CY20" s="7">
        <f>Deaths!CY8/'By Population Size'!$B20*100000</f>
        <v>46.693368341122337</v>
      </c>
      <c r="CZ20" s="7">
        <f>Deaths!CZ8/'By Population Size'!$B20*100000</f>
        <v>47.477213666015814</v>
      </c>
      <c r="DA20" s="7">
        <f>Deaths!DA8/'By Population Size'!$B20*100000</f>
        <v>47.764954354900752</v>
      </c>
      <c r="DB20" s="7">
        <f>Deaths!DB8/'By Population Size'!$B20*100000</f>
        <v>48.087422368306299</v>
      </c>
      <c r="DC20" s="7">
        <f>Deaths!DC8/'By Population Size'!$B20*100000</f>
        <v>48.477691348633002</v>
      </c>
      <c r="DD20" s="7">
        <f>Deaths!DD8/'By Population Size'!$B20*100000</f>
        <v>49.087900050923487</v>
      </c>
      <c r="DE20" s="7">
        <f>Deaths!DE8/'By Population Size'!$B20*100000</f>
        <v>49.541008951811271</v>
      </c>
      <c r="DF20" s="7">
        <f>Deaths!DF8/'By Population Size'!$B20*100000</f>
        <v>49.942853706978177</v>
      </c>
      <c r="DG20" s="7">
        <f>Deaths!DG8/'By Population Size'!$B20*100000</f>
        <v>50.263668038263695</v>
      </c>
      <c r="DH20" s="7">
        <f>Deaths!DH8/'By Population Size'!$B20*100000</f>
        <v>50.536525588068372</v>
      </c>
      <c r="DI20" s="7">
        <f>Deaths!DI8/'By Population Size'!$B20*100000</f>
        <v>50.832534687553469</v>
      </c>
      <c r="DJ20" s="7">
        <f>Deaths!DJ8/'By Population Size'!$B20*100000</f>
        <v>51.116968012198349</v>
      </c>
      <c r="DK20" s="7">
        <f>Deaths!DK8/'By Population Size'!$B20*100000</f>
        <v>51.439436025603889</v>
      </c>
      <c r="DL20" s="7">
        <f>Deaths!DL8/'By Population Size'!$B20*100000</f>
        <v>51.872700741051339</v>
      </c>
      <c r="DM20" s="7">
        <f>Deaths!DM8/'By Population Size'!$B20*100000</f>
        <v>52.272891814098216</v>
      </c>
      <c r="DN20" s="7">
        <f>Deaths!DN8/'By Population Size'!$B20*100000</f>
        <v>52.525905178462565</v>
      </c>
      <c r="DO20" s="7">
        <f>Deaths!DO8/'By Population Size'!$B20*100000</f>
        <v>52.765689085866683</v>
      </c>
      <c r="DP20" s="7">
        <f>Deaths!DP8/'By Population Size'!$B20*100000</f>
        <v>52.9294036157495</v>
      </c>
      <c r="DQ20" s="7">
        <f>Deaths!DQ8/'By Population Size'!$B20*100000</f>
        <v>53.197300119194104</v>
      </c>
      <c r="DR20" s="7">
        <f>Deaths!DR8/'By Population Size'!$B20*100000</f>
        <v>53.463542940518678</v>
      </c>
      <c r="DS20" s="7">
        <f>Deaths!DS8/'By Population Size'!$B20*100000</f>
        <v>53.721517351243108</v>
      </c>
      <c r="DT20" s="7">
        <f>Deaths!DT8/'By Population Size'!$B20*100000</f>
        <v>53.936496026846804</v>
      </c>
      <c r="DU20" s="7">
        <f>Deaths!DU8/'By Population Size'!$B20*100000</f>
        <v>54.133284199130181</v>
      </c>
      <c r="DV20" s="7">
        <f>Deaths!DV8/'By Population Size'!$B20*100000</f>
        <v>54.215968305131597</v>
      </c>
      <c r="DW20" s="7">
        <f>Deaths!DW8/'By Population Size'!$B20*100000</f>
        <v>54.368107060174218</v>
      </c>
      <c r="DX20" s="7">
        <f>Deaths!DX8/'By Population Size'!$B20*100000</f>
        <v>54.497094265536433</v>
      </c>
      <c r="DY20" s="7">
        <f>Deaths!DY8/'By Population Size'!$B20*100000</f>
        <v>54.690575073579765</v>
      </c>
      <c r="DZ20" s="7">
        <f>Deaths!DZ8/'By Population Size'!$B20*100000</f>
        <v>54.806332821981741</v>
      </c>
      <c r="EA20" s="7">
        <f>Deaths!EA8/'By Population Size'!$B20*100000</f>
        <v>54.950203166424217</v>
      </c>
      <c r="EB20" s="7">
        <f>Deaths!EB8/'By Population Size'!$B20*100000</f>
        <v>55.133761881747375</v>
      </c>
      <c r="EC20" s="7">
        <f>Deaths!EC8/'By Population Size'!$B20*100000</f>
        <v>55.257788040749503</v>
      </c>
      <c r="ED20" s="7">
        <f>Deaths!ED8/'By Population Size'!$B20*100000</f>
        <v>55.357008967951202</v>
      </c>
      <c r="EE20" s="7">
        <f>Deaths!EE8/'By Population Size'!$B20*100000</f>
        <v>55.447961484552778</v>
      </c>
      <c r="EF20" s="7">
        <f>Deaths!EF8/'By Population Size'!$B20*100000</f>
        <v>55.565372915074796</v>
      </c>
      <c r="EG20" s="7">
        <f>Deaths!EG8/'By Population Size'!$B20*100000</f>
        <v>55.710896941637287</v>
      </c>
      <c r="EH20" s="7">
        <f>Deaths!EH8/'By Population Size'!$B20*100000</f>
        <v>55.851459921839712</v>
      </c>
      <c r="EI20" s="7">
        <f>Deaths!EI8/'By Population Size'!$B20*100000</f>
        <v>55.970525034481753</v>
      </c>
      <c r="EJ20" s="7">
        <f>Deaths!EJ8/'By Population Size'!$B20*100000</f>
        <v>56.058170186843263</v>
      </c>
      <c r="EK20" s="7">
        <f>Deaths!EK8/'By Population Size'!$B20*100000</f>
        <v>56.165659524645108</v>
      </c>
      <c r="EL20" s="7">
        <f>Deaths!EL8/'By Population Size'!$B20*100000</f>
        <v>56.296300412127351</v>
      </c>
      <c r="EM20" s="7">
        <f>Deaths!EM8/'By Population Size'!$B20*100000</f>
        <v>56.41371184264937</v>
      </c>
      <c r="EN20" s="7">
        <f>Deaths!EN8/'By Population Size'!$B20*100000</f>
        <v>56.501356995010873</v>
      </c>
      <c r="EO20" s="7">
        <f>Deaths!EO8/'By Population Size'!$B20*100000</f>
        <v>56.593963193732463</v>
      </c>
      <c r="EP20" s="7">
        <f>Deaths!EP8/'By Population Size'!$B20*100000</f>
        <v>56.722950399094678</v>
      </c>
      <c r="EQ20" s="7">
        <f>Deaths!EQ8/'By Population Size'!$B20*100000</f>
        <v>56.795712412375934</v>
      </c>
      <c r="ER20" s="7">
        <f>Deaths!ER8/'By Population Size'!$B20*100000</f>
        <v>56.838708147496668</v>
      </c>
      <c r="ES20" s="7">
        <f>Deaths!ES8/'By Population Size'!$B20*100000</f>
        <v>56.894933339577641</v>
      </c>
      <c r="ET20" s="7">
        <f>Deaths!ET8/'By Population Size'!$B20*100000</f>
        <v>56.966041670738861</v>
      </c>
      <c r="EU20" s="7">
        <f>Deaths!EU8/'By Population Size'!$B20*100000</f>
        <v>57.075184690660734</v>
      </c>
      <c r="EV20" s="7">
        <f>Deaths!EV8/'By Population Size'!$B20*100000</f>
        <v>57.15290775030207</v>
      </c>
      <c r="EW20" s="7">
        <f>Deaths!EW8/'By Population Size'!$B20*100000</f>
        <v>57.233938174183457</v>
      </c>
      <c r="EX20" s="7">
        <f>Deaths!EX8/'By Population Size'!$B20*100000</f>
        <v>57.27362654506414</v>
      </c>
      <c r="EY20" s="7">
        <f>Deaths!EY8/'By Population Size'!$B20*100000</f>
        <v>57.311661233824793</v>
      </c>
      <c r="EZ20" s="7">
        <f>Deaths!EZ8/'By Population Size'!$B20*100000</f>
        <v>57.341427511985309</v>
      </c>
      <c r="FA20" s="7">
        <f>Deaths!FA8/'By Population Size'!$B20*100000</f>
        <v>57.29016336626443</v>
      </c>
      <c r="FB20" s="7">
        <f>Deaths!FB8/'By Population Size'!$B20*100000</f>
        <v>57.346388558345396</v>
      </c>
      <c r="FC20" s="7">
        <f>Deaths!FC8/'By Population Size'!$B20*100000</f>
        <v>57.395999021946253</v>
      </c>
      <c r="FD20" s="7">
        <f>Deaths!FD8/'By Population Size'!$B20*100000</f>
        <v>57.409228478906471</v>
      </c>
      <c r="FE20" s="7">
        <f>Deaths!FE8/'By Population Size'!$B20*100000</f>
        <v>57.445609485547102</v>
      </c>
      <c r="FF20" s="7">
        <f>Deaths!FF8/'By Population Size'!$B20*100000</f>
        <v>57.455531578267269</v>
      </c>
    </row>
    <row r="21" spans="1:162" x14ac:dyDescent="0.35">
      <c r="A21" s="4" t="s">
        <v>274</v>
      </c>
      <c r="B21" s="4">
        <v>59194450</v>
      </c>
      <c r="C21" s="7">
        <f>Deaths!C9/'By Population Size'!$B21*100000</f>
        <v>0</v>
      </c>
      <c r="D21" s="7">
        <f>Deaths!D9/'By Population Size'!$B21*100000</f>
        <v>0</v>
      </c>
      <c r="E21" s="7">
        <f>Deaths!E9/'By Population Size'!$B21*100000</f>
        <v>0</v>
      </c>
      <c r="F21" s="7">
        <f>Deaths!F9/'By Population Size'!$B21*100000</f>
        <v>0</v>
      </c>
      <c r="G21" s="7">
        <f>Deaths!G9/'By Population Size'!$B21*100000</f>
        <v>0</v>
      </c>
      <c r="H21" s="7">
        <f>Deaths!H9/'By Population Size'!$B21*100000</f>
        <v>0</v>
      </c>
      <c r="I21" s="7">
        <f>Deaths!I9/'By Population Size'!$B21*100000</f>
        <v>0</v>
      </c>
      <c r="J21" s="7">
        <f>Deaths!J9/'By Population Size'!$B21*100000</f>
        <v>0</v>
      </c>
      <c r="K21" s="7">
        <f>Deaths!K9/'By Population Size'!$B21*100000</f>
        <v>0</v>
      </c>
      <c r="L21" s="7">
        <f>Deaths!L9/'By Population Size'!$B21*100000</f>
        <v>0</v>
      </c>
      <c r="M21" s="7">
        <f>Deaths!M9/'By Population Size'!$B21*100000</f>
        <v>0</v>
      </c>
      <c r="N21" s="7">
        <f>Deaths!N9/'By Population Size'!$B21*100000</f>
        <v>0</v>
      </c>
      <c r="O21" s="7">
        <f>Deaths!O9/'By Population Size'!$B21*100000</f>
        <v>0</v>
      </c>
      <c r="P21" s="7">
        <f>Deaths!P9/'By Population Size'!$B21*100000</f>
        <v>0</v>
      </c>
      <c r="Q21" s="7">
        <f>Deaths!Q9/'By Population Size'!$B21*100000</f>
        <v>0</v>
      </c>
      <c r="R21" s="7">
        <f>Deaths!R9/'By Population Size'!$B21*100000</f>
        <v>0</v>
      </c>
      <c r="S21" s="7">
        <f>Deaths!S9/'By Population Size'!$B21*100000</f>
        <v>0</v>
      </c>
      <c r="T21" s="7">
        <f>Deaths!T9/'By Population Size'!$B21*100000</f>
        <v>0</v>
      </c>
      <c r="U21" s="7">
        <f>Deaths!U9/'By Population Size'!$B21*100000</f>
        <v>0</v>
      </c>
      <c r="V21" s="7">
        <f>Deaths!V9/'By Population Size'!$B21*100000</f>
        <v>0</v>
      </c>
      <c r="W21" s="7">
        <f>Deaths!W9/'By Population Size'!$B21*100000</f>
        <v>0</v>
      </c>
      <c r="X21" s="7">
        <f>Deaths!X9/'By Population Size'!$B21*100000</f>
        <v>0</v>
      </c>
      <c r="Y21" s="7">
        <f>Deaths!Y9/'By Population Size'!$B21*100000</f>
        <v>0</v>
      </c>
      <c r="Z21" s="7">
        <f>Deaths!Z9/'By Population Size'!$B21*100000</f>
        <v>0</v>
      </c>
      <c r="AA21" s="7">
        <f>Deaths!AA9/'By Population Size'!$B21*100000</f>
        <v>0</v>
      </c>
      <c r="AB21" s="7">
        <f>Deaths!AB9/'By Population Size'!$B21*100000</f>
        <v>0</v>
      </c>
      <c r="AC21" s="7">
        <f>Deaths!AC9/'By Population Size'!$B21*100000</f>
        <v>0</v>
      </c>
      <c r="AD21" s="7">
        <f>Deaths!AD9/'By Population Size'!$B21*100000</f>
        <v>0</v>
      </c>
      <c r="AE21" s="7">
        <f>Deaths!AE9/'By Population Size'!$B21*100000</f>
        <v>0</v>
      </c>
      <c r="AF21" s="7">
        <f>Deaths!AF9/'By Population Size'!$B21*100000</f>
        <v>0</v>
      </c>
      <c r="AG21" s="7">
        <f>Deaths!AG9/'By Population Size'!$B21*100000</f>
        <v>0</v>
      </c>
      <c r="AH21" s="7">
        <f>Deaths!AH9/'By Population Size'!$B21*100000</f>
        <v>0</v>
      </c>
      <c r="AI21" s="7">
        <f>Deaths!AI9/'By Population Size'!$B21*100000</f>
        <v>0</v>
      </c>
      <c r="AJ21" s="7">
        <f>Deaths!AJ9/'By Population Size'!$B21*100000</f>
        <v>0</v>
      </c>
      <c r="AK21" s="7">
        <f>Deaths!AK9/'By Population Size'!$B21*100000</f>
        <v>0</v>
      </c>
      <c r="AL21" s="7">
        <f>Deaths!AL9/'By Population Size'!$B21*100000</f>
        <v>0</v>
      </c>
      <c r="AM21" s="7">
        <f>Deaths!AM9/'By Population Size'!$B21*100000</f>
        <v>0</v>
      </c>
      <c r="AN21" s="7">
        <f>Deaths!AN9/'By Population Size'!$B21*100000</f>
        <v>0</v>
      </c>
      <c r="AO21" s="7">
        <f>Deaths!AO9/'By Population Size'!$B21*100000</f>
        <v>0</v>
      </c>
      <c r="AP21" s="7">
        <f>Deaths!AP9/'By Population Size'!$B21*100000</f>
        <v>0</v>
      </c>
      <c r="AQ21" s="7">
        <f>Deaths!AQ9/'By Population Size'!$B21*100000</f>
        <v>0</v>
      </c>
      <c r="AR21" s="7">
        <f>Deaths!AR9/'By Population Size'!$B21*100000</f>
        <v>0</v>
      </c>
      <c r="AS21" s="7">
        <f>Deaths!AS9/'By Population Size'!$B21*100000</f>
        <v>0</v>
      </c>
      <c r="AT21" s="7">
        <f>Deaths!AT9/'By Population Size'!$B21*100000</f>
        <v>0</v>
      </c>
      <c r="AU21" s="7">
        <f>Deaths!AU9/'By Population Size'!$B21*100000</f>
        <v>0</v>
      </c>
      <c r="AV21" s="7">
        <f>Deaths!AV9/'By Population Size'!$B21*100000</f>
        <v>0</v>
      </c>
      <c r="AW21" s="7">
        <f>Deaths!AW9/'By Population Size'!$B21*100000</f>
        <v>0</v>
      </c>
      <c r="AX21" s="7">
        <f>Deaths!AX9/'By Population Size'!$B21*100000</f>
        <v>0</v>
      </c>
      <c r="AY21" s="7">
        <f>Deaths!AY9/'By Population Size'!$B21*100000</f>
        <v>0</v>
      </c>
      <c r="AZ21" s="7">
        <f>Deaths!AZ9/'By Population Size'!$B21*100000</f>
        <v>0</v>
      </c>
      <c r="BA21" s="7">
        <f>Deaths!BA9/'By Population Size'!$B21*100000</f>
        <v>0</v>
      </c>
      <c r="BB21" s="7">
        <f>Deaths!BB9/'By Population Size'!$B21*100000</f>
        <v>0</v>
      </c>
      <c r="BC21" s="7">
        <f>Deaths!BC9/'By Population Size'!$B21*100000</f>
        <v>0</v>
      </c>
      <c r="BD21" s="7">
        <f>Deaths!BD9/'By Population Size'!$B21*100000</f>
        <v>0</v>
      </c>
      <c r="BE21" s="7">
        <f>Deaths!BE9/'By Population Size'!$B21*100000</f>
        <v>0</v>
      </c>
      <c r="BF21" s="7">
        <f>Deaths!BF9/'By Population Size'!$B21*100000</f>
        <v>0</v>
      </c>
      <c r="BG21" s="7">
        <f>Deaths!BG9/'By Population Size'!$B21*100000</f>
        <v>0</v>
      </c>
      <c r="BH21" s="7">
        <f>Deaths!BH9/'By Population Size'!$B21*100000</f>
        <v>0</v>
      </c>
      <c r="BI21" s="7">
        <f>Deaths!BI9/'By Population Size'!$B21*100000</f>
        <v>0</v>
      </c>
      <c r="BJ21" s="7">
        <f>Deaths!BJ9/'By Population Size'!$B21*100000</f>
        <v>0</v>
      </c>
      <c r="BK21" s="7">
        <f>Deaths!BK9/'By Population Size'!$B21*100000</f>
        <v>0</v>
      </c>
      <c r="BL21" s="7">
        <f>Deaths!BL9/'By Population Size'!$B21*100000</f>
        <v>0</v>
      </c>
      <c r="BM21" s="7">
        <f>Deaths!BM9/'By Population Size'!$B21*100000</f>
        <v>0</v>
      </c>
      <c r="BN21" s="7">
        <f>Deaths!BN9/'By Population Size'!$B21*100000</f>
        <v>0</v>
      </c>
      <c r="BO21" s="7">
        <f>Deaths!BO9/'By Population Size'!$B21*100000</f>
        <v>0</v>
      </c>
      <c r="BP21" s="7">
        <f>Deaths!BP9/'By Population Size'!$B21*100000</f>
        <v>1.689347565523457E-3</v>
      </c>
      <c r="BQ21" s="7">
        <f>Deaths!BQ9/'By Population Size'!$B21*100000</f>
        <v>1.689347565523457E-3</v>
      </c>
      <c r="BR21" s="7">
        <f>Deaths!BR9/'By Population Size'!$B21*100000</f>
        <v>3.3786951310469139E-3</v>
      </c>
      <c r="BS21" s="7">
        <f>Deaths!BS9/'By Population Size'!$B21*100000</f>
        <v>5.0680426965703709E-3</v>
      </c>
      <c r="BT21" s="7">
        <f>Deaths!BT9/'By Population Size'!$B21*100000</f>
        <v>8.4467378276172848E-3</v>
      </c>
      <c r="BU21" s="7">
        <f>Deaths!BU9/'By Population Size'!$B21*100000</f>
        <v>8.4467378276172848E-3</v>
      </c>
      <c r="BV21" s="7">
        <f>Deaths!BV9/'By Population Size'!$B21*100000</f>
        <v>8.4467378276172848E-3</v>
      </c>
      <c r="BW21" s="7">
        <f>Deaths!BW9/'By Population Size'!$B21*100000</f>
        <v>1.5204128089711114E-2</v>
      </c>
      <c r="BX21" s="7">
        <f>Deaths!BX9/'By Population Size'!$B21*100000</f>
        <v>1.5204128089711114E-2</v>
      </c>
      <c r="BY21" s="7">
        <f>Deaths!BY9/'By Population Size'!$B21*100000</f>
        <v>1.8582823220758028E-2</v>
      </c>
      <c r="BZ21" s="7">
        <f>Deaths!BZ9/'By Population Size'!$B21*100000</f>
        <v>2.0272170786281483E-2</v>
      </c>
      <c r="CA21" s="7">
        <f>Deaths!CA9/'By Population Size'!$B21*100000</f>
        <v>2.1961518351804939E-2</v>
      </c>
      <c r="CB21" s="7">
        <f>Deaths!CB9/'By Population Size'!$B21*100000</f>
        <v>3.0408256179422229E-2</v>
      </c>
      <c r="CC21" s="7">
        <f>Deaths!CC9/'By Population Size'!$B21*100000</f>
        <v>3.0408256179422229E-2</v>
      </c>
      <c r="CD21" s="7">
        <f>Deaths!CD9/'By Population Size'!$B21*100000</f>
        <v>4.0544341572562967E-2</v>
      </c>
      <c r="CE21" s="7">
        <f>Deaths!CE9/'By Population Size'!$B21*100000</f>
        <v>4.2233689138086422E-2</v>
      </c>
      <c r="CF21" s="7">
        <f>Deaths!CF9/'By Population Size'!$B21*100000</f>
        <v>4.2233689138086422E-2</v>
      </c>
      <c r="CG21" s="7">
        <f>Deaths!CG9/'By Population Size'!$B21*100000</f>
        <v>4.5612384269133339E-2</v>
      </c>
      <c r="CH21" s="7">
        <f>Deaths!CH9/'By Population Size'!$B21*100000</f>
        <v>4.5612384269133339E-2</v>
      </c>
      <c r="CI21" s="7">
        <f>Deaths!CI9/'By Population Size'!$B21*100000</f>
        <v>5.743781722779754E-2</v>
      </c>
      <c r="CJ21" s="7">
        <f>Deaths!CJ9/'By Population Size'!$B21*100000</f>
        <v>8.1088683145125934E-2</v>
      </c>
      <c r="CK21" s="7">
        <f>Deaths!CK9/'By Population Size'!$B21*100000</f>
        <v>8.4467378276172844E-2</v>
      </c>
      <c r="CL21" s="7">
        <f>Deaths!CL9/'By Population Size'!$B21*100000</f>
        <v>8.7846073407219755E-2</v>
      </c>
      <c r="CM21" s="7">
        <f>Deaths!CM9/'By Population Size'!$B21*100000</f>
        <v>9.1224768538266679E-2</v>
      </c>
      <c r="CN21" s="7">
        <f>Deaths!CN9/'By Population Size'!$B21*100000</f>
        <v>9.79821588003605E-2</v>
      </c>
      <c r="CO21" s="7">
        <f>Deaths!CO9/'By Population Size'!$B21*100000</f>
        <v>9.79821588003605E-2</v>
      </c>
      <c r="CP21" s="7">
        <f>Deaths!CP9/'By Population Size'!$B21*100000</f>
        <v>0.1098075917590247</v>
      </c>
      <c r="CQ21" s="7">
        <f>Deaths!CQ9/'By Population Size'!$B21*100000</f>
        <v>0.12670106741425927</v>
      </c>
      <c r="CR21" s="7">
        <f>Deaths!CR9/'By Population Size'!$B21*100000</f>
        <v>0.13345845767635311</v>
      </c>
      <c r="CS21" s="7">
        <f>Deaths!CS9/'By Population Size'!$B21*100000</f>
        <v>0.14528389063501729</v>
      </c>
      <c r="CT21" s="7">
        <f>Deaths!CT9/'By Population Size'!$B21*100000</f>
        <v>0.14697323820054076</v>
      </c>
      <c r="CU21" s="7">
        <f>Deaths!CU9/'By Population Size'!$B21*100000</f>
        <v>0.15204128089711114</v>
      </c>
      <c r="CV21" s="7">
        <f>Deaths!CV9/'By Population Size'!$B21*100000</f>
        <v>0.15710932359368152</v>
      </c>
      <c r="CW21" s="7">
        <f>Deaths!CW9/'By Population Size'!$B21*100000</f>
        <v>0.17400279924891607</v>
      </c>
      <c r="CX21" s="7">
        <f>Deaths!CX9/'By Population Size'!$B21*100000</f>
        <v>0.17400279924891607</v>
      </c>
      <c r="CY21" s="7">
        <f>Deaths!CY9/'By Population Size'!$B21*100000</f>
        <v>0.195964317600721</v>
      </c>
      <c r="CZ21" s="7">
        <f>Deaths!CZ9/'By Population Size'!$B21*100000</f>
        <v>0.2077897505593852</v>
      </c>
      <c r="DA21" s="7">
        <f>Deaths!DA9/'By Population Size'!$B21*100000</f>
        <v>0.22130453108357284</v>
      </c>
      <c r="DB21" s="7">
        <f>Deaths!DB9/'By Population Size'!$B21*100000</f>
        <v>0.2331299640422371</v>
      </c>
      <c r="DC21" s="7">
        <f>Deaths!DC9/'By Population Size'!$B21*100000</f>
        <v>0.25002343969747165</v>
      </c>
      <c r="DD21" s="7">
        <f>Deaths!DD9/'By Population Size'!$B21*100000</f>
        <v>0.25847017752508894</v>
      </c>
      <c r="DE21" s="7">
        <f>Deaths!DE9/'By Population Size'!$B21*100000</f>
        <v>0.27198495804927658</v>
      </c>
      <c r="DF21" s="7">
        <f>Deaths!DF9/'By Population Size'!$B21*100000</f>
        <v>0.30070386666317539</v>
      </c>
      <c r="DG21" s="7">
        <f>Deaths!DG9/'By Population Size'!$B21*100000</f>
        <v>0.31421864718736303</v>
      </c>
      <c r="DH21" s="7">
        <f>Deaths!DH9/'By Population Size'!$B21*100000</f>
        <v>0.32773342771155067</v>
      </c>
      <c r="DI21" s="7">
        <f>Deaths!DI9/'By Population Size'!$B21*100000</f>
        <v>0.34800559849783214</v>
      </c>
      <c r="DJ21" s="7">
        <f>Deaths!DJ9/'By Population Size'!$B21*100000</f>
        <v>0.34800559849783214</v>
      </c>
      <c r="DK21" s="7">
        <f>Deaths!DK9/'By Population Size'!$B21*100000</f>
        <v>0.36996711684963712</v>
      </c>
      <c r="DL21" s="7">
        <f>Deaths!DL9/'By Population Size'!$B21*100000</f>
        <v>0.40206472059458276</v>
      </c>
      <c r="DM21" s="7">
        <f>Deaths!DM9/'By Population Size'!$B21*100000</f>
        <v>0.41726884868429392</v>
      </c>
      <c r="DN21" s="7">
        <f>Deaths!DN9/'By Population Size'!$B21*100000</f>
        <v>0.44091971460162227</v>
      </c>
      <c r="DO21" s="7">
        <f>Deaths!DO9/'By Population Size'!$B21*100000</f>
        <v>0.44598775729819262</v>
      </c>
      <c r="DP21" s="7">
        <f>Deaths!DP9/'By Population Size'!$B21*100000</f>
        <v>0.48315340373970872</v>
      </c>
      <c r="DQ21" s="7">
        <f>Deaths!DQ9/'By Population Size'!$B21*100000</f>
        <v>0.52707644044331858</v>
      </c>
      <c r="DR21" s="7">
        <f>Deaths!DR9/'By Population Size'!$B21*100000</f>
        <v>0.57268882471245197</v>
      </c>
      <c r="DS21" s="7">
        <f>Deaths!DS9/'By Population Size'!$B21*100000</f>
        <v>0.6233692516781556</v>
      </c>
      <c r="DT21" s="7">
        <f>Deaths!DT9/'By Population Size'!$B21*100000</f>
        <v>0.67067098351281251</v>
      </c>
      <c r="DU21" s="7">
        <f>Deaths!DU9/'By Population Size'!$B21*100000</f>
        <v>0.68756445916804698</v>
      </c>
      <c r="DV21" s="7">
        <f>Deaths!DV9/'By Population Size'!$B21*100000</f>
        <v>0.72473010560956308</v>
      </c>
      <c r="DW21" s="7">
        <f>Deaths!DW9/'By Population Size'!$B21*100000</f>
        <v>0.81257617901678281</v>
      </c>
      <c r="DX21" s="7">
        <f>Deaths!DX9/'By Population Size'!$B21*100000</f>
        <v>0.88521812433429137</v>
      </c>
      <c r="DY21" s="7">
        <f>Deaths!DY9/'By Population Size'!$B21*100000</f>
        <v>0.93251985616894839</v>
      </c>
      <c r="DZ21" s="7">
        <f>Deaths!DZ9/'By Population Size'!$B21*100000</f>
        <v>0.97475354530703473</v>
      </c>
      <c r="EA21" s="7">
        <f>Deaths!EA9/'By Population Size'!$B21*100000</f>
        <v>1.0321913625348322</v>
      </c>
      <c r="EB21" s="7">
        <f>Deaths!EB9/'By Population Size'!$B21*100000</f>
        <v>1.0862504846315828</v>
      </c>
      <c r="EC21" s="7">
        <f>Deaths!EC9/'By Population Size'!$B21*100000</f>
        <v>1.1538243872525211</v>
      </c>
      <c r="ED21" s="7">
        <f>Deaths!ED9/'By Population Size'!$B21*100000</f>
        <v>1.1909900336940371</v>
      </c>
      <c r="EE21" s="7">
        <f>Deaths!EE9/'By Population Size'!$B21*100000</f>
        <v>1.27545741197021</v>
      </c>
      <c r="EF21" s="7">
        <f>Deaths!EF9/'By Population Size'!$B21*100000</f>
        <v>1.337963271894578</v>
      </c>
      <c r="EG21" s="7">
        <f>Deaths!EG9/'By Population Size'!$B21*100000</f>
        <v>1.4325667355638916</v>
      </c>
      <c r="EH21" s="7">
        <f>Deaths!EH9/'By Population Size'!$B21*100000</f>
        <v>1.5339275894952988</v>
      </c>
      <c r="EI21" s="7">
        <f>Deaths!EI9/'By Population Size'!$B21*100000</f>
        <v>1.608258882378331</v>
      </c>
      <c r="EJ21" s="7">
        <f>Deaths!EJ9/'By Population Size'!$B21*100000</f>
        <v>1.6859688703924098</v>
      </c>
      <c r="EK21" s="7">
        <f>Deaths!EK9/'By Population Size'!$B21*100000</f>
        <v>1.8244953707653337</v>
      </c>
      <c r="EL21" s="7">
        <f>Deaths!EL9/'By Population Size'!$B21*100000</f>
        <v>1.9630218711382572</v>
      </c>
      <c r="EM21" s="7">
        <f>Deaths!EM9/'By Population Size'!$B21*100000</f>
        <v>2.0441105542833831</v>
      </c>
      <c r="EN21" s="7">
        <f>Deaths!EN9/'By Population Size'!$B21*100000</f>
        <v>2.169122274132119</v>
      </c>
      <c r="EO21" s="7">
        <f>Deaths!EO9/'By Population Size'!$B21*100000</f>
        <v>2.2873766037187608</v>
      </c>
      <c r="EP21" s="7">
        <f>Deaths!EP9/'By Population Size'!$B21*100000</f>
        <v>2.4039415857398794</v>
      </c>
      <c r="EQ21" s="7">
        <f>Deaths!EQ9/'By Population Size'!$B21*100000</f>
        <v>2.5002343969747165</v>
      </c>
      <c r="ER21" s="7">
        <f>Deaths!ER9/'By Population Size'!$B21*100000</f>
        <v>2.6488969827407804</v>
      </c>
      <c r="ES21" s="7">
        <f>Deaths!ES9/'By Population Size'!$B21*100000</f>
        <v>2.7451897939756176</v>
      </c>
      <c r="ET21" s="7">
        <f>Deaths!ET9/'By Population Size'!$B21*100000</f>
        <v>2.827967824686267</v>
      </c>
      <c r="EU21" s="7">
        <f>Deaths!EU9/'By Population Size'!$B21*100000</f>
        <v>2.9343967213142448</v>
      </c>
      <c r="EV21" s="7">
        <f>Deaths!EV9/'By Population Size'!$B21*100000</f>
        <v>3.0931953924734499</v>
      </c>
      <c r="EW21" s="7">
        <f>Deaths!EW9/'By Population Size'!$B21*100000</f>
        <v>3.1709053804875285</v>
      </c>
      <c r="EX21" s="7">
        <f>Deaths!EX9/'By Population Size'!$B21*100000</f>
        <v>3.2604408014602724</v>
      </c>
      <c r="EY21" s="7">
        <f>Deaths!EY9/'By Population Size'!$B21*100000</f>
        <v>3.3634910029572027</v>
      </c>
      <c r="EZ21" s="7">
        <f>Deaths!EZ9/'By Population Size'!$B21*100000</f>
        <v>3.5510085827303066</v>
      </c>
      <c r="FA21" s="7">
        <f>Deaths!FA9/'By Population Size'!$B21*100000</f>
        <v>3.7250113819792223</v>
      </c>
      <c r="FB21" s="7">
        <f>Deaths!FB9/'By Population Size'!$B21*100000</f>
        <v>3.871984620179763</v>
      </c>
      <c r="FC21" s="7">
        <f>Deaths!FC9/'By Population Size'!$B21*100000</f>
        <v>3.9530733033248899</v>
      </c>
      <c r="FD21" s="7">
        <f>Deaths!FD9/'By Population Size'!$B21*100000</f>
        <v>4.0763956756081017</v>
      </c>
      <c r="FE21" s="7">
        <f>Deaths!FE9/'By Population Size'!$B21*100000</f>
        <v>4.1490376209256103</v>
      </c>
      <c r="FF21" s="7">
        <f>Deaths!FF9/'By Population Size'!$B21*100000</f>
        <v>4.2723599932088234</v>
      </c>
    </row>
    <row r="22" spans="1:162" x14ac:dyDescent="0.35">
      <c r="A22" s="4" t="s">
        <v>54</v>
      </c>
      <c r="B22" s="4">
        <v>46755390</v>
      </c>
      <c r="C22" s="7">
        <f>Deaths!C10/'By Population Size'!$B22*100000</f>
        <v>0</v>
      </c>
      <c r="D22" s="7">
        <f>Deaths!D10/'By Population Size'!$B22*100000</f>
        <v>0</v>
      </c>
      <c r="E22" s="7">
        <f>Deaths!E10/'By Population Size'!$B22*100000</f>
        <v>0</v>
      </c>
      <c r="F22" s="7">
        <f>Deaths!F10/'By Population Size'!$B22*100000</f>
        <v>0</v>
      </c>
      <c r="G22" s="7">
        <f>Deaths!G10/'By Population Size'!$B22*100000</f>
        <v>0</v>
      </c>
      <c r="H22" s="7">
        <f>Deaths!H10/'By Population Size'!$B22*100000</f>
        <v>0</v>
      </c>
      <c r="I22" s="7">
        <f>Deaths!I10/'By Population Size'!$B22*100000</f>
        <v>0</v>
      </c>
      <c r="J22" s="7">
        <f>Deaths!J10/'By Population Size'!$B22*100000</f>
        <v>0</v>
      </c>
      <c r="K22" s="7">
        <f>Deaths!K10/'By Population Size'!$B22*100000</f>
        <v>0</v>
      </c>
      <c r="L22" s="7">
        <f>Deaths!L10/'By Population Size'!$B22*100000</f>
        <v>0</v>
      </c>
      <c r="M22" s="7">
        <f>Deaths!M10/'By Population Size'!$B22*100000</f>
        <v>0</v>
      </c>
      <c r="N22" s="7">
        <f>Deaths!N10/'By Population Size'!$B22*100000</f>
        <v>0</v>
      </c>
      <c r="O22" s="7">
        <f>Deaths!O10/'By Population Size'!$B22*100000</f>
        <v>0</v>
      </c>
      <c r="P22" s="7">
        <f>Deaths!P10/'By Population Size'!$B22*100000</f>
        <v>0</v>
      </c>
      <c r="Q22" s="7">
        <f>Deaths!Q10/'By Population Size'!$B22*100000</f>
        <v>0</v>
      </c>
      <c r="R22" s="7">
        <f>Deaths!R10/'By Population Size'!$B22*100000</f>
        <v>0</v>
      </c>
      <c r="S22" s="7">
        <f>Deaths!S10/'By Population Size'!$B22*100000</f>
        <v>0</v>
      </c>
      <c r="T22" s="7">
        <f>Deaths!T10/'By Population Size'!$B22*100000</f>
        <v>0</v>
      </c>
      <c r="U22" s="7">
        <f>Deaths!U10/'By Population Size'!$B22*100000</f>
        <v>0</v>
      </c>
      <c r="V22" s="7">
        <f>Deaths!V10/'By Population Size'!$B22*100000</f>
        <v>0</v>
      </c>
      <c r="W22" s="7">
        <f>Deaths!W10/'By Population Size'!$B22*100000</f>
        <v>0</v>
      </c>
      <c r="X22" s="7">
        <f>Deaths!X10/'By Population Size'!$B22*100000</f>
        <v>0</v>
      </c>
      <c r="Y22" s="7">
        <f>Deaths!Y10/'By Population Size'!$B22*100000</f>
        <v>0</v>
      </c>
      <c r="Z22" s="7">
        <f>Deaths!Z10/'By Population Size'!$B22*100000</f>
        <v>0</v>
      </c>
      <c r="AA22" s="7">
        <f>Deaths!AA10/'By Population Size'!$B22*100000</f>
        <v>0</v>
      </c>
      <c r="AB22" s="7">
        <f>Deaths!AB10/'By Population Size'!$B22*100000</f>
        <v>0</v>
      </c>
      <c r="AC22" s="7">
        <f>Deaths!AC10/'By Population Size'!$B22*100000</f>
        <v>0</v>
      </c>
      <c r="AD22" s="7">
        <f>Deaths!AD10/'By Population Size'!$B22*100000</f>
        <v>0</v>
      </c>
      <c r="AE22" s="7">
        <f>Deaths!AE10/'By Population Size'!$B22*100000</f>
        <v>0</v>
      </c>
      <c r="AF22" s="7">
        <f>Deaths!AF10/'By Population Size'!$B22*100000</f>
        <v>0</v>
      </c>
      <c r="AG22" s="7">
        <f>Deaths!AG10/'By Population Size'!$B22*100000</f>
        <v>0</v>
      </c>
      <c r="AH22" s="7">
        <f>Deaths!AH10/'By Population Size'!$B22*100000</f>
        <v>0</v>
      </c>
      <c r="AI22" s="7">
        <f>Deaths!AI10/'By Population Size'!$B22*100000</f>
        <v>0</v>
      </c>
      <c r="AJ22" s="7">
        <f>Deaths!AJ10/'By Population Size'!$B22*100000</f>
        <v>0</v>
      </c>
      <c r="AK22" s="7">
        <f>Deaths!AK10/'By Population Size'!$B22*100000</f>
        <v>0</v>
      </c>
      <c r="AL22" s="7">
        <f>Deaths!AL10/'By Population Size'!$B22*100000</f>
        <v>0</v>
      </c>
      <c r="AM22" s="7">
        <f>Deaths!AM10/'By Population Size'!$B22*100000</f>
        <v>0</v>
      </c>
      <c r="AN22" s="7">
        <f>Deaths!AN10/'By Population Size'!$B22*100000</f>
        <v>0</v>
      </c>
      <c r="AO22" s="7">
        <f>Deaths!AO10/'By Population Size'!$B22*100000</f>
        <v>0</v>
      </c>
      <c r="AP22" s="7">
        <f>Deaths!AP10/'By Population Size'!$B22*100000</f>
        <v>0</v>
      </c>
      <c r="AQ22" s="7">
        <f>Deaths!AQ10/'By Population Size'!$B22*100000</f>
        <v>0</v>
      </c>
      <c r="AR22" s="7">
        <f>Deaths!AR10/'By Population Size'!$B22*100000</f>
        <v>2.1387908431519873E-3</v>
      </c>
      <c r="AS22" s="7">
        <f>Deaths!AS10/'By Population Size'!$B22*100000</f>
        <v>4.2775816863039745E-3</v>
      </c>
      <c r="AT22" s="7">
        <f>Deaths!AT10/'By Population Size'!$B22*100000</f>
        <v>6.4163725294559626E-3</v>
      </c>
      <c r="AU22" s="7">
        <f>Deaths!AU10/'By Population Size'!$B22*100000</f>
        <v>1.0693954215759936E-2</v>
      </c>
      <c r="AV22" s="7">
        <f>Deaths!AV10/'By Population Size'!$B22*100000</f>
        <v>2.1387908431519873E-2</v>
      </c>
      <c r="AW22" s="7">
        <f>Deaths!AW10/'By Population Size'!$B22*100000</f>
        <v>3.635944433358379E-2</v>
      </c>
      <c r="AX22" s="7">
        <f>Deaths!AX10/'By Population Size'!$B22*100000</f>
        <v>5.9886143608255643E-2</v>
      </c>
      <c r="AY22" s="7">
        <f>Deaths!AY10/'By Population Size'!$B22*100000</f>
        <v>7.4857679510319561E-2</v>
      </c>
      <c r="AZ22" s="7">
        <f>Deaths!AZ10/'By Population Size'!$B22*100000</f>
        <v>0.11549470553020733</v>
      </c>
      <c r="BA22" s="7">
        <f>Deaths!BA10/'By Population Size'!$B22*100000</f>
        <v>0.11763349637335932</v>
      </c>
      <c r="BB22" s="7">
        <f>Deaths!BB10/'By Population Size'!$B22*100000</f>
        <v>0.28445918213921434</v>
      </c>
      <c r="BC22" s="7">
        <f>Deaths!BC10/'By Population Size'!$B22*100000</f>
        <v>0.41706421441463759</v>
      </c>
      <c r="BD22" s="7">
        <f>Deaths!BD10/'By Population Size'!$B22*100000</f>
        <v>0.61811055367092438</v>
      </c>
      <c r="BE22" s="7">
        <f>Deaths!BE10/'By Population Size'!$B22*100000</f>
        <v>0.73146646835797968</v>
      </c>
      <c r="BF22" s="7">
        <f>Deaths!BF10/'By Population Size'!$B22*100000</f>
        <v>1.1399755194000094</v>
      </c>
      <c r="BG22" s="7">
        <f>Deaths!BG10/'By Population Size'!$B22*100000</f>
        <v>1.3324666952836881</v>
      </c>
      <c r="BH22" s="7">
        <f>Deaths!BH10/'By Population Size'!$B22*100000</f>
        <v>1.7751963998161495</v>
      </c>
      <c r="BI22" s="7">
        <f>Deaths!BI10/'By Population Size'!$B22*100000</f>
        <v>2.2307588494075228</v>
      </c>
      <c r="BJ22" s="7">
        <f>Deaths!BJ10/'By Population Size'!$B22*100000</f>
        <v>2.9408374093339824</v>
      </c>
      <c r="BK22" s="7">
        <f>Deaths!BK10/'By Population Size'!$B22*100000</f>
        <v>3.7899373740653215</v>
      </c>
      <c r="BL22" s="7">
        <f>Deaths!BL10/'By Population Size'!$B22*100000</f>
        <v>4.9427456385242428</v>
      </c>
      <c r="BM22" s="7">
        <f>Deaths!BM10/'By Population Size'!$B22*100000</f>
        <v>6.0057246875707806</v>
      </c>
      <c r="BN22" s="7">
        <f>Deaths!BN10/'By Population Size'!$B22*100000</f>
        <v>7.8001702049752986</v>
      </c>
      <c r="BO22" s="7">
        <f>Deaths!BO10/'By Population Size'!$B22*100000</f>
        <v>9.3358220303584254</v>
      </c>
      <c r="BP22" s="7">
        <f>Deaths!BP10/'By Population Size'!$B22*100000</f>
        <v>10.98910735211491</v>
      </c>
      <c r="BQ22" s="7">
        <f>Deaths!BQ10/'By Population Size'!$B22*100000</f>
        <v>12.79424682373519</v>
      </c>
      <c r="BR22" s="7">
        <f>Deaths!BR10/'By Population Size'!$B22*100000</f>
        <v>14.550194105962969</v>
      </c>
      <c r="BS22" s="7">
        <f>Deaths!BS10/'By Population Size'!$B22*100000</f>
        <v>16.502910145760733</v>
      </c>
      <c r="BT22" s="7">
        <f>Deaths!BT10/'By Population Size'!$B22*100000</f>
        <v>18.102725696438419</v>
      </c>
      <c r="BU22" s="7">
        <f>Deaths!BU10/'By Population Size'!$B22*100000</f>
        <v>20.076829644667708</v>
      </c>
      <c r="BV22" s="7">
        <f>Deaths!BV10/'By Population Size'!$B22*100000</f>
        <v>22.132207644936766</v>
      </c>
      <c r="BW22" s="7">
        <f>Deaths!BW10/'By Population Size'!$B22*100000</f>
        <v>23.950179861615954</v>
      </c>
      <c r="BX22" s="7">
        <f>Deaths!BX10/'By Population Size'!$B22*100000</f>
        <v>25.552134203136795</v>
      </c>
      <c r="BY22" s="7">
        <f>Deaths!BY10/'By Population Size'!$B22*100000</f>
        <v>27.036455048284274</v>
      </c>
      <c r="BZ22" s="7">
        <f>Deaths!BZ10/'By Population Size'!$B22*100000</f>
        <v>28.533608638490662</v>
      </c>
      <c r="CA22" s="7">
        <f>Deaths!CA10/'By Population Size'!$B22*100000</f>
        <v>30.039317392069663</v>
      </c>
      <c r="CB22" s="7">
        <f>Deaths!CB10/'By Population Size'!$B22*100000</f>
        <v>31.636994151904197</v>
      </c>
      <c r="CC22" s="7">
        <f>Deaths!CC10/'By Population Size'!$B22*100000</f>
        <v>33.037902154168748</v>
      </c>
      <c r="CD22" s="7">
        <f>Deaths!CD10/'By Population Size'!$B22*100000</f>
        <v>34.393895548727109</v>
      </c>
      <c r="CE22" s="7">
        <f>Deaths!CE10/'By Population Size'!$B22*100000</f>
        <v>35.516760741381901</v>
      </c>
      <c r="CF22" s="7">
        <f>Deaths!CF10/'By Population Size'!$B22*100000</f>
        <v>36.806451619802552</v>
      </c>
      <c r="CG22" s="7">
        <f>Deaths!CG10/'By Population Size'!$B22*100000</f>
        <v>37.976370211006689</v>
      </c>
      <c r="CH22" s="7">
        <f>Deaths!CH10/'By Population Size'!$B22*100000</f>
        <v>38.618007463952281</v>
      </c>
      <c r="CI22" s="7">
        <f>Deaths!CI10/'By Population Size'!$B22*100000</f>
        <v>40.012499093687381</v>
      </c>
      <c r="CJ22" s="7">
        <f>Deaths!CJ10/'By Population Size'!$B22*100000</f>
        <v>41.310745135480637</v>
      </c>
      <c r="CK22" s="7">
        <f>Deaths!CK10/'By Population Size'!$B22*100000</f>
        <v>42.780094444726053</v>
      </c>
      <c r="CL22" s="7">
        <f>Deaths!CL10/'By Population Size'!$B22*100000</f>
        <v>42.867784869295285</v>
      </c>
      <c r="CM22" s="7">
        <f>Deaths!CM10/'By Population Size'!$B22*100000</f>
        <v>43.744689114987601</v>
      </c>
      <c r="CN22" s="7">
        <f>Deaths!CN10/'By Population Size'!$B22*100000</f>
        <v>44.598066661405241</v>
      </c>
      <c r="CO22" s="7">
        <f>Deaths!CO10/'By Population Size'!$B22*100000</f>
        <v>45.517746723960599</v>
      </c>
      <c r="CP22" s="7">
        <f>Deaths!CP10/'By Population Size'!$B22*100000</f>
        <v>46.44812074073171</v>
      </c>
      <c r="CQ22" s="7">
        <f>Deaths!CQ10/'By Population Size'!$B22*100000</f>
        <v>47.389188711718589</v>
      </c>
      <c r="CR22" s="7">
        <f>Deaths!CR10/'By Population Size'!$B22*100000</f>
        <v>48.174124951155363</v>
      </c>
      <c r="CS22" s="7">
        <f>Deaths!CS10/'By Population Size'!$B22*100000</f>
        <v>48.982587889866821</v>
      </c>
      <c r="CT22" s="7">
        <f>Deaths!CT10/'By Population Size'!$B22*100000</f>
        <v>49.59855965269459</v>
      </c>
      <c r="CU22" s="7">
        <f>Deaths!CU10/'By Population Size'!$B22*100000</f>
        <v>50.306499421777893</v>
      </c>
      <c r="CV22" s="7">
        <f>Deaths!CV10/'By Population Size'!$B22*100000</f>
        <v>50.950275465566641</v>
      </c>
      <c r="CW22" s="7">
        <f>Deaths!CW10/'By Population Size'!$B22*100000</f>
        <v>51.919147717514491</v>
      </c>
      <c r="CX22" s="7">
        <f>Deaths!CX10/'By Population Size'!$B22*100000</f>
        <v>52.492343663479232</v>
      </c>
      <c r="CY22" s="7">
        <f>Deaths!CY10/'By Population Size'!$B22*100000</f>
        <v>52.492343663479232</v>
      </c>
      <c r="CZ22" s="7">
        <f>Deaths!CZ10/'By Population Size'!$B22*100000</f>
        <v>53.683650163114876</v>
      </c>
      <c r="DA22" s="7">
        <f>Deaths!DA10/'By Population Size'!$B22*100000</f>
        <v>54.034411861391803</v>
      </c>
      <c r="DB22" s="7">
        <f>Deaths!DB10/'By Population Size'!$B22*100000</f>
        <v>54.385173559668736</v>
      </c>
      <c r="DC22" s="7">
        <f>Deaths!DC10/'By Population Size'!$B22*100000</f>
        <v>54.780849865651852</v>
      </c>
      <c r="DD22" s="7">
        <f>Deaths!DD10/'By Population Size'!$B22*100000</f>
        <v>55.302714831380939</v>
      </c>
      <c r="DE22" s="7">
        <f>Deaths!DE10/'By Population Size'!$B22*100000</f>
        <v>55.758277280972315</v>
      </c>
      <c r="DF22" s="7">
        <f>Deaths!DF10/'By Population Size'!$B22*100000</f>
        <v>56.248060384054114</v>
      </c>
      <c r="DG22" s="7">
        <f>Deaths!DG10/'By Population Size'!$B22*100000</f>
        <v>56.630903944978328</v>
      </c>
      <c r="DH22" s="7">
        <f>Deaths!DH10/'By Population Size'!$B22*100000</f>
        <v>56.936751035549058</v>
      </c>
      <c r="DI22" s="7">
        <f>Deaths!DI10/'By Population Size'!$B22*100000</f>
        <v>57.199822309256753</v>
      </c>
      <c r="DJ22" s="7">
        <f>Deaths!DJ10/'By Population Size'!$B22*100000</f>
        <v>57.576249497651503</v>
      </c>
      <c r="DK22" s="7">
        <f>Deaths!DK10/'By Population Size'!$B22*100000</f>
        <v>57.969787012791471</v>
      </c>
      <c r="DL22" s="7">
        <f>Deaths!DL10/'By Population Size'!$B22*100000</f>
        <v>58.433904625755446</v>
      </c>
      <c r="DM22" s="7">
        <f>Deaths!DM10/'By Population Size'!$B22*100000</f>
        <v>58.729057762110422</v>
      </c>
      <c r="DN22" s="7">
        <f>Deaths!DN10/'By Population Size'!$B22*100000</f>
        <v>58.951492009798223</v>
      </c>
      <c r="DO22" s="7">
        <f>Deaths!DO10/'By Population Size'!$B22*100000</f>
        <v>58.951492009798223</v>
      </c>
      <c r="DP22" s="7">
        <f>Deaths!DP10/'By Population Size'!$B22*100000</f>
        <v>59.263755472898424</v>
      </c>
      <c r="DQ22" s="7">
        <f>Deaths!DQ10/'By Population Size'!$B22*100000</f>
        <v>59.411332041075909</v>
      </c>
      <c r="DR22" s="7">
        <f>Deaths!DR10/'By Population Size'!$B22*100000</f>
        <v>59.646599033822625</v>
      </c>
      <c r="DS22" s="7">
        <f>Deaths!DS10/'By Population Size'!$B22*100000</f>
        <v>59.757816157666532</v>
      </c>
      <c r="DT22" s="7">
        <f>Deaths!DT10/'By Population Size'!$B22*100000</f>
        <v>61.229304257755096</v>
      </c>
      <c r="DU22" s="7">
        <f>Deaths!DU10/'By Population Size'!$B22*100000</f>
        <v>61.336243799912701</v>
      </c>
      <c r="DV22" s="7">
        <f>Deaths!DV10/'By Population Size'!$B22*100000</f>
        <v>61.494514322305939</v>
      </c>
      <c r="DW22" s="7">
        <f>Deaths!DW10/'By Population Size'!$B22*100000</f>
        <v>57.392313485140427</v>
      </c>
      <c r="DX22" s="7">
        <f>Deaths!DX10/'By Population Size'!$B22*100000</f>
        <v>57.997591293752443</v>
      </c>
      <c r="DY22" s="7">
        <f>Deaths!DY10/'By Population Size'!$B22*100000</f>
        <v>57.997591293752443</v>
      </c>
      <c r="DZ22" s="7">
        <f>Deaths!DZ10/'By Population Size'!$B22*100000</f>
        <v>58.001868875438745</v>
      </c>
      <c r="EA22" s="7">
        <f>Deaths!EA10/'By Population Size'!$B22*100000</f>
        <v>58.006146457125048</v>
      </c>
      <c r="EB22" s="7">
        <f>Deaths!EB10/'By Population Size'!$B22*100000</f>
        <v>58.014701620497654</v>
      </c>
      <c r="EC22" s="7">
        <f>Deaths!EC10/'By Population Size'!$B22*100000</f>
        <v>58.018979202183964</v>
      </c>
      <c r="ED22" s="7">
        <f>Deaths!ED10/'By Population Size'!$B22*100000</f>
        <v>58.018979202183964</v>
      </c>
      <c r="EE22" s="7">
        <f>Deaths!EE10/'By Population Size'!$B22*100000</f>
        <v>58.018979202183964</v>
      </c>
      <c r="EF22" s="7">
        <f>Deaths!EF10/'By Population Size'!$B22*100000</f>
        <v>58.021117993027119</v>
      </c>
      <c r="EG22" s="7">
        <f>Deaths!EG10/'By Population Size'!$B22*100000</f>
        <v>58.031811947242872</v>
      </c>
      <c r="EH22" s="7">
        <f>Deaths!EH10/'By Population Size'!$B22*100000</f>
        <v>58.03395073808602</v>
      </c>
      <c r="EI22" s="7">
        <f>Deaths!EI10/'By Population Size'!$B22*100000</f>
        <v>58.036089528929175</v>
      </c>
      <c r="EJ22" s="7">
        <f>Deaths!EJ10/'By Population Size'!$B22*100000</f>
        <v>58.038228319772323</v>
      </c>
      <c r="EK22" s="7">
        <f>Deaths!EK10/'By Population Size'!$B22*100000</f>
        <v>58.038228319772323</v>
      </c>
      <c r="EL22" s="7">
        <f>Deaths!EL10/'By Population Size'!$B22*100000</f>
        <v>58.038228319772323</v>
      </c>
      <c r="EM22" s="7">
        <f>Deaths!EM10/'By Population Size'!$B22*100000</f>
        <v>58.038228319772323</v>
      </c>
      <c r="EN22" s="7">
        <f>Deaths!EN10/'By Population Size'!$B22*100000</f>
        <v>58.038228319772323</v>
      </c>
      <c r="EO22" s="7">
        <f>Deaths!EO10/'By Population Size'!$B22*100000</f>
        <v>58.038228319772323</v>
      </c>
      <c r="EP22" s="7">
        <f>Deaths!EP10/'By Population Size'!$B22*100000</f>
        <v>58.038228319772323</v>
      </c>
      <c r="EQ22" s="7">
        <f>Deaths!EQ10/'By Population Size'!$B22*100000</f>
        <v>58.038228319772323</v>
      </c>
      <c r="ER22" s="7">
        <f>Deaths!ER10/'By Population Size'!$B22*100000</f>
        <v>58.038228319772323</v>
      </c>
      <c r="ES22" s="7">
        <f>Deaths!ES10/'By Population Size'!$B22*100000</f>
        <v>58.038228319772323</v>
      </c>
      <c r="ET22" s="7">
        <f>Deaths!ET10/'By Population Size'!$B22*100000</f>
        <v>58.038228319772323</v>
      </c>
      <c r="EU22" s="7">
        <f>Deaths!EU10/'By Population Size'!$B22*100000</f>
        <v>58.038228319772323</v>
      </c>
      <c r="EV22" s="7">
        <f>Deaths!EV10/'By Population Size'!$B22*100000</f>
        <v>60.559862723848525</v>
      </c>
      <c r="EW22" s="7">
        <f>Deaths!EW10/'By Population Size'!$B22*100000</f>
        <v>60.574834259750581</v>
      </c>
      <c r="EX22" s="7">
        <f>Deaths!EX10/'By Population Size'!$B22*100000</f>
        <v>60.576973050593736</v>
      </c>
      <c r="EY22" s="7">
        <f>Deaths!EY10/'By Population Size'!$B22*100000</f>
        <v>60.579111841436884</v>
      </c>
      <c r="EZ22" s="7">
        <f>Deaths!EZ10/'By Population Size'!$B22*100000</f>
        <v>60.581250632280046</v>
      </c>
      <c r="FA22" s="7">
        <f>Deaths!FA10/'By Population Size'!$B22*100000</f>
        <v>60.585528213966349</v>
      </c>
      <c r="FB22" s="7">
        <f>Deaths!FB10/'By Population Size'!$B22*100000</f>
        <v>60.591944586495806</v>
      </c>
      <c r="FC22" s="7">
        <f>Deaths!FC10/'By Population Size'!$B22*100000</f>
        <v>60.609054913241025</v>
      </c>
      <c r="FD22" s="7">
        <f>Deaths!FD10/'By Population Size'!$B22*100000</f>
        <v>60.615471285770475</v>
      </c>
      <c r="FE22" s="7">
        <f>Deaths!FE10/'By Population Size'!$B22*100000</f>
        <v>60.619748867456778</v>
      </c>
      <c r="FF22" s="7">
        <f>Deaths!FF10/'By Population Size'!$B22*100000</f>
        <v>60.626165239986229</v>
      </c>
    </row>
    <row r="23" spans="1:162" x14ac:dyDescent="0.35">
      <c r="A23" s="4" t="s">
        <v>179</v>
      </c>
      <c r="B23" s="4">
        <v>145934462</v>
      </c>
      <c r="C23" s="7">
        <f>Deaths!C11/'By Population Size'!$B23*100000</f>
        <v>0</v>
      </c>
      <c r="D23" s="7">
        <f>Deaths!D11/'By Population Size'!$B23*100000</f>
        <v>0</v>
      </c>
      <c r="E23" s="7">
        <f>Deaths!E11/'By Population Size'!$B23*100000</f>
        <v>0</v>
      </c>
      <c r="F23" s="7">
        <f>Deaths!F11/'By Population Size'!$B23*100000</f>
        <v>0</v>
      </c>
      <c r="G23" s="7">
        <f>Deaths!G11/'By Population Size'!$B23*100000</f>
        <v>0</v>
      </c>
      <c r="H23" s="7">
        <f>Deaths!H11/'By Population Size'!$B23*100000</f>
        <v>0</v>
      </c>
      <c r="I23" s="7">
        <f>Deaths!I11/'By Population Size'!$B23*100000</f>
        <v>0</v>
      </c>
      <c r="J23" s="7">
        <f>Deaths!J11/'By Population Size'!$B23*100000</f>
        <v>0</v>
      </c>
      <c r="K23" s="7">
        <f>Deaths!K11/'By Population Size'!$B23*100000</f>
        <v>0</v>
      </c>
      <c r="L23" s="7">
        <f>Deaths!L11/'By Population Size'!$B23*100000</f>
        <v>0</v>
      </c>
      <c r="M23" s="7">
        <f>Deaths!M11/'By Population Size'!$B23*100000</f>
        <v>0</v>
      </c>
      <c r="N23" s="7">
        <f>Deaths!N11/'By Population Size'!$B23*100000</f>
        <v>0</v>
      </c>
      <c r="O23" s="7">
        <f>Deaths!O11/'By Population Size'!$B23*100000</f>
        <v>0</v>
      </c>
      <c r="P23" s="7">
        <f>Deaths!P11/'By Population Size'!$B23*100000</f>
        <v>0</v>
      </c>
      <c r="Q23" s="7">
        <f>Deaths!Q11/'By Population Size'!$B23*100000</f>
        <v>0</v>
      </c>
      <c r="R23" s="7">
        <f>Deaths!R11/'By Population Size'!$B23*100000</f>
        <v>0</v>
      </c>
      <c r="S23" s="7">
        <f>Deaths!S11/'By Population Size'!$B23*100000</f>
        <v>0</v>
      </c>
      <c r="T23" s="7">
        <f>Deaths!T11/'By Population Size'!$B23*100000</f>
        <v>0</v>
      </c>
      <c r="U23" s="7">
        <f>Deaths!U11/'By Population Size'!$B23*100000</f>
        <v>0</v>
      </c>
      <c r="V23" s="7">
        <f>Deaths!V11/'By Population Size'!$B23*100000</f>
        <v>0</v>
      </c>
      <c r="W23" s="7">
        <f>Deaths!W11/'By Population Size'!$B23*100000</f>
        <v>0</v>
      </c>
      <c r="X23" s="7">
        <f>Deaths!X11/'By Population Size'!$B23*100000</f>
        <v>0</v>
      </c>
      <c r="Y23" s="7">
        <f>Deaths!Y11/'By Population Size'!$B23*100000</f>
        <v>0</v>
      </c>
      <c r="Z23" s="7">
        <f>Deaths!Z11/'By Population Size'!$B23*100000</f>
        <v>0</v>
      </c>
      <c r="AA23" s="7">
        <f>Deaths!AA11/'By Population Size'!$B23*100000</f>
        <v>0</v>
      </c>
      <c r="AB23" s="7">
        <f>Deaths!AB11/'By Population Size'!$B23*100000</f>
        <v>0</v>
      </c>
      <c r="AC23" s="7">
        <f>Deaths!AC11/'By Population Size'!$B23*100000</f>
        <v>0</v>
      </c>
      <c r="AD23" s="7">
        <f>Deaths!AD11/'By Population Size'!$B23*100000</f>
        <v>0</v>
      </c>
      <c r="AE23" s="7">
        <f>Deaths!AE11/'By Population Size'!$B23*100000</f>
        <v>0</v>
      </c>
      <c r="AF23" s="7">
        <f>Deaths!AF11/'By Population Size'!$B23*100000</f>
        <v>0</v>
      </c>
      <c r="AG23" s="7">
        <f>Deaths!AG11/'By Population Size'!$B23*100000</f>
        <v>0</v>
      </c>
      <c r="AH23" s="7">
        <f>Deaths!AH11/'By Population Size'!$B23*100000</f>
        <v>0</v>
      </c>
      <c r="AI23" s="7">
        <f>Deaths!AI11/'By Population Size'!$B23*100000</f>
        <v>0</v>
      </c>
      <c r="AJ23" s="7">
        <f>Deaths!AJ11/'By Population Size'!$B23*100000</f>
        <v>0</v>
      </c>
      <c r="AK23" s="7">
        <f>Deaths!AK11/'By Population Size'!$B23*100000</f>
        <v>0</v>
      </c>
      <c r="AL23" s="7">
        <f>Deaths!AL11/'By Population Size'!$B23*100000</f>
        <v>0</v>
      </c>
      <c r="AM23" s="7">
        <f>Deaths!AM11/'By Population Size'!$B23*100000</f>
        <v>0</v>
      </c>
      <c r="AN23" s="7">
        <f>Deaths!AN11/'By Population Size'!$B23*100000</f>
        <v>0</v>
      </c>
      <c r="AO23" s="7">
        <f>Deaths!AO11/'By Population Size'!$B23*100000</f>
        <v>0</v>
      </c>
      <c r="AP23" s="7">
        <f>Deaths!AP11/'By Population Size'!$B23*100000</f>
        <v>0</v>
      </c>
      <c r="AQ23" s="7">
        <f>Deaths!AQ11/'By Population Size'!$B23*100000</f>
        <v>0</v>
      </c>
      <c r="AR23" s="7">
        <f>Deaths!AR11/'By Population Size'!$B23*100000</f>
        <v>0</v>
      </c>
      <c r="AS23" s="7">
        <f>Deaths!AS11/'By Population Size'!$B23*100000</f>
        <v>0</v>
      </c>
      <c r="AT23" s="7">
        <f>Deaths!AT11/'By Population Size'!$B23*100000</f>
        <v>0</v>
      </c>
      <c r="AU23" s="7">
        <f>Deaths!AU11/'By Population Size'!$B23*100000</f>
        <v>0</v>
      </c>
      <c r="AV23" s="7">
        <f>Deaths!AV11/'By Population Size'!$B23*100000</f>
        <v>0</v>
      </c>
      <c r="AW23" s="7">
        <f>Deaths!AW11/'By Population Size'!$B23*100000</f>
        <v>0</v>
      </c>
      <c r="AX23" s="7">
        <f>Deaths!AX11/'By Population Size'!$B23*100000</f>
        <v>0</v>
      </c>
      <c r="AY23" s="7">
        <f>Deaths!AY11/'By Population Size'!$B23*100000</f>
        <v>0</v>
      </c>
      <c r="AZ23" s="7">
        <f>Deaths!AZ11/'By Population Size'!$B23*100000</f>
        <v>0</v>
      </c>
      <c r="BA23" s="7">
        <f>Deaths!BA11/'By Population Size'!$B23*100000</f>
        <v>0</v>
      </c>
      <c r="BB23" s="7">
        <f>Deaths!BB11/'By Population Size'!$B23*100000</f>
        <v>0</v>
      </c>
      <c r="BC23" s="7">
        <f>Deaths!BC11/'By Population Size'!$B23*100000</f>
        <v>0</v>
      </c>
      <c r="BD23" s="7">
        <f>Deaths!BD11/'By Population Size'!$B23*100000</f>
        <v>0</v>
      </c>
      <c r="BE23" s="7">
        <f>Deaths!BE11/'By Population Size'!$B23*100000</f>
        <v>0</v>
      </c>
      <c r="BF23" s="7">
        <f>Deaths!BF11/'By Population Size'!$B23*100000</f>
        <v>0</v>
      </c>
      <c r="BG23" s="7">
        <f>Deaths!BG11/'By Population Size'!$B23*100000</f>
        <v>0</v>
      </c>
      <c r="BH23" s="7">
        <f>Deaths!BH11/'By Population Size'!$B23*100000</f>
        <v>6.8523910411236524E-4</v>
      </c>
      <c r="BI23" s="7">
        <f>Deaths!BI11/'By Population Size'!$B23*100000</f>
        <v>6.8523910411236524E-4</v>
      </c>
      <c r="BJ23" s="7">
        <f>Deaths!BJ11/'By Population Size'!$B23*100000</f>
        <v>6.8523910411236524E-4</v>
      </c>
      <c r="BK23" s="7">
        <f>Deaths!BK11/'By Population Size'!$B23*100000</f>
        <v>6.8523910411236524E-4</v>
      </c>
      <c r="BL23" s="7">
        <f>Deaths!BL11/'By Population Size'!$B23*100000</f>
        <v>6.8523910411236524E-4</v>
      </c>
      <c r="BM23" s="7">
        <f>Deaths!BM11/'By Population Size'!$B23*100000</f>
        <v>6.8523910411236524E-4</v>
      </c>
      <c r="BN23" s="7">
        <f>Deaths!BN11/'By Population Size'!$B23*100000</f>
        <v>2.0557173123370957E-3</v>
      </c>
      <c r="BO23" s="7">
        <f>Deaths!BO11/'By Population Size'!$B23*100000</f>
        <v>2.0557173123370957E-3</v>
      </c>
      <c r="BP23" s="7">
        <f>Deaths!BP11/'By Population Size'!$B23*100000</f>
        <v>2.740956416449461E-3</v>
      </c>
      <c r="BQ23" s="7">
        <f>Deaths!BQ11/'By Population Size'!$B23*100000</f>
        <v>2.740956416449461E-3</v>
      </c>
      <c r="BR23" s="7">
        <f>Deaths!BR11/'By Population Size'!$B23*100000</f>
        <v>5.481912832898922E-3</v>
      </c>
      <c r="BS23" s="7">
        <f>Deaths!BS11/'By Population Size'!$B23*100000</f>
        <v>6.1671519370112863E-3</v>
      </c>
      <c r="BT23" s="7">
        <f>Deaths!BT11/'By Population Size'!$B23*100000</f>
        <v>1.1649064769910207E-2</v>
      </c>
      <c r="BU23" s="7">
        <f>Deaths!BU11/'By Population Size'!$B23*100000</f>
        <v>1.6445738498696766E-2</v>
      </c>
      <c r="BV23" s="7">
        <f>Deaths!BV11/'By Population Size'!$B23*100000</f>
        <v>2.0557173123370957E-2</v>
      </c>
      <c r="BW23" s="7">
        <f>Deaths!BW11/'By Population Size'!$B23*100000</f>
        <v>2.3298129539820415E-2</v>
      </c>
      <c r="BX23" s="7">
        <f>Deaths!BX11/'By Population Size'!$B23*100000</f>
        <v>2.9465281476831702E-2</v>
      </c>
      <c r="BY23" s="7">
        <f>Deaths!BY11/'By Population Size'!$B23*100000</f>
        <v>3.0835759685056432E-2</v>
      </c>
      <c r="BZ23" s="7">
        <f>Deaths!BZ11/'By Population Size'!$B23*100000</f>
        <v>3.2206237893281163E-2</v>
      </c>
      <c r="CA23" s="7">
        <f>Deaths!CA11/'By Population Size'!$B23*100000</f>
        <v>3.9743868038517177E-2</v>
      </c>
      <c r="CB23" s="7">
        <f>Deaths!CB11/'By Population Size'!$B23*100000</f>
        <v>4.3170063559079007E-2</v>
      </c>
      <c r="CC23" s="7">
        <f>Deaths!CC11/'By Population Size'!$B23*100000</f>
        <v>5.2078171912539752E-2</v>
      </c>
      <c r="CD23" s="7">
        <f>Deaths!CD11/'By Population Size'!$B23*100000</f>
        <v>6.4412475786562326E-2</v>
      </c>
      <c r="CE23" s="7">
        <f>Deaths!CE11/'By Population Size'!$B23*100000</f>
        <v>7.2635345035910709E-2</v>
      </c>
      <c r="CF23" s="7">
        <f>Deaths!CF11/'By Population Size'!$B23*100000</f>
        <v>8.9081083534607475E-2</v>
      </c>
      <c r="CG23" s="7">
        <f>Deaths!CG11/'By Population Size'!$B23*100000</f>
        <v>0.10141538740863006</v>
      </c>
      <c r="CH23" s="7">
        <f>Deaths!CH11/'By Population Size'!$B23*100000</f>
        <v>0.11649064769910207</v>
      </c>
      <c r="CI23" s="7">
        <f>Deaths!CI11/'By Population Size'!$B23*100000</f>
        <v>0.1356773426142483</v>
      </c>
      <c r="CJ23" s="7">
        <f>Deaths!CJ11/'By Population Size'!$B23*100000</f>
        <v>0.15897547215406871</v>
      </c>
      <c r="CK23" s="7">
        <f>Deaths!CK11/'By Population Size'!$B23*100000</f>
        <v>0.18707027542267568</v>
      </c>
      <c r="CL23" s="7">
        <f>Deaths!CL11/'By Population Size'!$B23*100000</f>
        <v>0.21447983958717032</v>
      </c>
      <c r="CM23" s="7">
        <f>Deaths!CM11/'By Population Size'!$B23*100000</f>
        <v>0.24737131658456382</v>
      </c>
      <c r="CN23" s="7">
        <f>Deaths!CN11/'By Population Size'!$B23*100000</f>
        <v>0.27752183716550793</v>
      </c>
      <c r="CO23" s="7">
        <f>Deaths!CO11/'By Population Size'!$B23*100000</f>
        <v>0.31246903147523852</v>
      </c>
      <c r="CP23" s="7">
        <f>Deaths!CP11/'By Population Size'!$B23*100000</f>
        <v>0.35152766040964334</v>
      </c>
      <c r="CQ23" s="7">
        <f>Deaths!CQ11/'By Population Size'!$B23*100000</f>
        <v>0.3803077027823627</v>
      </c>
      <c r="CR23" s="7">
        <f>Deaths!CR11/'By Population Size'!$B23*100000</f>
        <v>0.42142204902910463</v>
      </c>
      <c r="CS23" s="7">
        <f>Deaths!CS11/'By Population Size'!$B23*100000</f>
        <v>0.46664782990052073</v>
      </c>
      <c r="CT23" s="7">
        <f>Deaths!CT11/'By Population Size'!$B23*100000</f>
        <v>0.51187361077193683</v>
      </c>
      <c r="CU23" s="7">
        <f>Deaths!CU11/'By Population Size'!$B23*100000</f>
        <v>0.54407984866521797</v>
      </c>
      <c r="CV23" s="7">
        <f>Deaths!CV11/'By Population Size'!$B23*100000</f>
        <v>0.59410230326542057</v>
      </c>
      <c r="CW23" s="7">
        <f>Deaths!CW11/'By Population Size'!$B23*100000</f>
        <v>0.66605240919721898</v>
      </c>
      <c r="CX23" s="7">
        <f>Deaths!CX11/'By Population Size'!$B23*100000</f>
        <v>0.73526155871256782</v>
      </c>
      <c r="CY23" s="7">
        <f>Deaths!CY11/'By Population Size'!$B23*100000</f>
        <v>0.80104451270735477</v>
      </c>
      <c r="CZ23" s="7">
        <f>Deaths!CZ11/'By Population Size'!$B23*100000</f>
        <v>0.83736218522531025</v>
      </c>
      <c r="DA23" s="7">
        <f>Deaths!DA11/'By Population Size'!$B23*100000</f>
        <v>0.87710605326382751</v>
      </c>
      <c r="DB23" s="7">
        <f>Deaths!DB11/'By Population Size'!$B23*100000</f>
        <v>0.92918422517636723</v>
      </c>
      <c r="DC23" s="7">
        <f>Deaths!DC11/'By Population Size'!$B23*100000</f>
        <v>0.99428194006704185</v>
      </c>
      <c r="DD23" s="7">
        <f>Deaths!DD11/'By Population Size'!$B23*100000</f>
        <v>1.0532125030207051</v>
      </c>
      <c r="DE23" s="7">
        <f>Deaths!DE11/'By Population Size'!$B23*100000</f>
        <v>1.1135135441825934</v>
      </c>
      <c r="DF23" s="7">
        <f>Deaths!DF11/'By Population Size'!$B23*100000</f>
        <v>1.1806669763856052</v>
      </c>
      <c r="DG23" s="7">
        <f>Deaths!DG11/'By Population Size'!$B23*100000</f>
        <v>1.2519318432132911</v>
      </c>
      <c r="DH23" s="7">
        <f>Deaths!DH11/'By Population Size'!$B23*100000</f>
        <v>1.3122328843751794</v>
      </c>
      <c r="DI23" s="7">
        <f>Deaths!DI11/'By Population Size'!$B23*100000</f>
        <v>1.3766453601617417</v>
      </c>
      <c r="DJ23" s="7">
        <f>Deaths!DJ11/'By Population Size'!$B23*100000</f>
        <v>1.4499659443017647</v>
      </c>
      <c r="DK23" s="7">
        <f>Deaths!DK11/'By Population Size'!$B23*100000</f>
        <v>1.5157488982965517</v>
      </c>
      <c r="DL23" s="7">
        <f>Deaths!DL11/'By Population Size'!$B23*100000</f>
        <v>1.5794761349790019</v>
      </c>
      <c r="DM23" s="7">
        <f>Deaths!DM11/'By Population Size'!$B23*100000</f>
        <v>1.6569081537436989</v>
      </c>
      <c r="DN23" s="7">
        <f>Deaths!DN11/'By Population Size'!$B23*100000</f>
        <v>1.7384516071330705</v>
      </c>
      <c r="DO23" s="7">
        <f>Deaths!DO11/'By Population Size'!$B23*100000</f>
        <v>1.802864082919633</v>
      </c>
      <c r="DP23" s="7">
        <f>Deaths!DP11/'By Population Size'!$B23*100000</f>
        <v>1.865220841393858</v>
      </c>
      <c r="DQ23" s="7">
        <f>Deaths!DQ11/'By Population Size'!$B23*100000</f>
        <v>1.94402333836678</v>
      </c>
      <c r="DR23" s="7">
        <f>Deaths!DR11/'By Population Size'!$B23*100000</f>
        <v>2.0365306174219495</v>
      </c>
      <c r="DS23" s="7">
        <f>Deaths!DS11/'By Population Size'!$B23*100000</f>
        <v>2.1235559836442199</v>
      </c>
      <c r="DT23" s="7">
        <f>Deaths!DT11/'By Population Size'!$B23*100000</f>
        <v>2.2263418492610745</v>
      </c>
      <c r="DU23" s="7">
        <f>Deaths!DU11/'By Population Size'!$B23*100000</f>
        <v>2.3215900847326929</v>
      </c>
      <c r="DV23" s="7">
        <f>Deaths!DV11/'By Population Size'!$B23*100000</f>
        <v>2.4264316676618849</v>
      </c>
      <c r="DW23" s="7">
        <f>Deaths!DW11/'By Population Size'!$B23*100000</f>
        <v>2.4894736652402227</v>
      </c>
      <c r="DX23" s="7">
        <f>Deaths!DX11/'By Population Size'!$B23*100000</f>
        <v>2.6087052693557742</v>
      </c>
      <c r="DY23" s="7">
        <f>Deaths!DY11/'By Population Size'!$B23*100000</f>
        <v>2.7190287651178648</v>
      </c>
      <c r="DZ23" s="7">
        <f>Deaths!DZ11/'By Population Size'!$B23*100000</f>
        <v>2.8382603692334167</v>
      </c>
      <c r="EA23" s="7">
        <f>Deaths!EA11/'By Population Size'!$B23*100000</f>
        <v>2.9972358413874853</v>
      </c>
      <c r="EB23" s="7">
        <f>Deaths!EB11/'By Population Size'!$B23*100000</f>
        <v>3.1212641192318231</v>
      </c>
      <c r="EC23" s="7">
        <f>Deaths!EC11/'By Population Size'!$B23*100000</f>
        <v>3.2158271155993297</v>
      </c>
      <c r="ED23" s="7">
        <f>Deaths!ED11/'By Population Size'!$B23*100000</f>
        <v>3.3227244158408586</v>
      </c>
      <c r="EE23" s="7">
        <f>Deaths!EE11/'By Population Size'!$B23*100000</f>
        <v>3.4474379327893092</v>
      </c>
      <c r="EF23" s="7">
        <f>Deaths!EF11/'By Population Size'!$B23*100000</f>
        <v>3.5687252542171981</v>
      </c>
      <c r="EG23" s="7">
        <f>Deaths!EG11/'By Population Size'!$B23*100000</f>
        <v>3.6838454237080751</v>
      </c>
      <c r="EH23" s="7">
        <f>Deaths!EH11/'By Population Size'!$B23*100000</f>
        <v>3.7825198547002561</v>
      </c>
      <c r="EI23" s="7">
        <f>Deaths!EI11/'By Population Size'!$B23*100000</f>
        <v>3.9175119582103921</v>
      </c>
      <c r="EJ23" s="7">
        <f>Deaths!EJ11/'By Population Size'!$B23*100000</f>
        <v>4.0093339981614484</v>
      </c>
      <c r="EK23" s="7">
        <f>Deaths!EK11/'By Population Size'!$B23*100000</f>
        <v>4.0860807778220334</v>
      </c>
      <c r="EL23" s="7">
        <f>Deaths!EL11/'By Population Size'!$B23*100000</f>
        <v>4.2032566646252487</v>
      </c>
      <c r="EM23" s="7">
        <f>Deaths!EM11/'By Population Size'!$B23*100000</f>
        <v>4.3512683111135191</v>
      </c>
      <c r="EN23" s="7">
        <f>Deaths!EN11/'By Population Size'!$B23*100000</f>
        <v>4.4691294370208459</v>
      </c>
      <c r="EO23" s="7">
        <f>Deaths!EO11/'By Population Size'!$B23*100000</f>
        <v>4.5945281930734083</v>
      </c>
      <c r="EP23" s="7">
        <f>Deaths!EP11/'By Population Size'!$B23*100000</f>
        <v>4.6726454509422179</v>
      </c>
      <c r="EQ23" s="7">
        <f>Deaths!EQ11/'By Population Size'!$B23*100000</f>
        <v>4.7541889043315901</v>
      </c>
      <c r="ER23" s="7">
        <f>Deaths!ER11/'By Population Size'!$B23*100000</f>
        <v>4.8521780962196575</v>
      </c>
      <c r="ES23" s="7">
        <f>Deaths!ES11/'By Population Size'!$B23*100000</f>
        <v>4.984429243313345</v>
      </c>
      <c r="ET23" s="7">
        <f>Deaths!ET11/'By Population Size'!$B23*100000</f>
        <v>5.1173656295111432</v>
      </c>
      <c r="EU23" s="7">
        <f>Deaths!EU11/'By Population Size'!$B23*100000</f>
        <v>5.2420791464595942</v>
      </c>
      <c r="EV23" s="7">
        <f>Deaths!EV11/'By Population Size'!$B23*100000</f>
        <v>5.3661074243039319</v>
      </c>
      <c r="EW23" s="7">
        <f>Deaths!EW11/'By Population Size'!$B23*100000</f>
        <v>5.4764309200660231</v>
      </c>
      <c r="EX23" s="7">
        <f>Deaths!EX11/'By Population Size'!$B23*100000</f>
        <v>5.5511219824142701</v>
      </c>
      <c r="EY23" s="7">
        <f>Deaths!EY11/'By Population Size'!$B23*100000</f>
        <v>5.6162196973049454</v>
      </c>
      <c r="EZ23" s="7">
        <f>Deaths!EZ11/'By Population Size'!$B23*100000</f>
        <v>5.721061280234137</v>
      </c>
      <c r="FA23" s="7">
        <f>Deaths!FA11/'By Population Size'!$B23*100000</f>
        <v>5.8265881022674408</v>
      </c>
      <c r="FB23" s="7">
        <f>Deaths!FB11/'By Population Size'!$B23*100000</f>
        <v>5.8889448607416659</v>
      </c>
      <c r="FC23" s="7">
        <f>Deaths!FC11/'By Population Size'!$B23*100000</f>
        <v>6.009546943065442</v>
      </c>
      <c r="FD23" s="7">
        <f>Deaths!FD11/'By Population Size'!$B23*100000</f>
        <v>6.1383718946385679</v>
      </c>
      <c r="FE23" s="7">
        <f>Deaths!FE11/'By Population Size'!$B23*100000</f>
        <v>6.2082662832580278</v>
      </c>
      <c r="FF23" s="7">
        <f>Deaths!FF11/'By Population Size'!$B23*100000</f>
        <v>6.271308280836366</v>
      </c>
    </row>
    <row r="24" spans="1:162" x14ac:dyDescent="0.35">
      <c r="A24" s="4" t="s">
        <v>134</v>
      </c>
      <c r="B24" s="4">
        <v>330703144</v>
      </c>
      <c r="C24" s="7">
        <f>Deaths!C12/'By Population Size'!$B24*100000</f>
        <v>0</v>
      </c>
      <c r="D24" s="7">
        <f>Deaths!D12/'By Population Size'!$B24*100000</f>
        <v>0</v>
      </c>
      <c r="E24" s="7">
        <f>Deaths!E12/'By Population Size'!$B24*100000</f>
        <v>0</v>
      </c>
      <c r="F24" s="7">
        <f>Deaths!F12/'By Population Size'!$B24*100000</f>
        <v>0</v>
      </c>
      <c r="G24" s="7">
        <f>Deaths!G12/'By Population Size'!$B24*100000</f>
        <v>0</v>
      </c>
      <c r="H24" s="7">
        <f>Deaths!H12/'By Population Size'!$B24*100000</f>
        <v>0</v>
      </c>
      <c r="I24" s="7">
        <f>Deaths!I12/'By Population Size'!$B24*100000</f>
        <v>0</v>
      </c>
      <c r="J24" s="7">
        <f>Deaths!J12/'By Population Size'!$B24*100000</f>
        <v>0</v>
      </c>
      <c r="K24" s="7">
        <f>Deaths!K12/'By Population Size'!$B24*100000</f>
        <v>0</v>
      </c>
      <c r="L24" s="7">
        <f>Deaths!L12/'By Population Size'!$B24*100000</f>
        <v>0</v>
      </c>
      <c r="M24" s="7">
        <f>Deaths!M12/'By Population Size'!$B24*100000</f>
        <v>0</v>
      </c>
      <c r="N24" s="7">
        <f>Deaths!N12/'By Population Size'!$B24*100000</f>
        <v>0</v>
      </c>
      <c r="O24" s="7">
        <f>Deaths!O12/'By Population Size'!$B24*100000</f>
        <v>0</v>
      </c>
      <c r="P24" s="7">
        <f>Deaths!P12/'By Population Size'!$B24*100000</f>
        <v>0</v>
      </c>
      <c r="Q24" s="7">
        <f>Deaths!Q12/'By Population Size'!$B24*100000</f>
        <v>0</v>
      </c>
      <c r="R24" s="7">
        <f>Deaths!R12/'By Population Size'!$B24*100000</f>
        <v>0</v>
      </c>
      <c r="S24" s="7">
        <f>Deaths!S12/'By Population Size'!$B24*100000</f>
        <v>0</v>
      </c>
      <c r="T24" s="7">
        <f>Deaths!T12/'By Population Size'!$B24*100000</f>
        <v>0</v>
      </c>
      <c r="U24" s="7">
        <f>Deaths!U12/'By Population Size'!$B24*100000</f>
        <v>0</v>
      </c>
      <c r="V24" s="7">
        <f>Deaths!V12/'By Population Size'!$B24*100000</f>
        <v>0</v>
      </c>
      <c r="W24" s="7">
        <f>Deaths!W12/'By Population Size'!$B24*100000</f>
        <v>0</v>
      </c>
      <c r="X24" s="7">
        <f>Deaths!X12/'By Population Size'!$B24*100000</f>
        <v>0</v>
      </c>
      <c r="Y24" s="7">
        <f>Deaths!Y12/'By Population Size'!$B24*100000</f>
        <v>0</v>
      </c>
      <c r="Z24" s="7">
        <f>Deaths!Z12/'By Population Size'!$B24*100000</f>
        <v>0</v>
      </c>
      <c r="AA24" s="7">
        <f>Deaths!AA12/'By Population Size'!$B24*100000</f>
        <v>0</v>
      </c>
      <c r="AB24" s="7">
        <f>Deaths!AB12/'By Population Size'!$B24*100000</f>
        <v>0</v>
      </c>
      <c r="AC24" s="7">
        <f>Deaths!AC12/'By Population Size'!$B24*100000</f>
        <v>0</v>
      </c>
      <c r="AD24" s="7">
        <f>Deaths!AD12/'By Population Size'!$B24*100000</f>
        <v>0</v>
      </c>
      <c r="AE24" s="7">
        <f>Deaths!AE12/'By Population Size'!$B24*100000</f>
        <v>0</v>
      </c>
      <c r="AF24" s="7">
        <f>Deaths!AF12/'By Population Size'!$B24*100000</f>
        <v>0</v>
      </c>
      <c r="AG24" s="7">
        <f>Deaths!AG12/'By Population Size'!$B24*100000</f>
        <v>0</v>
      </c>
      <c r="AH24" s="7">
        <f>Deaths!AH12/'By Population Size'!$B24*100000</f>
        <v>0</v>
      </c>
      <c r="AI24" s="7">
        <f>Deaths!AI12/'By Population Size'!$B24*100000</f>
        <v>0</v>
      </c>
      <c r="AJ24" s="7">
        <f>Deaths!AJ12/'By Population Size'!$B24*100000</f>
        <v>0</v>
      </c>
      <c r="AK24" s="7">
        <f>Deaths!AK12/'By Population Size'!$B24*100000</f>
        <v>0</v>
      </c>
      <c r="AL24" s="7">
        <f>Deaths!AL12/'By Population Size'!$B24*100000</f>
        <v>0</v>
      </c>
      <c r="AM24" s="7">
        <f>Deaths!AM12/'By Population Size'!$B24*100000</f>
        <v>0</v>
      </c>
      <c r="AN24" s="7">
        <f>Deaths!AN12/'By Population Size'!$B24*100000</f>
        <v>0</v>
      </c>
      <c r="AO24" s="7">
        <f>Deaths!AO12/'By Population Size'!$B24*100000</f>
        <v>3.0238599727373626E-4</v>
      </c>
      <c r="AP24" s="7">
        <f>Deaths!AP12/'By Population Size'!$B24*100000</f>
        <v>3.0238599727373626E-4</v>
      </c>
      <c r="AQ24" s="7">
        <f>Deaths!AQ12/'By Population Size'!$B24*100000</f>
        <v>1.8143159836424175E-3</v>
      </c>
      <c r="AR24" s="7">
        <f>Deaths!AR12/'By Population Size'!$B24*100000</f>
        <v>2.1167019809161533E-3</v>
      </c>
      <c r="AS24" s="7">
        <f>Deaths!AS12/'By Population Size'!$B24*100000</f>
        <v>3.3262459700110986E-3</v>
      </c>
      <c r="AT24" s="7">
        <f>Deaths!AT12/'By Population Size'!$B24*100000</f>
        <v>3.6286319672848349E-3</v>
      </c>
      <c r="AU24" s="7">
        <f>Deaths!AU12/'By Population Size'!$B24*100000</f>
        <v>4.2334039618323067E-3</v>
      </c>
      <c r="AV24" s="7">
        <f>Deaths!AV12/'By Population Size'!$B24*100000</f>
        <v>5.1405619536535156E-3</v>
      </c>
      <c r="AW24" s="7">
        <f>Deaths!AW12/'By Population Size'!$B24*100000</f>
        <v>6.3501059427484609E-3</v>
      </c>
      <c r="AX24" s="7">
        <f>Deaths!AX12/'By Population Size'!$B24*100000</f>
        <v>6.6524919400221972E-3</v>
      </c>
      <c r="AY24" s="7">
        <f>Deaths!AY12/'By Population Size'!$B24*100000</f>
        <v>8.4668079236646134E-3</v>
      </c>
      <c r="AZ24" s="7">
        <f>Deaths!AZ12/'By Population Size'!$B24*100000</f>
        <v>9.6763519127595603E-3</v>
      </c>
      <c r="BA24" s="7">
        <f>Deaths!BA12/'By Population Size'!$B24*100000</f>
        <v>1.3002597882770656E-2</v>
      </c>
      <c r="BB24" s="7">
        <f>Deaths!BB12/'By Population Size'!$B24*100000</f>
        <v>1.5724071858234285E-2</v>
      </c>
      <c r="BC24" s="7">
        <f>Deaths!BC12/'By Population Size'!$B24*100000</f>
        <v>1.7840773839150437E-2</v>
      </c>
      <c r="BD24" s="7">
        <f>Deaths!BD12/'By Population Size'!$B24*100000</f>
        <v>2.1771791803709008E-2</v>
      </c>
      <c r="BE24" s="7">
        <f>Deaths!BE12/'By Population Size'!$B24*100000</f>
        <v>3.0238599727373625E-2</v>
      </c>
      <c r="BF24" s="7">
        <f>Deaths!BF12/'By Population Size'!$B24*100000</f>
        <v>4.0519723634680656E-2</v>
      </c>
      <c r="BG24" s="7">
        <f>Deaths!BG12/'By Population Size'!$B24*100000</f>
        <v>5.7755725479283621E-2</v>
      </c>
      <c r="BH24" s="7">
        <f>Deaths!BH12/'By Population Size'!$B24*100000</f>
        <v>8.134183326663505E-2</v>
      </c>
      <c r="BI24" s="7">
        <f>Deaths!BI12/'By Population Size'!$B24*100000</f>
        <v>0.11067327500218746</v>
      </c>
      <c r="BJ24" s="7">
        <f>Deaths!BJ12/'By Population Size'!$B24*100000</f>
        <v>0.13788801475682372</v>
      </c>
      <c r="BK24" s="7">
        <f>Deaths!BK12/'By Population Size'!$B24*100000</f>
        <v>0.18143159836424172</v>
      </c>
      <c r="BL24" s="7">
        <f>Deaths!BL12/'By Population Size'!$B24*100000</f>
        <v>0.23707062186260919</v>
      </c>
      <c r="BM24" s="7">
        <f>Deaths!BM12/'By Population Size'!$B24*100000</f>
        <v>0.3081313312219372</v>
      </c>
      <c r="BN24" s="7">
        <f>Deaths!BN12/'By Population Size'!$B24*100000</f>
        <v>0.40187099037679541</v>
      </c>
      <c r="BO24" s="7">
        <f>Deaths!BO12/'By Population Size'!$B24*100000</f>
        <v>0.52494209126720615</v>
      </c>
      <c r="BP24" s="7">
        <f>Deaths!BP12/'By Population Size'!$B24*100000</f>
        <v>0.69064961777321354</v>
      </c>
      <c r="BQ24" s="7">
        <f>Deaths!BQ12/'By Population Size'!$B24*100000</f>
        <v>0.8832694980365835</v>
      </c>
      <c r="BR24" s="7">
        <f>Deaths!BR12/'By Population Size'!$B24*100000</f>
        <v>1.0722607463326688</v>
      </c>
      <c r="BS24" s="7">
        <f>Deaths!BS12/'By Population Size'!$B24*100000</f>
        <v>1.3159838601353</v>
      </c>
      <c r="BT24" s="7">
        <f>Deaths!BT12/'By Population Size'!$B24*100000</f>
        <v>1.6836852328201635</v>
      </c>
      <c r="BU24" s="7">
        <f>Deaths!BU12/'By Population Size'!$B24*100000</f>
        <v>2.0522937634968477</v>
      </c>
      <c r="BV24" s="7">
        <f>Deaths!BV12/'By Population Size'!$B24*100000</f>
        <v>2.5246206912384239</v>
      </c>
      <c r="BW24" s="7">
        <f>Deaths!BW12/'By Population Size'!$B24*100000</f>
        <v>2.9168153297024597</v>
      </c>
      <c r="BX24" s="7">
        <f>Deaths!BX12/'By Population Size'!$B24*100000</f>
        <v>3.2996360022510096</v>
      </c>
      <c r="BY24" s="7">
        <f>Deaths!BY12/'By Population Size'!$B24*100000</f>
        <v>3.7263026444042517</v>
      </c>
      <c r="BZ24" s="7">
        <f>Deaths!BZ12/'By Population Size'!$B24*100000</f>
        <v>4.2288681718732013</v>
      </c>
      <c r="CA24" s="7">
        <f>Deaths!CA12/'By Population Size'!$B24*100000</f>
        <v>4.925867895589163</v>
      </c>
      <c r="CB24" s="7">
        <f>Deaths!CB12/'By Population Size'!$B24*100000</f>
        <v>5.5545283839212605</v>
      </c>
      <c r="CC24" s="7">
        <f>Deaths!CC12/'By Population Size'!$B24*100000</f>
        <v>6.173210134343325</v>
      </c>
      <c r="CD24" s="7">
        <f>Deaths!CD12/'By Population Size'!$B24*100000</f>
        <v>6.7994515346972335</v>
      </c>
      <c r="CE24" s="7">
        <f>Deaths!CE12/'By Population Size'!$B24*100000</f>
        <v>7.4078521612119905</v>
      </c>
      <c r="CF24" s="7">
        <f>Deaths!CF12/'By Population Size'!$B24*100000</f>
        <v>7.934003796468291</v>
      </c>
      <c r="CG24" s="7">
        <f>Deaths!CG12/'By Population Size'!$B24*100000</f>
        <v>8.4776938195664684</v>
      </c>
      <c r="CH24" s="7">
        <f>Deaths!CH12/'By Population Size'!$B24*100000</f>
        <v>9.2013035110425196</v>
      </c>
      <c r="CI24" s="7">
        <f>Deaths!CI12/'By Population Size'!$B24*100000</f>
        <v>9.961804294185967</v>
      </c>
      <c r="CJ24" s="7">
        <f>Deaths!CJ12/'By Population Size'!$B24*100000</f>
        <v>10.592883870496253</v>
      </c>
      <c r="CK24" s="7">
        <f>Deaths!CK12/'By Population Size'!$B24*100000</f>
        <v>11.376063603435231</v>
      </c>
      <c r="CL24" s="7">
        <f>Deaths!CL12/'By Population Size'!$B24*100000</f>
        <v>12.085158767042143</v>
      </c>
      <c r="CM24" s="7">
        <f>Deaths!CM12/'By Population Size'!$B24*100000</f>
        <v>12.442579015819698</v>
      </c>
      <c r="CN24" s="7">
        <f>Deaths!CN12/'By Population Size'!$B24*100000</f>
        <v>12.977802230994211</v>
      </c>
      <c r="CO24" s="7">
        <f>Deaths!CO12/'By Population Size'!$B24*100000</f>
        <v>13.702319080462084</v>
      </c>
      <c r="CP24" s="7">
        <f>Deaths!CP12/'By Population Size'!$B24*100000</f>
        <v>14.408390384096259</v>
      </c>
      <c r="CQ24" s="7">
        <f>Deaths!CQ12/'By Population Size'!$B24*100000</f>
        <v>15.109925897771326</v>
      </c>
      <c r="CR24" s="7">
        <f>Deaths!CR12/'By Population Size'!$B24*100000</f>
        <v>15.647265814926756</v>
      </c>
      <c r="CS24" s="7">
        <f>Deaths!CS12/'By Population Size'!$B24*100000</f>
        <v>16.333379642740862</v>
      </c>
      <c r="CT24" s="7">
        <f>Deaths!CT12/'By Population Size'!$B24*100000</f>
        <v>16.680216381613839</v>
      </c>
      <c r="CU24" s="7">
        <f>Deaths!CU12/'By Population Size'!$B24*100000</f>
        <v>17.085413617960644</v>
      </c>
      <c r="CV24" s="7">
        <f>Deaths!CV12/'By Population Size'!$B24*100000</f>
        <v>17.729495792153703</v>
      </c>
      <c r="CW24" s="7">
        <f>Deaths!CW12/'By Population Size'!$B24*100000</f>
        <v>18.521747105010892</v>
      </c>
      <c r="CX24" s="7">
        <f>Deaths!CX12/'By Population Size'!$B24*100000</f>
        <v>19.138312153452041</v>
      </c>
      <c r="CY24" s="7">
        <f>Deaths!CY12/'By Population Size'!$B24*100000</f>
        <v>19.728569620130372</v>
      </c>
      <c r="CZ24" s="7">
        <f>Deaths!CZ12/'By Population Size'!$B24*100000</f>
        <v>20.159469666245446</v>
      </c>
      <c r="DA24" s="7">
        <f>Deaths!DA12/'By Population Size'!$B24*100000</f>
        <v>20.559223954641325</v>
      </c>
      <c r="DB24" s="7">
        <f>Deaths!DB12/'By Population Size'!$B24*100000</f>
        <v>20.936299293241674</v>
      </c>
      <c r="DC24" s="7">
        <f>Deaths!DC12/'By Population Size'!$B24*100000</f>
        <v>21.586429187380208</v>
      </c>
      <c r="DD24" s="7">
        <f>Deaths!DD12/'By Population Size'!$B24*100000</f>
        <v>22.308526948869893</v>
      </c>
      <c r="DE24" s="7">
        <f>Deaths!DE12/'By Population Size'!$B24*100000</f>
        <v>22.977102388842123</v>
      </c>
      <c r="DF24" s="7">
        <f>Deaths!DF12/'By Population Size'!$B24*100000</f>
        <v>23.43340285872819</v>
      </c>
      <c r="DG24" s="7">
        <f>Deaths!DG12/'By Population Size'!$B24*100000</f>
        <v>23.925384876292558</v>
      </c>
      <c r="DH24" s="7">
        <f>Deaths!DH12/'By Population Size'!$B24*100000</f>
        <v>24.14733619829148</v>
      </c>
      <c r="DI24" s="7">
        <f>Deaths!DI12/'By Population Size'!$B24*100000</f>
        <v>24.49870872712356</v>
      </c>
      <c r="DJ24" s="7">
        <f>Deaths!DJ12/'By Population Size'!$B24*100000</f>
        <v>25.01004344851345</v>
      </c>
      <c r="DK24" s="7">
        <f>Deaths!DK12/'By Population Size'!$B24*100000</f>
        <v>25.537102241761573</v>
      </c>
      <c r="DL24" s="7">
        <f>Deaths!DL12/'By Population Size'!$B24*100000</f>
        <v>26.074442158917002</v>
      </c>
      <c r="DM24" s="7">
        <f>Deaths!DM12/'By Population Size'!$B24*100000</f>
        <v>26.568238492465014</v>
      </c>
      <c r="DN24" s="7">
        <f>Deaths!DN12/'By Population Size'!$B24*100000</f>
        <v>26.937754181133517</v>
      </c>
      <c r="DO24" s="7">
        <f>Deaths!DO12/'By Population Size'!$B24*100000</f>
        <v>27.18238445292797</v>
      </c>
      <c r="DP24" s="7">
        <f>Deaths!DP12/'By Population Size'!$B24*100000</f>
        <v>27.421269390774221</v>
      </c>
      <c r="DQ24" s="7">
        <f>Deaths!DQ12/'By Population Size'!$B24*100000</f>
        <v>27.895713020496711</v>
      </c>
      <c r="DR24" s="7">
        <f>Deaths!DR12/'By Population Size'!$B24*100000</f>
        <v>28.356246894344615</v>
      </c>
      <c r="DS24" s="7">
        <f>Deaths!DS12/'By Population Size'!$B24*100000</f>
        <v>28.732717460950418</v>
      </c>
      <c r="DT24" s="7">
        <f>Deaths!DT12/'By Population Size'!$B24*100000</f>
        <v>29.118561993471701</v>
      </c>
      <c r="DU24" s="7">
        <f>Deaths!DU12/'By Population Size'!$B24*100000</f>
        <v>29.454210450445551</v>
      </c>
      <c r="DV24" s="7">
        <f>Deaths!DV12/'By Population Size'!$B24*100000</f>
        <v>29.645620786719828</v>
      </c>
      <c r="DW24" s="7">
        <f>Deaths!DW12/'By Population Size'!$B24*100000</f>
        <v>29.797418557351239</v>
      </c>
      <c r="DX24" s="7">
        <f>Deaths!DX12/'By Population Size'!$B24*100000</f>
        <v>30.008483983448308</v>
      </c>
      <c r="DY24" s="7">
        <f>Deaths!DY12/'By Population Size'!$B24*100000</f>
        <v>30.463574909345283</v>
      </c>
      <c r="DZ24" s="7">
        <f>Deaths!DZ12/'By Population Size'!$B24*100000</f>
        <v>30.824321404092853</v>
      </c>
      <c r="EA24" s="7">
        <f>Deaths!EA12/'By Population Size'!$B24*100000</f>
        <v>31.179927336886767</v>
      </c>
      <c r="EB24" s="7">
        <f>Deaths!EB12/'By Population Size'!$B24*100000</f>
        <v>31.464472560321351</v>
      </c>
      <c r="EC24" s="7">
        <f>Deaths!EC12/'By Population Size'!$B24*100000</f>
        <v>31.64741608867196</v>
      </c>
      <c r="ED24" s="7">
        <f>Deaths!ED12/'By Population Size'!$B24*100000</f>
        <v>31.880555692570013</v>
      </c>
      <c r="EE24" s="7">
        <f>Deaths!EE12/'By Population Size'!$B24*100000</f>
        <v>32.192315655759231</v>
      </c>
      <c r="EF24" s="7">
        <f>Deaths!EF12/'By Population Size'!$B24*100000</f>
        <v>32.489561091079317</v>
      </c>
      <c r="EG24" s="7">
        <f>Deaths!EG12/'By Population Size'!$B24*100000</f>
        <v>32.802530598257633</v>
      </c>
      <c r="EH24" s="7">
        <f>Deaths!EH12/'By Population Size'!$B24*100000</f>
        <v>33.095845015613158</v>
      </c>
      <c r="EI24" s="7">
        <f>Deaths!EI12/'By Population Size'!$B24*100000</f>
        <v>33.299955563772933</v>
      </c>
      <c r="EJ24" s="7">
        <f>Deaths!EJ12/'By Population Size'!$B24*100000</f>
        <v>33.436331648543387</v>
      </c>
      <c r="EK24" s="7">
        <f>Deaths!EK12/'By Population Size'!$B24*100000</f>
        <v>33.585407945199336</v>
      </c>
      <c r="EL24" s="7">
        <f>Deaths!EL12/'By Population Size'!$B24*100000</f>
        <v>33.871465098620284</v>
      </c>
      <c r="EM24" s="7">
        <f>Deaths!EM12/'By Population Size'!$B24*100000</f>
        <v>34.149962602109397</v>
      </c>
      <c r="EN24" s="7">
        <f>Deaths!EN12/'By Population Size'!$B24*100000</f>
        <v>34.418481367688479</v>
      </c>
      <c r="EO24" s="7">
        <f>Deaths!EO12/'By Population Size'!$B24*100000</f>
        <v>34.674299921382058</v>
      </c>
      <c r="EP24" s="7">
        <f>Deaths!EP12/'By Population Size'!$B24*100000</f>
        <v>34.906229981291013</v>
      </c>
      <c r="EQ24" s="7">
        <f>Deaths!EQ12/'By Population Size'!$B24*100000</f>
        <v>34.995736236484042</v>
      </c>
      <c r="ER24" s="7">
        <f>Deaths!ER12/'By Population Size'!$B24*100000</f>
        <v>35.115178705407168</v>
      </c>
      <c r="ES24" s="7">
        <f>Deaths!ES12/'By Population Size'!$B24*100000</f>
        <v>35.367973399128012</v>
      </c>
      <c r="ET24" s="7">
        <f>Deaths!ET12/'By Population Size'!$B24*100000</f>
        <v>35.595972441072412</v>
      </c>
      <c r="EU24" s="7">
        <f>Deaths!EU12/'By Population Size'!$B24*100000</f>
        <v>35.812178429123129</v>
      </c>
      <c r="EV24" s="7">
        <f>Deaths!EV12/'By Population Size'!$B24*100000</f>
        <v>36.021429539236557</v>
      </c>
      <c r="EW24" s="7">
        <f>Deaths!EW12/'By Population Size'!$B24*100000</f>
        <v>36.2016515936117</v>
      </c>
      <c r="EX24" s="7">
        <f>Deaths!EX12/'By Population Size'!$B24*100000</f>
        <v>36.279969566905599</v>
      </c>
      <c r="EY24" s="7">
        <f>Deaths!EY12/'By Population Size'!$B24*100000</f>
        <v>36.407878843752393</v>
      </c>
      <c r="EZ24" s="7">
        <f>Deaths!EZ12/'By Population Size'!$B24*100000</f>
        <v>36.65855683549232</v>
      </c>
      <c r="FA24" s="7">
        <f>Deaths!FA12/'By Population Size'!$B24*100000</f>
        <v>36.886555877436713</v>
      </c>
      <c r="FB24" s="7">
        <f>Deaths!FB12/'By Population Size'!$B24*100000</f>
        <v>37.619841920825522</v>
      </c>
      <c r="FC24" s="7">
        <f>Deaths!FC12/'By Population Size'!$B24*100000</f>
        <v>37.810042713110704</v>
      </c>
      <c r="FD24" s="7">
        <f>Deaths!FD12/'By Population Size'!$B24*100000</f>
        <v>37.96123571174757</v>
      </c>
      <c r="FE24" s="7">
        <f>Deaths!FE12/'By Population Size'!$B24*100000</f>
        <v>38.04106561502784</v>
      </c>
      <c r="FF24" s="7">
        <f>Deaths!FF12/'By Population Size'!$B24*100000</f>
        <v>38.142969696109084</v>
      </c>
    </row>
    <row r="25" spans="1:162" x14ac:dyDescent="0.35">
      <c r="A25" s="4" t="s">
        <v>70</v>
      </c>
      <c r="B25" s="4">
        <v>212559417</v>
      </c>
      <c r="C25" s="7">
        <f>Deaths!C13/'By Population Size'!$B25*100000</f>
        <v>0</v>
      </c>
      <c r="D25" s="7">
        <f>Deaths!D13/'By Population Size'!$B25*100000</f>
        <v>0</v>
      </c>
      <c r="E25" s="7">
        <f>Deaths!E13/'By Population Size'!$B25*100000</f>
        <v>0</v>
      </c>
      <c r="F25" s="7">
        <f>Deaths!F13/'By Population Size'!$B25*100000</f>
        <v>0</v>
      </c>
      <c r="G25" s="7">
        <f>Deaths!G13/'By Population Size'!$B25*100000</f>
        <v>0</v>
      </c>
      <c r="H25" s="7">
        <f>Deaths!H13/'By Population Size'!$B25*100000</f>
        <v>0</v>
      </c>
      <c r="I25" s="7">
        <f>Deaths!I13/'By Population Size'!$B25*100000</f>
        <v>0</v>
      </c>
      <c r="J25" s="7">
        <f>Deaths!J13/'By Population Size'!$B25*100000</f>
        <v>0</v>
      </c>
      <c r="K25" s="7">
        <f>Deaths!K13/'By Population Size'!$B25*100000</f>
        <v>0</v>
      </c>
      <c r="L25" s="7">
        <f>Deaths!L13/'By Population Size'!$B25*100000</f>
        <v>0</v>
      </c>
      <c r="M25" s="7">
        <f>Deaths!M13/'By Population Size'!$B25*100000</f>
        <v>0</v>
      </c>
      <c r="N25" s="7">
        <f>Deaths!N13/'By Population Size'!$B25*100000</f>
        <v>0</v>
      </c>
      <c r="O25" s="7">
        <f>Deaths!O13/'By Population Size'!$B25*100000</f>
        <v>0</v>
      </c>
      <c r="P25" s="7">
        <f>Deaths!P13/'By Population Size'!$B25*100000</f>
        <v>0</v>
      </c>
      <c r="Q25" s="7">
        <f>Deaths!Q13/'By Population Size'!$B25*100000</f>
        <v>0</v>
      </c>
      <c r="R25" s="7">
        <f>Deaths!R13/'By Population Size'!$B25*100000</f>
        <v>0</v>
      </c>
      <c r="S25" s="7">
        <f>Deaths!S13/'By Population Size'!$B25*100000</f>
        <v>0</v>
      </c>
      <c r="T25" s="7">
        <f>Deaths!T13/'By Population Size'!$B25*100000</f>
        <v>0</v>
      </c>
      <c r="U25" s="7">
        <f>Deaths!U13/'By Population Size'!$B25*100000</f>
        <v>0</v>
      </c>
      <c r="V25" s="7">
        <f>Deaths!V13/'By Population Size'!$B25*100000</f>
        <v>0</v>
      </c>
      <c r="W25" s="7">
        <f>Deaths!W13/'By Population Size'!$B25*100000</f>
        <v>0</v>
      </c>
      <c r="X25" s="7">
        <f>Deaths!X13/'By Population Size'!$B25*100000</f>
        <v>0</v>
      </c>
      <c r="Y25" s="7">
        <f>Deaths!Y13/'By Population Size'!$B25*100000</f>
        <v>0</v>
      </c>
      <c r="Z25" s="7">
        <f>Deaths!Z13/'By Population Size'!$B25*100000</f>
        <v>0</v>
      </c>
      <c r="AA25" s="7">
        <f>Deaths!AA13/'By Population Size'!$B25*100000</f>
        <v>0</v>
      </c>
      <c r="AB25" s="7">
        <f>Deaths!AB13/'By Population Size'!$B25*100000</f>
        <v>0</v>
      </c>
      <c r="AC25" s="7">
        <f>Deaths!AC13/'By Population Size'!$B25*100000</f>
        <v>0</v>
      </c>
      <c r="AD25" s="7">
        <f>Deaths!AD13/'By Population Size'!$B25*100000</f>
        <v>0</v>
      </c>
      <c r="AE25" s="7">
        <f>Deaths!AE13/'By Population Size'!$B25*100000</f>
        <v>0</v>
      </c>
      <c r="AF25" s="7">
        <f>Deaths!AF13/'By Population Size'!$B25*100000</f>
        <v>0</v>
      </c>
      <c r="AG25" s="7">
        <f>Deaths!AG13/'By Population Size'!$B25*100000</f>
        <v>0</v>
      </c>
      <c r="AH25" s="7">
        <f>Deaths!AH13/'By Population Size'!$B25*100000</f>
        <v>0</v>
      </c>
      <c r="AI25" s="7">
        <f>Deaths!AI13/'By Population Size'!$B25*100000</f>
        <v>0</v>
      </c>
      <c r="AJ25" s="7">
        <f>Deaths!AJ13/'By Population Size'!$B25*100000</f>
        <v>0</v>
      </c>
      <c r="AK25" s="7">
        <f>Deaths!AK13/'By Population Size'!$B25*100000</f>
        <v>0</v>
      </c>
      <c r="AL25" s="7">
        <f>Deaths!AL13/'By Population Size'!$B25*100000</f>
        <v>0</v>
      </c>
      <c r="AM25" s="7">
        <f>Deaths!AM13/'By Population Size'!$B25*100000</f>
        <v>0</v>
      </c>
      <c r="AN25" s="7">
        <f>Deaths!AN13/'By Population Size'!$B25*100000</f>
        <v>0</v>
      </c>
      <c r="AO25" s="7">
        <f>Deaths!AO13/'By Population Size'!$B25*100000</f>
        <v>0</v>
      </c>
      <c r="AP25" s="7">
        <f>Deaths!AP13/'By Population Size'!$B25*100000</f>
        <v>0</v>
      </c>
      <c r="AQ25" s="7">
        <f>Deaths!AQ13/'By Population Size'!$B25*100000</f>
        <v>0</v>
      </c>
      <c r="AR25" s="7">
        <f>Deaths!AR13/'By Population Size'!$B25*100000</f>
        <v>0</v>
      </c>
      <c r="AS25" s="7">
        <f>Deaths!AS13/'By Population Size'!$B25*100000</f>
        <v>0</v>
      </c>
      <c r="AT25" s="7">
        <f>Deaths!AT13/'By Population Size'!$B25*100000</f>
        <v>0</v>
      </c>
      <c r="AU25" s="7">
        <f>Deaths!AU13/'By Population Size'!$B25*100000</f>
        <v>0</v>
      </c>
      <c r="AV25" s="7">
        <f>Deaths!AV13/'By Population Size'!$B25*100000</f>
        <v>0</v>
      </c>
      <c r="AW25" s="7">
        <f>Deaths!AW13/'By Population Size'!$B25*100000</f>
        <v>0</v>
      </c>
      <c r="AX25" s="7">
        <f>Deaths!AX13/'By Population Size'!$B25*100000</f>
        <v>0</v>
      </c>
      <c r="AY25" s="7">
        <f>Deaths!AY13/'By Population Size'!$B25*100000</f>
        <v>0</v>
      </c>
      <c r="AZ25" s="7">
        <f>Deaths!AZ13/'By Population Size'!$B25*100000</f>
        <v>0</v>
      </c>
      <c r="BA25" s="7">
        <f>Deaths!BA13/'By Population Size'!$B25*100000</f>
        <v>0</v>
      </c>
      <c r="BB25" s="7">
        <f>Deaths!BB13/'By Population Size'!$B25*100000</f>
        <v>0</v>
      </c>
      <c r="BC25" s="7">
        <f>Deaths!BC13/'By Population Size'!$B25*100000</f>
        <v>0</v>
      </c>
      <c r="BD25" s="7">
        <f>Deaths!BD13/'By Population Size'!$B25*100000</f>
        <v>0</v>
      </c>
      <c r="BE25" s="7">
        <f>Deaths!BE13/'By Population Size'!$B25*100000</f>
        <v>0</v>
      </c>
      <c r="BF25" s="7">
        <f>Deaths!BF13/'By Population Size'!$B25*100000</f>
        <v>4.7045669117543726E-4</v>
      </c>
      <c r="BG25" s="7">
        <f>Deaths!BG13/'By Population Size'!$B25*100000</f>
        <v>1.4113700735263121E-3</v>
      </c>
      <c r="BH25" s="7">
        <f>Deaths!BH13/'By Population Size'!$B25*100000</f>
        <v>2.8227401470526242E-3</v>
      </c>
      <c r="BI25" s="7">
        <f>Deaths!BI13/'By Population Size'!$B25*100000</f>
        <v>5.1750236029298102E-3</v>
      </c>
      <c r="BJ25" s="7">
        <f>Deaths!BJ13/'By Population Size'!$B25*100000</f>
        <v>7.0568503676315597E-3</v>
      </c>
      <c r="BK25" s="7">
        <f>Deaths!BK13/'By Population Size'!$B25*100000</f>
        <v>1.1761417279385932E-2</v>
      </c>
      <c r="BL25" s="7">
        <f>Deaths!BL13/'By Population Size'!$B25*100000</f>
        <v>1.5995527499964871E-2</v>
      </c>
      <c r="BM25" s="7">
        <f>Deaths!BM13/'By Population Size'!$B25*100000</f>
        <v>2.1641007794070116E-2</v>
      </c>
      <c r="BN25" s="7">
        <f>Deaths!BN13/'By Population Size'!$B25*100000</f>
        <v>2.7756944779350801E-2</v>
      </c>
      <c r="BO25" s="7">
        <f>Deaths!BO13/'By Population Size'!$B25*100000</f>
        <v>3.6225165220508677E-2</v>
      </c>
      <c r="BP25" s="7">
        <f>Deaths!BP13/'By Population Size'!$B25*100000</f>
        <v>4.3282015588140231E-2</v>
      </c>
      <c r="BQ25" s="7">
        <f>Deaths!BQ13/'By Population Size'!$B25*100000</f>
        <v>5.2220692720473534E-2</v>
      </c>
      <c r="BR25" s="7">
        <f>Deaths!BR13/'By Population Size'!$B25*100000</f>
        <v>6.3982109999859482E-2</v>
      </c>
      <c r="BS25" s="7">
        <f>Deaths!BS13/'By Population Size'!$B25*100000</f>
        <v>7.4802613896894535E-2</v>
      </c>
      <c r="BT25" s="7">
        <f>Deaths!BT13/'By Population Size'!$B25*100000</f>
        <v>9.4561794926262904E-2</v>
      </c>
      <c r="BU25" s="7">
        <f>Deaths!BU13/'By Population Size'!$B25*100000</f>
        <v>0.11290960588210495</v>
      </c>
      <c r="BV25" s="7">
        <f>Deaths!BV13/'By Population Size'!$B25*100000</f>
        <v>0.15242796794084168</v>
      </c>
      <c r="BW25" s="7">
        <f>Deaths!BW13/'By Population Size'!$B25*100000</f>
        <v>0.16889395213198199</v>
      </c>
      <c r="BX25" s="7">
        <f>Deaths!BX13/'By Population Size'!$B25*100000</f>
        <v>0.20935322757306962</v>
      </c>
      <c r="BY25" s="7">
        <f>Deaths!BY13/'By Population Size'!$B25*100000</f>
        <v>0.22864195191126252</v>
      </c>
      <c r="BZ25" s="7">
        <f>Deaths!BZ13/'By Population Size'!$B25*100000</f>
        <v>0.26533757382294665</v>
      </c>
      <c r="CA25" s="7">
        <f>Deaths!CA13/'By Population Size'!$B25*100000</f>
        <v>0.32273329014634999</v>
      </c>
      <c r="CB25" s="7">
        <f>Deaths!CB13/'By Population Size'!$B25*100000</f>
        <v>0.38530403007268316</v>
      </c>
      <c r="CC25" s="7">
        <f>Deaths!CC13/'By Population Size'!$B25*100000</f>
        <v>0.44693385661666546</v>
      </c>
      <c r="CD25" s="7">
        <f>Deaths!CD13/'By Population Size'!$B25*100000</f>
        <v>0.49727272257243721</v>
      </c>
      <c r="CE25" s="7">
        <f>Deaths!CE13/'By Population Size'!$B25*100000</f>
        <v>0.52879332088119158</v>
      </c>
      <c r="CF25" s="7">
        <f>Deaths!CF13/'By Population Size'!$B25*100000</f>
        <v>0.57536853330755977</v>
      </c>
      <c r="CG25" s="7">
        <f>Deaths!CG13/'By Population Size'!$B25*100000</f>
        <v>0.62476648588098072</v>
      </c>
      <c r="CH25" s="7">
        <f>Deaths!CH13/'By Population Size'!$B25*100000</f>
        <v>0.72073965088076997</v>
      </c>
      <c r="CI25" s="7">
        <f>Deaths!CI13/'By Population Size'!$B25*100000</f>
        <v>0.81671281588055911</v>
      </c>
      <c r="CJ25" s="7">
        <f>Deaths!CJ13/'By Population Size'!$B25*100000</f>
        <v>0.90515867382154136</v>
      </c>
      <c r="CK25" s="7">
        <f>Deaths!CK13/'By Population Size'!$B25*100000</f>
        <v>1.0072477758066114</v>
      </c>
      <c r="CL25" s="7">
        <f>Deaths!CL13/'By Population Size'!$B25*100000</f>
        <v>1.1074550510269794</v>
      </c>
      <c r="CM25" s="7">
        <f>Deaths!CM13/'By Population Size'!$B25*100000</f>
        <v>1.1582643736739267</v>
      </c>
      <c r="CN25" s="7">
        <f>Deaths!CN13/'By Population Size'!$B25*100000</f>
        <v>1.2170714600708563</v>
      </c>
      <c r="CO25" s="7">
        <f>Deaths!CO13/'By Population Size'!$B25*100000</f>
        <v>1.2895217905118737</v>
      </c>
      <c r="CP25" s="7">
        <f>Deaths!CP13/'By Population Size'!$B25*100000</f>
        <v>1.367147144555821</v>
      </c>
      <c r="CQ25" s="7">
        <f>Deaths!CQ13/'By Population Size'!$B25*100000</f>
        <v>1.5670912383053817</v>
      </c>
      <c r="CR25" s="7">
        <f>Deaths!CR13/'By Population Size'!$B25*100000</f>
        <v>1.7425715841138196</v>
      </c>
      <c r="CS25" s="7">
        <f>Deaths!CS13/'By Population Size'!$B25*100000</f>
        <v>1.9086427960987493</v>
      </c>
      <c r="CT25" s="7">
        <f>Deaths!CT13/'By Population Size'!$B25*100000</f>
        <v>2.016377378377924</v>
      </c>
      <c r="CU25" s="7">
        <f>Deaths!CU13/'By Population Size'!$B25*100000</f>
        <v>2.1655121494805378</v>
      </c>
      <c r="CV25" s="7">
        <f>Deaths!CV13/'By Population Size'!$B25*100000</f>
        <v>2.391331361244748</v>
      </c>
      <c r="CW25" s="7">
        <f>Deaths!CW13/'By Population Size'!$B25*100000</f>
        <v>2.593627738450186</v>
      </c>
      <c r="CX25" s="7">
        <f>Deaths!CX13/'By Population Size'!$B25*100000</f>
        <v>2.8255628871996765</v>
      </c>
      <c r="CY25" s="7">
        <f>Deaths!CY13/'By Population Size'!$B25*100000</f>
        <v>3.016568303816904</v>
      </c>
      <c r="CZ25" s="7">
        <f>Deaths!CZ13/'By Population Size'!$B25*100000</f>
        <v>3.1807576890371316</v>
      </c>
      <c r="DA25" s="7">
        <f>Deaths!DA13/'By Population Size'!$B25*100000</f>
        <v>3.3171901294780084</v>
      </c>
      <c r="DB25" s="7">
        <f>Deaths!DB13/'By Population Size'!$B25*100000</f>
        <v>3.4658544438894467</v>
      </c>
      <c r="DC25" s="7">
        <f>Deaths!DC13/'By Population Size'!$B25*100000</f>
        <v>3.7344852145506211</v>
      </c>
      <c r="DD25" s="7">
        <f>Deaths!DD13/'By Population Size'!$B25*100000</f>
        <v>4.0402820638146562</v>
      </c>
      <c r="DE25" s="7">
        <f>Deaths!DE13/'By Population Size'!$B25*100000</f>
        <v>4.3234969919022692</v>
      </c>
      <c r="DF25" s="7">
        <f>Deaths!DF13/'By Population Size'!$B25*100000</f>
        <v>4.712564675504356</v>
      </c>
      <c r="DG25" s="7">
        <f>Deaths!DG13/'By Population Size'!$B25*100000</f>
        <v>5.0131865011654604</v>
      </c>
      <c r="DH25" s="7">
        <f>Deaths!DH13/'By Population Size'!$B25*100000</f>
        <v>5.2328897759443889</v>
      </c>
      <c r="DI25" s="7">
        <f>Deaths!DI13/'By Population Size'!$B25*100000</f>
        <v>5.4822318222673712</v>
      </c>
      <c r="DJ25" s="7">
        <f>Deaths!DJ13/'By Population Size'!$B25*100000</f>
        <v>5.8623608287371241</v>
      </c>
      <c r="DK25" s="7">
        <f>Deaths!DK13/'By Population Size'!$B25*100000</f>
        <v>6.2288465911627906</v>
      </c>
      <c r="DL25" s="7">
        <f>Deaths!DL13/'By Population Size'!$B25*100000</f>
        <v>6.5859232197649478</v>
      </c>
      <c r="DM25" s="7">
        <f>Deaths!DM13/'By Population Size'!$B25*100000</f>
        <v>7.0389730133668929</v>
      </c>
      <c r="DN25" s="7">
        <f>Deaths!DN13/'By Population Size'!$B25*100000</f>
        <v>7.3682926971896991</v>
      </c>
      <c r="DO25" s="7">
        <f>Deaths!DO13/'By Population Size'!$B25*100000</f>
        <v>7.5828209483656988</v>
      </c>
      <c r="DP25" s="7">
        <f>Deaths!DP13/'By Population Size'!$B25*100000</f>
        <v>7.9286066163796445</v>
      </c>
      <c r="DQ25" s="7">
        <f>Deaths!DQ13/'By Population Size'!$B25*100000</f>
        <v>8.4602226774078879</v>
      </c>
      <c r="DR25" s="7">
        <f>Deaths!DR13/'By Population Size'!$B25*100000</f>
        <v>8.8723427388775722</v>
      </c>
      <c r="DS25" s="7">
        <f>Deaths!DS13/'By Population Size'!$B25*100000</f>
        <v>9.4312452879939919</v>
      </c>
      <c r="DT25" s="7">
        <f>Deaths!DT13/'By Population Size'!$B25*100000</f>
        <v>9.9021724358606047</v>
      </c>
      <c r="DU25" s="7">
        <f>Deaths!DU13/'By Population Size'!$B25*100000</f>
        <v>10.356163142844903</v>
      </c>
      <c r="DV25" s="7">
        <f>Deaths!DV13/'By Population Size'!$B25*100000</f>
        <v>10.663371362182462</v>
      </c>
      <c r="DW25" s="7">
        <f>Deaths!DW13/'By Population Size'!$B25*100000</f>
        <v>11.043029911961041</v>
      </c>
      <c r="DX25" s="7">
        <f>Deaths!DX13/'By Population Size'!$B25*100000</f>
        <v>11.531834414092319</v>
      </c>
      <c r="DY25" s="7">
        <f>Deaths!DY13/'By Population Size'!$B25*100000</f>
        <v>12.042750380708844</v>
      </c>
      <c r="DZ25" s="7">
        <f>Deaths!DZ13/'By Population Size'!$B25*100000</f>
        <v>12.586598315707649</v>
      </c>
      <c r="EA25" s="7">
        <f>Deaths!EA13/'By Population Size'!$B25*100000</f>
        <v>13.115391636588843</v>
      </c>
      <c r="EB25" s="7">
        <f>Deaths!EB13/'By Population Size'!$B25*100000</f>
        <v>13.565148233352559</v>
      </c>
      <c r="EC25" s="7">
        <f>Deaths!EC13/'By Population Size'!$B25*100000</f>
        <v>13.790967445116769</v>
      </c>
      <c r="ED25" s="7">
        <f>Deaths!ED13/'By Population Size'!$B25*100000</f>
        <v>14.084061963719067</v>
      </c>
      <c r="EE25" s="7">
        <f>Deaths!EE13/'By Population Size'!$B25*100000</f>
        <v>14.677778307982468</v>
      </c>
      <c r="EF25" s="7">
        <f>Deaths!EF13/'By Population Size'!$B25*100000</f>
        <v>15.312424384378133</v>
      </c>
      <c r="EG25" s="7">
        <f>Deaths!EG13/'By Population Size'!$B25*100000</f>
        <v>16.005407090479554</v>
      </c>
      <c r="EH25" s="7">
        <f>Deaths!EH13/'By Population Size'!$B25*100000</f>
        <v>16.478216065110868</v>
      </c>
      <c r="EI25" s="7">
        <f>Deaths!EI13/'By Population Size'!$B25*100000</f>
        <v>16.903508913933464</v>
      </c>
      <c r="EJ25" s="7">
        <f>Deaths!EJ13/'By Population Size'!$B25*100000</f>
        <v>17.150498676800566</v>
      </c>
      <c r="EK25" s="7">
        <f>Deaths!EK13/'By Population Size'!$B25*100000</f>
        <v>17.469938770108691</v>
      </c>
      <c r="EL25" s="7">
        <f>Deaths!EL13/'By Population Size'!$B25*100000</f>
        <v>18.068359681283848</v>
      </c>
      <c r="EM25" s="7">
        <f>Deaths!EM13/'By Population Size'!$B25*100000</f>
        <v>18.667721505841353</v>
      </c>
      <c r="EN25" s="7">
        <f>Deaths!EN13/'By Population Size'!$B25*100000</f>
        <v>19.250617346207719</v>
      </c>
      <c r="EO25" s="7">
        <f>Deaths!EO13/'By Population Size'!$B25*100000</f>
        <v>19.678262478486193</v>
      </c>
      <c r="EP25" s="7">
        <f>Deaths!EP13/'By Population Size'!$B25*100000</f>
        <v>20.097909847014684</v>
      </c>
      <c r="EQ25" s="7">
        <f>Deaths!EQ13/'By Population Size'!$B25*100000</f>
        <v>20.385829342014048</v>
      </c>
      <c r="ER25" s="7">
        <f>Deaths!ER13/'By Population Size'!$B25*100000</f>
        <v>20.680805687381049</v>
      </c>
      <c r="ES25" s="7">
        <f>Deaths!ES13/'By Population Size'!$B25*100000</f>
        <v>21.283931165467958</v>
      </c>
      <c r="ET25" s="7">
        <f>Deaths!ET13/'By Population Size'!$B25*100000</f>
        <v>21.880940706569589</v>
      </c>
      <c r="EU25" s="7">
        <f>Deaths!EU13/'By Population Size'!$B25*100000</f>
        <v>22.463366090244779</v>
      </c>
      <c r="EV25" s="7">
        <f>Deaths!EV13/'By Population Size'!$B25*100000</f>
        <v>23.03073685980236</v>
      </c>
      <c r="EW25" s="7">
        <f>Deaths!EW13/'By Population Size'!$B25*100000</f>
        <v>23.511543598183657</v>
      </c>
      <c r="EX25" s="7">
        <f>Deaths!EX13/'By Population Size'!$B25*100000</f>
        <v>23.800874463256548</v>
      </c>
      <c r="EY25" s="7">
        <f>Deaths!EY13/'By Population Size'!$B25*100000</f>
        <v>24.120785013255848</v>
      </c>
      <c r="EZ25" s="7">
        <f>Deaths!EZ13/'By Population Size'!$B25*100000</f>
        <v>24.767192506930893</v>
      </c>
      <c r="FA25" s="7">
        <f>Deaths!FA13/'By Population Size'!$B25*100000</f>
        <v>25.324683685973792</v>
      </c>
      <c r="FB25" s="7">
        <f>Deaths!FB13/'By Population Size'!$B25*100000</f>
        <v>25.861474770604964</v>
      </c>
      <c r="FC25" s="7">
        <f>Deaths!FC13/'By Population Size'!$B25*100000</f>
        <v>26.327226894868645</v>
      </c>
      <c r="FD25" s="7">
        <f>Deaths!FD13/'By Population Size'!$B25*100000</f>
        <v>26.848963365382208</v>
      </c>
      <c r="FE25" s="7">
        <f>Deaths!FE13/'By Population Size'!$B25*100000</f>
        <v>27.108655458911048</v>
      </c>
      <c r="FF25" s="7">
        <f>Deaths!FF13/'By Population Size'!$B25*100000</f>
        <v>27.434211489204451</v>
      </c>
    </row>
  </sheetData>
  <mergeCells count="2">
    <mergeCell ref="A1:B1"/>
    <mergeCell ref="A14:B14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time_series_19-covid-Confirmed</vt:lpstr>
      <vt:lpstr>time_series_19-covid-Recovered</vt:lpstr>
      <vt:lpstr>time_series_19-covid-Deaths</vt:lpstr>
      <vt:lpstr>Confirmed</vt:lpstr>
      <vt:lpstr>Recovered</vt:lpstr>
      <vt:lpstr>Deaths</vt:lpstr>
      <vt:lpstr>% Death Rate (Known Outcomes)</vt:lpstr>
      <vt:lpstr>% Case Fatality Rate</vt:lpstr>
      <vt:lpstr>By Population Size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Dr Dave Wyatt</cp:lastModifiedBy>
  <dcterms:created xsi:type="dcterms:W3CDTF">2020-03-16T09:47:38Z</dcterms:created>
  <dcterms:modified xsi:type="dcterms:W3CDTF">2020-06-30T11:33:11Z</dcterms:modified>
</cp:coreProperties>
</file>